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PL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37" i="149"/>
  <c r="B71" i="149"/>
  <c r="B84" i="149"/>
  <c r="B14" i="149"/>
  <c r="B61" i="149"/>
  <c r="B59" i="149"/>
  <c r="B82" i="149"/>
  <c r="B19" i="149"/>
  <c r="B89" i="149"/>
  <c r="B91" i="149"/>
  <c r="B55" i="149"/>
  <c r="B22" i="149"/>
  <c r="B15" i="149"/>
  <c r="B16" i="149"/>
  <c r="B72" i="149"/>
  <c r="B60" i="149"/>
  <c r="B62" i="149"/>
  <c r="B80" i="149"/>
  <c r="B26" i="149"/>
  <c r="B76" i="149"/>
  <c r="B18" i="149"/>
  <c r="B53" i="149"/>
  <c r="B8" i="149"/>
  <c r="B25" i="149"/>
  <c r="B67" i="149"/>
  <c r="B93" i="149"/>
  <c r="B47" i="149"/>
  <c r="B21" i="149"/>
  <c r="B36" i="149"/>
  <c r="B39" i="149"/>
  <c r="B7" i="149"/>
  <c r="B13" i="149"/>
  <c r="B11" i="149"/>
  <c r="B41" i="149"/>
  <c r="B57" i="149"/>
  <c r="B46" i="149"/>
  <c r="B33" i="149"/>
  <c r="B34" i="149"/>
  <c r="B77" i="149"/>
  <c r="B9" i="149"/>
  <c r="B48" i="149"/>
  <c r="B4" i="149"/>
  <c r="B86" i="149"/>
  <c r="B74" i="149"/>
  <c r="B20" i="149"/>
  <c r="B6" i="149"/>
  <c r="B54" i="149"/>
  <c r="B94" i="149"/>
  <c r="B17" i="149"/>
  <c r="B38" i="149"/>
  <c r="B49" i="149"/>
  <c r="B56" i="149"/>
  <c r="B78" i="149"/>
  <c r="B52" i="149"/>
  <c r="B68" i="149"/>
  <c r="B27" i="149"/>
  <c r="B24" i="149"/>
  <c r="B85" i="149"/>
  <c r="B66" i="149"/>
  <c r="B64" i="149"/>
  <c r="B88" i="149"/>
  <c r="B40" i="149"/>
  <c r="B50" i="149"/>
  <c r="B63" i="149"/>
  <c r="B45" i="149"/>
  <c r="B28" i="149"/>
  <c r="B58" i="149"/>
  <c r="B12" i="149"/>
  <c r="B69" i="149"/>
  <c r="B79" i="149"/>
  <c r="B30" i="149"/>
  <c r="B10" i="149"/>
  <c r="B83" i="149"/>
  <c r="B65" i="149"/>
  <c r="B92" i="149"/>
  <c r="B90" i="149"/>
  <c r="B51" i="149"/>
  <c r="B32" i="149"/>
  <c r="B73" i="149"/>
  <c r="B95" i="149"/>
  <c r="B87" i="149"/>
  <c r="B44" i="149"/>
  <c r="B35" i="149"/>
  <c r="B29" i="149"/>
  <c r="B81" i="149"/>
  <c r="B70" i="149"/>
  <c r="B75" i="149"/>
  <c r="B42" i="149"/>
  <c r="B5" i="149"/>
  <c r="B23" i="149"/>
  <c r="B31" i="149"/>
  <c r="B43" i="149"/>
  <c r="Y3" i="162" l="1"/>
  <c r="Y2" i="162" s="1"/>
  <c r="Y2" i="164"/>
  <c r="Z69" i="149" l="1"/>
  <c r="Y69" i="149"/>
  <c r="Z67" i="149"/>
  <c r="Y67" i="149"/>
  <c r="Z15" i="104" l="1"/>
  <c r="Z15" i="106"/>
  <c r="Z15" i="119"/>
  <c r="Z15" i="120"/>
  <c r="Z20" i="16"/>
  <c r="Z20" i="103"/>
  <c r="Z20" i="111"/>
  <c r="Z20" i="119"/>
  <c r="Z20" i="117"/>
  <c r="Z20" i="125"/>
  <c r="Z25" i="103"/>
  <c r="Z25" i="120"/>
  <c r="Z25" i="119"/>
  <c r="Z36" i="8"/>
  <c r="Z36" i="104"/>
  <c r="Z36" i="111"/>
  <c r="Z36" i="120"/>
  <c r="Z36" i="118"/>
  <c r="Z40" i="8"/>
  <c r="Z40" i="16"/>
  <c r="Z40" i="104"/>
  <c r="Z40" i="103"/>
  <c r="Z40" i="125"/>
  <c r="Z44" i="8"/>
  <c r="Z44" i="119"/>
  <c r="Z44" i="111"/>
  <c r="Z44" i="120"/>
  <c r="Z44" i="124"/>
  <c r="Z48" i="8"/>
  <c r="Z48" i="104"/>
  <c r="Z48" i="118"/>
  <c r="Z48" i="120"/>
  <c r="Z64" i="8"/>
  <c r="Z64" i="103"/>
  <c r="Z64" i="111"/>
  <c r="Z64" i="119"/>
  <c r="Z72" i="8"/>
  <c r="Z72" i="16"/>
  <c r="Z72" i="117"/>
  <c r="Z72" i="111"/>
  <c r="Y6" i="8"/>
  <c r="Y6" i="10"/>
  <c r="Y6" i="16"/>
  <c r="Y6" i="104"/>
  <c r="Y6" i="103"/>
  <c r="Y6" i="106"/>
  <c r="Y6" i="111"/>
  <c r="Y6" i="117"/>
  <c r="Y6" i="124"/>
  <c r="Y16" i="105"/>
  <c r="Y16" i="106"/>
  <c r="Y16" i="125"/>
  <c r="Y16" i="119"/>
  <c r="Y21" i="103"/>
  <c r="Y21" i="119"/>
  <c r="Y21" i="125"/>
  <c r="Y32" i="111"/>
  <c r="Y32" i="117"/>
  <c r="Y32" i="119"/>
  <c r="Y32" i="125"/>
  <c r="Y32" i="120"/>
  <c r="Y37" i="8"/>
  <c r="Y37" i="117"/>
  <c r="Y37" i="104"/>
  <c r="Y37" i="125"/>
  <c r="Y37" i="124"/>
  <c r="Y41" i="106"/>
  <c r="Y41" i="117"/>
  <c r="Y41" i="104"/>
  <c r="Y41" i="120"/>
  <c r="Y41" i="118"/>
  <c r="Y45" i="103"/>
  <c r="Y49" i="104"/>
  <c r="Y49" i="117"/>
  <c r="Y54" i="8"/>
  <c r="Y54" i="106"/>
  <c r="Y54" i="111"/>
  <c r="Y54" i="104"/>
  <c r="Y54" i="105"/>
  <c r="Y54" i="117"/>
  <c r="Y54" i="120"/>
  <c r="Y65" i="10"/>
  <c r="Y65" i="75"/>
  <c r="Y65" i="103"/>
  <c r="Y65" i="105"/>
  <c r="Y65" i="106"/>
  <c r="Y65" i="125"/>
  <c r="Y69" i="8"/>
  <c r="Y69" i="10"/>
  <c r="Y69" i="16"/>
  <c r="Y69" i="117"/>
  <c r="Y69" i="111"/>
  <c r="Y69" i="119"/>
  <c r="Y69" i="125"/>
  <c r="Z6" i="10"/>
  <c r="Z6" i="106"/>
  <c r="Z6" i="103"/>
  <c r="Z6" i="120"/>
  <c r="Z16" i="16"/>
  <c r="Z16" i="105"/>
  <c r="Z16" i="120"/>
  <c r="Z21" i="8"/>
  <c r="Z21" i="103"/>
  <c r="Z21" i="111"/>
  <c r="Z21" i="120"/>
  <c r="Z21" i="117"/>
  <c r="Z32" i="111"/>
  <c r="Z37" i="16"/>
  <c r="Z37" i="120"/>
  <c r="Z37" i="104"/>
  <c r="Z41" i="16"/>
  <c r="Z41" i="111"/>
  <c r="Z41" i="117"/>
  <c r="Z41" i="125"/>
  <c r="Z41" i="124"/>
  <c r="Z41" i="123" s="1"/>
  <c r="Z45" i="103"/>
  <c r="Z49" i="103"/>
  <c r="Z49" i="119"/>
  <c r="Z52" i="161"/>
  <c r="Z54" i="8"/>
  <c r="Z52" i="189"/>
  <c r="Z52" i="198"/>
  <c r="Z54" i="104"/>
  <c r="Z52" i="195"/>
  <c r="Z52" i="168"/>
  <c r="Z52" i="112"/>
  <c r="Z54" i="117"/>
  <c r="Z54" i="120"/>
  <c r="Z52" i="203"/>
  <c r="Z65" i="103"/>
  <c r="Z65" i="105"/>
  <c r="Z65" i="119"/>
  <c r="Z65" i="120"/>
  <c r="Z69" i="106"/>
  <c r="Z69" i="111"/>
  <c r="Z69" i="119"/>
  <c r="Z69" i="117"/>
  <c r="Y13" i="8"/>
  <c r="Y13" i="103"/>
  <c r="Y13" i="104"/>
  <c r="Y29" i="8"/>
  <c r="Y38" i="10"/>
  <c r="Y38" i="105"/>
  <c r="Y38" i="119"/>
  <c r="Y42" i="16"/>
  <c r="Y42" i="103"/>
  <c r="Y42" i="117"/>
  <c r="Y42" i="119"/>
  <c r="Y42" i="124"/>
  <c r="Y46" i="10"/>
  <c r="Y46" i="103"/>
  <c r="Y46" i="105"/>
  <c r="Y46" i="104"/>
  <c r="Y50" i="104"/>
  <c r="Y50" i="106"/>
  <c r="Y50" i="125"/>
  <c r="Y66" i="117"/>
  <c r="Y66" i="120"/>
  <c r="Y70" i="75"/>
  <c r="Y70" i="117"/>
  <c r="Y70" i="119"/>
  <c r="Z4" i="153"/>
  <c r="Z7" i="10"/>
  <c r="Z7" i="103"/>
  <c r="Z7" i="120"/>
  <c r="Z7" i="119"/>
  <c r="Z7" i="125"/>
  <c r="Z4" i="172"/>
  <c r="Z46" i="10"/>
  <c r="Z46" i="105"/>
  <c r="Z46" i="118"/>
  <c r="Z46" i="117"/>
  <c r="Z46" i="120"/>
  <c r="Z46" i="125"/>
  <c r="Z66" i="104"/>
  <c r="Z66" i="111"/>
  <c r="Z66" i="119"/>
  <c r="Z13" i="10"/>
  <c r="Z13" i="16"/>
  <c r="Z13" i="104"/>
  <c r="Z13" i="117"/>
  <c r="Z13" i="118"/>
  <c r="Z29" i="106"/>
  <c r="Z29" i="111"/>
  <c r="Z38" i="8"/>
  <c r="Z38" i="104"/>
  <c r="Z38" i="111"/>
  <c r="Z38" i="117"/>
  <c r="Z38" i="119"/>
  <c r="Z38" i="120"/>
  <c r="Z42" i="125"/>
  <c r="Z50" i="103"/>
  <c r="Z50" i="117"/>
  <c r="Z50" i="118"/>
  <c r="Z70" i="117"/>
  <c r="Z70" i="118"/>
  <c r="Y14" i="16"/>
  <c r="Y14" i="111"/>
  <c r="Y14" i="120"/>
  <c r="Y19" i="8"/>
  <c r="Y19" i="117"/>
  <c r="Y19" i="124"/>
  <c r="Y19" i="120"/>
  <c r="Y19" i="125"/>
  <c r="Y24" i="16"/>
  <c r="Y22" i="85"/>
  <c r="Y22" i="89"/>
  <c r="Y24" i="104"/>
  <c r="Y22" i="110"/>
  <c r="Y22" i="115"/>
  <c r="Y22" i="168"/>
  <c r="Y22" i="170"/>
  <c r="Y24" i="120"/>
  <c r="Y22" i="203"/>
  <c r="Y22" i="174"/>
  <c r="Y30" i="8"/>
  <c r="Y30" i="103"/>
  <c r="Y30" i="106"/>
  <c r="Y30" i="120"/>
  <c r="Y35" i="103"/>
  <c r="Y35" i="117"/>
  <c r="Y35" i="120"/>
  <c r="Y35" i="119"/>
  <c r="Y39" i="104"/>
  <c r="Y39" i="117"/>
  <c r="Y43" i="103"/>
  <c r="Y43" i="120"/>
  <c r="Y43" i="119"/>
  <c r="Y43" i="125"/>
  <c r="Y47" i="119"/>
  <c r="Y51" i="16"/>
  <c r="Y51" i="105"/>
  <c r="Y63" i="119"/>
  <c r="Y67" i="10"/>
  <c r="Y67" i="104"/>
  <c r="Y67" i="111"/>
  <c r="Y67" i="120"/>
  <c r="Y71" i="106"/>
  <c r="Y71" i="117"/>
  <c r="Y71" i="119"/>
  <c r="Y71" i="120"/>
  <c r="Y71" i="111"/>
  <c r="Z14" i="8"/>
  <c r="Z11" i="161"/>
  <c r="Z11" i="91"/>
  <c r="Z14" i="106"/>
  <c r="Z14" i="120"/>
  <c r="Z14" i="111"/>
  <c r="Z11" i="183"/>
  <c r="Z17" i="153"/>
  <c r="Z17" i="81"/>
  <c r="Z19" i="16"/>
  <c r="Z17" i="196"/>
  <c r="Z17" i="199"/>
  <c r="Z17" i="165"/>
  <c r="Z19" i="117"/>
  <c r="Z17" i="121"/>
  <c r="Z17" i="169"/>
  <c r="Z19" i="118"/>
  <c r="Z19" i="120"/>
  <c r="Z19" i="106"/>
  <c r="Z17" i="109"/>
  <c r="Z24" i="8"/>
  <c r="Z22" i="154"/>
  <c r="Z22" i="192"/>
  <c r="Z24" i="106"/>
  <c r="Z24" i="111"/>
  <c r="Z22" i="110"/>
  <c r="Z24" i="103"/>
  <c r="Z22" i="113"/>
  <c r="Z22" i="170"/>
  <c r="Z24" i="119"/>
  <c r="Z22" i="115"/>
  <c r="Z22" i="203"/>
  <c r="Z30" i="117"/>
  <c r="Z30" i="120"/>
  <c r="Z35" i="10"/>
  <c r="Z35" i="120"/>
  <c r="Z39" i="106"/>
  <c r="Z39" i="117"/>
  <c r="Z39" i="120"/>
  <c r="Z39" i="119"/>
  <c r="Z43" i="10"/>
  <c r="Z43" i="103"/>
  <c r="Z43" i="104"/>
  <c r="Z43" i="124"/>
  <c r="Z43" i="118"/>
  <c r="Z43" i="125"/>
  <c r="Z47" i="103"/>
  <c r="Z47" i="104"/>
  <c r="Z47" i="117"/>
  <c r="Z47" i="119"/>
  <c r="Z47" i="125"/>
  <c r="Z51" i="10"/>
  <c r="Z51" i="104"/>
  <c r="Z51" i="117"/>
  <c r="Z51" i="119"/>
  <c r="Z63" i="8"/>
  <c r="Z63" i="16"/>
  <c r="Z67" i="105"/>
  <c r="Z71" i="8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10" i="10"/>
  <c r="Y8" i="153"/>
  <c r="Y8" i="83"/>
  <c r="Y8" i="192"/>
  <c r="Y8" i="195"/>
  <c r="Y10" i="111"/>
  <c r="Y8" i="108"/>
  <c r="Y8" i="114"/>
  <c r="Y8" i="115"/>
  <c r="Y8" i="87"/>
  <c r="Y10" i="120"/>
  <c r="Y8" i="203"/>
  <c r="Y8" i="172"/>
  <c r="Y15" i="103"/>
  <c r="Y11" i="190"/>
  <c r="Y15" i="104"/>
  <c r="Y15" i="117"/>
  <c r="Y15" i="120"/>
  <c r="Y20" i="16"/>
  <c r="Y20" i="8"/>
  <c r="Y17" i="79"/>
  <c r="Y20" i="103"/>
  <c r="Y20" i="111"/>
  <c r="Y20" i="120"/>
  <c r="Y25" i="8"/>
  <c r="Y25" i="103"/>
  <c r="Y25" i="118"/>
  <c r="Y25" i="117"/>
  <c r="Y25" i="120"/>
  <c r="Y31" i="10"/>
  <c r="Y31" i="103"/>
  <c r="Y31" i="117"/>
  <c r="Y31" i="120"/>
  <c r="Y31" i="125"/>
  <c r="Y36" i="104"/>
  <c r="Y36" i="106"/>
  <c r="Y36" i="103"/>
  <c r="Y40" i="10"/>
  <c r="Y40" i="111"/>
  <c r="Y40" i="120"/>
  <c r="Y44" i="103"/>
  <c r="Y48" i="8"/>
  <c r="Y48" i="103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11"/>
  <c r="Y64" i="105"/>
  <c r="Y64" i="120"/>
  <c r="Y68" i="16"/>
  <c r="Y68" i="103"/>
  <c r="Y72" i="111"/>
  <c r="Y72" i="120"/>
  <c r="Z8" i="161"/>
  <c r="Z8" i="152"/>
  <c r="Z8" i="195"/>
  <c r="Z10" i="111"/>
  <c r="Z8" i="108"/>
  <c r="Z8" i="165"/>
  <c r="Z8" i="112"/>
  <c r="Z10" i="120"/>
  <c r="Z8" i="168"/>
  <c r="Z8" i="203"/>
  <c r="Z31" i="16"/>
  <c r="Z31" i="106"/>
  <c r="Z31" i="119"/>
  <c r="Z68" i="103"/>
  <c r="Z68" i="119"/>
  <c r="Z68" i="120"/>
  <c r="Z68" i="124"/>
  <c r="C62" i="119"/>
  <c r="C63" i="119"/>
  <c r="Z68" i="16" l="1"/>
  <c r="Y10" i="103"/>
  <c r="Y68" i="120"/>
  <c r="Z71" i="104"/>
  <c r="Z51" i="120"/>
  <c r="Z51" i="111"/>
  <c r="Z51" i="106"/>
  <c r="Z35" i="105"/>
  <c r="Y64" i="103"/>
  <c r="Y61" i="153"/>
  <c r="Y44" i="117"/>
  <c r="Y31" i="118"/>
  <c r="Y31" i="104"/>
  <c r="Y25" i="105"/>
  <c r="Y25" i="16"/>
  <c r="Y10" i="105"/>
  <c r="Z63" i="124"/>
  <c r="Z14" i="125"/>
  <c r="Z30" i="104"/>
  <c r="Y36" i="75"/>
  <c r="Z68" i="105"/>
  <c r="Z31" i="75"/>
  <c r="Z10" i="106"/>
  <c r="Z10" i="75"/>
  <c r="Z68" i="111"/>
  <c r="Y72" i="104"/>
  <c r="Y72" i="124"/>
  <c r="Y72" i="16"/>
  <c r="Y68" i="118"/>
  <c r="Y68" i="10"/>
  <c r="Y48" i="119"/>
  <c r="Y44" i="120"/>
  <c r="Y44" i="8"/>
  <c r="Y40" i="117"/>
  <c r="Y40" i="16"/>
  <c r="Y36" i="117"/>
  <c r="Y25" i="10"/>
  <c r="Y20" i="10"/>
  <c r="Y15" i="118"/>
  <c r="Y10" i="106"/>
  <c r="Z67" i="117"/>
  <c r="Y67" i="103"/>
  <c r="Y51" i="119"/>
  <c r="Z42" i="106"/>
  <c r="Z49" i="124"/>
  <c r="Y37" i="123"/>
  <c r="Y37" i="118"/>
  <c r="Z36" i="119"/>
  <c r="Z25" i="111"/>
  <c r="Z15" i="111"/>
  <c r="Y51" i="117"/>
  <c r="Y51" i="120"/>
  <c r="Y51" i="104"/>
  <c r="Y39" i="16"/>
  <c r="Y30" i="16"/>
  <c r="Z70" i="104"/>
  <c r="Z42" i="117"/>
  <c r="Z46" i="16"/>
  <c r="Y45" i="118"/>
  <c r="Y32" i="103"/>
  <c r="Y21" i="124"/>
  <c r="Y21" i="123" s="1"/>
  <c r="Z48" i="119"/>
  <c r="Z48" i="103"/>
  <c r="Z66" i="106"/>
  <c r="Y42" i="106"/>
  <c r="Y54" i="124"/>
  <c r="Y45" i="106"/>
  <c r="Y21" i="104"/>
  <c r="Z20" i="105"/>
  <c r="Y24" i="106"/>
  <c r="Y19" i="123"/>
  <c r="Y14" i="105"/>
  <c r="Z50" i="104"/>
  <c r="Y50" i="105"/>
  <c r="Y46" i="120"/>
  <c r="Z16" i="125"/>
  <c r="Y45" i="16"/>
  <c r="Z71" i="125"/>
  <c r="Z67" i="103"/>
  <c r="Z51" i="105"/>
  <c r="Z47" i="120"/>
  <c r="Z43" i="117"/>
  <c r="Z39" i="10"/>
  <c r="Z35" i="119"/>
  <c r="Z30" i="119"/>
  <c r="Z30" i="103"/>
  <c r="Z24" i="117"/>
  <c r="Z24" i="104"/>
  <c r="Z19" i="8"/>
  <c r="Z14" i="104"/>
  <c r="Z14" i="103"/>
  <c r="Y71" i="104"/>
  <c r="Y71" i="10"/>
  <c r="Y67" i="16"/>
  <c r="Y63" i="118"/>
  <c r="Y63" i="8"/>
  <c r="Y63" i="10"/>
  <c r="Y47" i="124"/>
  <c r="Y47" i="8"/>
  <c r="Y43" i="117"/>
  <c r="Y39" i="125"/>
  <c r="Y39" i="120"/>
  <c r="Y39" i="103"/>
  <c r="Y39" i="8"/>
  <c r="Y35" i="118"/>
  <c r="Y30" i="124"/>
  <c r="Y30" i="117"/>
  <c r="Y24" i="105"/>
  <c r="Y19" i="106"/>
  <c r="Y14" i="119"/>
  <c r="Y14" i="104"/>
  <c r="Y14" i="103"/>
  <c r="Y14" i="8"/>
  <c r="Z42" i="16"/>
  <c r="Z42" i="10"/>
  <c r="Z29" i="16"/>
  <c r="Z13" i="119"/>
  <c r="Z66" i="120"/>
  <c r="Y66" i="106"/>
  <c r="Y66" i="103"/>
  <c r="Y66" i="16"/>
  <c r="Y50" i="119"/>
  <c r="Y50" i="103"/>
  <c r="Y50" i="10"/>
  <c r="Y46" i="125"/>
  <c r="Y46" i="118"/>
  <c r="Y42" i="104"/>
  <c r="Y42" i="10"/>
  <c r="Y38" i="106"/>
  <c r="Y38" i="117"/>
  <c r="Y29" i="125"/>
  <c r="Y29" i="119"/>
  <c r="Y13" i="119"/>
  <c r="Y13" i="105"/>
  <c r="Y13" i="106"/>
  <c r="Y13" i="10"/>
  <c r="Y7" i="117"/>
  <c r="Z69" i="118"/>
  <c r="Z69" i="103"/>
  <c r="Z69" i="75"/>
  <c r="Z65" i="118"/>
  <c r="Z54" i="125"/>
  <c r="Z54" i="105"/>
  <c r="Z49" i="118"/>
  <c r="Z49" i="8"/>
  <c r="Z45" i="125"/>
  <c r="Z45" i="117"/>
  <c r="Z41" i="10"/>
  <c r="Z37" i="125"/>
  <c r="Z37" i="119"/>
  <c r="Z37" i="103"/>
  <c r="Z37" i="75"/>
  <c r="Z32" i="124"/>
  <c r="Z32" i="119"/>
  <c r="Z32" i="118"/>
  <c r="Z32" i="104"/>
  <c r="Z32" i="16"/>
  <c r="Z32" i="10"/>
  <c r="Z21" i="119"/>
  <c r="Z16" i="111"/>
  <c r="Z16" i="8"/>
  <c r="Z72" i="119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11" s="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102" s="1"/>
  <c r="Z51" i="8"/>
  <c r="Z47" i="105"/>
  <c r="Z47" i="75"/>
  <c r="Z43" i="106"/>
  <c r="Z43" i="8"/>
  <c r="Z39" i="118"/>
  <c r="Z39" i="116" s="1"/>
  <c r="Z39" i="8"/>
  <c r="Z35" i="124"/>
  <c r="Z35" i="103"/>
  <c r="Z35" i="8"/>
  <c r="Z30" i="118"/>
  <c r="Z30" i="106"/>
  <c r="Z24" i="105"/>
  <c r="Z24" i="102" s="1"/>
  <c r="Z19" i="119"/>
  <c r="Z14" i="124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3" i="86" s="1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6" i="83" s="1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6" i="198" s="1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7" i="116" s="1"/>
  <c r="Z61" i="193"/>
  <c r="Z63" i="104"/>
  <c r="Z51" i="125"/>
  <c r="Z51" i="118"/>
  <c r="Z51" i="116" s="1"/>
  <c r="Z51" i="16"/>
  <c r="Z47" i="118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3" i="90" s="1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3" i="169" s="1"/>
  <c r="Y13" i="111"/>
  <c r="Y13" i="102" s="1"/>
  <c r="Y7" i="124"/>
  <c r="Z69" i="120"/>
  <c r="Z69" i="116" s="1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4" i="119" s="1"/>
  <c r="Z6" i="75"/>
  <c r="Z6" i="8"/>
  <c r="Y69" i="103"/>
  <c r="Y54" i="10"/>
  <c r="Y49" i="103"/>
  <c r="Y45" i="125"/>
  <c r="Y37" i="120"/>
  <c r="Y27" i="171"/>
  <c r="Y27" i="202"/>
  <c r="Y27" i="166"/>
  <c r="Y28" i="118"/>
  <c r="Y27" i="195"/>
  <c r="Y27" i="199"/>
  <c r="Y26" i="199" s="1"/>
  <c r="Y27" i="17"/>
  <c r="Y28" i="16"/>
  <c r="Y21" i="111"/>
  <c r="Y16" i="16"/>
  <c r="Y12" i="119"/>
  <c r="Y11" i="155"/>
  <c r="Y11" i="202"/>
  <c r="Y11" i="166"/>
  <c r="Y12" i="118"/>
  <c r="Y11" i="109"/>
  <c r="Y3" i="109" s="1"/>
  <c r="Y11" i="91"/>
  <c r="Y11" i="79"/>
  <c r="Y11" i="160"/>
  <c r="Y12" i="8"/>
  <c r="Y6" i="102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17" i="106" s="1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30" i="116"/>
  <c r="Z24" i="124"/>
  <c r="Z19" i="116"/>
  <c r="Z14" i="118"/>
  <c r="Z14" i="75"/>
  <c r="Z9" i="118"/>
  <c r="Z8" i="118" s="1"/>
  <c r="Z8" i="166"/>
  <c r="Z8" i="196"/>
  <c r="Z8" i="194"/>
  <c r="Z9" i="106"/>
  <c r="Z9" i="103"/>
  <c r="Z8" i="185"/>
  <c r="Z8" i="82"/>
  <c r="Y67" i="105"/>
  <c r="Y67" i="102" s="1"/>
  <c r="Y67" i="75"/>
  <c r="Y51" i="8"/>
  <c r="Y47" i="118"/>
  <c r="Y43" i="123"/>
  <c r="Y43" i="105"/>
  <c r="Y43" i="8"/>
  <c r="Y39" i="118"/>
  <c r="Y39" i="116" s="1"/>
  <c r="Y39" i="106"/>
  <c r="Y35" i="124"/>
  <c r="Y33" i="121"/>
  <c r="Y35" i="105"/>
  <c r="Y35" i="102" s="1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50" i="102" s="1"/>
  <c r="Y42" i="111"/>
  <c r="Y42" i="75"/>
  <c r="Y33" i="174"/>
  <c r="Y33" i="159"/>
  <c r="Y33" i="165"/>
  <c r="Y33" i="85"/>
  <c r="Y34" i="103"/>
  <c r="Y33" i="185"/>
  <c r="Y33" i="81"/>
  <c r="Y33" i="161"/>
  <c r="Y27" i="107"/>
  <c r="Y26" i="107" s="1"/>
  <c r="Y29" i="106"/>
  <c r="Y29" i="10"/>
  <c r="Y22" i="155"/>
  <c r="Y23" i="119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9" i="123" s="1"/>
  <c r="Z65" i="16"/>
  <c r="Z65" i="8"/>
  <c r="Z54" i="75"/>
  <c r="Z49" i="16"/>
  <c r="Z45" i="8"/>
  <c r="Z37" i="8"/>
  <c r="Z32" i="125"/>
  <c r="Z28" i="119"/>
  <c r="Z27" i="155"/>
  <c r="Z27" i="169"/>
  <c r="Z28" i="117"/>
  <c r="Z27" i="163"/>
  <c r="Z28" i="104"/>
  <c r="Z27" i="191"/>
  <c r="Z27" i="186"/>
  <c r="Z27" i="81"/>
  <c r="Z27" i="19"/>
  <c r="Z27" i="151"/>
  <c r="Z28" i="10"/>
  <c r="Z16" i="118"/>
  <c r="Z16" i="103"/>
  <c r="Z16" i="102" s="1"/>
  <c r="Z11" i="173"/>
  <c r="Z12" i="124"/>
  <c r="Z11" i="201"/>
  <c r="Z12" i="117"/>
  <c r="Z11" i="163"/>
  <c r="Z11" i="197"/>
  <c r="Z12" i="111"/>
  <c r="Z11" i="110"/>
  <c r="Z12" i="75"/>
  <c r="Z11" i="80"/>
  <c r="Z3" i="80" s="1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02" s="1"/>
  <c r="Y32" i="16"/>
  <c r="Y28" i="125"/>
  <c r="Y27" i="125" s="1"/>
  <c r="Y27" i="172"/>
  <c r="Y26" i="172" s="1"/>
  <c r="Y28" i="124"/>
  <c r="Y27" i="201"/>
  <c r="Y27" i="185"/>
  <c r="Y28" i="103"/>
  <c r="Y27" i="114"/>
  <c r="Y27" i="91"/>
  <c r="Y27" i="83"/>
  <c r="Y27" i="154"/>
  <c r="Y26" i="154" s="1"/>
  <c r="Y21" i="106"/>
  <c r="Y21" i="8"/>
  <c r="Y11" i="174"/>
  <c r="Y3" i="174" s="1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16" s="1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102" s="1"/>
  <c r="Y72" i="75"/>
  <c r="Y68" i="117"/>
  <c r="Y64" i="119"/>
  <c r="Y52" i="201"/>
  <c r="Y53" i="124"/>
  <c r="Y52" i="17"/>
  <c r="Y53" i="16"/>
  <c r="Y48" i="105"/>
  <c r="Y44" i="124"/>
  <c r="Y44" i="123" s="1"/>
  <c r="Y44" i="119"/>
  <c r="Y40" i="118"/>
  <c r="Y40" i="75"/>
  <c r="Y36" i="119"/>
  <c r="Y36" i="124"/>
  <c r="Y36" i="123" s="1"/>
  <c r="Y36" i="111"/>
  <c r="Y31" i="119"/>
  <c r="Y31" i="116" s="1"/>
  <c r="Y31" i="75"/>
  <c r="Y25" i="119"/>
  <c r="Y25" i="116" s="1"/>
  <c r="Y20" i="125"/>
  <c r="Y20" i="124"/>
  <c r="Y20" i="104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102" s="1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1"/>
  <c r="Y8" i="170"/>
  <c r="Y8" i="196"/>
  <c r="Y8" i="107"/>
  <c r="Y8" i="190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102" s="1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11" i="107"/>
  <c r="Y11" i="19"/>
  <c r="Y3" i="19" s="1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104" s="1"/>
  <c r="Z11" i="81"/>
  <c r="Z11" i="152"/>
  <c r="Z6" i="111"/>
  <c r="Z4" i="195"/>
  <c r="Z3" i="195" s="1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1" i="120"/>
  <c r="Y21" i="10"/>
  <c r="Y16" i="124"/>
  <c r="Y16" i="123" s="1"/>
  <c r="Y16" i="117"/>
  <c r="Y11" i="121"/>
  <c r="Y11" i="156"/>
  <c r="Y11" i="108"/>
  <c r="Y11" i="110"/>
  <c r="Y4" i="203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102" s="1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4" i="163"/>
  <c r="Y5" i="117"/>
  <c r="Z71" i="124"/>
  <c r="Z71" i="123" s="1"/>
  <c r="Z71" i="111"/>
  <c r="Z67" i="104"/>
  <c r="Z67" i="102" s="1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20" s="1"/>
  <c r="Y61" i="193"/>
  <c r="Y63" i="103"/>
  <c r="Y61" i="161"/>
  <c r="Y51" i="125"/>
  <c r="Y51" i="118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67"/>
  <c r="Y22" i="191"/>
  <c r="Y23" i="104"/>
  <c r="Y22" i="104" s="1"/>
  <c r="Y23" i="105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23" s="1"/>
  <c r="Y7" i="118"/>
  <c r="Y7" i="8"/>
  <c r="Z69" i="105"/>
  <c r="Z69" i="8"/>
  <c r="Z65" i="106"/>
  <c r="Z65" i="102" s="1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7" i="156"/>
  <c r="Z27" i="170"/>
  <c r="Z27" i="112"/>
  <c r="Z28" i="106"/>
  <c r="Z27" i="194"/>
  <c r="Z27" i="161"/>
  <c r="Z21" i="116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102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9" i="119"/>
  <c r="Y8" i="156"/>
  <c r="Y8" i="165"/>
  <c r="Y8" i="199"/>
  <c r="Y9" i="103"/>
  <c r="Y8" i="186"/>
  <c r="Y8" i="85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66" i="102" s="1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16" s="1"/>
  <c r="Y66" i="104"/>
  <c r="Y62" i="125"/>
  <c r="Y61" i="171"/>
  <c r="Y61" i="202"/>
  <c r="Y61" i="167"/>
  <c r="Y61" i="114"/>
  <c r="Y61" i="110"/>
  <c r="Y61" i="188"/>
  <c r="Y61" i="85"/>
  <c r="Y61" i="78"/>
  <c r="Y50" i="8"/>
  <c r="Y46" i="102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7" i="87"/>
  <c r="Z27" i="77"/>
  <c r="Z26" i="77" s="1"/>
  <c r="Z27" i="152"/>
  <c r="Z11" i="203"/>
  <c r="Z11" i="202"/>
  <c r="Z11" i="165"/>
  <c r="Z11" i="198"/>
  <c r="Z12" i="103"/>
  <c r="Z11" i="185"/>
  <c r="Z11" i="188"/>
  <c r="Z11" i="86"/>
  <c r="Z11" i="19"/>
  <c r="Z6" i="125"/>
  <c r="Y69" i="118"/>
  <c r="Y69" i="116" s="1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6" i="159" s="1"/>
  <c r="Y27" i="168"/>
  <c r="Y27" i="165"/>
  <c r="Y27" i="163"/>
  <c r="Y26" i="163" s="1"/>
  <c r="Y28" i="117"/>
  <c r="Y28" i="104"/>
  <c r="Y27" i="104" s="1"/>
  <c r="Y27" i="191"/>
  <c r="Y26" i="191" s="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Y3" i="153" s="1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48" i="75"/>
  <c r="Y44" i="111"/>
  <c r="Y36" i="8"/>
  <c r="Y31" i="106"/>
  <c r="Y31" i="102" s="1"/>
  <c r="Y25" i="124"/>
  <c r="Y15" i="106"/>
  <c r="Y10" i="104"/>
  <c r="Y10" i="102" s="1"/>
  <c r="Y4" i="171"/>
  <c r="Y5" i="125"/>
  <c r="Y3" i="167"/>
  <c r="Y4" i="197"/>
  <c r="Y5" i="111"/>
  <c r="Y4" i="111" s="1"/>
  <c r="Y3" i="190"/>
  <c r="Y4" i="160"/>
  <c r="Y5" i="8"/>
  <c r="Z63" i="119"/>
  <c r="Z63" i="111"/>
  <c r="Z51" i="124"/>
  <c r="Z47" i="10"/>
  <c r="Z33" i="153"/>
  <c r="Z24" i="75"/>
  <c r="Z24" i="10"/>
  <c r="Z14" i="102"/>
  <c r="Z8" i="172"/>
  <c r="Z3" i="172" s="1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30" i="123"/>
  <c r="Y24" i="103"/>
  <c r="Y19" i="10"/>
  <c r="Y8" i="113"/>
  <c r="Y8" i="163"/>
  <c r="Y9" i="117"/>
  <c r="Y8" i="198"/>
  <c r="Y3" i="198" s="1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Z7" i="102" s="1"/>
  <c r="Y70" i="106"/>
  <c r="Y61" i="174"/>
  <c r="Y62" i="119"/>
  <c r="Y61" i="155"/>
  <c r="Y61" i="166"/>
  <c r="Y62" i="118"/>
  <c r="Y62" i="111"/>
  <c r="Y61" i="197"/>
  <c r="Y61" i="88"/>
  <c r="Y61" i="80"/>
  <c r="Y46" i="119"/>
  <c r="Y46" i="116" s="1"/>
  <c r="Y42" i="105"/>
  <c r="Y42" i="102" s="1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18"/>
  <c r="Y27" i="190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32" i="123"/>
  <c r="Z27" i="195"/>
  <c r="Z27" i="109"/>
  <c r="Z26" i="109" s="1"/>
  <c r="Z27" i="108"/>
  <c r="Z26" i="108" s="1"/>
  <c r="Z27" i="198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116" s="1"/>
  <c r="Y37" i="75"/>
  <c r="Y37" i="10"/>
  <c r="Y32" i="118"/>
  <c r="Y32" i="116" s="1"/>
  <c r="Y32" i="75"/>
  <c r="Y27" i="204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6" i="119"/>
  <c r="Y4" i="115"/>
  <c r="Y4" i="114"/>
  <c r="Y3" i="114" s="1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17" i="106" l="1"/>
  <c r="Y3" i="192"/>
  <c r="Z26" i="173"/>
  <c r="Y3" i="85"/>
  <c r="Z43" i="116"/>
  <c r="Z8" i="106"/>
  <c r="Y11" i="75"/>
  <c r="Y48" i="102"/>
  <c r="Y51" i="116"/>
  <c r="Z3" i="17"/>
  <c r="Y49" i="102"/>
  <c r="Y22" i="105"/>
  <c r="Y26" i="203"/>
  <c r="Y3" i="154"/>
  <c r="Y26" i="169"/>
  <c r="Z26" i="115"/>
  <c r="Y26" i="204"/>
  <c r="Y3" i="170"/>
  <c r="Y14" i="116"/>
  <c r="Y7" i="116"/>
  <c r="Z64" i="116"/>
  <c r="Z8" i="105"/>
  <c r="Y26" i="190"/>
  <c r="Y2" i="190" s="1"/>
  <c r="Z27" i="119"/>
  <c r="Y3" i="185"/>
  <c r="Y42" i="116"/>
  <c r="Y42" i="93" s="1"/>
  <c r="Y42" i="11" s="1"/>
  <c r="Y42" i="9" s="1"/>
  <c r="Y42" i="7" s="1"/>
  <c r="Z50" i="116"/>
  <c r="Z26" i="174"/>
  <c r="Y26" i="115"/>
  <c r="Z42" i="116"/>
  <c r="Z26" i="202"/>
  <c r="Y3" i="83"/>
  <c r="Y24" i="102"/>
  <c r="Y3" i="155"/>
  <c r="Y37" i="102"/>
  <c r="Y37" i="93" s="1"/>
  <c r="Y37" i="11" s="1"/>
  <c r="Y37" i="9" s="1"/>
  <c r="Y37" i="7" s="1"/>
  <c r="Z3" i="159"/>
  <c r="Y2" i="198"/>
  <c r="Z72" i="102"/>
  <c r="Z51" i="123"/>
  <c r="Z51" i="93" s="1"/>
  <c r="Z51" i="11" s="1"/>
  <c r="Z51" i="9" s="1"/>
  <c r="Z51" i="7" s="1"/>
  <c r="Y48" i="116"/>
  <c r="Y3" i="82"/>
  <c r="Z3" i="110"/>
  <c r="Y3" i="203"/>
  <c r="Y2" i="203" s="1"/>
  <c r="Z31" i="102"/>
  <c r="Y14" i="102"/>
  <c r="Y2" i="154"/>
  <c r="Z24" i="116"/>
  <c r="Y26" i="197"/>
  <c r="Z26" i="156"/>
  <c r="Y30" i="102"/>
  <c r="Z26" i="17"/>
  <c r="Z2" i="17" s="1"/>
  <c r="Z22" i="120"/>
  <c r="Y43" i="102"/>
  <c r="Y43" i="93" s="1"/>
  <c r="Y43" i="11" s="1"/>
  <c r="Y43" i="9" s="1"/>
  <c r="Y43" i="7" s="1"/>
  <c r="Y3" i="78"/>
  <c r="Z3" i="113"/>
  <c r="Y25" i="102"/>
  <c r="Y27" i="119"/>
  <c r="Z16" i="116"/>
  <c r="Z69" i="102"/>
  <c r="Y72" i="123"/>
  <c r="Y3" i="77"/>
  <c r="Z19" i="123"/>
  <c r="Z10" i="116"/>
  <c r="Z11" i="120"/>
  <c r="Y21" i="116"/>
  <c r="Y26" i="80"/>
  <c r="Y2" i="80" s="1"/>
  <c r="Y26" i="91"/>
  <c r="Z66" i="116"/>
  <c r="Y26" i="78"/>
  <c r="Z27" i="106"/>
  <c r="Z3" i="199"/>
  <c r="Z26" i="112"/>
  <c r="Z2" i="112" s="1"/>
  <c r="Y26" i="201"/>
  <c r="Z26" i="170"/>
  <c r="Y3" i="204"/>
  <c r="Y2" i="204" s="1"/>
  <c r="Z26" i="159"/>
  <c r="Y20" i="102"/>
  <c r="Y26" i="121"/>
  <c r="Z26" i="114"/>
  <c r="Y3" i="183"/>
  <c r="Z3" i="197"/>
  <c r="Y36" i="102"/>
  <c r="Y26" i="195"/>
  <c r="Y71" i="123"/>
  <c r="Z41" i="116"/>
  <c r="Y11" i="111"/>
  <c r="Y3" i="111" s="1"/>
  <c r="Y3" i="160"/>
  <c r="Y2" i="160" s="1"/>
  <c r="Z26" i="161"/>
  <c r="Y19" i="116"/>
  <c r="Y26" i="166"/>
  <c r="Y3" i="84"/>
  <c r="Y47" i="123"/>
  <c r="Y4" i="119"/>
  <c r="Z26" i="163"/>
  <c r="Z30" i="102"/>
  <c r="Z26" i="89"/>
  <c r="Z3" i="173"/>
  <c r="Z2" i="173" s="1"/>
  <c r="Z26" i="169"/>
  <c r="Z13" i="123"/>
  <c r="Y35" i="123"/>
  <c r="Y35" i="93" s="1"/>
  <c r="Y35" i="11" s="1"/>
  <c r="Y35" i="9" s="1"/>
  <c r="Y35" i="7" s="1"/>
  <c r="Y11" i="105"/>
  <c r="Y45" i="123"/>
  <c r="Y67" i="116"/>
  <c r="Y26" i="161"/>
  <c r="Y2" i="161" s="1"/>
  <c r="Z63" i="123"/>
  <c r="Z26" i="198"/>
  <c r="Z3" i="183"/>
  <c r="Y13" i="116"/>
  <c r="Y3" i="112"/>
  <c r="Z27" i="104"/>
  <c r="Z15" i="102"/>
  <c r="Z26" i="172"/>
  <c r="Z2" i="172" s="1"/>
  <c r="Y51" i="123"/>
  <c r="Y29" i="102"/>
  <c r="Z3" i="168"/>
  <c r="Z14" i="123"/>
  <c r="Y2" i="167"/>
  <c r="Z52" i="75"/>
  <c r="Y13" i="123"/>
  <c r="Y3" i="196"/>
  <c r="Z16" i="123"/>
  <c r="Y21" i="102"/>
  <c r="Y11" i="106"/>
  <c r="Z3" i="203"/>
  <c r="Z3" i="82"/>
  <c r="Y22" i="119"/>
  <c r="Z47" i="116"/>
  <c r="Z26" i="167"/>
  <c r="Y26" i="192"/>
  <c r="Y2" i="192" s="1"/>
  <c r="Y8" i="125"/>
  <c r="Z3" i="107"/>
  <c r="Y11" i="119"/>
  <c r="Z26" i="78"/>
  <c r="Y3" i="110"/>
  <c r="Y2" i="110" s="1"/>
  <c r="Z71" i="116"/>
  <c r="Z38" i="123"/>
  <c r="Y52" i="125"/>
  <c r="Y3" i="107"/>
  <c r="Y2" i="107" s="1"/>
  <c r="Y22" i="118"/>
  <c r="Y66" i="102"/>
  <c r="Z67" i="123"/>
  <c r="Z67" i="93" s="1"/>
  <c r="Z67" i="11" s="1"/>
  <c r="Z67" i="9" s="1"/>
  <c r="Z67" i="7" s="1"/>
  <c r="Z35" i="116"/>
  <c r="Y3" i="186"/>
  <c r="Y2" i="186" s="1"/>
  <c r="Y61" i="118"/>
  <c r="Z4" i="75"/>
  <c r="Z26" i="110"/>
  <c r="Y8" i="118"/>
  <c r="Y4" i="124"/>
  <c r="Y3" i="168"/>
  <c r="Y2" i="168" s="1"/>
  <c r="Y33" i="120"/>
  <c r="Y61" i="111"/>
  <c r="Z3" i="81"/>
  <c r="Z20" i="116"/>
  <c r="Z20" i="93" s="1"/>
  <c r="Z20" i="11" s="1"/>
  <c r="Z20" i="9" s="1"/>
  <c r="Z20" i="7" s="1"/>
  <c r="Y17" i="75"/>
  <c r="Y26" i="87"/>
  <c r="Y65" i="102"/>
  <c r="Y10" i="123"/>
  <c r="Y22" i="75"/>
  <c r="Y20" i="116"/>
  <c r="Z25" i="116"/>
  <c r="Z45" i="102"/>
  <c r="Y26" i="89"/>
  <c r="Z26" i="152"/>
  <c r="Z49" i="116"/>
  <c r="Z3" i="84"/>
  <c r="Z40" i="116"/>
  <c r="Z3" i="156"/>
  <c r="Z2" i="156" s="1"/>
  <c r="Y3" i="189"/>
  <c r="Z26" i="121"/>
  <c r="Z27" i="111"/>
  <c r="Z30" i="123"/>
  <c r="Z64" i="102"/>
  <c r="Y26" i="168"/>
  <c r="Z3" i="153"/>
  <c r="Z4" i="118"/>
  <c r="Z37" i="102"/>
  <c r="Y30" i="116"/>
  <c r="Y32" i="93"/>
  <c r="Y32" i="11" s="1"/>
  <c r="Y32" i="9" s="1"/>
  <c r="Y32" i="7" s="1"/>
  <c r="Z26" i="191"/>
  <c r="Y3" i="152"/>
  <c r="Y17" i="125"/>
  <c r="Z6" i="123"/>
  <c r="Z22" i="125"/>
  <c r="Z71" i="102"/>
  <c r="Y3" i="81"/>
  <c r="Y3" i="201"/>
  <c r="Z26" i="201"/>
  <c r="Z4" i="106"/>
  <c r="Z26" i="154"/>
  <c r="Y3" i="113"/>
  <c r="Z43" i="93"/>
  <c r="Z43" i="11" s="1"/>
  <c r="Z43" i="9" s="1"/>
  <c r="Z43" i="7" s="1"/>
  <c r="Z70" i="116"/>
  <c r="Z54" i="102"/>
  <c r="Z54" i="93" s="1"/>
  <c r="Z54" i="11" s="1"/>
  <c r="Z54" i="9" s="1"/>
  <c r="Z54" i="7" s="1"/>
  <c r="Z17" i="120"/>
  <c r="Y20" i="123"/>
  <c r="Y3" i="187"/>
  <c r="Y3" i="191"/>
  <c r="Z3" i="194"/>
  <c r="Y26" i="85"/>
  <c r="Y2" i="85" s="1"/>
  <c r="Z6" i="102"/>
  <c r="Z26" i="84"/>
  <c r="Z7" i="116"/>
  <c r="Z7" i="93" s="1"/>
  <c r="Z7" i="11" s="1"/>
  <c r="Z7" i="9" s="1"/>
  <c r="Z7" i="7" s="1"/>
  <c r="Y3" i="159"/>
  <c r="Y2" i="159" s="1"/>
  <c r="Z3" i="167"/>
  <c r="Y4" i="104"/>
  <c r="Y44" i="102"/>
  <c r="Y3" i="171"/>
  <c r="Y49" i="116"/>
  <c r="Z39" i="102"/>
  <c r="Y16" i="116"/>
  <c r="Y41" i="123"/>
  <c r="Z45" i="116"/>
  <c r="Y3" i="121"/>
  <c r="Y68" i="116"/>
  <c r="Y3" i="88"/>
  <c r="Y2" i="88" s="1"/>
  <c r="Y27" i="105"/>
  <c r="Y40" i="123"/>
  <c r="Z48" i="102"/>
  <c r="Y3" i="115"/>
  <c r="Y61" i="106"/>
  <c r="Z3" i="189"/>
  <c r="Y66" i="123"/>
  <c r="Z26" i="190"/>
  <c r="Y2" i="169"/>
  <c r="Z47" i="102"/>
  <c r="Y3" i="18"/>
  <c r="Y3" i="89"/>
  <c r="Y26" i="155"/>
  <c r="Y2" i="155" s="1"/>
  <c r="Y54" i="116"/>
  <c r="Y54" i="93" s="1"/>
  <c r="Y54" i="11" s="1"/>
  <c r="Y54" i="9" s="1"/>
  <c r="Y54" i="7" s="1"/>
  <c r="Z65" i="93"/>
  <c r="Z65" i="11" s="1"/>
  <c r="Z65" i="9" s="1"/>
  <c r="Z65" i="7" s="1"/>
  <c r="Z11" i="106"/>
  <c r="Z17" i="119"/>
  <c r="Z52" i="118"/>
  <c r="Y16" i="102"/>
  <c r="Y38" i="123"/>
  <c r="Y3" i="199"/>
  <c r="Y2" i="199" s="1"/>
  <c r="Z3" i="196"/>
  <c r="Z2" i="196" s="1"/>
  <c r="Z26" i="186"/>
  <c r="Z3" i="79"/>
  <c r="Y26" i="171"/>
  <c r="Y3" i="193"/>
  <c r="Y4" i="8"/>
  <c r="Z13" i="102"/>
  <c r="Z3" i="88"/>
  <c r="Z3" i="191"/>
  <c r="Y26" i="18"/>
  <c r="Y23" i="123"/>
  <c r="Y22" i="124"/>
  <c r="Z33" i="125"/>
  <c r="Y33" i="125"/>
  <c r="Y26" i="125" s="1"/>
  <c r="Z3" i="18"/>
  <c r="Y2" i="90"/>
  <c r="Z3" i="114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2" i="166" s="1"/>
  <c r="Z11" i="105"/>
  <c r="Z26" i="80"/>
  <c r="Z2" i="80" s="1"/>
  <c r="Z29" i="116"/>
  <c r="Y47" i="116"/>
  <c r="Y52" i="16"/>
  <c r="Y72" i="116"/>
  <c r="Y72" i="93" s="1"/>
  <c r="Y72" i="11" s="1"/>
  <c r="Y72" i="9" s="1"/>
  <c r="Y72" i="7" s="1"/>
  <c r="Z3" i="190"/>
  <c r="Z44" i="102"/>
  <c r="Z44" i="93" s="1"/>
  <c r="Z44" i="11" s="1"/>
  <c r="Z44" i="9" s="1"/>
  <c r="Z44" i="7" s="1"/>
  <c r="Y11" i="104"/>
  <c r="Y26" i="83"/>
  <c r="Y2" i="83" s="1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Y31" i="93"/>
  <c r="Y31" i="11" s="1"/>
  <c r="Y31" i="9" s="1"/>
  <c r="Y31" i="7" s="1"/>
  <c r="Z11" i="16"/>
  <c r="Z23" i="102"/>
  <c r="Z22" i="103"/>
  <c r="Z8" i="117"/>
  <c r="Z9" i="116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Y4" i="16"/>
  <c r="Z3" i="192"/>
  <c r="Z3" i="202"/>
  <c r="Y6" i="116"/>
  <c r="Y6" i="93" s="1"/>
  <c r="Y6" i="11" s="1"/>
  <c r="Y6" i="9" s="1"/>
  <c r="Y6" i="7" s="1"/>
  <c r="Z26" i="153"/>
  <c r="Z22" i="16"/>
  <c r="Y4" i="106"/>
  <c r="Z3" i="87"/>
  <c r="Y26" i="112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Z2" i="165" s="1"/>
  <c r="Y12" i="102"/>
  <c r="Y11" i="103"/>
  <c r="Y26" i="114"/>
  <c r="Y2" i="114" s="1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2" i="109" s="1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2" i="115" s="1"/>
  <c r="Y2" i="170"/>
  <c r="Z17" i="75"/>
  <c r="Z17" i="118"/>
  <c r="Y3" i="197"/>
  <c r="Z52" i="106"/>
  <c r="Y49" i="123"/>
  <c r="Z26" i="187"/>
  <c r="Y9" i="102"/>
  <c r="Y8" i="103"/>
  <c r="Z3" i="12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Y3" i="151"/>
  <c r="Z3" i="170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Z2" i="163" s="1"/>
  <c r="Y26" i="193"/>
  <c r="Z14" i="116"/>
  <c r="Z35" i="123"/>
  <c r="Z3" i="109"/>
  <c r="Z2" i="109" s="1"/>
  <c r="Y3" i="166"/>
  <c r="Z3" i="152"/>
  <c r="Z26" i="197"/>
  <c r="Y22" i="8"/>
  <c r="Z17" i="16"/>
  <c r="Z29" i="102"/>
  <c r="Y51" i="102"/>
  <c r="Y71" i="102"/>
  <c r="Z27" i="125"/>
  <c r="Y4" i="103"/>
  <c r="Y5" i="102"/>
  <c r="Y25" i="123"/>
  <c r="Y64" i="116"/>
  <c r="Z69" i="93"/>
  <c r="Z69" i="11" s="1"/>
  <c r="Z69" i="9" s="1"/>
  <c r="Z69" i="7" s="1"/>
  <c r="Y33" i="8"/>
  <c r="Y11" i="125"/>
  <c r="Y69" i="102"/>
  <c r="Y69" i="93" s="1"/>
  <c r="Y69" i="11" s="1"/>
  <c r="Y69" i="9" s="1"/>
  <c r="Y69" i="7" s="1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Y26" i="185"/>
  <c r="Z11" i="111"/>
  <c r="Y19" i="102"/>
  <c r="Z24" i="123"/>
  <c r="Z31" i="123"/>
  <c r="Z4" i="105"/>
  <c r="Y26" i="202"/>
  <c r="Z26" i="168"/>
  <c r="Y61" i="104"/>
  <c r="Z26" i="193"/>
  <c r="Z33" i="119"/>
  <c r="Z4" i="117"/>
  <c r="Z5" i="116"/>
  <c r="Y26" i="84"/>
  <c r="Y26" i="173"/>
  <c r="Y2" i="173" s="1"/>
  <c r="Z26" i="199"/>
  <c r="Y26" i="86"/>
  <c r="Y2" i="86" s="1"/>
  <c r="Z33" i="106"/>
  <c r="Z61" i="75"/>
  <c r="Y4" i="120"/>
  <c r="Y53" i="116"/>
  <c r="Y52" i="117"/>
  <c r="Z3" i="169"/>
  <c r="Z2" i="169" s="1"/>
  <c r="Y3" i="108"/>
  <c r="Y2" i="108" s="1"/>
  <c r="Y27" i="10"/>
  <c r="Y26" i="174"/>
  <c r="Y2" i="174" s="1"/>
  <c r="Z21" i="123"/>
  <c r="Z21" i="93" s="1"/>
  <c r="Z21" i="11" s="1"/>
  <c r="Z21" i="9" s="1"/>
  <c r="Z21" i="7" s="1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48" i="93" s="1"/>
  <c r="Y48" i="11" s="1"/>
  <c r="Y48" i="9" s="1"/>
  <c r="Y48" i="7" s="1"/>
  <c r="Y64" i="123"/>
  <c r="Y33" i="10"/>
  <c r="Y11" i="124"/>
  <c r="Y12" i="123"/>
  <c r="Z22" i="10"/>
  <c r="Z17" i="8"/>
  <c r="Y52" i="8"/>
  <c r="Y3" i="165"/>
  <c r="Y61" i="10"/>
  <c r="Y26" i="196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33" i="10"/>
  <c r="Z27" i="8"/>
  <c r="Z61" i="111"/>
  <c r="Y2" i="191"/>
  <c r="Z3" i="160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40" i="102"/>
  <c r="Z64" i="123"/>
  <c r="Z64" i="93" s="1"/>
  <c r="Z64" i="11" s="1"/>
  <c r="Z64" i="9" s="1"/>
  <c r="Z64" i="7" s="1"/>
  <c r="Y27" i="16"/>
  <c r="Z26" i="160"/>
  <c r="Z33" i="16"/>
  <c r="Y33" i="104"/>
  <c r="Y26" i="104" s="1"/>
  <c r="Y52" i="103"/>
  <c r="Y53" i="102"/>
  <c r="Z4" i="8"/>
  <c r="Z36" i="102"/>
  <c r="Y3" i="91"/>
  <c r="Y27" i="106"/>
  <c r="Z2" i="161"/>
  <c r="Y23" i="102"/>
  <c r="Y22" i="103"/>
  <c r="Y33" i="124"/>
  <c r="Y34" i="123"/>
  <c r="Y70" i="123"/>
  <c r="Y63" i="102"/>
  <c r="Y8" i="119"/>
  <c r="Z10" i="102"/>
  <c r="Z25" i="102"/>
  <c r="Y11" i="16"/>
  <c r="Z26" i="203"/>
  <c r="Z49" i="102"/>
  <c r="Z38" i="102"/>
  <c r="Y17" i="10"/>
  <c r="Z61" i="117"/>
  <c r="Z62" i="116"/>
  <c r="Z26" i="195"/>
  <c r="Z2" i="195" s="1"/>
  <c r="Y5" i="123"/>
  <c r="Y4" i="123" s="1"/>
  <c r="Y4" i="125"/>
  <c r="Y52" i="10"/>
  <c r="Z4" i="16"/>
  <c r="Z33" i="118"/>
  <c r="Z8" i="8"/>
  <c r="Z3" i="89"/>
  <c r="Z2" i="89" s="1"/>
  <c r="Z52" i="8"/>
  <c r="Y27" i="120"/>
  <c r="Y26" i="120" s="1"/>
  <c r="Y33" i="119"/>
  <c r="Y46" i="93"/>
  <c r="Y46" i="11" s="1"/>
  <c r="Y46" i="9" s="1"/>
  <c r="Y46" i="7" s="1"/>
  <c r="Z52" i="103"/>
  <c r="Z53" i="102"/>
  <c r="Z11" i="119"/>
  <c r="Z19" i="102"/>
  <c r="Y15" i="102"/>
  <c r="Y29" i="116"/>
  <c r="Z4" i="104"/>
  <c r="Z3" i="104" s="1"/>
  <c r="Z42" i="102"/>
  <c r="Y47" i="102"/>
  <c r="Z8" i="10"/>
  <c r="Z39" i="123"/>
  <c r="Y4" i="105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3" i="120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Y44" i="93" s="1"/>
  <c r="Y44" i="11" s="1"/>
  <c r="Y44" i="9" s="1"/>
  <c r="Y44" i="7" s="1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66" i="93" l="1"/>
  <c r="Y66" i="11" s="1"/>
  <c r="Y66" i="9" s="1"/>
  <c r="Y66" i="7" s="1"/>
  <c r="Z2" i="189"/>
  <c r="Y2" i="82"/>
  <c r="Z29" i="93"/>
  <c r="Z29" i="11" s="1"/>
  <c r="Z29" i="9" s="1"/>
  <c r="Z29" i="7" s="1"/>
  <c r="Z26" i="119"/>
  <c r="Z3" i="105"/>
  <c r="Z50" i="93"/>
  <c r="Z50" i="11" s="1"/>
  <c r="Z50" i="9" s="1"/>
  <c r="Z50" i="7" s="1"/>
  <c r="Z2" i="113"/>
  <c r="Y14" i="93"/>
  <c r="Y14" i="11" s="1"/>
  <c r="Y14" i="9" s="1"/>
  <c r="Y14" i="7" s="1"/>
  <c r="Z2" i="198"/>
  <c r="Y2" i="185"/>
  <c r="Z2" i="174"/>
  <c r="Y2" i="91"/>
  <c r="Z2" i="78"/>
  <c r="Z32" i="93"/>
  <c r="Z32" i="11" s="1"/>
  <c r="Z32" i="9" s="1"/>
  <c r="Z32" i="7" s="1"/>
  <c r="Y2" i="115"/>
  <c r="Z2" i="159"/>
  <c r="Z82" i="149" s="1"/>
  <c r="Y2" i="201"/>
  <c r="Y47" i="93"/>
  <c r="Y47" i="11" s="1"/>
  <c r="Y47" i="9" s="1"/>
  <c r="Y47" i="7" s="1"/>
  <c r="Z2" i="202"/>
  <c r="Z2" i="168"/>
  <c r="Z72" i="93"/>
  <c r="Z72" i="11" s="1"/>
  <c r="Z72" i="9" s="1"/>
  <c r="Z72" i="7" s="1"/>
  <c r="Y2" i="121"/>
  <c r="Z2" i="167"/>
  <c r="Z66" i="93"/>
  <c r="Z66" i="11" s="1"/>
  <c r="Z66" i="9" s="1"/>
  <c r="Z66" i="7" s="1"/>
  <c r="Z6" i="93"/>
  <c r="Z6" i="11" s="1"/>
  <c r="Z6" i="9" s="1"/>
  <c r="Z6" i="7" s="1"/>
  <c r="Z26" i="106"/>
  <c r="Z2" i="106" s="1"/>
  <c r="Y3" i="105"/>
  <c r="Y2" i="196"/>
  <c r="Z2" i="199"/>
  <c r="Z2" i="203"/>
  <c r="Z42" i="93"/>
  <c r="Z42" i="11" s="1"/>
  <c r="Z42" i="9" s="1"/>
  <c r="Z42" i="7" s="1"/>
  <c r="Y23" i="149"/>
  <c r="Z24" i="93"/>
  <c r="Z24" i="11" s="1"/>
  <c r="Z24" i="9" s="1"/>
  <c r="Z24" i="7" s="1"/>
  <c r="Y67" i="93"/>
  <c r="Y67" i="11" s="1"/>
  <c r="Y67" i="9" s="1"/>
  <c r="Y67" i="7" s="1"/>
  <c r="Y10" i="93"/>
  <c r="Y10" i="11" s="1"/>
  <c r="Y10" i="9" s="1"/>
  <c r="Y10" i="7" s="1"/>
  <c r="Z2" i="194"/>
  <c r="Z3" i="118"/>
  <c r="Y13" i="149"/>
  <c r="Y2" i="87"/>
  <c r="Z2" i="153"/>
  <c r="Z8" i="116"/>
  <c r="Z2" i="188"/>
  <c r="Z3" i="106"/>
  <c r="Y68" i="93"/>
  <c r="Y68" i="11" s="1"/>
  <c r="Y68" i="9" s="1"/>
  <c r="Y68" i="7" s="1"/>
  <c r="Y65" i="93"/>
  <c r="Y65" i="11" s="1"/>
  <c r="Y65" i="9" s="1"/>
  <c r="Y65" i="7" s="1"/>
  <c r="Y2" i="197"/>
  <c r="Y41" i="93"/>
  <c r="Y41" i="11" s="1"/>
  <c r="Y41" i="9" s="1"/>
  <c r="Y41" i="7" s="1"/>
  <c r="Z2" i="185"/>
  <c r="Y8" i="123"/>
  <c r="Y3" i="106"/>
  <c r="Z2" i="152"/>
  <c r="Y55" i="149"/>
  <c r="Y2" i="78"/>
  <c r="Z4" i="123"/>
  <c r="Y49" i="93"/>
  <c r="Y49" i="11" s="1"/>
  <c r="Y49" i="9" s="1"/>
  <c r="Y49" i="7" s="1"/>
  <c r="Z38" i="93"/>
  <c r="Z38" i="11" s="1"/>
  <c r="Z38" i="9" s="1"/>
  <c r="Z38" i="7" s="1"/>
  <c r="Y25" i="93"/>
  <c r="Y25" i="11" s="1"/>
  <c r="Y25" i="9" s="1"/>
  <c r="Y25" i="7" s="1"/>
  <c r="Z22" i="116"/>
  <c r="Z25" i="93"/>
  <c r="Z25" i="11" s="1"/>
  <c r="Z25" i="9" s="1"/>
  <c r="Z25" i="7" s="1"/>
  <c r="Z2" i="170"/>
  <c r="Y2" i="165"/>
  <c r="Y3" i="119"/>
  <c r="Y20" i="93"/>
  <c r="Y20" i="11" s="1"/>
  <c r="Y20" i="9" s="1"/>
  <c r="Y20" i="7" s="1"/>
  <c r="Z16" i="93"/>
  <c r="Z16" i="11" s="1"/>
  <c r="Z16" i="9" s="1"/>
  <c r="Z16" i="7" s="1"/>
  <c r="Z16" i="149"/>
  <c r="Y2" i="77"/>
  <c r="Z26" i="104"/>
  <c r="Z2" i="104" s="1"/>
  <c r="Z8" i="123"/>
  <c r="Y17" i="123"/>
  <c r="Y36" i="93"/>
  <c r="Y36" i="11" s="1"/>
  <c r="Y36" i="9" s="1"/>
  <c r="Y36" i="7" s="1"/>
  <c r="Z48" i="93"/>
  <c r="Z48" i="11" s="1"/>
  <c r="Z48" i="9" s="1"/>
  <c r="Z48" i="7" s="1"/>
  <c r="Z2" i="114"/>
  <c r="Z2" i="201"/>
  <c r="Z10" i="93"/>
  <c r="Z10" i="11" s="1"/>
  <c r="Z10" i="9" s="1"/>
  <c r="Z10" i="7" s="1"/>
  <c r="Z19" i="93"/>
  <c r="Z19" i="11" s="1"/>
  <c r="Z19" i="9" s="1"/>
  <c r="Z19" i="7" s="1"/>
  <c r="Y30" i="93"/>
  <c r="Y30" i="11" s="1"/>
  <c r="Y30" i="9" s="1"/>
  <c r="Y30" i="7" s="1"/>
  <c r="Y2" i="158"/>
  <c r="Y71" i="93"/>
  <c r="Y71" i="11" s="1"/>
  <c r="Y71" i="9" s="1"/>
  <c r="Y71" i="7" s="1"/>
  <c r="Z2" i="107"/>
  <c r="Y51" i="93"/>
  <c r="Y51" i="11" s="1"/>
  <c r="Y51" i="9" s="1"/>
  <c r="Y51" i="7" s="1"/>
  <c r="Z41" i="93"/>
  <c r="Z41" i="11" s="1"/>
  <c r="Z41" i="9" s="1"/>
  <c r="Z41" i="7" s="1"/>
  <c r="Y33" i="123"/>
  <c r="Y26" i="123" s="1"/>
  <c r="Y2" i="195"/>
  <c r="Y2" i="112"/>
  <c r="Z2" i="110"/>
  <c r="Y26" i="119"/>
  <c r="Y2" i="81"/>
  <c r="Z2" i="197"/>
  <c r="Z30" i="93"/>
  <c r="Z30" i="11" s="1"/>
  <c r="Z30" i="9" s="1"/>
  <c r="Z30" i="7" s="1"/>
  <c r="Y21" i="93"/>
  <c r="Y21" i="11" s="1"/>
  <c r="Y21" i="9" s="1"/>
  <c r="Y21" i="7" s="1"/>
  <c r="Q3" i="161"/>
  <c r="Y4" i="116"/>
  <c r="Z2" i="84"/>
  <c r="Z31" i="93"/>
  <c r="Z31" i="11" s="1"/>
  <c r="Z31" i="9" s="1"/>
  <c r="Z31" i="7" s="1"/>
  <c r="Y24" i="93"/>
  <c r="Y24" i="11" s="1"/>
  <c r="Y24" i="9" s="1"/>
  <c r="Y24" i="7" s="1"/>
  <c r="Y13" i="93"/>
  <c r="Y13" i="11" s="1"/>
  <c r="Y13" i="9" s="1"/>
  <c r="Y13" i="7" s="1"/>
  <c r="Z47" i="93"/>
  <c r="Z47" i="11" s="1"/>
  <c r="Z47" i="9" s="1"/>
  <c r="Z47" i="7" s="1"/>
  <c r="Z2" i="183"/>
  <c r="Y89" i="149"/>
  <c r="Y2" i="84"/>
  <c r="Z3" i="75"/>
  <c r="Z70" i="93"/>
  <c r="Z70" i="11" s="1"/>
  <c r="Z70" i="9" s="1"/>
  <c r="Z70" i="7" s="1"/>
  <c r="Z2" i="186"/>
  <c r="Y2" i="187"/>
  <c r="Z2" i="87"/>
  <c r="Y57" i="149"/>
  <c r="Y8" i="116"/>
  <c r="Y2" i="166"/>
  <c r="Y2" i="189"/>
  <c r="Y19" i="93"/>
  <c r="Y19" i="11" s="1"/>
  <c r="Y19" i="9" s="1"/>
  <c r="Y19" i="7" s="1"/>
  <c r="Y3" i="104"/>
  <c r="Y2" i="104" s="1"/>
  <c r="Y2" i="89"/>
  <c r="Y32" i="149" s="1"/>
  <c r="Z39" i="93"/>
  <c r="Z39" i="11" s="1"/>
  <c r="Z39" i="9" s="1"/>
  <c r="Z39" i="7" s="1"/>
  <c r="Y73" i="149"/>
  <c r="Z26" i="120"/>
  <c r="Z2" i="120" s="1"/>
  <c r="Z14" i="93"/>
  <c r="Z14" i="11" s="1"/>
  <c r="Z14" i="9" s="1"/>
  <c r="Z14" i="7" s="1"/>
  <c r="Z26" i="111"/>
  <c r="Y2" i="193"/>
  <c r="Y2" i="183"/>
  <c r="Z40" i="93"/>
  <c r="Z40" i="11" s="1"/>
  <c r="Z40" i="9" s="1"/>
  <c r="Z40" i="7" s="1"/>
  <c r="Y7" i="149"/>
  <c r="Y29" i="93"/>
  <c r="Y29" i="11" s="1"/>
  <c r="Y29" i="9" s="1"/>
  <c r="Y29" i="7" s="1"/>
  <c r="Z49" i="93"/>
  <c r="Z49" i="11" s="1"/>
  <c r="Z49" i="9" s="1"/>
  <c r="Z49" i="7" s="1"/>
  <c r="Z2" i="19"/>
  <c r="Z26" i="117"/>
  <c r="Y17" i="116"/>
  <c r="Y26" i="105"/>
  <c r="Z2" i="121"/>
  <c r="Y52" i="116"/>
  <c r="Z2" i="154"/>
  <c r="Y3" i="125"/>
  <c r="Y2" i="125" s="1"/>
  <c r="Y11" i="116"/>
  <c r="Y2" i="113"/>
  <c r="Z27" i="116"/>
  <c r="Y16" i="93"/>
  <c r="Y16" i="11" s="1"/>
  <c r="Y16" i="9" s="1"/>
  <c r="Y16" i="7" s="1"/>
  <c r="Z37" i="93"/>
  <c r="Z37" i="11" s="1"/>
  <c r="Z37" i="9" s="1"/>
  <c r="Z37" i="7" s="1"/>
  <c r="Z2" i="190"/>
  <c r="Z2" i="79"/>
  <c r="Y15" i="93"/>
  <c r="Y15" i="11" s="1"/>
  <c r="Y15" i="9" s="1"/>
  <c r="Y15" i="7" s="1"/>
  <c r="Z26" i="16"/>
  <c r="Z3" i="103"/>
  <c r="Z2" i="187"/>
  <c r="Z2" i="81"/>
  <c r="Z17" i="116"/>
  <c r="Y2" i="152"/>
  <c r="Z2" i="191"/>
  <c r="Y44" i="149"/>
  <c r="Y82" i="149"/>
  <c r="Y28" i="149"/>
  <c r="Y3" i="118"/>
  <c r="Y75" i="149"/>
  <c r="Z71" i="93"/>
  <c r="Z71" i="11" s="1"/>
  <c r="Z71" i="9" s="1"/>
  <c r="Z71" i="7" s="1"/>
  <c r="Z4" i="116"/>
  <c r="Y39" i="149"/>
  <c r="Z52" i="149"/>
  <c r="Y26" i="117"/>
  <c r="Y38" i="93"/>
  <c r="Y38" i="11" s="1"/>
  <c r="Y38" i="9" s="1"/>
  <c r="Y38" i="7" s="1"/>
  <c r="Y31" i="149"/>
  <c r="Z92" i="149"/>
  <c r="Z2" i="151"/>
  <c r="Z3" i="8"/>
  <c r="Z27" i="123"/>
  <c r="Y56" i="149"/>
  <c r="Z33" i="116"/>
  <c r="Y2" i="18"/>
  <c r="Z15" i="93"/>
  <c r="Z15" i="11" s="1"/>
  <c r="Z15" i="9" s="1"/>
  <c r="Z15" i="7" s="1"/>
  <c r="Y22" i="116"/>
  <c r="Z45" i="93"/>
  <c r="Z45" i="11" s="1"/>
  <c r="Z45" i="9" s="1"/>
  <c r="Z45" i="7" s="1"/>
  <c r="Y26" i="16"/>
  <c r="Y40" i="93"/>
  <c r="Y40" i="11" s="1"/>
  <c r="Y40" i="9" s="1"/>
  <c r="Y40" i="7" s="1"/>
  <c r="Y3" i="103"/>
  <c r="Y26" i="103"/>
  <c r="Y26" i="124"/>
  <c r="Z3" i="119"/>
  <c r="Z2" i="119" s="1"/>
  <c r="Y3" i="124"/>
  <c r="Z61" i="116"/>
  <c r="Y2" i="171"/>
  <c r="Z26" i="124"/>
  <c r="Y64" i="93"/>
  <c r="Y64" i="11" s="1"/>
  <c r="Y64" i="9" s="1"/>
  <c r="Y64" i="7" s="1"/>
  <c r="Y63" i="93"/>
  <c r="Y63" i="11" s="1"/>
  <c r="Y63" i="9" s="1"/>
  <c r="Y63" i="7" s="1"/>
  <c r="Z26" i="10"/>
  <c r="Y2" i="188"/>
  <c r="Z13" i="93"/>
  <c r="Z13" i="11" s="1"/>
  <c r="Z13" i="9" s="1"/>
  <c r="Z13" i="7" s="1"/>
  <c r="Y38" i="149"/>
  <c r="Y12" i="149"/>
  <c r="Y93" i="149"/>
  <c r="Z43" i="149"/>
  <c r="Y22" i="149"/>
  <c r="Z51" i="149"/>
  <c r="Y94" i="149"/>
  <c r="Z25" i="149"/>
  <c r="Z26" i="149"/>
  <c r="Z53" i="93"/>
  <c r="Z52" i="102"/>
  <c r="Z32" i="149"/>
  <c r="Y29" i="149"/>
  <c r="Y11" i="123"/>
  <c r="Y2" i="202"/>
  <c r="Y26" i="106"/>
  <c r="Z68" i="149"/>
  <c r="Y34" i="93"/>
  <c r="Y33" i="102"/>
  <c r="Y3" i="117"/>
  <c r="Y70" i="93"/>
  <c r="Y70" i="11" s="1"/>
  <c r="Y70" i="9" s="1"/>
  <c r="Y70" i="7" s="1"/>
  <c r="Z11" i="123"/>
  <c r="Y61" i="116"/>
  <c r="Z33" i="149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3" i="149"/>
  <c r="Z2" i="158"/>
  <c r="Z62" i="149"/>
  <c r="Y62" i="149"/>
  <c r="Z3" i="16"/>
  <c r="Y27" i="116"/>
  <c r="Z26" i="8"/>
  <c r="Z4" i="102"/>
  <c r="Z5" i="93"/>
  <c r="Y26" i="10"/>
  <c r="Y3" i="10"/>
  <c r="Z3" i="111"/>
  <c r="Y2" i="194"/>
  <c r="Y79" i="149"/>
  <c r="Y78" i="149"/>
  <c r="Y45" i="93"/>
  <c r="Y45" i="11" s="1"/>
  <c r="Y45" i="9" s="1"/>
  <c r="Y45" i="7" s="1"/>
  <c r="Z26" i="75"/>
  <c r="Z2" i="86"/>
  <c r="Y18" i="93"/>
  <c r="Y17" i="102"/>
  <c r="Y33" i="149"/>
  <c r="Z11" i="116"/>
  <c r="Z7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Z79" i="149"/>
  <c r="Y18" i="149"/>
  <c r="Z75" i="149"/>
  <c r="Z2" i="171"/>
  <c r="Z20" i="149"/>
  <c r="Y76" i="149"/>
  <c r="Z8" i="102"/>
  <c r="Z9" i="93"/>
  <c r="Y12" i="93"/>
  <c r="Y11" i="102"/>
  <c r="Z23" i="93"/>
  <c r="Z22" i="102"/>
  <c r="Z27" i="102"/>
  <c r="Z28" i="93"/>
  <c r="Z22" i="123"/>
  <c r="Z2" i="18"/>
  <c r="Y47" i="149"/>
  <c r="Z2" i="160"/>
  <c r="Z55" i="149"/>
  <c r="Z94" i="149"/>
  <c r="Y5" i="93"/>
  <c r="Y4" i="102"/>
  <c r="Y68" i="149"/>
  <c r="Z64" i="149"/>
  <c r="Y26" i="75"/>
  <c r="Y26" i="149"/>
  <c r="Z62" i="93"/>
  <c r="Z61" i="102"/>
  <c r="Z61" i="123"/>
  <c r="Z26" i="103"/>
  <c r="Y6" i="149"/>
  <c r="Z36" i="93"/>
  <c r="Z36" i="11" s="1"/>
  <c r="Z36" i="9" s="1"/>
  <c r="Z36" i="7" s="1"/>
  <c r="Y46" i="149"/>
  <c r="Z26" i="105"/>
  <c r="Z2" i="105" s="1"/>
  <c r="Z70" i="149"/>
  <c r="Z93" i="149"/>
  <c r="Y33" i="116"/>
  <c r="Y61" i="123"/>
  <c r="Z3" i="10"/>
  <c r="Y88" i="149"/>
  <c r="Z12" i="93"/>
  <c r="Z11" i="102"/>
  <c r="Z2" i="155"/>
  <c r="Z34" i="149"/>
  <c r="Y60" i="149"/>
  <c r="Z61" i="149"/>
  <c r="Y74" i="149"/>
  <c r="Z59" i="149"/>
  <c r="Y3" i="120"/>
  <c r="Y2" i="120" s="1"/>
  <c r="Z3" i="117"/>
  <c r="Y3" i="75"/>
  <c r="Z26" i="125"/>
  <c r="Y26" i="111"/>
  <c r="Y2" i="111" s="1"/>
  <c r="Y2" i="17"/>
  <c r="Y26" i="118"/>
  <c r="Z2" i="85"/>
  <c r="Z2" i="192"/>
  <c r="Z3" i="125"/>
  <c r="Y58" i="149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Y64" i="149" l="1"/>
  <c r="Z63" i="149"/>
  <c r="Y86" i="149"/>
  <c r="Z38" i="149"/>
  <c r="Y52" i="149"/>
  <c r="Y83" i="149"/>
  <c r="Z73" i="149"/>
  <c r="Z74" i="149"/>
  <c r="Y34" i="149"/>
  <c r="Z88" i="149"/>
  <c r="Z87" i="149"/>
  <c r="Z21" i="149"/>
  <c r="Y30" i="149"/>
  <c r="Z56" i="149"/>
  <c r="Z2" i="118"/>
  <c r="Z12" i="149"/>
  <c r="Y2" i="119"/>
  <c r="Y2" i="105"/>
  <c r="Z11" i="149"/>
  <c r="Y3" i="123"/>
  <c r="Y2" i="106"/>
  <c r="Z42" i="149"/>
  <c r="Z76" i="149"/>
  <c r="Z50" i="149"/>
  <c r="Y21" i="149"/>
  <c r="Y41" i="149"/>
  <c r="Y54" i="149"/>
  <c r="Z2" i="117"/>
  <c r="Z30" i="149"/>
  <c r="Z95" i="149"/>
  <c r="Y81" i="149"/>
  <c r="Y48" i="149"/>
  <c r="Z44" i="149"/>
  <c r="Y20" i="149"/>
  <c r="Y63" i="149"/>
  <c r="Z3" i="116"/>
  <c r="Z39" i="149"/>
  <c r="Z86" i="149"/>
  <c r="Z3" i="123"/>
  <c r="Y27" i="149"/>
  <c r="Z13" i="149"/>
  <c r="Z77" i="149"/>
  <c r="Z26" i="116"/>
  <c r="Z10" i="149"/>
  <c r="Y70" i="149"/>
  <c r="Z83" i="149"/>
  <c r="Z41" i="149"/>
  <c r="Y3" i="116"/>
  <c r="Z57" i="149"/>
  <c r="Y24" i="149"/>
  <c r="Z54" i="149"/>
  <c r="Z60" i="149"/>
  <c r="Z2" i="10"/>
  <c r="Y2" i="118"/>
  <c r="Y61" i="149"/>
  <c r="Y51" i="149"/>
  <c r="Z58" i="149"/>
  <c r="Z2" i="75"/>
  <c r="Z2" i="16"/>
  <c r="Y2" i="117"/>
  <c r="Z27" i="149"/>
  <c r="Y95" i="149"/>
  <c r="Z2" i="111"/>
  <c r="Z18" i="149"/>
  <c r="Z46" i="149"/>
  <c r="Z45" i="149"/>
  <c r="Y11" i="149"/>
  <c r="Z22" i="149"/>
  <c r="Y2" i="16"/>
  <c r="Y26" i="102"/>
  <c r="Y43" i="149"/>
  <c r="Z2" i="103"/>
  <c r="Y72" i="149"/>
  <c r="Y17" i="149"/>
  <c r="Z2" i="8"/>
  <c r="Y2" i="103"/>
  <c r="Z24" i="149"/>
  <c r="Z2" i="125"/>
  <c r="Z26" i="123"/>
  <c r="Y42" i="149"/>
  <c r="Z2" i="124"/>
  <c r="Y2" i="123"/>
  <c r="Z26" i="102"/>
  <c r="Y2" i="124"/>
  <c r="Y2" i="10"/>
  <c r="Z3" i="102"/>
  <c r="Y91" i="149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80" i="149"/>
  <c r="Y17" i="93"/>
  <c r="Y18" i="11"/>
  <c r="Z89" i="149"/>
  <c r="Y8" i="93"/>
  <c r="Y9" i="11"/>
  <c r="Y16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Z40" i="149"/>
  <c r="Y10" i="149"/>
  <c r="Y26" i="116"/>
  <c r="Z17" i="93"/>
  <c r="Z18" i="11"/>
  <c r="Y22" i="93"/>
  <c r="Y23" i="11"/>
  <c r="Y11" i="93"/>
  <c r="Y12" i="11"/>
  <c r="Y2" i="8"/>
  <c r="Z17" i="149"/>
  <c r="Z33" i="93"/>
  <c r="Z34" i="11"/>
  <c r="Z81" i="149"/>
  <c r="Z48" i="149"/>
  <c r="Z80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Z66" i="149" l="1"/>
  <c r="Y40" i="149"/>
  <c r="Z71" i="149"/>
  <c r="Y77" i="149"/>
  <c r="Y49" i="149"/>
  <c r="Z2" i="116"/>
  <c r="Y2" i="116"/>
  <c r="Z2" i="123"/>
  <c r="Z65" i="149"/>
  <c r="Y71" i="149"/>
  <c r="Z9" i="149"/>
  <c r="Y66" i="149"/>
  <c r="Z15" i="149"/>
  <c r="Y15" i="149"/>
  <c r="Z53" i="149"/>
  <c r="Z5" i="149"/>
  <c r="Y2" i="102"/>
  <c r="Z19" i="149"/>
  <c r="Z37" i="149"/>
  <c r="Y37" i="149"/>
  <c r="Z90" i="149"/>
  <c r="Y84" i="149"/>
  <c r="Z85" i="149"/>
  <c r="Z2" i="102"/>
  <c r="Y85" i="149"/>
  <c r="Y9" i="149"/>
  <c r="Z3" i="93"/>
  <c r="Y26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Y36" i="14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2" i="93" l="1"/>
  <c r="Y65" i="149"/>
  <c r="Y2" i="93"/>
  <c r="Z36" i="149"/>
  <c r="Y26" i="11"/>
  <c r="Z35" i="149"/>
  <c r="Y35" i="149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2" i="11" l="1"/>
  <c r="Y3" i="9"/>
  <c r="Z26" i="9"/>
  <c r="Z2" i="11"/>
  <c r="Y26" i="7"/>
  <c r="Y26" i="9"/>
  <c r="Z26" i="7"/>
  <c r="Z3" i="7"/>
  <c r="Z3" i="9"/>
  <c r="Z2" i="9" s="1"/>
  <c r="Y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Z14" i="149" l="1"/>
  <c r="Y2" i="7"/>
  <c r="Y4" i="149" s="1"/>
  <c r="Y2" i="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L41" i="123" s="1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I70" i="123" s="1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P14" i="123" s="1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R21" i="102" s="1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N35" i="102" s="1"/>
  <c r="V35" i="106"/>
  <c r="V35" i="102" s="1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L38" i="102" s="1"/>
  <c r="T38" i="106"/>
  <c r="F39" i="106"/>
  <c r="F39" i="102" s="1"/>
  <c r="N39" i="106"/>
  <c r="N39" i="102" s="1"/>
  <c r="V39" i="106"/>
  <c r="V39" i="102" s="1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L50" i="102" s="1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T47" i="123"/>
  <c r="F48" i="123"/>
  <c r="P49" i="123"/>
  <c r="R50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X36" i="102"/>
  <c r="T38" i="102"/>
  <c r="T42" i="102"/>
  <c r="H44" i="102"/>
  <c r="P44" i="102"/>
  <c r="R45" i="102"/>
  <c r="F47" i="102"/>
  <c r="N47" i="102"/>
  <c r="P48" i="102"/>
  <c r="D50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N37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R26" i="191" l="1"/>
  <c r="C26" i="17"/>
  <c r="O4" i="16"/>
  <c r="H3" i="110"/>
  <c r="H25" i="102"/>
  <c r="D27" i="106"/>
  <c r="U44" i="102"/>
  <c r="L36" i="123"/>
  <c r="M26" i="17"/>
  <c r="R52" i="104"/>
  <c r="N26" i="108"/>
  <c r="P27" i="105"/>
  <c r="P17" i="105"/>
  <c r="P17" i="16"/>
  <c r="Q37" i="123"/>
  <c r="P3" i="192"/>
  <c r="H3" i="19"/>
  <c r="I3" i="80"/>
  <c r="K17" i="111"/>
  <c r="F64" i="123"/>
  <c r="K3" i="203"/>
  <c r="F26" i="81"/>
  <c r="H3" i="112"/>
  <c r="K26" i="85"/>
  <c r="D26" i="86"/>
  <c r="O26" i="17"/>
  <c r="V3" i="183"/>
  <c r="N3" i="86"/>
  <c r="N2" i="86" s="1"/>
  <c r="Q22" i="104"/>
  <c r="N72" i="123"/>
  <c r="D50" i="123"/>
  <c r="X51" i="123"/>
  <c r="N29" i="123"/>
  <c r="S26" i="17"/>
  <c r="I26" i="89"/>
  <c r="T26" i="86"/>
  <c r="L3" i="163"/>
  <c r="H3" i="201"/>
  <c r="S3" i="85"/>
  <c r="R26" i="91"/>
  <c r="T3" i="83"/>
  <c r="O66" i="116"/>
  <c r="K71" i="102"/>
  <c r="K71" i="93" s="1"/>
  <c r="K71" i="11" s="1"/>
  <c r="K71" i="9" s="1"/>
  <c r="K71" i="7" s="1"/>
  <c r="S26" i="191"/>
  <c r="R22" i="16"/>
  <c r="K26" i="191"/>
  <c r="Q50" i="102"/>
  <c r="W26" i="19"/>
  <c r="L17" i="106"/>
  <c r="W26" i="201"/>
  <c r="K3" i="190"/>
  <c r="H26" i="185"/>
  <c r="L26" i="187"/>
  <c r="D17" i="106"/>
  <c r="F66" i="116"/>
  <c r="F66" i="93" s="1"/>
  <c r="F66" i="11" s="1"/>
  <c r="F66" i="9" s="1"/>
  <c r="F66" i="7" s="1"/>
  <c r="D26" i="187"/>
  <c r="W26" i="194"/>
  <c r="D71" i="123"/>
  <c r="R70" i="123"/>
  <c r="R70" i="93" s="1"/>
  <c r="R70" i="11" s="1"/>
  <c r="R70" i="9" s="1"/>
  <c r="R70" i="7" s="1"/>
  <c r="J40" i="123"/>
  <c r="L6" i="123"/>
  <c r="N3" i="19"/>
  <c r="J70" i="123"/>
  <c r="H11" i="105"/>
  <c r="X69" i="123"/>
  <c r="M3" i="17"/>
  <c r="T26" i="191"/>
  <c r="E36" i="102"/>
  <c r="P69" i="123"/>
  <c r="J26" i="86"/>
  <c r="R27" i="104"/>
  <c r="H14" i="102"/>
  <c r="S22" i="16"/>
  <c r="H69" i="123"/>
  <c r="H69" i="93" s="1"/>
  <c r="H69" i="11" s="1"/>
  <c r="H69" i="9" s="1"/>
  <c r="H69" i="7" s="1"/>
  <c r="D49" i="123"/>
  <c r="D49" i="93" s="1"/>
  <c r="D49" i="11" s="1"/>
  <c r="D49" i="9" s="1"/>
  <c r="D49" i="7" s="1"/>
  <c r="L21" i="123"/>
  <c r="M25" i="102"/>
  <c r="J3" i="107"/>
  <c r="S26" i="186"/>
  <c r="N68" i="123"/>
  <c r="X26" i="193"/>
  <c r="K26" i="186"/>
  <c r="F68" i="123"/>
  <c r="F68" i="93" s="1"/>
  <c r="F68" i="11" s="1"/>
  <c r="F68" i="9" s="1"/>
  <c r="F68" i="7" s="1"/>
  <c r="P26" i="193"/>
  <c r="L37" i="123"/>
  <c r="T3" i="186"/>
  <c r="D3" i="83"/>
  <c r="U3" i="91"/>
  <c r="H26" i="193"/>
  <c r="D67" i="123"/>
  <c r="S71" i="102"/>
  <c r="S71" i="93" s="1"/>
  <c r="S71" i="11" s="1"/>
  <c r="S71" i="9" s="1"/>
  <c r="S71" i="7" s="1"/>
  <c r="U68" i="102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E48" i="93" s="1"/>
  <c r="E48" i="11" s="1"/>
  <c r="E48" i="9" s="1"/>
  <c r="E48" i="7" s="1"/>
  <c r="K39" i="102"/>
  <c r="K39" i="93" s="1"/>
  <c r="K39" i="11" s="1"/>
  <c r="K39" i="9" s="1"/>
  <c r="K39" i="7" s="1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J2" i="109" s="1"/>
  <c r="V3" i="88"/>
  <c r="K20" i="102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K37" i="93" s="1"/>
  <c r="K37" i="11" s="1"/>
  <c r="K37" i="9" s="1"/>
  <c r="K37" i="7" s="1"/>
  <c r="X26" i="77"/>
  <c r="G3" i="198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D37" i="123"/>
  <c r="D32" i="123"/>
  <c r="F29" i="123"/>
  <c r="F29" i="93" s="1"/>
  <c r="F29" i="11" s="1"/>
  <c r="F29" i="9" s="1"/>
  <c r="F29" i="7" s="1"/>
  <c r="D21" i="123"/>
  <c r="D21" i="93" s="1"/>
  <c r="D21" i="11" s="1"/>
  <c r="D21" i="9" s="1"/>
  <c r="D21" i="7" s="1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I41" i="93" s="1"/>
  <c r="I41" i="11" s="1"/>
  <c r="I41" i="9" s="1"/>
  <c r="I41" i="7" s="1"/>
  <c r="K38" i="123"/>
  <c r="M35" i="123"/>
  <c r="M35" i="93" s="1"/>
  <c r="M35" i="11" s="1"/>
  <c r="M35" i="9" s="1"/>
  <c r="M35" i="7" s="1"/>
  <c r="M30" i="123"/>
  <c r="M30" i="93" s="1"/>
  <c r="M30" i="11" s="1"/>
  <c r="M30" i="9" s="1"/>
  <c r="M30" i="7" s="1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Q32" i="93" s="1"/>
  <c r="Q32" i="11" s="1"/>
  <c r="Q32" i="9" s="1"/>
  <c r="Q32" i="7" s="1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T2" i="115" s="1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F14" i="93" s="1"/>
  <c r="F14" i="11" s="1"/>
  <c r="F14" i="9" s="1"/>
  <c r="F14" i="7" s="1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K25" i="93" s="1"/>
  <c r="K25" i="11" s="1"/>
  <c r="K25" i="9" s="1"/>
  <c r="K25" i="7" s="1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S6" i="93" s="1"/>
  <c r="S6" i="11" s="1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D2" i="199"/>
  <c r="R2" i="160"/>
  <c r="O2" i="168"/>
  <c r="O27" i="106"/>
  <c r="G11" i="106"/>
  <c r="S11" i="104"/>
  <c r="S3" i="104" s="1"/>
  <c r="I61" i="105"/>
  <c r="J27" i="104"/>
  <c r="H4" i="105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O66" i="93" s="1"/>
  <c r="O66" i="11" s="1"/>
  <c r="O66" i="9" s="1"/>
  <c r="O66" i="7" s="1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V2" i="198" s="1"/>
  <c r="W69" i="116"/>
  <c r="I26" i="171"/>
  <c r="U3" i="108"/>
  <c r="G3" i="91"/>
  <c r="Q3" i="90"/>
  <c r="N61" i="118"/>
  <c r="N8" i="106"/>
  <c r="T61" i="104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D26" i="197"/>
  <c r="L27" i="104"/>
  <c r="H33" i="125"/>
  <c r="T3" i="108"/>
  <c r="I26" i="112"/>
  <c r="G3" i="90"/>
  <c r="C26" i="89"/>
  <c r="I3" i="89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W41" i="93"/>
  <c r="W41" i="11" s="1"/>
  <c r="W41" i="9" s="1"/>
  <c r="W41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D37" i="93"/>
  <c r="D37" i="11" s="1"/>
  <c r="D37" i="9" s="1"/>
  <c r="D37" i="7" s="1"/>
  <c r="V26" i="11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F46" i="93"/>
  <c r="F46" i="11" s="1"/>
  <c r="F46" i="9" s="1"/>
  <c r="F46" i="7" s="1"/>
  <c r="V26" i="185"/>
  <c r="T27" i="103"/>
  <c r="T28" i="102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S68" i="93"/>
  <c r="S68" i="11" s="1"/>
  <c r="S68" i="9" s="1"/>
  <c r="S68" i="7" s="1"/>
  <c r="K61" i="103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U10" i="149"/>
  <c r="E6" i="149"/>
  <c r="S33" i="124"/>
  <c r="S34" i="123"/>
  <c r="Q27" i="124"/>
  <c r="Q28" i="123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O17" i="124"/>
  <c r="O18" i="123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S35" i="93"/>
  <c r="S35" i="11" s="1"/>
  <c r="S35" i="9" s="1"/>
  <c r="S35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V65" i="93"/>
  <c r="V65" i="11" s="1"/>
  <c r="V65" i="9" s="1"/>
  <c r="V65" i="7" s="1"/>
  <c r="L61" i="103"/>
  <c r="H50" i="93"/>
  <c r="H50" i="11" s="1"/>
  <c r="H50" i="9" s="1"/>
  <c r="H50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S11" i="124"/>
  <c r="S12" i="123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D26" i="149" l="1"/>
  <c r="R66" i="93"/>
  <c r="R66" i="11" s="1"/>
  <c r="R66" i="9" s="1"/>
  <c r="R66" i="7" s="1"/>
  <c r="T26" i="125"/>
  <c r="K88" i="149"/>
  <c r="W15" i="93"/>
  <c r="W15" i="11" s="1"/>
  <c r="W15" i="9" s="1"/>
  <c r="W15" i="7" s="1"/>
  <c r="L6" i="149"/>
  <c r="T16" i="93"/>
  <c r="T16" i="11" s="1"/>
  <c r="T16" i="9" s="1"/>
  <c r="T16" i="7" s="1"/>
  <c r="D17" i="123"/>
  <c r="H26" i="104"/>
  <c r="U6" i="149"/>
  <c r="P2" i="193"/>
  <c r="S26" i="105"/>
  <c r="S40" i="93"/>
  <c r="S40" i="11" s="1"/>
  <c r="S40" i="9" s="1"/>
  <c r="S40" i="7" s="1"/>
  <c r="K26" i="125"/>
  <c r="H26" i="125"/>
  <c r="V2" i="163"/>
  <c r="K2" i="188"/>
  <c r="U41" i="93"/>
  <c r="U41" i="11" s="1"/>
  <c r="U41" i="9" s="1"/>
  <c r="U41" i="7" s="1"/>
  <c r="I25" i="149"/>
  <c r="O17" i="123"/>
  <c r="D16" i="93"/>
  <c r="D16" i="11" s="1"/>
  <c r="D16" i="9" s="1"/>
  <c r="D16" i="7" s="1"/>
  <c r="I2" i="91"/>
  <c r="G2" i="185"/>
  <c r="W2" i="80"/>
  <c r="U68" i="93"/>
  <c r="U68" i="11" s="1"/>
  <c r="U68" i="9" s="1"/>
  <c r="U68" i="7" s="1"/>
  <c r="H3" i="105"/>
  <c r="H2" i="105" s="1"/>
  <c r="M11" i="123"/>
  <c r="Q27" i="123"/>
  <c r="H64" i="93"/>
  <c r="H64" i="11" s="1"/>
  <c r="V2" i="193"/>
  <c r="H2" i="183"/>
  <c r="D3" i="106"/>
  <c r="D2" i="106" s="1"/>
  <c r="M3" i="106"/>
  <c r="C11" i="123"/>
  <c r="J27" i="123"/>
  <c r="O26" i="104"/>
  <c r="R2" i="198"/>
  <c r="E41" i="93"/>
  <c r="E41" i="11" s="1"/>
  <c r="E41" i="9" s="1"/>
  <c r="E41" i="7" s="1"/>
  <c r="M27" i="123"/>
  <c r="I2" i="89"/>
  <c r="G2" i="108"/>
  <c r="F6" i="149"/>
  <c r="L26" i="106"/>
  <c r="L2" i="106" s="1"/>
  <c r="P3" i="105"/>
  <c r="P2" i="105" s="1"/>
  <c r="L2" i="113"/>
  <c r="D4" i="123"/>
  <c r="T2" i="188"/>
  <c r="L2" i="78"/>
  <c r="O3" i="111"/>
  <c r="O37" i="93"/>
  <c r="O37" i="11" s="1"/>
  <c r="O37" i="9" s="1"/>
  <c r="O37" i="7" s="1"/>
  <c r="W2" i="18"/>
  <c r="V2" i="183"/>
  <c r="E2" i="201"/>
  <c r="N26" i="104"/>
  <c r="X24" i="93"/>
  <c r="X24" i="11" s="1"/>
  <c r="X24" i="9" s="1"/>
  <c r="X24" i="7" s="1"/>
  <c r="E47" i="93"/>
  <c r="E47" i="11" s="1"/>
  <c r="E47" i="9" s="1"/>
  <c r="E47" i="7" s="1"/>
  <c r="Q2" i="91"/>
  <c r="J2" i="107"/>
  <c r="S11" i="123"/>
  <c r="H2" i="203"/>
  <c r="C2" i="86"/>
  <c r="X22" i="123"/>
  <c r="L12" i="149"/>
  <c r="S13" i="93"/>
  <c r="S13" i="11" s="1"/>
  <c r="S13" i="9" s="1"/>
  <c r="S13" i="7" s="1"/>
  <c r="S26" i="103"/>
  <c r="W2" i="201"/>
  <c r="U2" i="81"/>
  <c r="K2" i="112"/>
  <c r="K2" i="189"/>
  <c r="D2" i="108"/>
  <c r="O8" i="123"/>
  <c r="N61" i="102"/>
  <c r="G2" i="190"/>
  <c r="X2" i="183"/>
  <c r="W2" i="171"/>
  <c r="O3" i="125"/>
  <c r="R26" i="105"/>
  <c r="R2" i="105" s="1"/>
  <c r="N89" i="149"/>
  <c r="L2" i="191"/>
  <c r="E2" i="85"/>
  <c r="R2" i="108"/>
  <c r="C2" i="78"/>
  <c r="Q2" i="82"/>
  <c r="G3" i="104"/>
  <c r="I51" i="93"/>
  <c r="I51" i="11" s="1"/>
  <c r="I51" i="9" s="1"/>
  <c r="I51" i="7" s="1"/>
  <c r="G2" i="81"/>
  <c r="T61" i="149"/>
  <c r="I27" i="123"/>
  <c r="P64" i="93"/>
  <c r="P64" i="11" s="1"/>
  <c r="P64" i="9" s="1"/>
  <c r="W65" i="93"/>
  <c r="W65" i="11" s="1"/>
  <c r="W65" i="9" s="1"/>
  <c r="W65" i="7" s="1"/>
  <c r="L2" i="188"/>
  <c r="K2" i="165"/>
  <c r="M47" i="93"/>
  <c r="M47" i="11" s="1"/>
  <c r="M47" i="9" s="1"/>
  <c r="M47" i="7" s="1"/>
  <c r="N2" i="112"/>
  <c r="O87" i="149"/>
  <c r="D2" i="91"/>
  <c r="N3" i="105"/>
  <c r="E3" i="105"/>
  <c r="T11" i="123"/>
  <c r="V2" i="19"/>
  <c r="T2" i="113"/>
  <c r="K26" i="117"/>
  <c r="M3" i="111"/>
  <c r="F2" i="17"/>
  <c r="G26" i="103"/>
  <c r="X2" i="121"/>
  <c r="D6" i="93"/>
  <c r="D6" i="11" s="1"/>
  <c r="D6" i="9" s="1"/>
  <c r="D6" i="7" s="1"/>
  <c r="X3" i="16"/>
  <c r="X2" i="16" s="1"/>
  <c r="W3" i="16"/>
  <c r="V26" i="106"/>
  <c r="G48" i="93"/>
  <c r="G48" i="11" s="1"/>
  <c r="G48" i="9" s="1"/>
  <c r="G48" i="7" s="1"/>
  <c r="R26" i="104"/>
  <c r="R2" i="104" s="1"/>
  <c r="U14" i="93"/>
  <c r="U14" i="11" s="1"/>
  <c r="U14" i="9" s="1"/>
  <c r="U14" i="7" s="1"/>
  <c r="J2" i="189"/>
  <c r="M14" i="93"/>
  <c r="M14" i="11" s="1"/>
  <c r="M14" i="9" s="1"/>
  <c r="M14" i="7" s="1"/>
  <c r="G3" i="125"/>
  <c r="J2" i="196"/>
  <c r="M2" i="81"/>
  <c r="W37" i="93"/>
  <c r="W37" i="11" s="1"/>
  <c r="W37" i="9" s="1"/>
  <c r="W37" i="7" s="1"/>
  <c r="O26" i="16"/>
  <c r="O2" i="16" s="1"/>
  <c r="U26" i="125"/>
  <c r="U2" i="125" s="1"/>
  <c r="N2" i="188"/>
  <c r="O2" i="186"/>
  <c r="U26" i="111"/>
  <c r="N2" i="109"/>
  <c r="J3" i="16"/>
  <c r="J2" i="192"/>
  <c r="G2" i="19"/>
  <c r="U24" i="93"/>
  <c r="U24" i="11" s="1"/>
  <c r="U24" i="9" s="1"/>
  <c r="U24" i="7" s="1"/>
  <c r="H2" i="197"/>
  <c r="W25" i="93"/>
  <c r="W25" i="11" s="1"/>
  <c r="W25" i="9" s="1"/>
  <c r="W25" i="7" s="1"/>
  <c r="O2" i="80"/>
  <c r="G10" i="93"/>
  <c r="G10" i="11" s="1"/>
  <c r="G10" i="9" s="1"/>
  <c r="G10" i="7" s="1"/>
  <c r="C26" i="117"/>
  <c r="M2" i="114"/>
  <c r="R2" i="195"/>
  <c r="F2" i="109"/>
  <c r="H79" i="149"/>
  <c r="G2" i="110"/>
  <c r="W2" i="115"/>
  <c r="M72" i="93"/>
  <c r="M72" i="11" s="1"/>
  <c r="M72" i="9" s="1"/>
  <c r="M72" i="7" s="1"/>
  <c r="M2" i="186"/>
  <c r="Q2" i="19"/>
  <c r="R3" i="125"/>
  <c r="U11" i="123"/>
  <c r="L2" i="19"/>
  <c r="E3" i="111"/>
  <c r="W2" i="108"/>
  <c r="V3" i="106"/>
  <c r="M26" i="103"/>
  <c r="X26" i="75"/>
  <c r="C2" i="192"/>
  <c r="O2" i="114"/>
  <c r="M26" i="16"/>
  <c r="J26" i="125"/>
  <c r="Q4" i="123"/>
  <c r="T2" i="163"/>
  <c r="I2" i="109"/>
  <c r="G15" i="93"/>
  <c r="G15" i="11" s="1"/>
  <c r="G15" i="9" s="1"/>
  <c r="G15" i="7" s="1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J2" i="105"/>
  <c r="F3" i="104"/>
  <c r="V57" i="149"/>
  <c r="D26" i="125"/>
  <c r="S3" i="105"/>
  <c r="S2" i="105" s="1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K2" i="104"/>
  <c r="M2" i="187"/>
  <c r="C3" i="105"/>
  <c r="U17" i="123"/>
  <c r="N26" i="16"/>
  <c r="N2" i="16" s="1"/>
  <c r="V26" i="104"/>
  <c r="V2" i="104" s="1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M2" i="16" s="1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L2" i="16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J2" i="77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R2" i="106" s="1"/>
  <c r="T57" i="149"/>
  <c r="T3" i="125"/>
  <c r="T2" i="125" s="1"/>
  <c r="T21" i="149"/>
  <c r="P56" i="149"/>
  <c r="L63" i="149"/>
  <c r="W64" i="149"/>
  <c r="I57" i="149"/>
  <c r="P21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D28" i="149"/>
  <c r="G80" i="149"/>
  <c r="J61" i="149"/>
  <c r="I71" i="149"/>
  <c r="W17" i="149"/>
  <c r="J52" i="149"/>
  <c r="G64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X83" i="149"/>
  <c r="P75" i="149"/>
  <c r="N31" i="149"/>
  <c r="T94" i="149"/>
  <c r="L26" i="149"/>
  <c r="L62" i="149"/>
  <c r="I83" i="149"/>
  <c r="T32" i="149"/>
  <c r="V48" i="149"/>
  <c r="X47" i="149"/>
  <c r="K56" i="149"/>
  <c r="T74" i="149"/>
  <c r="F21" i="149"/>
  <c r="L32" i="149"/>
  <c r="T70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G76" i="149"/>
  <c r="R51" i="149"/>
  <c r="X39" i="149"/>
  <c r="H24" i="149"/>
  <c r="V29" i="149"/>
  <c r="R62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G4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I34" i="149"/>
  <c r="S26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T5" i="93"/>
  <c r="T4" i="102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C54" i="149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X53" i="149"/>
  <c r="L8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E9" i="93"/>
  <c r="G60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W68" i="149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T54" i="149" l="1"/>
  <c r="Q26" i="123"/>
  <c r="W2" i="105"/>
  <c r="G26" i="123"/>
  <c r="V95" i="149"/>
  <c r="K91" i="149"/>
  <c r="W28" i="149"/>
  <c r="V54" i="149"/>
  <c r="U33" i="149"/>
  <c r="S2" i="125"/>
  <c r="M29" i="149"/>
  <c r="O56" i="149"/>
  <c r="H88" i="149"/>
  <c r="I26" i="123"/>
  <c r="M2" i="106"/>
  <c r="H53" i="149"/>
  <c r="C29" i="149"/>
  <c r="D50" i="149"/>
  <c r="Q54" i="149"/>
  <c r="F91" i="149"/>
  <c r="R3" i="123"/>
  <c r="I50" i="149"/>
  <c r="S42" i="149"/>
  <c r="E33" i="149"/>
  <c r="P83" i="149"/>
  <c r="F2" i="116"/>
  <c r="H59" i="149"/>
  <c r="Q26" i="149"/>
  <c r="D51" i="149"/>
  <c r="G88" i="149"/>
  <c r="V44" i="149"/>
  <c r="L24" i="149"/>
  <c r="K26" i="149"/>
  <c r="U68" i="149"/>
  <c r="G54" i="149"/>
  <c r="O2" i="111"/>
  <c r="F16" i="149"/>
  <c r="P61" i="93"/>
  <c r="G50" i="149"/>
  <c r="H95" i="149"/>
  <c r="C16" i="149"/>
  <c r="O23" i="149"/>
  <c r="J24" i="149"/>
  <c r="I18" i="149"/>
  <c r="H42" i="149"/>
  <c r="D39" i="149"/>
  <c r="E44" i="149"/>
  <c r="G5" i="149"/>
  <c r="P90" i="149"/>
  <c r="H64" i="149"/>
  <c r="O95" i="149"/>
  <c r="C41" i="149"/>
  <c r="I21" i="149"/>
  <c r="N3" i="102"/>
  <c r="O54" i="149"/>
  <c r="J25" i="149"/>
  <c r="K33" i="149"/>
  <c r="C38" i="149"/>
  <c r="I2" i="16"/>
  <c r="X88" i="149"/>
  <c r="X41" i="149"/>
  <c r="C31" i="149"/>
  <c r="U46" i="149"/>
  <c r="K9" i="149"/>
  <c r="G95" i="149"/>
  <c r="K43" i="149"/>
  <c r="N53" i="149"/>
  <c r="R26" i="123"/>
  <c r="X9" i="149"/>
  <c r="Q27" i="149"/>
  <c r="P9" i="149"/>
  <c r="W22" i="149"/>
  <c r="G57" i="149"/>
  <c r="E47" i="149"/>
  <c r="G18" i="149"/>
  <c r="S29" i="149"/>
  <c r="K83" i="149"/>
  <c r="G2" i="104"/>
  <c r="O57" i="149"/>
  <c r="X45" i="149"/>
  <c r="I9" i="149"/>
  <c r="S70" i="149"/>
  <c r="J2" i="125"/>
  <c r="C2" i="104"/>
  <c r="Q2" i="104"/>
  <c r="V2" i="106"/>
  <c r="V18" i="149"/>
  <c r="N83" i="149"/>
  <c r="O2" i="103"/>
  <c r="J2" i="16"/>
  <c r="U18" i="149"/>
  <c r="J33" i="149"/>
  <c r="C86" i="149"/>
  <c r="V45" i="149"/>
  <c r="T83" i="149"/>
  <c r="I64" i="149"/>
  <c r="F26" i="123"/>
  <c r="J34" i="149"/>
  <c r="D88" i="149"/>
  <c r="W2" i="16"/>
  <c r="G40" i="149"/>
  <c r="R46" i="149"/>
  <c r="K2" i="16"/>
  <c r="D2" i="104"/>
  <c r="D2" i="105"/>
  <c r="C30" i="149"/>
  <c r="W32" i="149"/>
  <c r="L68" i="149"/>
  <c r="H30" i="149"/>
  <c r="W24" i="149"/>
  <c r="D54" i="149"/>
  <c r="Q88" i="149"/>
  <c r="M61" i="149"/>
  <c r="X2" i="75"/>
  <c r="U2" i="111"/>
  <c r="I2" i="124"/>
  <c r="O39" i="149"/>
  <c r="E2" i="16"/>
  <c r="P91" i="149"/>
  <c r="I17" i="149"/>
  <c r="G2" i="125"/>
  <c r="F32" i="149"/>
  <c r="P93" i="149"/>
  <c r="U2" i="16"/>
  <c r="J83" i="149"/>
  <c r="W41" i="149"/>
  <c r="U44" i="149"/>
  <c r="K17" i="149"/>
  <c r="F2" i="75"/>
  <c r="F2" i="16"/>
  <c r="T2" i="16"/>
  <c r="P2" i="117"/>
  <c r="C80" i="149"/>
  <c r="S83" i="149"/>
  <c r="J3" i="123"/>
  <c r="J2" i="123" s="1"/>
  <c r="V59" i="149"/>
  <c r="K2" i="105"/>
  <c r="Q2" i="106"/>
  <c r="S2" i="16"/>
  <c r="Q18" i="149"/>
  <c r="P61" i="149"/>
  <c r="M18" i="149"/>
  <c r="G2" i="111"/>
  <c r="R2" i="125"/>
  <c r="H90" i="149"/>
  <c r="O59" i="149"/>
  <c r="I38" i="149"/>
  <c r="Q28" i="149"/>
  <c r="N32" i="149"/>
  <c r="M70" i="149"/>
  <c r="U61" i="93"/>
  <c r="X55" i="149"/>
  <c r="I58" i="149"/>
  <c r="P20" i="149"/>
  <c r="M86" i="149"/>
  <c r="X43" i="149"/>
  <c r="F42" i="149"/>
  <c r="F86" i="149"/>
  <c r="Q52" i="149"/>
  <c r="I61" i="149"/>
  <c r="Q59" i="149"/>
  <c r="I30" i="149"/>
  <c r="T50" i="149"/>
  <c r="J51" i="149"/>
  <c r="W42" i="149"/>
  <c r="U2" i="105"/>
  <c r="O9" i="93"/>
  <c r="O8" i="93" s="1"/>
  <c r="L50" i="149"/>
  <c r="J5" i="149"/>
  <c r="R2" i="116"/>
  <c r="D52" i="149"/>
  <c r="D83" i="149"/>
  <c r="W30" i="149"/>
  <c r="U26" i="123"/>
  <c r="U2" i="123" s="1"/>
  <c r="E2" i="124"/>
  <c r="J22" i="149"/>
  <c r="J28" i="149"/>
  <c r="F24" i="149"/>
  <c r="C70" i="149"/>
  <c r="O41" i="149"/>
  <c r="U2" i="117"/>
  <c r="J93" i="149"/>
  <c r="K32" i="149"/>
  <c r="T47" i="149"/>
  <c r="O93" i="149"/>
  <c r="D26" i="102"/>
  <c r="I2" i="106"/>
  <c r="S2" i="116"/>
  <c r="P2" i="104"/>
  <c r="J30" i="149"/>
  <c r="E46" i="149"/>
  <c r="K68" i="149"/>
  <c r="R18" i="149"/>
  <c r="X42" i="149"/>
  <c r="V58" i="149"/>
  <c r="R34" i="149"/>
  <c r="I42" i="149"/>
  <c r="M41" i="149"/>
  <c r="J2" i="75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D45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K47" i="149"/>
  <c r="G58" i="149"/>
  <c r="W29" i="149"/>
  <c r="H20" i="149"/>
  <c r="S47" i="149"/>
  <c r="E53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W15" i="149" l="1"/>
  <c r="R2" i="123"/>
  <c r="I15" i="149"/>
  <c r="O53" i="149"/>
  <c r="F2" i="123"/>
  <c r="G90" i="149"/>
  <c r="O37" i="149"/>
  <c r="U15" i="149"/>
  <c r="E85" i="149"/>
  <c r="K15" i="149"/>
  <c r="U66" i="149"/>
  <c r="I19" i="149"/>
  <c r="K40" i="149"/>
  <c r="G53" i="149"/>
  <c r="S15" i="149"/>
  <c r="W53" i="149"/>
  <c r="M45" i="149"/>
  <c r="V49" i="149"/>
  <c r="J90" i="149"/>
  <c r="X37" i="149"/>
  <c r="N19" i="149"/>
  <c r="T15" i="149"/>
  <c r="I85" i="149"/>
  <c r="H65" i="149"/>
  <c r="C45" i="149"/>
  <c r="D40" i="149"/>
  <c r="W85" i="149"/>
  <c r="Q45" i="149"/>
  <c r="J15" i="149"/>
  <c r="X19" i="149"/>
  <c r="P84" i="149"/>
  <c r="P49" i="149"/>
  <c r="U53" i="149"/>
  <c r="E15" i="149"/>
  <c r="F15" i="149"/>
  <c r="O9" i="11"/>
  <c r="O8" i="11" s="1"/>
  <c r="F19" i="149"/>
  <c r="H84" i="149"/>
  <c r="I45" i="149"/>
  <c r="Q49" i="149"/>
  <c r="W2" i="123"/>
  <c r="R90" i="149"/>
  <c r="U40" i="149"/>
  <c r="I49" i="149"/>
  <c r="P45" i="149"/>
  <c r="T45" i="149"/>
  <c r="J19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84" i="149" l="1"/>
  <c r="O9" i="9"/>
  <c r="F36" i="149"/>
  <c r="I36" i="149"/>
  <c r="V26" i="11"/>
  <c r="W36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D35" i="149"/>
  <c r="S2" i="11"/>
  <c r="I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<sst xmlns="http://schemas.openxmlformats.org/spreadsheetml/2006/main" count="12477" uniqueCount="330">
  <si>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</si>
  <si>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</si>
  <si>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</si>
  <si>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</si>
  <si>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</si>
  <si>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</si>
  <si>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</si>
  <si>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</si>
  <si>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</si>
  <si>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</si>
  <si>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</si>
  <si>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</si>
  <si>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</si>
  <si>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</si>
  <si>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</si>
  <si>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</si>
  <si>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</si>
  <si>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</si>
  <si>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</si>
  <si>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</si>
  <si>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</si>
  <si>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</si>
  <si>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</si>
  <si>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</si>
  <si>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</si>
  <si>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</si>
  <si>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</si>
  <si>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</si>
  <si>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</si>
  <si>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</si>
  <si>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</si>
  <si>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</si>
  <si>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</si>
  <si>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</si>
  <si>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</si>
  <si>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</si>
  <si>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</si>
  <si>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</si>
  <si>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</si>
  <si>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</si>
  <si>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</si>
  <si>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</si>
  <si>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</si>
  <si>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</si>
  <si>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</si>
  <si>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</si>
  <si>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</si>
  <si>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</si>
  <si>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</si>
  <si>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</si>
  <si>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</si>
  <si>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</si>
  <si>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</si>
  <si>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</si>
  <si>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</si>
  <si>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</si>
  <si>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</si>
  <si>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</si>
  <si>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</si>
  <si>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</si>
  <si>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</si>
  <si>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</si>
  <si>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</si>
  <si>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</si>
  <si>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</si>
  <si>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</si>
  <si>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</si>
  <si>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</si>
  <si>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</si>
  <si>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</si>
  <si>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</si>
  <si>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</si>
  <si>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</si>
  <si>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</si>
  <si>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</si>
  <si>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</si>
  <si>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</si>
  <si>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</si>
  <si>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</si>
  <si>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</si>
  <si>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</si>
  <si>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</si>
  <si>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</si>
  <si>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</si>
  <si>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</si>
  <si>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</si>
  <si>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</si>
  <si>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</si>
  <si>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</si>
  <si>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</si>
  <si>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</si>
  <si>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</si>
  <si>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</si>
  <si>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</si>
  <si>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</si>
  <si>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</si>
  <si>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</si>
  <si>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</si>
  <si>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</si>
  <si>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</si>
  <si>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</si>
  <si>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</si>
  <si>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</si>
  <si>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</si>
  <si>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</si>
  <si>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</si>
  <si>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</si>
  <si>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</si>
  <si>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</si>
  <si>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</si>
  <si>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</si>
  <si>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</si>
  <si>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</si>
  <si>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</si>
  <si>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</si>
  <si>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</si>
  <si>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</si>
  <si>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</si>
  <si>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</si>
  <si>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</si>
  <si>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</si>
  <si>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</si>
  <si>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</si>
  <si>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</si>
  <si>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</si>
  <si>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</si>
  <si>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</si>
  <si>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</si>
  <si>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</si>
  <si>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</si>
  <si>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</si>
  <si>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</si>
  <si>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</si>
  <si>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</si>
  <si>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</si>
  <si>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</si>
  <si>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</si>
  <si>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</si>
  <si>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</si>
  <si>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</si>
  <si>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</si>
  <si>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</si>
  <si>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</si>
  <si>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</si>
  <si>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</si>
  <si>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</si>
  <si>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</si>
  <si>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</si>
  <si>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</si>
  <si>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</si>
  <si>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</si>
  <si>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</si>
  <si>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</si>
  <si>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</si>
  <si>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</si>
  <si>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</si>
  <si>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</si>
  <si>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</si>
  <si>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</si>
  <si>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</si>
  <si>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</si>
  <si>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</si>
  <si>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</si>
  <si>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</si>
  <si>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</si>
  <si>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</si>
  <si>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</si>
  <si>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</si>
  <si>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</si>
  <si>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</si>
  <si>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</si>
  <si>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</si>
  <si>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</si>
  <si>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</si>
  <si>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</si>
  <si>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</si>
  <si>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</si>
  <si>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</si>
  <si>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</si>
  <si>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</si>
  <si>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</si>
  <si>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</si>
  <si>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</si>
  <si>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</si>
  <si>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</si>
  <si>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</si>
  <si>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</si>
  <si>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</si>
  <si>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</si>
  <si>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</si>
  <si>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</si>
  <si>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</si>
  <si>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</si>
  <si>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</si>
  <si>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</si>
  <si>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</si>
  <si>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</si>
  <si>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</si>
  <si>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</si>
  <si>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</si>
  <si>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</si>
  <si>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</si>
  <si>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</si>
  <si>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</si>
  <si>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</si>
  <si>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</si>
  <si>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</si>
  <si>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</si>
  <si>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</si>
  <si>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</si>
  <si>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</si>
  <si>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</si>
  <si>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</si>
  <si>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</si>
  <si>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</si>
  <si>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</si>
  <si>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</si>
  <si>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</si>
  <si>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</si>
  <si>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</si>
  <si>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</si>
  <si>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</si>
  <si>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</si>
  <si>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</si>
  <si>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</si>
  <si>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</si>
  <si>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</si>
  <si>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</si>
  <si>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</si>
  <si>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</si>
  <si>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</si>
  <si>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</si>
  <si>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</si>
  <si>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</si>
  <si>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</si>
  <si>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</si>
  <si>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</si>
  <si>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</si>
  <si>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</si>
  <si>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</si>
  <si>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</si>
  <si>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</si>
  <si>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</si>
  <si>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</si>
  <si>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</si>
  <si>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</si>
  <si>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</si>
  <si>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</si>
  <si>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</si>
  <si>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</si>
  <si>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</si>
  <si>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</si>
  <si>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</si>
  <si>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</si>
  <si>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</si>
  <si>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</si>
  <si>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</si>
  <si>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</si>
  <si>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</si>
  <si>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</si>
  <si>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</si>
  <si>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</si>
  <si>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</si>
  <si>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</si>
  <si>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</si>
  <si>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</si>
  <si>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</si>
  <si>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</si>
  <si>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</si>
  <si>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</si>
  <si>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</si>
  <si>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</si>
  <si>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</si>
  <si>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</si>
  <si>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</si>
  <si>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</si>
  <si>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</si>
  <si>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</si>
  <si>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</si>
  <si>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</si>
  <si>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</si>
  <si>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</si>
  <si>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</si>
  <si>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</si>
  <si>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</si>
  <si>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</si>
  <si>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</si>
  <si>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</si>
  <si>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</si>
  <si>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</si>
  <si>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</si>
  <si>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</si>
  <si>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</si>
  <si>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</si>
  <si>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</si>
  <si>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</si>
  <si>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</si>
  <si>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</si>
  <si>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</si>
  <si>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</si>
  <si>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</si>
  <si>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</si>
  <si>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</si>
  <si>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</si>
  <si>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</si>
  <si>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</si>
  <si>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</si>
  <si>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</si>
  <si>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</si>
  <si>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</si>
  <si>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</si>
  <si>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</si>
  <si>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</si>
  <si>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</si>
  <si>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</si>
  <si>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</si>
  <si>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</si>
  <si>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</si>
  <si>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</si>
  <si>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</si>
  <si>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</si>
  <si>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</si>
  <si>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</si>
  <si>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</si>
  <si>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</si>
  <si>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</si>
  <si>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</si>
  <si>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</si>
  <si>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Poland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</si>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</sst>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45967.478912037041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295979.74171249545</v>
      </c>
      <c r="D4" s="8">
        <f>GAE!D$2</f>
        <v>294645.80272525671</v>
      </c>
      <c r="E4" s="8">
        <f>GAE!E$2</f>
        <v>288675.78004405508</v>
      </c>
      <c r="F4" s="8">
        <f>GAE!F$2</f>
        <v>299535.43029157427</v>
      </c>
      <c r="G4" s="8">
        <f>GAE!G$2</f>
        <v>304174.24115622084</v>
      </c>
      <c r="H4" s="8">
        <f>GAE!H$2</f>
        <v>303950.83820731763</v>
      </c>
      <c r="I4" s="8">
        <f>GAE!I$2</f>
        <v>316155.61566592759</v>
      </c>
      <c r="J4" s="8">
        <f>GAE!J$2</f>
        <v>313896.76882100268</v>
      </c>
      <c r="K4" s="8">
        <f>GAE!K$2</f>
        <v>308951.66779473034</v>
      </c>
      <c r="L4" s="8">
        <f>GAE!L$2</f>
        <v>298868.69282167277</v>
      </c>
      <c r="M4" s="8">
        <f>GAE!M$2</f>
        <v>315349.25845421024</v>
      </c>
      <c r="N4" s="8">
        <f>GAE!N$2</f>
        <v>311666.09670576575</v>
      </c>
      <c r="O4" s="8">
        <f>GAE!O$2</f>
        <v>305205.49180876353</v>
      </c>
      <c r="P4" s="8">
        <f>GAE!P$2</f>
        <v>300710.94174206851</v>
      </c>
      <c r="Q4" s="8">
        <f>GAE!Q$2</f>
        <v>287788.25844038819</v>
      </c>
      <c r="R4" s="8">
        <f>GAE!R$2</f>
        <v>291122.71231832932</v>
      </c>
      <c r="S4" s="8">
        <f>GAE!S$2</f>
        <v>301845.72739901167</v>
      </c>
      <c r="T4" s="8">
        <f>GAE!T$2</f>
        <v>315173.24323460227</v>
      </c>
      <c r="U4" s="8">
        <f>GAE!U$2</f>
        <v>313982.3544375521</v>
      </c>
      <c r="V4" s="8">
        <f>GAE!V$2</f>
        <v>296777.72263952292</v>
      </c>
      <c r="W4" s="8">
        <f>GAE!W$2</f>
        <v>279800.07701642578</v>
      </c>
      <c r="X4" s="8">
        <f>GAE!X$2</f>
        <v>308641.96370991459</v>
      </c>
      <c r="Y4" s="8">
        <f>GAE!Y$2</f>
        <v>294408.72139693145</v>
      </c>
      <c r="Z4" s="8">
        <f>GAE!Z$2</f>
        <v>266965.70787919173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915.68336759999977</v>
      </c>
      <c r="D5" s="10">
        <f>INTMARB!D$2</f>
        <v>836.20373544000006</v>
      </c>
      <c r="E5" s="10">
        <f>INTMARB!E$2</f>
        <v>865.59261228000014</v>
      </c>
      <c r="F5" s="10">
        <f>INTMARB!F$2</f>
        <v>912.67475760000002</v>
      </c>
      <c r="G5" s="10">
        <f>INTMARB!G$2</f>
        <v>812.19684204000032</v>
      </c>
      <c r="H5" s="10">
        <f>INTMARB!H$2</f>
        <v>1032.5264075999999</v>
      </c>
      <c r="I5" s="10">
        <f>INTMARB!I$2</f>
        <v>946.37775275999991</v>
      </c>
      <c r="J5" s="10">
        <f>INTMARB!J$2</f>
        <v>797.21468784000024</v>
      </c>
      <c r="K5" s="10">
        <f>INTMARB!K$2</f>
        <v>884.71050120000018</v>
      </c>
      <c r="L5" s="10">
        <f>INTMARB!L$2</f>
        <v>793.58594831999994</v>
      </c>
      <c r="M5" s="10">
        <f>INTMARB!M$2</f>
        <v>690.29274383999996</v>
      </c>
      <c r="N5" s="10">
        <f>INTMARB!N$2</f>
        <v>543.14754228000004</v>
      </c>
      <c r="O5" s="10">
        <f>INTMARB!O$2</f>
        <v>459.44292203999998</v>
      </c>
      <c r="P5" s="10">
        <f>INTMARB!P$2</f>
        <v>445.08818844000001</v>
      </c>
      <c r="Q5" s="10">
        <f>INTMARB!Q$2</f>
        <v>466.64763011999992</v>
      </c>
      <c r="R5" s="10">
        <f>INTMARB!R$2</f>
        <v>604.33913808000011</v>
      </c>
      <c r="S5" s="10">
        <f>INTMARB!S$2</f>
        <v>575.12064204000001</v>
      </c>
      <c r="T5" s="10">
        <f>INTMARB!T$2</f>
        <v>835.68602556000019</v>
      </c>
      <c r="U5" s="10">
        <f>INTMARB!U$2</f>
        <v>848.11308443999997</v>
      </c>
      <c r="V5" s="10">
        <f>INTMARB!V$2</f>
        <v>866.77951932000008</v>
      </c>
      <c r="W5" s="10">
        <f>INTMARB!W$2</f>
        <v>947.44063475999997</v>
      </c>
      <c r="X5" s="10">
        <f>INTMARB!X$2</f>
        <v>1091.8878127200001</v>
      </c>
      <c r="Y5" s="10">
        <f>INTMARB!Y$2</f>
        <v>854.86945427999979</v>
      </c>
      <c r="Z5" s="10">
        <f>INTMARB!Z$2</f>
        <v>821.86482816000012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458.5713255951112</v>
      </c>
      <c r="D6" s="12">
        <f>INTMARB_IN!D$2</f>
        <v>418.20246472306377</v>
      </c>
      <c r="E6" s="12">
        <f>INTMARB_IN!E$2</f>
        <v>430.65158826266401</v>
      </c>
      <c r="F6" s="12">
        <f>INTMARB_IN!F$2</f>
        <v>454.27142809736245</v>
      </c>
      <c r="G6" s="12">
        <f>INTMARB_IN!G$2</f>
        <v>404.54634177284083</v>
      </c>
      <c r="H6" s="12">
        <f>INTMARB_IN!H$2</f>
        <v>481.33004696481282</v>
      </c>
      <c r="I6" s="12">
        <f>INTMARB_IN!I$2</f>
        <v>400.29991639770083</v>
      </c>
      <c r="J6" s="12">
        <f>INTMARB_IN!J$2</f>
        <v>389.65501596910775</v>
      </c>
      <c r="K6" s="12">
        <f>INTMARB_IN!K$2</f>
        <v>406.64143014569606</v>
      </c>
      <c r="L6" s="12">
        <f>INTMARB_IN!L$2</f>
        <v>376.92025183395413</v>
      </c>
      <c r="M6" s="12">
        <f>INTMARB_IN!M$2</f>
        <v>334.75950860749236</v>
      </c>
      <c r="N6" s="12">
        <f>INTMARB_IN!N$2</f>
        <v>258.59328510623624</v>
      </c>
      <c r="O6" s="12">
        <f>INTMARB_IN!O$2</f>
        <v>189.42618059291797</v>
      </c>
      <c r="P6" s="12">
        <f>INTMARB_IN!P$2</f>
        <v>181.34081593543712</v>
      </c>
      <c r="Q6" s="12">
        <f>INTMARB_IN!Q$2</f>
        <v>178.00278488789539</v>
      </c>
      <c r="R6" s="12">
        <f>INTMARB_IN!R$2</f>
        <v>244.95901148735771</v>
      </c>
      <c r="S6" s="12">
        <f>INTMARB_IN!S$2</f>
        <v>210.01602584831002</v>
      </c>
      <c r="T6" s="12">
        <f>INTMARB_IN!T$2</f>
        <v>261.33465986220511</v>
      </c>
      <c r="U6" s="12">
        <f>INTMARB_IN!U$2</f>
        <v>260.76314508194372</v>
      </c>
      <c r="V6" s="12">
        <f>INTMARB_IN!V$2</f>
        <v>261.84316341702009</v>
      </c>
      <c r="W6" s="12">
        <f>INTMARB_IN!W$2</f>
        <v>271.74422887368263</v>
      </c>
      <c r="X6" s="12">
        <f>INTMARB_IN!X$2</f>
        <v>315.08288381588699</v>
      </c>
      <c r="Y6" s="12">
        <f>INTMARB_IN!Y$2</f>
        <v>257.5590237271864</v>
      </c>
      <c r="Z6" s="12">
        <f>INTMARB_IN!Z$2</f>
        <v>310.05318565417252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457.11204200488856</v>
      </c>
      <c r="D7" s="12">
        <f>INTMARB_EX!D$2</f>
        <v>418.00127071693629</v>
      </c>
      <c r="E7" s="12">
        <f>INTMARB_EX!E$2</f>
        <v>434.94102401733608</v>
      </c>
      <c r="F7" s="12">
        <f>INTMARB_EX!F$2</f>
        <v>458.40332950263763</v>
      </c>
      <c r="G7" s="12">
        <f>INTMARB_EX!G$2</f>
        <v>407.65050026715943</v>
      </c>
      <c r="H7" s="12">
        <f>INTMARB_EX!H$2</f>
        <v>551.19636063518692</v>
      </c>
      <c r="I7" s="12">
        <f>INTMARB_EX!I$2</f>
        <v>546.07783636229908</v>
      </c>
      <c r="J7" s="12">
        <f>INTMARB_EX!J$2</f>
        <v>407.55967187089243</v>
      </c>
      <c r="K7" s="12">
        <f>INTMARB_EX!K$2</f>
        <v>478.06907105430406</v>
      </c>
      <c r="L7" s="12">
        <f>INTMARB_EX!L$2</f>
        <v>416.6656964860457</v>
      </c>
      <c r="M7" s="12">
        <f>INTMARB_EX!M$2</f>
        <v>355.53323523250748</v>
      </c>
      <c r="N7" s="12">
        <f>INTMARB_EX!N$2</f>
        <v>284.5542571737638</v>
      </c>
      <c r="O7" s="12">
        <f>INTMARB_EX!O$2</f>
        <v>270.01674144708204</v>
      </c>
      <c r="P7" s="12">
        <f>INTMARB_EX!P$2</f>
        <v>263.74737250456292</v>
      </c>
      <c r="Q7" s="12">
        <f>INTMARB_EX!Q$2</f>
        <v>288.64484523210456</v>
      </c>
      <c r="R7" s="12">
        <f>INTMARB_EX!R$2</f>
        <v>359.38012659264234</v>
      </c>
      <c r="S7" s="12">
        <f>INTMARB_EX!S$2</f>
        <v>365.10461619169001</v>
      </c>
      <c r="T7" s="12">
        <f>INTMARB_EX!T$2</f>
        <v>574.35136569779502</v>
      </c>
      <c r="U7" s="12">
        <f>INTMARB_EX!U$2</f>
        <v>587.3499393580563</v>
      </c>
      <c r="V7" s="12">
        <f>INTMARB_EX!V$2</f>
        <v>604.93635590297993</v>
      </c>
      <c r="W7" s="12">
        <f>INTMARB_EX!W$2</f>
        <v>675.69640588631728</v>
      </c>
      <c r="X7" s="12">
        <f>INTMARB_EX!X$2</f>
        <v>776.80492890411313</v>
      </c>
      <c r="Y7" s="12">
        <f>INTMARB_EX!Y$2</f>
        <v>597.31043055281339</v>
      </c>
      <c r="Z7" s="12">
        <f>INTMARB_EX!Z$2</f>
        <v>511.81164250582759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295064.05834489543</v>
      </c>
      <c r="D8" s="8">
        <f>GIC!D$2</f>
        <v>293809.59898981667</v>
      </c>
      <c r="E8" s="8">
        <f>GIC!E$2</f>
        <v>287810.18743177503</v>
      </c>
      <c r="F8" s="8">
        <f>GIC!F$2</f>
        <v>298622.75553397427</v>
      </c>
      <c r="G8" s="8">
        <f>GIC!G$2</f>
        <v>303362.04431418085</v>
      </c>
      <c r="H8" s="8">
        <f>GIC!H$2</f>
        <v>302918.3117997176</v>
      </c>
      <c r="I8" s="8">
        <f>GIC!I$2</f>
        <v>315209.23791316757</v>
      </c>
      <c r="J8" s="8">
        <f>GIC!J$2</f>
        <v>313099.55413316266</v>
      </c>
      <c r="K8" s="8">
        <f>GIC!K$2</f>
        <v>308066.95729353034</v>
      </c>
      <c r="L8" s="8">
        <f>GIC!L$2</f>
        <v>298075.10687335278</v>
      </c>
      <c r="M8" s="8">
        <f>GIC!M$2</f>
        <v>314658.96571037022</v>
      </c>
      <c r="N8" s="8">
        <f>GIC!N$2</f>
        <v>311122.94916348578</v>
      </c>
      <c r="O8" s="8">
        <f>GIC!O$2</f>
        <v>304746.04888672353</v>
      </c>
      <c r="P8" s="8">
        <f>GIC!P$2</f>
        <v>300265.85355362855</v>
      </c>
      <c r="Q8" s="8">
        <f>GIC!Q$2</f>
        <v>287321.61081026815</v>
      </c>
      <c r="R8" s="8">
        <f>GIC!R$2</f>
        <v>290518.37318024936</v>
      </c>
      <c r="S8" s="8">
        <f>GIC!S$2</f>
        <v>301270.60675697168</v>
      </c>
      <c r="T8" s="8">
        <f>GIC!T$2</f>
        <v>314337.55720904225</v>
      </c>
      <c r="U8" s="8">
        <f>GIC!U$2</f>
        <v>313134.2413531121</v>
      </c>
      <c r="V8" s="8">
        <f>GIC!V$2</f>
        <v>295910.94312020292</v>
      </c>
      <c r="W8" s="8">
        <f>GIC!W$2</f>
        <v>278852.63638166577</v>
      </c>
      <c r="X8" s="8">
        <f>GIC!X$2</f>
        <v>307550.07589719462</v>
      </c>
      <c r="Y8" s="8">
        <f>GIC!Y$2</f>
        <v>293553.85194265144</v>
      </c>
      <c r="Z8" s="8">
        <f>GIC!Z$2</f>
        <v>266143.84305103176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846.60093000000006</v>
      </c>
      <c r="D9" s="10">
        <f>INTAVI!D$2</f>
        <v>833.91777000000002</v>
      </c>
      <c r="E9" s="10">
        <f>INTAVI!E$2</f>
        <v>818.06381999999974</v>
      </c>
      <c r="F9" s="10">
        <f>INTAVI!F$2</f>
        <v>884.65041000000008</v>
      </c>
      <c r="G9" s="10">
        <f>INTAVI!G$2</f>
        <v>868.79646000000002</v>
      </c>
      <c r="H9" s="10">
        <f>INTAVI!H$2</f>
        <v>986.11569000000031</v>
      </c>
      <c r="I9" s="10">
        <f>INTAVI!I$2</f>
        <v>1315.8778500000001</v>
      </c>
      <c r="J9" s="10">
        <f>INTAVI!J$2</f>
        <v>1369.7812799999997</v>
      </c>
      <c r="K9" s="10">
        <f>INTAVI!K$2</f>
        <v>1645.6400100000001</v>
      </c>
      <c r="L9" s="10">
        <f>INTAVI!L$2</f>
        <v>1453.09902876</v>
      </c>
      <c r="M9" s="10">
        <f>INTAVI!M$2</f>
        <v>1530.3915000000002</v>
      </c>
      <c r="N9" s="10">
        <f>INTAVI!N$2</f>
        <v>1499.4746150399999</v>
      </c>
      <c r="O9" s="10">
        <f>INTAVI!O$2</f>
        <v>1620.0508287600003</v>
      </c>
      <c r="P9" s="10">
        <f>INTAVI!P$2</f>
        <v>1582.9505150400003</v>
      </c>
      <c r="Q9" s="10">
        <f>INTAVI!Q$2</f>
        <v>1759.1773287600004</v>
      </c>
      <c r="R9" s="10">
        <f>INTAVI!R$2</f>
        <v>1953.9544287600006</v>
      </c>
      <c r="S9" s="10">
        <f>INTAVI!S$2</f>
        <v>2055.9806150400004</v>
      </c>
      <c r="T9" s="10">
        <f>INTAVI!T$2</f>
        <v>2560.7769465600009</v>
      </c>
      <c r="U9" s="10">
        <f>INTAVI!U$2</f>
        <v>3029.5377734399999</v>
      </c>
      <c r="V9" s="10">
        <f>INTAVI!V$2</f>
        <v>3239.4270528000006</v>
      </c>
      <c r="W9" s="10">
        <f>INTAVI!W$2</f>
        <v>1376.1865886399999</v>
      </c>
      <c r="X9" s="10">
        <f>INTAVI!X$2</f>
        <v>1697.24397204</v>
      </c>
      <c r="Y9" s="10">
        <f>INTAVI!Y$2</f>
        <v>2943.8762043600004</v>
      </c>
      <c r="Z9" s="10">
        <f>INTAVI!Z$2</f>
        <v>3571.0616131199999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556.708584177131</v>
      </c>
      <c r="D10" s="12">
        <f>INTAVI_PA_IN!D$2</f>
        <v>549.07970811855819</v>
      </c>
      <c r="E10" s="12">
        <f>INTAVI_PA_IN!E$2</f>
        <v>538.22750322645834</v>
      </c>
      <c r="F10" s="12">
        <f>INTAVI_PA_IN!F$2</f>
        <v>582.24817311070842</v>
      </c>
      <c r="G10" s="12">
        <f>INTAVI_PA_IN!G$2</f>
        <v>572.41050610858269</v>
      </c>
      <c r="H10" s="12">
        <f>INTAVI_PA_IN!H$2</f>
        <v>672.01616929060367</v>
      </c>
      <c r="I10" s="12">
        <f>INTAVI_PA_IN!I$2</f>
        <v>946.03642787315528</v>
      </c>
      <c r="J10" s="12">
        <f>INTAVI_PA_IN!J$2</f>
        <v>1015.3073747306618</v>
      </c>
      <c r="K10" s="12">
        <f>INTAVI_PA_IN!K$2</f>
        <v>1237.8797535585256</v>
      </c>
      <c r="L10" s="12">
        <f>INTAVI_PA_IN!L$2</f>
        <v>1057.7112009714424</v>
      </c>
      <c r="M10" s="12">
        <f>INTAVI_PA_IN!M$2</f>
        <v>1108.6681683719817</v>
      </c>
      <c r="N10" s="12">
        <f>INTAVI_PA_IN!N$2</f>
        <v>1085.0297523663603</v>
      </c>
      <c r="O10" s="12">
        <f>INTAVI_PA_IN!O$2</f>
        <v>1181.2438357480512</v>
      </c>
      <c r="P10" s="12">
        <f>INTAVI_PA_IN!P$2</f>
        <v>1176.0236229763677</v>
      </c>
      <c r="Q10" s="12">
        <f>INTAVI_PA_IN!Q$2</f>
        <v>1299.2303038752152</v>
      </c>
      <c r="R10" s="12">
        <f>INTAVI_PA_IN!R$2</f>
        <v>1470.2192021927085</v>
      </c>
      <c r="S10" s="12">
        <f>INTAVI_PA_IN!S$2</f>
        <v>1577.2800934436866</v>
      </c>
      <c r="T10" s="12">
        <f>INTAVI_PA_IN!T$2</f>
        <v>1992.0977820759781</v>
      </c>
      <c r="U10" s="12">
        <f>INTAVI_PA_IN!U$2</f>
        <v>2376.4541131872134</v>
      </c>
      <c r="V10" s="12">
        <f>INTAVI_PA_IN!V$2</f>
        <v>2538.0151562568608</v>
      </c>
      <c r="W10" s="12">
        <f>INTAVI_PA_IN!W$2</f>
        <v>950.99016680696718</v>
      </c>
      <c r="X10" s="12">
        <f>INTAVI_PA_IN!X$2</f>
        <v>1195.9439931678444</v>
      </c>
      <c r="Y10" s="12">
        <f>INTAVI_PA_IN!Y$2</f>
        <v>2268.3451252132386</v>
      </c>
      <c r="Z10" s="12">
        <f>INTAVI_PA_IN!Z$2</f>
        <v>2775.9374179303873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284.10297262797803</v>
      </c>
      <c r="D11" s="12">
        <f>INTAVI_PA_EX!D$2</f>
        <v>280.20259131010937</v>
      </c>
      <c r="E11" s="12">
        <f>INTAVI_PA_EX!E$2</f>
        <v>274.68894770819571</v>
      </c>
      <c r="F11" s="12">
        <f>INTAVI_PA_EX!F$2</f>
        <v>297.16337776175288</v>
      </c>
      <c r="G11" s="12">
        <f>INTAVI_PA_EX!G$2</f>
        <v>292.16279851009938</v>
      </c>
      <c r="H11" s="12">
        <f>INTAVI_PA_EX!H$2</f>
        <v>308.49686854723291</v>
      </c>
      <c r="I11" s="12">
        <f>INTAVI_PA_EX!I$2</f>
        <v>362.22964622406482</v>
      </c>
      <c r="J11" s="12">
        <f>INTAVI_PA_EX!J$2</f>
        <v>345.33665273382053</v>
      </c>
      <c r="K11" s="12">
        <f>INTAVI_PA_EX!K$2</f>
        <v>395.5159242899087</v>
      </c>
      <c r="L11" s="12">
        <f>INTAVI_PA_EX!L$2</f>
        <v>381.66136017721942</v>
      </c>
      <c r="M11" s="12">
        <f>INTAVI_PA_EX!M$2</f>
        <v>400.64288214602146</v>
      </c>
      <c r="N11" s="12">
        <f>INTAVI_PA_EX!N$2</f>
        <v>395.12492064126428</v>
      </c>
      <c r="O11" s="12">
        <f>INTAVI_PA_EX!O$2</f>
        <v>419.09839392611292</v>
      </c>
      <c r="P11" s="12">
        <f>INTAVI_PA_EX!P$2</f>
        <v>386.14261936130293</v>
      </c>
      <c r="Q11" s="12">
        <f>INTAVI_PA_EX!Q$2</f>
        <v>435.96162193520576</v>
      </c>
      <c r="R11" s="12">
        <f>INTAVI_PA_EX!R$2</f>
        <v>458.44804752362819</v>
      </c>
      <c r="S11" s="12">
        <f>INTAVI_PA_EX!S$2</f>
        <v>445.93802383588422</v>
      </c>
      <c r="T11" s="12">
        <f>INTAVI_PA_EX!T$2</f>
        <v>531.15937782455649</v>
      </c>
      <c r="U11" s="12">
        <f>INTAVI_PA_EX!U$2</f>
        <v>619.57142394783727</v>
      </c>
      <c r="V11" s="12">
        <f>INTAVI_PA_EX!V$2</f>
        <v>654.92020642774366</v>
      </c>
      <c r="W11" s="12">
        <f>INTAVI_PA_EX!W$2</f>
        <v>397.80178078965776</v>
      </c>
      <c r="X11" s="12">
        <f>INTAVI_PA_EX!X$2</f>
        <v>460.36443452206794</v>
      </c>
      <c r="Y11" s="12">
        <f>INTAVI_PA_EX!Y$2</f>
        <v>607.47266309997678</v>
      </c>
      <c r="Z11" s="12">
        <f>INTAVI_PA_EX!Z$2</f>
        <v>723.52431085536534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4.8269716639849332</v>
      </c>
      <c r="D12" s="12">
        <f>INTAVI_FR_IN!D$2</f>
        <v>3.7006778797084565</v>
      </c>
      <c r="E12" s="12">
        <f>INTAVI_FR_IN!E$2</f>
        <v>4.2002947714244829</v>
      </c>
      <c r="F12" s="12">
        <f>INTAVI_FR_IN!F$2</f>
        <v>4.2088816298734049</v>
      </c>
      <c r="G12" s="12">
        <f>INTAVI_FR_IN!G$2</f>
        <v>3.1861601365322993</v>
      </c>
      <c r="H12" s="12">
        <f>INTAVI_FR_IN!H$2</f>
        <v>4.5765597499271617</v>
      </c>
      <c r="I12" s="12">
        <f>INTAVI_FR_IN!I$2</f>
        <v>5.949870207360898</v>
      </c>
      <c r="J12" s="12">
        <f>INTAVI_FR_IN!J$2</f>
        <v>6.3831594539068321</v>
      </c>
      <c r="K12" s="12">
        <f>INTAVI_FR_IN!K$2</f>
        <v>7.2876197827134828</v>
      </c>
      <c r="L12" s="12">
        <f>INTAVI_FR_IN!L$2</f>
        <v>8.1887081093540885</v>
      </c>
      <c r="M12" s="12">
        <f>INTAVI_FR_IN!M$2</f>
        <v>8.2399387176952388</v>
      </c>
      <c r="N12" s="12">
        <f>INTAVI_FR_IN!N$2</f>
        <v>8.1016647943673572</v>
      </c>
      <c r="O12" s="12">
        <f>INTAVI_FR_IN!O$2</f>
        <v>9.1175063080094336</v>
      </c>
      <c r="P12" s="12">
        <f>INTAVI_FR_IN!P$2</f>
        <v>8.5586658884686937</v>
      </c>
      <c r="Q12" s="12">
        <f>INTAVI_FR_IN!Q$2</f>
        <v>9.349761120802377</v>
      </c>
      <c r="R12" s="12">
        <f>INTAVI_FR_IN!R$2</f>
        <v>10.128500628067584</v>
      </c>
      <c r="S12" s="12">
        <f>INTAVI_FR_IN!S$2</f>
        <v>9.4815950606338593</v>
      </c>
      <c r="T12" s="12">
        <f>INTAVI_FR_IN!T$2</f>
        <v>12.977065995728475</v>
      </c>
      <c r="U12" s="12">
        <f>INTAVI_FR_IN!U$2</f>
        <v>13.586641851230976</v>
      </c>
      <c r="V12" s="12">
        <f>INTAVI_FR_IN!V$2</f>
        <v>14.428424979858185</v>
      </c>
      <c r="W12" s="12">
        <f>INTAVI_FR_IN!W$2</f>
        <v>19.017749005607445</v>
      </c>
      <c r="X12" s="12">
        <f>INTAVI_FR_IN!X$2</f>
        <v>23.848686933926462</v>
      </c>
      <c r="Y12" s="12">
        <f>INTAVI_FR_IN!Y$2</f>
        <v>27.87958586536454</v>
      </c>
      <c r="Z12" s="12">
        <f>INTAVI_FR_IN!Z$2</f>
        <v>22.97113294860393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0.96240153090604108</v>
      </c>
      <c r="D13" s="12">
        <f>INTAVI_FR_EX!D$2</f>
        <v>0.93479269162396028</v>
      </c>
      <c r="E13" s="12">
        <f>INTAVI_FR_EX!E$2</f>
        <v>0.94707429392122766</v>
      </c>
      <c r="F13" s="12">
        <f>INTAVI_FR_EX!F$2</f>
        <v>1.029977497665391</v>
      </c>
      <c r="G13" s="12">
        <f>INTAVI_FR_EX!G$2</f>
        <v>1.0369952447856916</v>
      </c>
      <c r="H13" s="12">
        <f>INTAVI_FR_EX!H$2</f>
        <v>1.0260924122366282</v>
      </c>
      <c r="I13" s="12">
        <f>INTAVI_FR_EX!I$2</f>
        <v>1.661905695419146</v>
      </c>
      <c r="J13" s="12">
        <f>INTAVI_FR_EX!J$2</f>
        <v>2.7540930816105389</v>
      </c>
      <c r="K13" s="12">
        <f>INTAVI_FR_EX!K$2</f>
        <v>4.956712368852104</v>
      </c>
      <c r="L13" s="12">
        <f>INTAVI_FR_EX!L$2</f>
        <v>5.5377595019841142</v>
      </c>
      <c r="M13" s="12">
        <f>INTAVI_FR_EX!M$2</f>
        <v>12.840510764301873</v>
      </c>
      <c r="N13" s="12">
        <f>INTAVI_FR_EX!N$2</f>
        <v>11.218277238008046</v>
      </c>
      <c r="O13" s="12">
        <f>INTAVI_FR_EX!O$2</f>
        <v>10.591092777826631</v>
      </c>
      <c r="P13" s="12">
        <f>INTAVI_FR_EX!P$2</f>
        <v>12.225606813860827</v>
      </c>
      <c r="Q13" s="12">
        <f>INTAVI_FR_EX!Q$2</f>
        <v>14.635641828776871</v>
      </c>
      <c r="R13" s="12">
        <f>INTAVI_FR_EX!R$2</f>
        <v>15.158678415596258</v>
      </c>
      <c r="S13" s="12">
        <f>INTAVI_FR_EX!S$2</f>
        <v>23.280902699795728</v>
      </c>
      <c r="T13" s="12">
        <f>INTAVI_FR_EX!T$2</f>
        <v>24.542720663737391</v>
      </c>
      <c r="U13" s="12">
        <f>INTAVI_FR_EX!U$2</f>
        <v>19.925594453718581</v>
      </c>
      <c r="V13" s="12">
        <f>INTAVI_FR_EX!V$2</f>
        <v>32.063265135537655</v>
      </c>
      <c r="W13" s="12">
        <f>INTAVI_FR_EX!W$2</f>
        <v>8.3768920377674068</v>
      </c>
      <c r="X13" s="12">
        <f>INTAVI_FR_EX!X$2</f>
        <v>17.086857416161017</v>
      </c>
      <c r="Y13" s="12">
        <f>INTAVI_FR_EX!Y$2</f>
        <v>40.178830181420494</v>
      </c>
      <c r="Z13" s="12">
        <f>INTAVI_FR_EX!Z$2</f>
        <v>48.628751385643689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294217.45741489541</v>
      </c>
      <c r="D14" s="8">
        <f>NRGSUP!D$2</f>
        <v>292975.68121981673</v>
      </c>
      <c r="E14" s="8">
        <f>NRGSUP!E$2</f>
        <v>286992.12361177499</v>
      </c>
      <c r="F14" s="8">
        <f>NRGSUP!F$2</f>
        <v>297738.10512397427</v>
      </c>
      <c r="G14" s="8">
        <f>NRGSUP!G$2</f>
        <v>302493.24785418081</v>
      </c>
      <c r="H14" s="8">
        <f>NRGSUP!H$2</f>
        <v>301932.1961097176</v>
      </c>
      <c r="I14" s="8">
        <f>NRGSUP!I$2</f>
        <v>313893.36006316758</v>
      </c>
      <c r="J14" s="8">
        <f>NRGSUP!J$2</f>
        <v>311729.77285316266</v>
      </c>
      <c r="K14" s="8">
        <f>NRGSUP!K$2</f>
        <v>306421.31728353037</v>
      </c>
      <c r="L14" s="8">
        <f>NRGSUP!L$2</f>
        <v>296622.00784459279</v>
      </c>
      <c r="M14" s="8">
        <f>NRGSUP!M$2</f>
        <v>313128.57421037025</v>
      </c>
      <c r="N14" s="8">
        <f>NRGSUP!N$2</f>
        <v>309623.47454844578</v>
      </c>
      <c r="O14" s="8">
        <f>NRGSUP!O$2</f>
        <v>303125.99805796356</v>
      </c>
      <c r="P14" s="8">
        <f>NRGSUP!P$2</f>
        <v>298682.90303858859</v>
      </c>
      <c r="Q14" s="8">
        <f>NRGSUP!Q$2</f>
        <v>285562.43348150817</v>
      </c>
      <c r="R14" s="8">
        <f>NRGSUP!R$2</f>
        <v>288564.41875148937</v>
      </c>
      <c r="S14" s="8">
        <f>NRGSUP!S$2</f>
        <v>299214.62614193169</v>
      </c>
      <c r="T14" s="8">
        <f>NRGSUP!T$2</f>
        <v>311776.78026248229</v>
      </c>
      <c r="U14" s="8">
        <f>NRGSUP!U$2</f>
        <v>310104.70357967209</v>
      </c>
      <c r="V14" s="8">
        <f>NRGSUP!V$2</f>
        <v>292671.5160674029</v>
      </c>
      <c r="W14" s="8">
        <f>NRGSUP!W$2</f>
        <v>277476.44979302579</v>
      </c>
      <c r="X14" s="8">
        <f>NRGSUP!X$2</f>
        <v>305852.83192515461</v>
      </c>
      <c r="Y14" s="8">
        <f>NRGSUP!Y$2</f>
        <v>290609.9757382914</v>
      </c>
      <c r="Z14" s="8">
        <f>NRGSUP!Z$2</f>
        <v>262572.78143791173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166796.12666926224</v>
      </c>
      <c r="D15" s="10">
        <f>TI_EHG_E!D$2</f>
        <v>168965.29196042416</v>
      </c>
      <c r="E15" s="10">
        <f>TI_EHG_E!E$2</f>
        <v>164463.64914877797</v>
      </c>
      <c r="F15" s="10">
        <f>TI_EHG_E!F$2</f>
        <v>172657.02885286851</v>
      </c>
      <c r="G15" s="10">
        <f>TI_EHG_E!G$2</f>
        <v>171626.41881737096</v>
      </c>
      <c r="H15" s="10">
        <f>TI_EHG_E!H$2</f>
        <v>171229.83494632051</v>
      </c>
      <c r="I15" s="10">
        <f>TI_EHG_E!I$2</f>
        <v>176785.87137200398</v>
      </c>
      <c r="J15" s="10">
        <f>TI_EHG_E!J$2</f>
        <v>171413.55575407509</v>
      </c>
      <c r="K15" s="10">
        <f>TI_EHG_E!K$2</f>
        <v>166085.06809601522</v>
      </c>
      <c r="L15" s="10">
        <f>TI_EHG_E!L$2</f>
        <v>159882.88618027521</v>
      </c>
      <c r="M15" s="10">
        <f>TI_EHG_E!M$2</f>
        <v>165632.55500918289</v>
      </c>
      <c r="N15" s="10">
        <f>TI_EHG_E!N$2</f>
        <v>166704.89085396979</v>
      </c>
      <c r="O15" s="10">
        <f>TI_EHG_E!O$2</f>
        <v>161799.52416833304</v>
      </c>
      <c r="P15" s="10">
        <f>TI_EHG_E!P$2</f>
        <v>163068.24920650918</v>
      </c>
      <c r="Q15" s="10">
        <f>TI_EHG_E!Q$2</f>
        <v>153942.47464309417</v>
      </c>
      <c r="R15" s="10">
        <f>TI_EHG_E!R$2</f>
        <v>155479.2375405051</v>
      </c>
      <c r="S15" s="10">
        <f>TI_EHG_E!S$2</f>
        <v>155504.72009038893</v>
      </c>
      <c r="T15" s="10">
        <f>TI_EHG_E!T$2</f>
        <v>157044.64378034926</v>
      </c>
      <c r="U15" s="10">
        <f>TI_EHG_E!U$2</f>
        <v>155499.1478127946</v>
      </c>
      <c r="V15" s="10">
        <f>TI_EHG_E!V$2</f>
        <v>142527.00670272895</v>
      </c>
      <c r="W15" s="10">
        <f>TI_EHG_E!W$2</f>
        <v>131676.07148153993</v>
      </c>
      <c r="X15" s="10">
        <f>TI_EHG_E!X$2</f>
        <v>151889.19759981363</v>
      </c>
      <c r="Y15" s="10">
        <f>TI_EHG_E!Y$2</f>
        <v>145478.98262916092</v>
      </c>
      <c r="Z15" s="10">
        <f>TI_EHG_E!Z$2</f>
        <v>119348.23909903674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0</v>
      </c>
      <c r="D16" s="12">
        <f>TI_EHG_E_E!D$2</f>
        <v>0</v>
      </c>
      <c r="E16" s="12">
        <f>TI_EHG_E_E!E$2</f>
        <v>0</v>
      </c>
      <c r="F16" s="12">
        <f>TI_EHG_E_E!F$2</f>
        <v>0</v>
      </c>
      <c r="G16" s="12">
        <f>TI_EHG_E_E!G$2</f>
        <v>9939.121557578841</v>
      </c>
      <c r="H16" s="12">
        <f>TI_EHG_E_E!H$2</f>
        <v>9877.5041002563194</v>
      </c>
      <c r="I16" s="12">
        <f>TI_EHG_E_E!I$2</f>
        <v>9963.6621495851396</v>
      </c>
      <c r="J16" s="12">
        <f>TI_EHG_E_E!J$2</f>
        <v>9873.9226385350576</v>
      </c>
      <c r="K16" s="12">
        <f>TI_EHG_E_E!K$2</f>
        <v>11222.775351901597</v>
      </c>
      <c r="L16" s="12">
        <f>TI_EHG_E_E!L$2</f>
        <v>4378.0568878270069</v>
      </c>
      <c r="M16" s="12">
        <f>TI_EHG_E_E!M$2</f>
        <v>4747.2833962030372</v>
      </c>
      <c r="N16" s="12">
        <f>TI_EHG_E_E!N$2</f>
        <v>7166.0351988177999</v>
      </c>
      <c r="O16" s="12">
        <f>TI_EHG_E_E!O$2</f>
        <v>11292.975819191013</v>
      </c>
      <c r="P16" s="12">
        <f>TI_EHG_E_E!P$2</f>
        <v>11602.435277756331</v>
      </c>
      <c r="Q16" s="12">
        <f>TI_EHG_E_E!Q$2</f>
        <v>8398.2772978282483</v>
      </c>
      <c r="R16" s="12">
        <f>TI_EHG_E_E!R$2</f>
        <v>2353.5264109388195</v>
      </c>
      <c r="S16" s="12">
        <f>TI_EHG_E_E!S$2</f>
        <v>1973.3173236447781</v>
      </c>
      <c r="T16" s="12">
        <f>TI_EHG_E_E!T$2</f>
        <v>2509.3804781489257</v>
      </c>
      <c r="U16" s="12">
        <f>TI_EHG_E_E!U$2</f>
        <v>2333.9467100134007</v>
      </c>
      <c r="V16" s="12">
        <f>TI_EHG_E_E!V$2</f>
        <v>2309.0566269216974</v>
      </c>
      <c r="W16" s="12">
        <f>TI_EHG_E_E!W$2</f>
        <v>3459.8582547116275</v>
      </c>
      <c r="X16" s="12">
        <f>TI_EHG_E_E!X$2</f>
        <v>3697.495089862171</v>
      </c>
      <c r="Y16" s="12">
        <f>TI_EHG_E_E!Y$2</f>
        <v>4311.3791059194318</v>
      </c>
      <c r="Z16" s="12">
        <f>TI_EHG_E_E!Z$2</f>
        <v>2467.272246762132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150695.38734154293</v>
      </c>
      <c r="D17" s="12">
        <f>TI_EHG_CHP_E!D$2</f>
        <v>151206.96085387332</v>
      </c>
      <c r="E17" s="12">
        <f>TI_EHG_CHP_E!E$2</f>
        <v>148516.63771847644</v>
      </c>
      <c r="F17" s="12">
        <f>TI_EHG_CHP_E!F$2</f>
        <v>157044.40052050006</v>
      </c>
      <c r="G17" s="12">
        <f>TI_EHG_CHP_E!G$2</f>
        <v>148007.68450189481</v>
      </c>
      <c r="H17" s="12">
        <f>TI_EHG_CHP_E!H$2</f>
        <v>148284.48399504702</v>
      </c>
      <c r="I17" s="12">
        <f>TI_EHG_CHP_E!I$2</f>
        <v>153879.18096288931</v>
      </c>
      <c r="J17" s="12">
        <f>TI_EHG_CHP_E!J$2</f>
        <v>149588.19543560166</v>
      </c>
      <c r="K17" s="12">
        <f>TI_EHG_CHP_E!K$2</f>
        <v>143102.78753644924</v>
      </c>
      <c r="L17" s="12">
        <f>TI_EHG_CHP_E!L$2</f>
        <v>143108.03430652947</v>
      </c>
      <c r="M17" s="12">
        <f>TI_EHG_CHP_E!M$2</f>
        <v>146772.77169963616</v>
      </c>
      <c r="N17" s="12">
        <f>TI_EHG_CHP_E!N$2</f>
        <v>148077.81161440429</v>
      </c>
      <c r="O17" s="12">
        <f>TI_EHG_CHP_E!O$2</f>
        <v>138202.92052273991</v>
      </c>
      <c r="P17" s="12">
        <f>TI_EHG_CHP_E!P$2</f>
        <v>139695.15253207687</v>
      </c>
      <c r="Q17" s="12">
        <f>TI_EHG_CHP_E!Q$2</f>
        <v>134836.81421541775</v>
      </c>
      <c r="R17" s="12">
        <f>TI_EHG_CHP_E!R$2</f>
        <v>143029.34387661426</v>
      </c>
      <c r="S17" s="12">
        <f>TI_EHG_CHP_E!S$2</f>
        <v>142791.85876999018</v>
      </c>
      <c r="T17" s="12">
        <f>TI_EHG_CHP_E!T$2</f>
        <v>144041.15287353497</v>
      </c>
      <c r="U17" s="12">
        <f>TI_EHG_CHP_E!U$2</f>
        <v>142874.00354994569</v>
      </c>
      <c r="V17" s="12">
        <f>TI_EHG_CHP_E!V$2</f>
        <v>130339.54130749663</v>
      </c>
      <c r="W17" s="12">
        <f>TI_EHG_CHP_E!W$2</f>
        <v>118324.52784026579</v>
      </c>
      <c r="X17" s="12">
        <f>TI_EHG_CHP_E!X$2</f>
        <v>137136.19991778742</v>
      </c>
      <c r="Y17" s="12">
        <f>TI_EHG_CHP_E!Y$2</f>
        <v>131128.45954403887</v>
      </c>
      <c r="Z17" s="12">
        <f>TI_EHG_CHP_E!Z$2</f>
        <v>108173.55355224336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16100.73932771927</v>
      </c>
      <c r="D18" s="12">
        <f>TI_EHG_H_E!D$2</f>
        <v>17758.331106550799</v>
      </c>
      <c r="E18" s="12">
        <f>TI_EHG_H_E!E$2</f>
        <v>15947.01143030156</v>
      </c>
      <c r="F18" s="12">
        <f>TI_EHG_H_E!F$2</f>
        <v>15612.628332368447</v>
      </c>
      <c r="G18" s="12">
        <f>TI_EHG_H_E!G$2</f>
        <v>13679.612757897319</v>
      </c>
      <c r="H18" s="12">
        <f>TI_EHG_H_E!H$2</f>
        <v>13067.846851017201</v>
      </c>
      <c r="I18" s="12">
        <f>TI_EHG_H_E!I$2</f>
        <v>12943.028259529543</v>
      </c>
      <c r="J18" s="12">
        <f>TI_EHG_H_E!J$2</f>
        <v>11951.437679938346</v>
      </c>
      <c r="K18" s="12">
        <f>TI_EHG_H_E!K$2</f>
        <v>11759.505207664359</v>
      </c>
      <c r="L18" s="12">
        <f>TI_EHG_H_E!L$2</f>
        <v>12396.794985918705</v>
      </c>
      <c r="M18" s="12">
        <f>TI_EHG_H_E!M$2</f>
        <v>14112.499913343723</v>
      </c>
      <c r="N18" s="12">
        <f>TI_EHG_H_E!N$2</f>
        <v>11461.044040747702</v>
      </c>
      <c r="O18" s="12">
        <f>TI_EHG_H_E!O$2</f>
        <v>12303.627826402098</v>
      </c>
      <c r="P18" s="12">
        <f>TI_EHG_H_E!P$2</f>
        <v>11770.66139667594</v>
      </c>
      <c r="Q18" s="12">
        <f>TI_EHG_H_E!Q$2</f>
        <v>10707.383129848178</v>
      </c>
      <c r="R18" s="12">
        <f>TI_EHG_H_E!R$2</f>
        <v>10096.367252952004</v>
      </c>
      <c r="S18" s="12">
        <f>TI_EHG_H_E!S$2</f>
        <v>10739.543996753988</v>
      </c>
      <c r="T18" s="12">
        <f>TI_EHG_H_E!T$2</f>
        <v>10494.110428665392</v>
      </c>
      <c r="U18" s="12">
        <f>TI_EHG_H_E!U$2</f>
        <v>10291.19755283552</v>
      </c>
      <c r="V18" s="12">
        <f>TI_EHG_H_E!V$2</f>
        <v>9878.4087683106245</v>
      </c>
      <c r="W18" s="12">
        <f>TI_EHG_H_E!W$2</f>
        <v>9891.6853865625035</v>
      </c>
      <c r="X18" s="12">
        <f>TI_EHG_H_E!X$2</f>
        <v>11055.502592164044</v>
      </c>
      <c r="Y18" s="12">
        <f>TI_EHG_H_E!Y$2</f>
        <v>10039.143979202639</v>
      </c>
      <c r="Z18" s="12">
        <f>TI_EHG_H_E!Z$2</f>
        <v>8707.4133000312468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9402.1459679379404</v>
      </c>
      <c r="D19" s="8">
        <f>NRG_E!D$2</f>
        <v>8628.5625920970087</v>
      </c>
      <c r="E19" s="8">
        <f>NRG_E!E$2</f>
        <v>7167.0375757389138</v>
      </c>
      <c r="F19" s="8">
        <f>NRG_E!F$2</f>
        <v>7460.7396006475929</v>
      </c>
      <c r="G19" s="8">
        <f>NRG_E!G$2</f>
        <v>7938.5589291601809</v>
      </c>
      <c r="H19" s="8">
        <f>NRG_E!H$2</f>
        <v>6968.783404277845</v>
      </c>
      <c r="I19" s="8">
        <f>NRG_E!I$2</f>
        <v>7114.3791328698762</v>
      </c>
      <c r="J19" s="8">
        <f>NRG_E!J$2</f>
        <v>8652.112309346312</v>
      </c>
      <c r="K19" s="8">
        <f>NRG_E!K$2</f>
        <v>8417.8699204970144</v>
      </c>
      <c r="L19" s="8">
        <f>NRG_E!L$2</f>
        <v>7168.9524623384541</v>
      </c>
      <c r="M19" s="8">
        <f>NRG_E!M$2</f>
        <v>7663.6892890445242</v>
      </c>
      <c r="N19" s="8">
        <f>NRG_E!N$2</f>
        <v>7976.4014399705602</v>
      </c>
      <c r="O19" s="8">
        <f>NRG_E!O$2</f>
        <v>7779.5751954912994</v>
      </c>
      <c r="P19" s="8">
        <f>NRG_E!P$2</f>
        <v>7107.4071903240892</v>
      </c>
      <c r="Q19" s="8">
        <f>NRG_E!Q$2</f>
        <v>6875.4564926935782</v>
      </c>
      <c r="R19" s="8">
        <f>NRG_E!R$2</f>
        <v>8079.9772308045176</v>
      </c>
      <c r="S19" s="8">
        <f>NRG_E!S$2</f>
        <v>7766.72224479138</v>
      </c>
      <c r="T19" s="8">
        <f>NRG_E!T$2</f>
        <v>7765.8056830068681</v>
      </c>
      <c r="U19" s="8">
        <f>NRG_E!U$2</f>
        <v>7443.4482451720878</v>
      </c>
      <c r="V19" s="8">
        <f>NRG_E!V$2</f>
        <v>7882.9391919820227</v>
      </c>
      <c r="W19" s="8">
        <f>NRG_E!W$2</f>
        <v>7792.5414783771766</v>
      </c>
      <c r="X19" s="8">
        <f>NRG_E!X$2</f>
        <v>8013.7351511280121</v>
      </c>
      <c r="Y19" s="8">
        <f>NRG_E!Y$2</f>
        <v>7248.7103179803144</v>
      </c>
      <c r="Z19" s="8">
        <f>NRG_E!Z$2</f>
        <v>7959.9523251396731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3120.6392055781157</v>
      </c>
      <c r="D20" s="12">
        <f>NRG_CM_E!D$2</f>
        <v>2794.2702828323781</v>
      </c>
      <c r="E20" s="12">
        <f>NRG_CM_E!E$2</f>
        <v>1476.3410745162885</v>
      </c>
      <c r="F20" s="12">
        <f>NRG_CM_E!F$2</f>
        <v>1719.3592912894258</v>
      </c>
      <c r="G20" s="12">
        <f>NRG_CM_E!G$2</f>
        <v>1260.1795957854754</v>
      </c>
      <c r="H20" s="12">
        <f>NRG_CM_E!H$2</f>
        <v>969.61797407459596</v>
      </c>
      <c r="I20" s="12">
        <f>NRG_CM_E!I$2</f>
        <v>926.94468590103918</v>
      </c>
      <c r="J20" s="12">
        <f>NRG_CM_E!J$2</f>
        <v>1602.7926667375234</v>
      </c>
      <c r="K20" s="12">
        <f>NRG_CM_E!K$2</f>
        <v>1370.575322495549</v>
      </c>
      <c r="L20" s="12">
        <f>NRG_CM_E!L$2</f>
        <v>832.00597985096238</v>
      </c>
      <c r="M20" s="12">
        <f>NRG_CM_E!M$2</f>
        <v>335.57108593499453</v>
      </c>
      <c r="N20" s="12">
        <f>NRG_CM_E!N$2</f>
        <v>383.64485777235694</v>
      </c>
      <c r="O20" s="12">
        <f>NRG_CM_E!O$2</f>
        <v>205.18000958602289</v>
      </c>
      <c r="P20" s="12">
        <f>NRG_CM_E!P$2</f>
        <v>194.06121965293298</v>
      </c>
      <c r="Q20" s="12">
        <f>NRG_CM_E!Q$2</f>
        <v>178.48269166089008</v>
      </c>
      <c r="R20" s="12">
        <f>NRG_CM_E!R$2</f>
        <v>190.34901716326345</v>
      </c>
      <c r="S20" s="12">
        <f>NRG_CM_E!S$2</f>
        <v>186.27365079138494</v>
      </c>
      <c r="T20" s="12">
        <f>NRG_CM_E!T$2</f>
        <v>160.23977190887123</v>
      </c>
      <c r="U20" s="12">
        <f>NRG_CM_E!U$2</f>
        <v>142.81548037634727</v>
      </c>
      <c r="V20" s="12">
        <f>NRG_CM_E!V$2</f>
        <v>180.1354064741181</v>
      </c>
      <c r="W20" s="12">
        <f>NRG_CM_E!W$2</f>
        <v>134.77070669469973</v>
      </c>
      <c r="X20" s="12">
        <f>NRG_CM_E!X$2</f>
        <v>146.98783968476505</v>
      </c>
      <c r="Y20" s="12">
        <f>NRG_CM_E!Y$2</f>
        <v>122.06021679553422</v>
      </c>
      <c r="Z20" s="12">
        <f>NRG_CM_E!Z$2</f>
        <v>138.20059917681004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1047.5070994800001</v>
      </c>
      <c r="D21" s="12">
        <f>NRG_OIL_NG_E!D$2</f>
        <v>703.10591892000025</v>
      </c>
      <c r="E21" s="12">
        <f>NRG_OIL_NG_E!E$2</f>
        <v>655.21681596000008</v>
      </c>
      <c r="F21" s="12">
        <f>NRG_OIL_NG_E!F$2</f>
        <v>507.50726868000004</v>
      </c>
      <c r="G21" s="12">
        <f>NRG_OIL_NG_E!G$2</f>
        <v>597.26175983999997</v>
      </c>
      <c r="H21" s="12">
        <f>NRG_OIL_NG_E!H$2</f>
        <v>551.92239108000024</v>
      </c>
      <c r="I21" s="12">
        <f>NRG_OIL_NG_E!I$2</f>
        <v>566.67679451999993</v>
      </c>
      <c r="J21" s="12">
        <f>NRG_OIL_NG_E!J$2</f>
        <v>526.7896945199999</v>
      </c>
      <c r="K21" s="12">
        <f>NRG_OIL_NG_E!K$2</f>
        <v>514.53108035999992</v>
      </c>
      <c r="L21" s="12">
        <f>NRG_OIL_NG_E!L$2</f>
        <v>496.96956</v>
      </c>
      <c r="M21" s="12">
        <f>NRG_OIL_NG_E!M$2</f>
        <v>551.8112925600002</v>
      </c>
      <c r="N21" s="12">
        <f>NRG_OIL_NG_E!N$2</f>
        <v>537.58442232000004</v>
      </c>
      <c r="O21" s="12">
        <f>NRG_OIL_NG_E!O$2</f>
        <v>600.78393036000011</v>
      </c>
      <c r="P21" s="12">
        <f>NRG_OIL_NG_E!P$2</f>
        <v>681.28339247999997</v>
      </c>
      <c r="Q21" s="12">
        <f>NRG_OIL_NG_E!Q$2</f>
        <v>708.26921316000016</v>
      </c>
      <c r="R21" s="12">
        <f>NRG_OIL_NG_E!R$2</f>
        <v>1372.9991724000004</v>
      </c>
      <c r="S21" s="12">
        <f>NRG_OIL_NG_E!S$2</f>
        <v>980.79609996000011</v>
      </c>
      <c r="T21" s="12">
        <f>NRG_OIL_NG_E!T$2</f>
        <v>857.60823672000004</v>
      </c>
      <c r="U21" s="12">
        <f>NRG_OIL_NG_E!U$2</f>
        <v>771.38369243999989</v>
      </c>
      <c r="V21" s="12">
        <f>NRG_OIL_NG_E!V$2</f>
        <v>942.07490640000003</v>
      </c>
      <c r="W21" s="12">
        <f>NRG_OIL_NG_E!W$2</f>
        <v>1164.8687630400002</v>
      </c>
      <c r="X21" s="12">
        <f>NRG_OIL_NG_E!X$2</f>
        <v>1262.8175065200001</v>
      </c>
      <c r="Y21" s="12">
        <f>NRG_OIL_NG_E!Y$2</f>
        <v>1135.3142152799999</v>
      </c>
      <c r="Z21" s="12">
        <f>NRG_OIL_NG_E!Z$2</f>
        <v>1282.4142814800002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1687.2329876399999</v>
      </c>
      <c r="D23" s="12">
        <f>NRG_CO_E!D$2</f>
        <v>1502.4368339999999</v>
      </c>
      <c r="E23" s="12">
        <f>NRG_CO_E!E$2</f>
        <v>1438.8420785490182</v>
      </c>
      <c r="F23" s="12">
        <f>NRG_CO_E!F$2</f>
        <v>1615.732889078168</v>
      </c>
      <c r="G23" s="12">
        <f>NRG_CO_E!G$2</f>
        <v>2265.3952447747056</v>
      </c>
      <c r="H23" s="12">
        <f>NRG_CO_E!H$2</f>
        <v>1859.5874495632484</v>
      </c>
      <c r="I23" s="12">
        <f>NRG_CO_E!I$2</f>
        <v>2021.3865908088358</v>
      </c>
      <c r="J23" s="12">
        <f>NRG_CO_E!J$2</f>
        <v>2191.5165908487879</v>
      </c>
      <c r="K23" s="12">
        <f>NRG_CO_E!K$2</f>
        <v>2215.5707396814651</v>
      </c>
      <c r="L23" s="12">
        <f>NRG_CO_E!L$2</f>
        <v>1654.2452410855055</v>
      </c>
      <c r="M23" s="12">
        <f>NRG_CO_E!M$2</f>
        <v>1967.3054567067429</v>
      </c>
      <c r="N23" s="12">
        <f>NRG_CO_E!N$2</f>
        <v>2011.4614134363471</v>
      </c>
      <c r="O23" s="12">
        <f>NRG_CO_E!O$2</f>
        <v>1887.193986826537</v>
      </c>
      <c r="P23" s="12">
        <f>NRG_CO_E!P$2</f>
        <v>1932.4461005853018</v>
      </c>
      <c r="Q23" s="12">
        <f>NRG_CO_E!Q$2</f>
        <v>1964.4801083610373</v>
      </c>
      <c r="R23" s="12">
        <f>NRG_CO_E!R$2</f>
        <v>2056.0319882208</v>
      </c>
      <c r="S23" s="12">
        <f>NRG_CO_E!S$2</f>
        <v>2034.1019172239999</v>
      </c>
      <c r="T23" s="12">
        <f>NRG_CO_E!T$2</f>
        <v>2009.6720248895999</v>
      </c>
      <c r="U23" s="12">
        <f>NRG_CO_E!U$2</f>
        <v>2078.1829344407997</v>
      </c>
      <c r="V23" s="12">
        <f>NRG_CO_E!V$2</f>
        <v>2016.1197157775998</v>
      </c>
      <c r="W23" s="12">
        <f>NRG_CO_E!W$2</f>
        <v>1783.2725406528</v>
      </c>
      <c r="X23" s="12">
        <f>NRG_CO_E!X$2</f>
        <v>2068.5661299455996</v>
      </c>
      <c r="Y23" s="12">
        <f>NRG_CO_E!Y$2</f>
        <v>1889.2796302583999</v>
      </c>
      <c r="Z23" s="12">
        <f>NRG_CO_E!Z$2</f>
        <v>1879.1120211407999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0.19980000000000006</v>
      </c>
      <c r="D25" s="12">
        <f>NRG_GW_E!D$2</f>
        <v>0.15983999999999998</v>
      </c>
      <c r="E25" s="12">
        <f>NRG_GW_E!E$2</f>
        <v>0.15983999999999998</v>
      </c>
      <c r="F25" s="12">
        <f>NRG_GW_E!F$2</f>
        <v>0.15983999999999998</v>
      </c>
      <c r="G25" s="12">
        <f>NRG_GW_E!G$2</f>
        <v>0.15983999999999998</v>
      </c>
      <c r="H25" s="12">
        <f>NRG_GW_E!H$2</f>
        <v>0.11988</v>
      </c>
      <c r="I25" s="12">
        <f>NRG_GW_E!I$2</f>
        <v>0.15983999999999998</v>
      </c>
      <c r="J25" s="12">
        <f>NRG_GW_E!J$2</f>
        <v>0.23976</v>
      </c>
      <c r="K25" s="12">
        <f>NRG_GW_E!K$2</f>
        <v>0.27971999999999997</v>
      </c>
      <c r="L25" s="12">
        <f>NRG_GW_E!L$2</f>
        <v>0.51947999999999994</v>
      </c>
      <c r="M25" s="12">
        <f>NRG_GW_E!M$2</f>
        <v>0.51947999999999994</v>
      </c>
      <c r="N25" s="12">
        <f>NRG_GW_E!N$2</f>
        <v>0.3995999999999999</v>
      </c>
      <c r="O25" s="12">
        <f>NRG_GW_E!O$2</f>
        <v>0.51947999999999994</v>
      </c>
      <c r="P25" s="12">
        <f>NRG_GW_E!P$2</f>
        <v>0.35963999999999996</v>
      </c>
      <c r="Q25" s="12">
        <f>NRG_GW_E!Q$2</f>
        <v>3.9959999999999996E-2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3546.5668752398251</v>
      </c>
      <c r="D27" s="12">
        <f>NRG_PR_E!D$2</f>
        <v>3628.5897163446307</v>
      </c>
      <c r="E27" s="12">
        <f>NRG_PR_E!E$2</f>
        <v>3596.4777667136068</v>
      </c>
      <c r="F27" s="12">
        <f>NRG_PR_E!F$2</f>
        <v>3617.9803115999998</v>
      </c>
      <c r="G27" s="12">
        <f>NRG_PR_E!G$2</f>
        <v>3815.5624887599997</v>
      </c>
      <c r="H27" s="12">
        <f>NRG_PR_E!H$2</f>
        <v>3587.5357095600002</v>
      </c>
      <c r="I27" s="12">
        <f>NRG_PR_E!I$2</f>
        <v>3599.2112216400005</v>
      </c>
      <c r="J27" s="12">
        <f>NRG_PR_E!J$2</f>
        <v>4330.7735972400005</v>
      </c>
      <c r="K27" s="12">
        <f>NRG_PR_E!K$2</f>
        <v>4316.9130579600005</v>
      </c>
      <c r="L27" s="12">
        <f>NRG_PR_E!L$2</f>
        <v>4185.2122014019869</v>
      </c>
      <c r="M27" s="12">
        <f>NRG_PR_E!M$2</f>
        <v>4808.4613739227871</v>
      </c>
      <c r="N27" s="12">
        <f>NRG_PR_E!N$2</f>
        <v>5043.2941818018553</v>
      </c>
      <c r="O27" s="12">
        <f>NRG_PR_E!O$2</f>
        <v>5085.88042015874</v>
      </c>
      <c r="P27" s="12">
        <f>NRG_PR_E!P$2</f>
        <v>4299.2350259258556</v>
      </c>
      <c r="Q27" s="12">
        <f>NRG_PR_E!Q$2</f>
        <v>4022.1976370316502</v>
      </c>
      <c r="R27" s="12">
        <f>NRG_PR_E!R$2</f>
        <v>4460.5180866604551</v>
      </c>
      <c r="S27" s="12">
        <f>NRG_PR_E!S$2</f>
        <v>4516.9357754159946</v>
      </c>
      <c r="T27" s="12">
        <f>NRG_PR_E!T$2</f>
        <v>4685.0538405283969</v>
      </c>
      <c r="U27" s="12">
        <f>NRG_PR_E!U$2</f>
        <v>4376.2773205149397</v>
      </c>
      <c r="V27" s="12">
        <f>NRG_PR_E!V$2</f>
        <v>4640.2600666103044</v>
      </c>
      <c r="W27" s="12">
        <f>NRG_PR_E!W$2</f>
        <v>4605.0297389096759</v>
      </c>
      <c r="X27" s="12">
        <f>NRG_PR_E!X$2</f>
        <v>4421.1393401376472</v>
      </c>
      <c r="Y27" s="12">
        <f>NRG_PR_E!Y$2</f>
        <v>3955.5669931663815</v>
      </c>
      <c r="Z27" s="12">
        <f>NRG_PR_E!Z$2</f>
        <v>4502.7471133420622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2.0599920000000001E-2</v>
      </c>
      <c r="N30" s="12">
        <f>NRG_LNG_E!N$2</f>
        <v>1.6964640000000003E-2</v>
      </c>
      <c r="O30" s="12">
        <f>NRG_LNG_E!O$2</f>
        <v>1.7368560000000002E-2</v>
      </c>
      <c r="P30" s="12">
        <f>NRG_LNG_E!P$2</f>
        <v>2.181168E-2</v>
      </c>
      <c r="Q30" s="12">
        <f>NRG_LNG_E!Q$2</f>
        <v>1.98688248</v>
      </c>
      <c r="R30" s="12">
        <f>NRG_LNG_E!R$2</f>
        <v>7.8966360000000013E-2</v>
      </c>
      <c r="S30" s="12">
        <f>NRG_LNG_E!S$2</f>
        <v>48.61480139999999</v>
      </c>
      <c r="T30" s="12">
        <f>NRG_LNG_E!T$2</f>
        <v>53.231808959999995</v>
      </c>
      <c r="U30" s="12">
        <f>NRG_LNG_E!U$2</f>
        <v>74.788817400000013</v>
      </c>
      <c r="V30" s="12">
        <f>NRG_LNG_E!V$2</f>
        <v>104.34909672000001</v>
      </c>
      <c r="W30" s="12">
        <f>NRG_LNG_E!W$2</f>
        <v>104.59972907999999</v>
      </c>
      <c r="X30" s="12">
        <f>NRG_LNG_E!X$2</f>
        <v>114.22433484</v>
      </c>
      <c r="Y30" s="12">
        <f>NRG_LNG_E!Y$2</f>
        <v>146.48926248000001</v>
      </c>
      <c r="Z30" s="12">
        <f>NRG_LNG_E!Z$2</f>
        <v>157.47831000000002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118019.18477769525</v>
      </c>
      <c r="D35" s="8">
        <f>FC_E!D$2</f>
        <v>115381.82666729551</v>
      </c>
      <c r="E35" s="8">
        <f>FC_E!E$2</f>
        <v>115361.43688725818</v>
      </c>
      <c r="F35" s="8">
        <f>FC_E!F$2</f>
        <v>117620.33667045811</v>
      </c>
      <c r="G35" s="8">
        <f>FC_E!G$2</f>
        <v>122928.27010764969</v>
      </c>
      <c r="H35" s="8">
        <f>FC_E!H$2</f>
        <v>123733.57775911926</v>
      </c>
      <c r="I35" s="8">
        <f>FC_E!I$2</f>
        <v>129993.1095582937</v>
      </c>
      <c r="J35" s="8">
        <f>FC_E!J$2</f>
        <v>131664.10478974119</v>
      </c>
      <c r="K35" s="8">
        <f>FC_E!K$2</f>
        <v>131918.37926701811</v>
      </c>
      <c r="L35" s="8">
        <f>FC_E!L$2</f>
        <v>129570.16920197908</v>
      </c>
      <c r="M35" s="8">
        <f>FC_E!M$2</f>
        <v>139832.32991214286</v>
      </c>
      <c r="N35" s="8">
        <f>FC_E!N$2</f>
        <v>134942.18225450546</v>
      </c>
      <c r="O35" s="8">
        <f>FC_E!O$2</f>
        <v>133546.89869413926</v>
      </c>
      <c r="P35" s="8">
        <f>FC_E!P$2</f>
        <v>128507.24664175532</v>
      </c>
      <c r="Q35" s="8">
        <f>FC_E!Q$2</f>
        <v>124744.50234572039</v>
      </c>
      <c r="R35" s="8">
        <f>FC_E!R$2</f>
        <v>125005.20398017972</v>
      </c>
      <c r="S35" s="8">
        <f>FC_E!S$2</f>
        <v>135943.18380675127</v>
      </c>
      <c r="T35" s="8">
        <f>FC_E!T$2</f>
        <v>146966.33079912618</v>
      </c>
      <c r="U35" s="8">
        <f>FC_E!U$2</f>
        <v>147162.10752170542</v>
      </c>
      <c r="V35" s="8">
        <f>FC_E!V$2</f>
        <v>142261.57017269192</v>
      </c>
      <c r="W35" s="8">
        <f>FC_E!W$2</f>
        <v>138007.83683310865</v>
      </c>
      <c r="X35" s="8">
        <f>FC_E!X$2</f>
        <v>145949.899174213</v>
      </c>
      <c r="Y35" s="8">
        <f>FC_E!Y$2</f>
        <v>137882.28279115021</v>
      </c>
      <c r="Z35" s="8">
        <f>FC_E!Z$2</f>
        <v>135264.59001373535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45595.55067782291</v>
      </c>
      <c r="D36" s="12">
        <f>FC_IND_E!D$2</f>
        <v>40335.519893714867</v>
      </c>
      <c r="E36" s="12">
        <f>FC_IND_E!E$2</f>
        <v>38264.407023584004</v>
      </c>
      <c r="F36" s="12">
        <f>FC_IND_E!F$2</f>
        <v>37436.742385273537</v>
      </c>
      <c r="G36" s="12">
        <f>FC_IND_E!G$2</f>
        <v>38088.928601407497</v>
      </c>
      <c r="H36" s="12">
        <f>FC_IND_E!H$2</f>
        <v>33594.938024064904</v>
      </c>
      <c r="I36" s="12">
        <f>FC_IND_E!I$2</f>
        <v>33517.744390142601</v>
      </c>
      <c r="J36" s="12">
        <f>FC_IND_E!J$2</f>
        <v>35792.720067753486</v>
      </c>
      <c r="K36" s="12">
        <f>FC_IND_E!K$2</f>
        <v>31576.24704982444</v>
      </c>
      <c r="L36" s="12">
        <f>FC_IND_E!L$2</f>
        <v>27647.58597905864</v>
      </c>
      <c r="M36" s="12">
        <f>FC_IND_E!M$2</f>
        <v>29218.49480469737</v>
      </c>
      <c r="N36" s="12">
        <f>FC_IND_E!N$2</f>
        <v>30175.82666913548</v>
      </c>
      <c r="O36" s="12">
        <f>FC_IND_E!O$2</f>
        <v>29023.0510884328</v>
      </c>
      <c r="P36" s="12">
        <f>FC_IND_E!P$2</f>
        <v>28785.451720582801</v>
      </c>
      <c r="Q36" s="12">
        <f>FC_IND_E!Q$2</f>
        <v>28983.524167601601</v>
      </c>
      <c r="R36" s="12">
        <f>FC_IND_E!R$2</f>
        <v>27581.249799413315</v>
      </c>
      <c r="S36" s="12">
        <f>FC_IND_E!S$2</f>
        <v>28426.412292707759</v>
      </c>
      <c r="T36" s="12">
        <f>FC_IND_E!T$2</f>
        <v>30964.112867066026</v>
      </c>
      <c r="U36" s="12">
        <f>FC_IND_E!U$2</f>
        <v>31451.878366813085</v>
      </c>
      <c r="V36" s="12">
        <f>FC_IND_E!V$2</f>
        <v>31063.867265161382</v>
      </c>
      <c r="W36" s="12">
        <f>FC_IND_E!W$2</f>
        <v>28783.129364844252</v>
      </c>
      <c r="X36" s="12">
        <f>FC_IND_E!X$2</f>
        <v>30049.104956297222</v>
      </c>
      <c r="Y36" s="12">
        <f>FC_IND_E!Y$2</f>
        <v>27688.104554293357</v>
      </c>
      <c r="Z36" s="12">
        <f>FC_IND_E!Z$2</f>
        <v>26180.916708253913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14435.357446749225</v>
      </c>
      <c r="D37" s="14">
        <f>FC_IND_IS_E!D$2</f>
        <v>12027.174050435422</v>
      </c>
      <c r="E37" s="14">
        <f>FC_IND_IS_E!E$2</f>
        <v>11257.71707694613</v>
      </c>
      <c r="F37" s="14">
        <f>FC_IND_IS_E!F$2</f>
        <v>11868.281850638776</v>
      </c>
      <c r="G37" s="14">
        <f>FC_IND_IS_E!G$2</f>
        <v>13052.885520245249</v>
      </c>
      <c r="H37" s="14">
        <f>FC_IND_IS_E!H$2</f>
        <v>9429.9177912920895</v>
      </c>
      <c r="I37" s="14">
        <f>FC_IND_IS_E!I$2</f>
        <v>9411.4913581987676</v>
      </c>
      <c r="J37" s="14">
        <f>FC_IND_IS_E!J$2</f>
        <v>11104.252145504459</v>
      </c>
      <c r="K37" s="14">
        <f>FC_IND_IS_E!K$2</f>
        <v>7518.3794069190699</v>
      </c>
      <c r="L37" s="14">
        <f>FC_IND_IS_E!L$2</f>
        <v>4561.0310463661881</v>
      </c>
      <c r="M37" s="14">
        <f>FC_IND_IS_E!M$2</f>
        <v>5065.2249608765696</v>
      </c>
      <c r="N37" s="14">
        <f>FC_IND_IS_E!N$2</f>
        <v>5374.9067525916489</v>
      </c>
      <c r="O37" s="14">
        <f>FC_IND_IS_E!O$2</f>
        <v>5555.3405754819587</v>
      </c>
      <c r="P37" s="14">
        <f>FC_IND_IS_E!P$2</f>
        <v>5427.1122446423278</v>
      </c>
      <c r="Q37" s="14">
        <f>FC_IND_IS_E!Q$2</f>
        <v>5692.3285285003203</v>
      </c>
      <c r="R37" s="14">
        <f>FC_IND_IS_E!R$2</f>
        <v>5283.4485615280191</v>
      </c>
      <c r="S37" s="14">
        <f>FC_IND_IS_E!S$2</f>
        <v>5135.7978568655863</v>
      </c>
      <c r="T37" s="14">
        <f>FC_IND_IS_E!T$2</f>
        <v>6023.1903428830756</v>
      </c>
      <c r="U37" s="14">
        <f>FC_IND_IS_E!U$2</f>
        <v>5535.3103617248489</v>
      </c>
      <c r="V37" s="14">
        <f>FC_IND_IS_E!V$2</f>
        <v>4624.7919560358459</v>
      </c>
      <c r="W37" s="14">
        <f>FC_IND_IS_E!W$2</f>
        <v>3792.7808133195795</v>
      </c>
      <c r="X37" s="14">
        <f>FC_IND_IS_E!X$2</f>
        <v>4198.9789260612588</v>
      </c>
      <c r="Y37" s="14">
        <f>FC_IND_IS_E!Y$2</f>
        <v>3172.9663480824947</v>
      </c>
      <c r="Z37" s="14">
        <f>FC_IND_IS_E!Z$2</f>
        <v>3339.8902344454614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13349.849682479486</v>
      </c>
      <c r="D38" s="16">
        <f>FC_IND_IS_BF_E!D$2</f>
        <v>11120.600048103119</v>
      </c>
      <c r="E38" s="16">
        <f>FC_IND_IS_BF_E!E$2</f>
        <v>10434.723031414585</v>
      </c>
      <c r="F38" s="16">
        <f>FC_IND_IS_BF_E!F$2</f>
        <v>10890.551856533186</v>
      </c>
      <c r="G38" s="16">
        <f>FC_IND_IS_BF_E!G$2</f>
        <v>11846.269671226928</v>
      </c>
      <c r="H38" s="16">
        <f>FC_IND_IS_BF_E!H$2</f>
        <v>8343.7435624548252</v>
      </c>
      <c r="I38" s="16">
        <f>FC_IND_IS_BF_E!I$2</f>
        <v>8245.7748561758817</v>
      </c>
      <c r="J38" s="16">
        <f>FC_IND_IS_BF_E!J$2</f>
        <v>9823.2424803976373</v>
      </c>
      <c r="K38" s="16">
        <f>FC_IND_IS_BF_E!K$2</f>
        <v>6500.0709857818201</v>
      </c>
      <c r="L38" s="16">
        <f>FC_IND_IS_BF_E!L$2</f>
        <v>3729.5156305512314</v>
      </c>
      <c r="M38" s="16">
        <f>FC_IND_IS_BF_E!M$2</f>
        <v>4298.4202256300478</v>
      </c>
      <c r="N38" s="16">
        <f>FC_IND_IS_BF_E!N$2</f>
        <v>4553.2874259147802</v>
      </c>
      <c r="O38" s="16">
        <f>FC_IND_IS_BF_E!O$2</f>
        <v>4722.6788694394563</v>
      </c>
      <c r="P38" s="16">
        <f>FC_IND_IS_BF_E!P$2</f>
        <v>4743.1415506092117</v>
      </c>
      <c r="Q38" s="16">
        <f>FC_IND_IS_BF_E!Q$2</f>
        <v>5058.1392589969837</v>
      </c>
      <c r="R38" s="16">
        <f>FC_IND_IS_BF_E!R$2</f>
        <v>4664.3546204709864</v>
      </c>
      <c r="S38" s="16">
        <f>FC_IND_IS_BF_E!S$2</f>
        <v>4510.4025269444173</v>
      </c>
      <c r="T38" s="16">
        <f>FC_IND_IS_BF_E!T$2</f>
        <v>5234.1308746924024</v>
      </c>
      <c r="U38" s="16">
        <f>FC_IND_IS_BF_E!U$2</f>
        <v>4754.0992084452128</v>
      </c>
      <c r="V38" s="16">
        <f>FC_IND_IS_BF_E!V$2</f>
        <v>4028.28893620398</v>
      </c>
      <c r="W38" s="16">
        <f>FC_IND_IS_BF_E!W$2</f>
        <v>3203.7890369013539</v>
      </c>
      <c r="X38" s="16">
        <f>FC_IND_IS_BF_E!X$2</f>
        <v>3549.1312637318651</v>
      </c>
      <c r="Y38" s="16">
        <f>FC_IND_IS_BF_E!Y$2</f>
        <v>2565.3490368888347</v>
      </c>
      <c r="Z38" s="16">
        <f>FC_IND_IS_BF_E!Z$2</f>
        <v>2787.5295513456131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1085.5077642697386</v>
      </c>
      <c r="D39" s="16">
        <f>FC_IND_IS_EA_E!D$2</f>
        <v>906.57400233230521</v>
      </c>
      <c r="E39" s="16">
        <f>FC_IND_IS_EA_E!E$2</f>
        <v>822.99404553154511</v>
      </c>
      <c r="F39" s="16">
        <f>FC_IND_IS_EA_E!F$2</f>
        <v>977.72999410558987</v>
      </c>
      <c r="G39" s="16">
        <f>FC_IND_IS_EA_E!G$2</f>
        <v>1206.6158490183218</v>
      </c>
      <c r="H39" s="16">
        <f>FC_IND_IS_EA_E!H$2</f>
        <v>1086.1742288372657</v>
      </c>
      <c r="I39" s="16">
        <f>FC_IND_IS_EA_E!I$2</f>
        <v>1165.7165020228872</v>
      </c>
      <c r="J39" s="16">
        <f>FC_IND_IS_EA_E!J$2</f>
        <v>1281.0096651068206</v>
      </c>
      <c r="K39" s="16">
        <f>FC_IND_IS_EA_E!K$2</f>
        <v>1018.30842113725</v>
      </c>
      <c r="L39" s="16">
        <f>FC_IND_IS_EA_E!L$2</f>
        <v>831.51541581495621</v>
      </c>
      <c r="M39" s="16">
        <f>FC_IND_IS_EA_E!M$2</f>
        <v>766.80473524652234</v>
      </c>
      <c r="N39" s="16">
        <f>FC_IND_IS_EA_E!N$2</f>
        <v>821.6193266768687</v>
      </c>
      <c r="O39" s="16">
        <f>FC_IND_IS_EA_E!O$2</f>
        <v>832.66170604250271</v>
      </c>
      <c r="P39" s="16">
        <f>FC_IND_IS_EA_E!P$2</f>
        <v>683.97069403311571</v>
      </c>
      <c r="Q39" s="16">
        <f>FC_IND_IS_EA_E!Q$2</f>
        <v>634.18926950333673</v>
      </c>
      <c r="R39" s="16">
        <f>FC_IND_IS_EA_E!R$2</f>
        <v>619.09394105703245</v>
      </c>
      <c r="S39" s="16">
        <f>FC_IND_IS_EA_E!S$2</f>
        <v>625.39532992116847</v>
      </c>
      <c r="T39" s="16">
        <f>FC_IND_IS_EA_E!T$2</f>
        <v>789.05946819067185</v>
      </c>
      <c r="U39" s="16">
        <f>FC_IND_IS_EA_E!U$2</f>
        <v>781.21115327963594</v>
      </c>
      <c r="V39" s="16">
        <f>FC_IND_IS_EA_E!V$2</f>
        <v>596.50301983186625</v>
      </c>
      <c r="W39" s="16">
        <f>FC_IND_IS_EA_E!W$2</f>
        <v>588.99177641822507</v>
      </c>
      <c r="X39" s="16">
        <f>FC_IND_IS_EA_E!X$2</f>
        <v>649.84766232939364</v>
      </c>
      <c r="Y39" s="16">
        <f>FC_IND_IS_EA_E!Y$2</f>
        <v>607.61731119365936</v>
      </c>
      <c r="Z39" s="16">
        <f>FC_IND_IS_EA_E!Z$2</f>
        <v>552.36068309984785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1122.8205406592965</v>
      </c>
      <c r="D40" s="14">
        <f>FC_IND_NFM_E!D$2</f>
        <v>1222.6859700094792</v>
      </c>
      <c r="E40" s="14">
        <f>FC_IND_NFM_E!E$2</f>
        <v>1122.7783355413874</v>
      </c>
      <c r="F40" s="14">
        <f>FC_IND_NFM_E!F$2</f>
        <v>1041.3243426617846</v>
      </c>
      <c r="G40" s="14">
        <f>FC_IND_NFM_E!G$2</f>
        <v>848.36425550465526</v>
      </c>
      <c r="H40" s="14">
        <f>FC_IND_NFM_E!H$2</f>
        <v>595.52958497576026</v>
      </c>
      <c r="I40" s="14">
        <f>FC_IND_NFM_E!I$2</f>
        <v>617.35702427467641</v>
      </c>
      <c r="J40" s="14">
        <f>FC_IND_NFM_E!J$2</f>
        <v>645.21208447439994</v>
      </c>
      <c r="K40" s="14">
        <f>FC_IND_NFM_E!K$2</f>
        <v>693.43101048000017</v>
      </c>
      <c r="L40" s="14">
        <f>FC_IND_NFM_E!L$2</f>
        <v>565.60272359999988</v>
      </c>
      <c r="M40" s="14">
        <f>FC_IND_NFM_E!M$2</f>
        <v>559.60484039999994</v>
      </c>
      <c r="N40" s="14">
        <f>FC_IND_NFM_E!N$2</f>
        <v>620.8903289988649</v>
      </c>
      <c r="O40" s="14">
        <f>FC_IND_NFM_E!O$2</f>
        <v>620.31203767565353</v>
      </c>
      <c r="P40" s="14">
        <f>FC_IND_NFM_E!P$2</f>
        <v>616.59907009563858</v>
      </c>
      <c r="Q40" s="14">
        <f>FC_IND_NFM_E!Q$2</f>
        <v>669.98751557249739</v>
      </c>
      <c r="R40" s="14">
        <f>FC_IND_NFM_E!R$2</f>
        <v>698.65702167987433</v>
      </c>
      <c r="S40" s="14">
        <f>FC_IND_NFM_E!S$2</f>
        <v>682.65965193618922</v>
      </c>
      <c r="T40" s="14">
        <f>FC_IND_NFM_E!T$2</f>
        <v>762.2327161489136</v>
      </c>
      <c r="U40" s="14">
        <f>FC_IND_NFM_E!U$2</f>
        <v>824.32962611270568</v>
      </c>
      <c r="V40" s="14">
        <f>FC_IND_NFM_E!V$2</f>
        <v>867.00572046800244</v>
      </c>
      <c r="W40" s="14">
        <f>FC_IND_NFM_E!W$2</f>
        <v>809.26652606841412</v>
      </c>
      <c r="X40" s="14">
        <f>FC_IND_NFM_E!X$2</f>
        <v>795.54991387735481</v>
      </c>
      <c r="Y40" s="14">
        <f>FC_IND_NFM_E!Y$2</f>
        <v>949.33480544200006</v>
      </c>
      <c r="Z40" s="14">
        <f>FC_IND_NFM_E!Z$2</f>
        <v>730.49077273524335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29.907989976935163</v>
      </c>
      <c r="D42" s="16">
        <f>FC_IND_NFM_PA_E!D$2</f>
        <v>30.544493940325122</v>
      </c>
      <c r="E42" s="16">
        <f>FC_IND_NFM_PA_E!E$2</f>
        <v>33.898599646138592</v>
      </c>
      <c r="F42" s="16">
        <f>FC_IND_NFM_PA_E!F$2</f>
        <v>29.378164884985683</v>
      </c>
      <c r="G42" s="16">
        <f>FC_IND_NFM_PA_E!G$2</f>
        <v>22.393937586221575</v>
      </c>
      <c r="H42" s="16">
        <f>FC_IND_NFM_PA_E!H$2</f>
        <v>18.807680638026252</v>
      </c>
      <c r="I42" s="16">
        <f>FC_IND_NFM_PA_E!I$2</f>
        <v>19.330490289151509</v>
      </c>
      <c r="J42" s="16">
        <f>FC_IND_NFM_PA_E!J$2</f>
        <v>18.252632379750878</v>
      </c>
      <c r="K42" s="16">
        <f>FC_IND_NFM_PA_E!K$2</f>
        <v>18.049857921014159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48.187540313654019</v>
      </c>
      <c r="D43" s="16">
        <f>FC_IND_NFM_SA_E!D$2</f>
        <v>54.176400390919795</v>
      </c>
      <c r="E43" s="16">
        <f>FC_IND_NFM_SA_E!E$2</f>
        <v>55.603640959627214</v>
      </c>
      <c r="F43" s="16">
        <f>FC_IND_NFM_SA_E!F$2</f>
        <v>53.604080419081036</v>
      </c>
      <c r="G43" s="16">
        <f>FC_IND_NFM_SA_E!G$2</f>
        <v>47.095072131955213</v>
      </c>
      <c r="H43" s="16">
        <f>FC_IND_NFM_SA_E!H$2</f>
        <v>31.711618826066079</v>
      </c>
      <c r="I43" s="16">
        <f>FC_IND_NFM_SA_E!I$2</f>
        <v>60.535317783007144</v>
      </c>
      <c r="J43" s="16">
        <f>FC_IND_NFM_SA_E!J$2</f>
        <v>64.381361801526111</v>
      </c>
      <c r="K43" s="16">
        <f>FC_IND_NFM_SA_E!K$2</f>
        <v>64.744021960503787</v>
      </c>
      <c r="L43" s="16">
        <f>FC_IND_NFM_SA_E!L$2</f>
        <v>36.714453376092983</v>
      </c>
      <c r="M43" s="16">
        <f>FC_IND_NFM_SA_E!M$2</f>
        <v>45.806623120974727</v>
      </c>
      <c r="N43" s="16">
        <f>FC_IND_NFM_SA_E!N$2</f>
        <v>45.92959872924375</v>
      </c>
      <c r="O43" s="16">
        <f>FC_IND_NFM_SA_E!O$2</f>
        <v>48.941836291371644</v>
      </c>
      <c r="P43" s="16">
        <f>FC_IND_NFM_SA_E!P$2</f>
        <v>89.414779720884965</v>
      </c>
      <c r="Q43" s="16">
        <f>FC_IND_NFM_SA_E!Q$2</f>
        <v>98.840847958168467</v>
      </c>
      <c r="R43" s="16">
        <f>FC_IND_NFM_SA_E!R$2</f>
        <v>104.97854610394089</v>
      </c>
      <c r="S43" s="16">
        <f>FC_IND_NFM_SA_E!S$2</f>
        <v>113.72278792767565</v>
      </c>
      <c r="T43" s="16">
        <f>FC_IND_NFM_SA_E!T$2</f>
        <v>121.58776155254165</v>
      </c>
      <c r="U43" s="16">
        <f>FC_IND_NFM_SA_E!U$2</f>
        <v>146.72961418867936</v>
      </c>
      <c r="V43" s="16">
        <f>FC_IND_NFM_SA_E!V$2</f>
        <v>132.5303225111648</v>
      </c>
      <c r="W43" s="16">
        <f>FC_IND_NFM_SA_E!W$2</f>
        <v>106.67111589272989</v>
      </c>
      <c r="X43" s="16">
        <f>FC_IND_NFM_SA_E!X$2</f>
        <v>125.95189266533794</v>
      </c>
      <c r="Y43" s="16">
        <f>FC_IND_NFM_SA_E!Y$2</f>
        <v>135.4205804582501</v>
      </c>
      <c r="Z43" s="16">
        <f>FC_IND_NFM_SA_E!Z$2</f>
        <v>131.27883235056657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1044.7250103687074</v>
      </c>
      <c r="D44" s="16">
        <f>FC_IND_NFM_OM_E!D$2</f>
        <v>1137.9650756782344</v>
      </c>
      <c r="E44" s="16">
        <f>FC_IND_NFM_OM_E!E$2</f>
        <v>1033.2760949356216</v>
      </c>
      <c r="F44" s="16">
        <f>FC_IND_NFM_OM_E!F$2</f>
        <v>958.34209735771776</v>
      </c>
      <c r="G44" s="16">
        <f>FC_IND_NFM_OM_E!G$2</f>
        <v>778.87524578647844</v>
      </c>
      <c r="H44" s="16">
        <f>FC_IND_NFM_OM_E!H$2</f>
        <v>545.01028551166792</v>
      </c>
      <c r="I44" s="16">
        <f>FC_IND_NFM_OM_E!I$2</f>
        <v>537.49121620251776</v>
      </c>
      <c r="J44" s="16">
        <f>FC_IND_NFM_OM_E!J$2</f>
        <v>562.57809029312307</v>
      </c>
      <c r="K44" s="16">
        <f>FC_IND_NFM_OM_E!K$2</f>
        <v>610.63713059848214</v>
      </c>
      <c r="L44" s="16">
        <f>FC_IND_NFM_OM_E!L$2</f>
        <v>528.88827022390683</v>
      </c>
      <c r="M44" s="16">
        <f>FC_IND_NFM_OM_E!M$2</f>
        <v>513.79821727902515</v>
      </c>
      <c r="N44" s="16">
        <f>FC_IND_NFM_OM_E!N$2</f>
        <v>574.96073026962108</v>
      </c>
      <c r="O44" s="16">
        <f>FC_IND_NFM_OM_E!O$2</f>
        <v>571.37020138428193</v>
      </c>
      <c r="P44" s="16">
        <f>FC_IND_NFM_OM_E!P$2</f>
        <v>527.18429037475357</v>
      </c>
      <c r="Q44" s="16">
        <f>FC_IND_NFM_OM_E!Q$2</f>
        <v>571.14666761432886</v>
      </c>
      <c r="R44" s="16">
        <f>FC_IND_NFM_OM_E!R$2</f>
        <v>593.67847557593336</v>
      </c>
      <c r="S44" s="16">
        <f>FC_IND_NFM_OM_E!S$2</f>
        <v>568.93686400851368</v>
      </c>
      <c r="T44" s="16">
        <f>FC_IND_NFM_OM_E!T$2</f>
        <v>640.64495459637214</v>
      </c>
      <c r="U44" s="16">
        <f>FC_IND_NFM_OM_E!U$2</f>
        <v>677.60001192402638</v>
      </c>
      <c r="V44" s="16">
        <f>FC_IND_NFM_OM_E!V$2</f>
        <v>734.4753979568377</v>
      </c>
      <c r="W44" s="16">
        <f>FC_IND_NFM_OM_E!W$2</f>
        <v>702.59541017568426</v>
      </c>
      <c r="X44" s="16">
        <f>FC_IND_NFM_OM_E!X$2</f>
        <v>669.59802121201687</v>
      </c>
      <c r="Y44" s="16">
        <f>FC_IND_NFM_OM_E!Y$2</f>
        <v>813.91422498374993</v>
      </c>
      <c r="Z44" s="16">
        <f>FC_IND_NFM_OM_E!Z$2</f>
        <v>599.21194038467684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8053.0201464466736</v>
      </c>
      <c r="D45" s="14">
        <f>FC_IND_CPC_E!D$2</f>
        <v>7496.6511407113776</v>
      </c>
      <c r="E45" s="14">
        <f>FC_IND_CPC_E!E$2</f>
        <v>7125.8259781523175</v>
      </c>
      <c r="F45" s="14">
        <f>FC_IND_CPC_E!F$2</f>
        <v>5484.8715049535194</v>
      </c>
      <c r="G45" s="14">
        <f>FC_IND_CPC_E!G$2</f>
        <v>5480.8468176629249</v>
      </c>
      <c r="H45" s="14">
        <f>FC_IND_CPC_E!H$2</f>
        <v>4948.3801035777306</v>
      </c>
      <c r="I45" s="14">
        <f>FC_IND_CPC_E!I$2</f>
        <v>5179.8195656356802</v>
      </c>
      <c r="J45" s="14">
        <f>FC_IND_CPC_E!J$2</f>
        <v>5217.375612480816</v>
      </c>
      <c r="K45" s="14">
        <f>FC_IND_CPC_E!K$2</f>
        <v>6247.4665453481439</v>
      </c>
      <c r="L45" s="14">
        <f>FC_IND_CPC_E!L$2</f>
        <v>6357.8166696089693</v>
      </c>
      <c r="M45" s="14">
        <f>FC_IND_CPC_E!M$2</f>
        <v>6719.3054644316862</v>
      </c>
      <c r="N45" s="14">
        <f>FC_IND_CPC_E!N$2</f>
        <v>6611.4664967160979</v>
      </c>
      <c r="O45" s="14">
        <f>FC_IND_CPC_E!O$2</f>
        <v>6494.0608655479327</v>
      </c>
      <c r="P45" s="14">
        <f>FC_IND_CPC_E!P$2</f>
        <v>6845.4091642502553</v>
      </c>
      <c r="Q45" s="14">
        <f>FC_IND_CPC_E!Q$2</f>
        <v>6534.3141330336648</v>
      </c>
      <c r="R45" s="14">
        <f>FC_IND_CPC_E!R$2</f>
        <v>6004.6789845115027</v>
      </c>
      <c r="S45" s="14">
        <f>FC_IND_CPC_E!S$2</f>
        <v>5982.3281579082632</v>
      </c>
      <c r="T45" s="14">
        <f>FC_IND_CPC_E!T$2</f>
        <v>6585.1552470214465</v>
      </c>
      <c r="U45" s="14">
        <f>FC_IND_CPC_E!U$2</f>
        <v>6609.2502976880542</v>
      </c>
      <c r="V45" s="14">
        <f>FC_IND_CPC_E!V$2</f>
        <v>6840.4627700084311</v>
      </c>
      <c r="W45" s="14">
        <f>FC_IND_CPC_E!W$2</f>
        <v>6631.5983014317362</v>
      </c>
      <c r="X45" s="14">
        <f>FC_IND_CPC_E!X$2</f>
        <v>6922.4862961088693</v>
      </c>
      <c r="Y45" s="14">
        <f>FC_IND_CPC_E!Y$2</f>
        <v>5800.6335342494513</v>
      </c>
      <c r="Z45" s="14">
        <f>FC_IND_CPC_E!Z$2</f>
        <v>5021.1597247047102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5227.4523199259556</v>
      </c>
      <c r="D46" s="16">
        <f>FC_IND_CPC_BC_E!D$2</f>
        <v>4969.2431254132425</v>
      </c>
      <c r="E46" s="16">
        <f>FC_IND_CPC_BC_E!E$2</f>
        <v>4703.685380050907</v>
      </c>
      <c r="F46" s="16">
        <f>FC_IND_CPC_BC_E!F$2</f>
        <v>3594.7902030828568</v>
      </c>
      <c r="G46" s="16">
        <f>FC_IND_CPC_BC_E!G$2</f>
        <v>3427.7350994894832</v>
      </c>
      <c r="H46" s="16">
        <f>FC_IND_CPC_BC_E!H$2</f>
        <v>3067.2694411084676</v>
      </c>
      <c r="I46" s="16">
        <f>FC_IND_CPC_BC_E!I$2</f>
        <v>3161.332216510898</v>
      </c>
      <c r="J46" s="16">
        <f>FC_IND_CPC_BC_E!J$2</f>
        <v>3210.6505508863793</v>
      </c>
      <c r="K46" s="16">
        <f>FC_IND_CPC_BC_E!K$2</f>
        <v>3856.3060669028437</v>
      </c>
      <c r="L46" s="16">
        <f>FC_IND_CPC_BC_E!L$2</f>
        <v>3106.2277543466107</v>
      </c>
      <c r="M46" s="16">
        <f>FC_IND_CPC_BC_E!M$2</f>
        <v>3277.6266366364766</v>
      </c>
      <c r="N46" s="16">
        <f>FC_IND_CPC_BC_E!N$2</f>
        <v>4350.9876670249796</v>
      </c>
      <c r="O46" s="16">
        <f>FC_IND_CPC_BC_E!O$2</f>
        <v>5204.4170415655581</v>
      </c>
      <c r="P46" s="16">
        <f>FC_IND_CPC_BC_E!P$2</f>
        <v>5377.1068514462222</v>
      </c>
      <c r="Q46" s="16">
        <f>FC_IND_CPC_BC_E!Q$2</f>
        <v>5101.1855530864059</v>
      </c>
      <c r="R46" s="16">
        <f>FC_IND_CPC_BC_E!R$2</f>
        <v>4002.2450466836131</v>
      </c>
      <c r="S46" s="16">
        <f>FC_IND_CPC_BC_E!S$2</f>
        <v>3987.4804366874941</v>
      </c>
      <c r="T46" s="16">
        <f>FC_IND_CPC_BC_E!T$2</f>
        <v>4699.2925462817047</v>
      </c>
      <c r="U46" s="16">
        <f>FC_IND_CPC_BC_E!U$2</f>
        <v>3632.203696901046</v>
      </c>
      <c r="V46" s="16">
        <f>FC_IND_CPC_BC_E!V$2</f>
        <v>3668.763342044173</v>
      </c>
      <c r="W46" s="16">
        <f>FC_IND_CPC_BC_E!W$2</f>
        <v>3564.1535274011098</v>
      </c>
      <c r="X46" s="16">
        <f>FC_IND_CPC_BC_E!X$2</f>
        <v>4128.310527630495</v>
      </c>
      <c r="Y46" s="16">
        <f>FC_IND_CPC_BC_E!Y$2</f>
        <v>3600.9954259250835</v>
      </c>
      <c r="Z46" s="16">
        <f>FC_IND_CPC_BC_E!Z$2</f>
        <v>2452.5767481425282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2756.3871442222817</v>
      </c>
      <c r="D47" s="16">
        <f>FC_IND_CPC_OC_E!D$2</f>
        <v>2463.1654247943989</v>
      </c>
      <c r="E47" s="16">
        <f>FC_IND_CPC_OC_E!E$2</f>
        <v>2355.4254978023323</v>
      </c>
      <c r="F47" s="16">
        <f>FC_IND_CPC_OC_E!F$2</f>
        <v>1831.1574485697367</v>
      </c>
      <c r="G47" s="16">
        <f>FC_IND_CPC_OC_E!G$2</f>
        <v>1985.2416337478755</v>
      </c>
      <c r="H47" s="16">
        <f>FC_IND_CPC_OC_E!H$2</f>
        <v>1806.3738095016838</v>
      </c>
      <c r="I47" s="16">
        <f>FC_IND_CPC_OC_E!I$2</f>
        <v>1941.9695343472999</v>
      </c>
      <c r="J47" s="16">
        <f>FC_IND_CPC_OC_E!J$2</f>
        <v>1884.1936068356667</v>
      </c>
      <c r="K47" s="16">
        <f>FC_IND_CPC_OC_E!K$2</f>
        <v>2231.0851288475069</v>
      </c>
      <c r="L47" s="16">
        <f>FC_IND_CPC_OC_E!L$2</f>
        <v>3081.1400443818184</v>
      </c>
      <c r="M47" s="16">
        <f>FC_IND_CPC_OC_E!M$2</f>
        <v>3266.2437137028751</v>
      </c>
      <c r="N47" s="16">
        <f>FC_IND_CPC_OC_E!N$2</f>
        <v>2111.3378839570523</v>
      </c>
      <c r="O47" s="16">
        <f>FC_IND_CPC_OC_E!O$2</f>
        <v>1133.1137411085924</v>
      </c>
      <c r="P47" s="16">
        <f>FC_IND_CPC_OC_E!P$2</f>
        <v>1305.8581349797273</v>
      </c>
      <c r="Q47" s="16">
        <f>FC_IND_CPC_OC_E!Q$2</f>
        <v>1252.7373799855925</v>
      </c>
      <c r="R47" s="16">
        <f>FC_IND_CPC_OC_E!R$2</f>
        <v>1825.025984213275</v>
      </c>
      <c r="S47" s="16">
        <f>FC_IND_CPC_OC_E!S$2</f>
        <v>1826.9512917617119</v>
      </c>
      <c r="T47" s="16">
        <f>FC_IND_CPC_OC_E!T$2</f>
        <v>1732.1249611933745</v>
      </c>
      <c r="U47" s="16">
        <f>FC_IND_CPC_OC_E!U$2</f>
        <v>2843.5952208741955</v>
      </c>
      <c r="V47" s="16">
        <f>FC_IND_CPC_OC_E!V$2</f>
        <v>3029.7275335216182</v>
      </c>
      <c r="W47" s="16">
        <f>FC_IND_CPC_OC_E!W$2</f>
        <v>2929.252665227621</v>
      </c>
      <c r="X47" s="16">
        <f>FC_IND_CPC_OC_E!X$2</f>
        <v>2644.7644070462661</v>
      </c>
      <c r="Y47" s="16">
        <f>FC_IND_CPC_OC_E!Y$2</f>
        <v>2041.6134105690232</v>
      </c>
      <c r="Z47" s="16">
        <f>FC_IND_CPC_OC_E!Z$2</f>
        <v>2452.4875668462632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69.180682298435684</v>
      </c>
      <c r="D48" s="16">
        <f>FC_IND_CPC_PH_E!D$2</f>
        <v>64.242590503733595</v>
      </c>
      <c r="E48" s="16">
        <f>FC_IND_CPC_PH_E!E$2</f>
        <v>66.715100299077847</v>
      </c>
      <c r="F48" s="16">
        <f>FC_IND_CPC_PH_E!F$2</f>
        <v>58.92385330092722</v>
      </c>
      <c r="G48" s="16">
        <f>FC_IND_CPC_PH_E!G$2</f>
        <v>67.870084425565935</v>
      </c>
      <c r="H48" s="16">
        <f>FC_IND_CPC_PH_E!H$2</f>
        <v>74.736852967579253</v>
      </c>
      <c r="I48" s="16">
        <f>FC_IND_CPC_PH_E!I$2</f>
        <v>76.51781477748149</v>
      </c>
      <c r="J48" s="16">
        <f>FC_IND_CPC_PH_E!J$2</f>
        <v>122.53145475876977</v>
      </c>
      <c r="K48" s="16">
        <f>FC_IND_CPC_PH_E!K$2</f>
        <v>160.07534959779304</v>
      </c>
      <c r="L48" s="16">
        <f>FC_IND_CPC_PH_E!L$2</f>
        <v>170.44887088053918</v>
      </c>
      <c r="M48" s="16">
        <f>FC_IND_CPC_PH_E!M$2</f>
        <v>175.43511409233616</v>
      </c>
      <c r="N48" s="16">
        <f>FC_IND_CPC_PH_E!N$2</f>
        <v>149.14094573406592</v>
      </c>
      <c r="O48" s="16">
        <f>FC_IND_CPC_PH_E!O$2</f>
        <v>156.53008287378111</v>
      </c>
      <c r="P48" s="16">
        <f>FC_IND_CPC_PH_E!P$2</f>
        <v>162.44417782430546</v>
      </c>
      <c r="Q48" s="16">
        <f>FC_IND_CPC_PH_E!Q$2</f>
        <v>180.39119996166588</v>
      </c>
      <c r="R48" s="16">
        <f>FC_IND_CPC_PH_E!R$2</f>
        <v>177.40795361461346</v>
      </c>
      <c r="S48" s="16">
        <f>FC_IND_CPC_PH_E!S$2</f>
        <v>167.89642945905689</v>
      </c>
      <c r="T48" s="16">
        <f>FC_IND_CPC_PH_E!T$2</f>
        <v>153.73773954636815</v>
      </c>
      <c r="U48" s="16">
        <f>FC_IND_CPC_PH_E!U$2</f>
        <v>133.45137991281155</v>
      </c>
      <c r="V48" s="16">
        <f>FC_IND_CPC_PH_E!V$2</f>
        <v>141.9718944426383</v>
      </c>
      <c r="W48" s="16">
        <f>FC_IND_CPC_PH_E!W$2</f>
        <v>138.19210880300352</v>
      </c>
      <c r="X48" s="16">
        <f>FC_IND_CPC_PH_E!X$2</f>
        <v>149.41136143210881</v>
      </c>
      <c r="Y48" s="16">
        <f>FC_IND_CPC_PH_E!Y$2</f>
        <v>158.02469775534385</v>
      </c>
      <c r="Z48" s="16">
        <f>FC_IND_CPC_PH_E!Z$2</f>
        <v>116.0954097159193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7888.1718465659351</v>
      </c>
      <c r="D49" s="14">
        <f>FC_IND_NMM_E!D$2</f>
        <v>6824.6478214042027</v>
      </c>
      <c r="E49" s="14">
        <f>FC_IND_NMM_E!E$2</f>
        <v>6286.600256797884</v>
      </c>
      <c r="F49" s="14">
        <f>FC_IND_NMM_E!F$2</f>
        <v>6678.2619838840837</v>
      </c>
      <c r="G49" s="14">
        <f>FC_IND_NMM_E!G$2</f>
        <v>7013.6312644957516</v>
      </c>
      <c r="H49" s="14">
        <f>FC_IND_NMM_E!H$2</f>
        <v>7189.7884631985926</v>
      </c>
      <c r="I49" s="14">
        <f>FC_IND_NMM_E!I$2</f>
        <v>7377.7508148600309</v>
      </c>
      <c r="J49" s="14">
        <f>FC_IND_NMM_E!J$2</f>
        <v>8665.0745182203555</v>
      </c>
      <c r="K49" s="14">
        <f>FC_IND_NMM_E!K$2</f>
        <v>7692.9927917488667</v>
      </c>
      <c r="L49" s="14">
        <f>FC_IND_NMM_E!L$2</f>
        <v>7382.5217874286554</v>
      </c>
      <c r="M49" s="14">
        <f>FC_IND_NMM_E!M$2</f>
        <v>7981.5260243949469</v>
      </c>
      <c r="N49" s="14">
        <f>FC_IND_NMM_E!N$2</f>
        <v>8790.0879956924036</v>
      </c>
      <c r="O49" s="14">
        <f>FC_IND_NMM_E!O$2</f>
        <v>7837.1655218336464</v>
      </c>
      <c r="P49" s="14">
        <f>FC_IND_NMM_E!P$2</f>
        <v>7390.2871662176112</v>
      </c>
      <c r="Q49" s="14">
        <f>FC_IND_NMM_E!Q$2</f>
        <v>7763.6583154607733</v>
      </c>
      <c r="R49" s="14">
        <f>FC_IND_NMM_E!R$2</f>
        <v>7525.914896298661</v>
      </c>
      <c r="S49" s="14">
        <f>FC_IND_NMM_E!S$2</f>
        <v>8443.984731027278</v>
      </c>
      <c r="T49" s="14">
        <f>FC_IND_NMM_E!T$2</f>
        <v>9046.6933080411291</v>
      </c>
      <c r="U49" s="14">
        <f>FC_IND_NMM_E!U$2</f>
        <v>9682.3798704323635</v>
      </c>
      <c r="V49" s="14">
        <f>FC_IND_NMM_E!V$2</f>
        <v>9857.1924901997736</v>
      </c>
      <c r="W49" s="14">
        <f>FC_IND_NMM_E!W$2</f>
        <v>9258.5327536187542</v>
      </c>
      <c r="X49" s="14">
        <f>FC_IND_NMM_E!X$2</f>
        <v>9482.2979740667815</v>
      </c>
      <c r="Y49" s="14">
        <f>FC_IND_NMM_E!Y$2</f>
        <v>8994.7813371832744</v>
      </c>
      <c r="Z49" s="14">
        <f>FC_IND_NMM_E!Z$2</f>
        <v>8091.6781348058357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4752.7147147725191</v>
      </c>
      <c r="D50" s="16">
        <f>FC_IND_NMM_CM_E!D$2</f>
        <v>3752.2637232900138</v>
      </c>
      <c r="E50" s="16">
        <f>FC_IND_NMM_CM_E!E$2</f>
        <v>3207.4725317104885</v>
      </c>
      <c r="F50" s="16">
        <f>FC_IND_NMM_CM_E!F$2</f>
        <v>3356.7055643532417</v>
      </c>
      <c r="G50" s="16">
        <f>FC_IND_NMM_CM_E!G$2</f>
        <v>3449.1700613034232</v>
      </c>
      <c r="H50" s="16">
        <f>FC_IND_NMM_CM_E!H$2</f>
        <v>3556.8670014746754</v>
      </c>
      <c r="I50" s="16">
        <f>FC_IND_NMM_CM_E!I$2</f>
        <v>3797.6723529332344</v>
      </c>
      <c r="J50" s="16">
        <f>FC_IND_NMM_CM_E!J$2</f>
        <v>4441.5634291749948</v>
      </c>
      <c r="K50" s="16">
        <f>FC_IND_NMM_CM_E!K$2</f>
        <v>3936.9097102556884</v>
      </c>
      <c r="L50" s="16">
        <f>FC_IND_NMM_CM_E!L$2</f>
        <v>3920.2395244628979</v>
      </c>
      <c r="M50" s="16">
        <f>FC_IND_NMM_CM_E!M$2</f>
        <v>4098.9384997887064</v>
      </c>
      <c r="N50" s="16">
        <f>FC_IND_NMM_CM_E!N$2</f>
        <v>4671.2989958654016</v>
      </c>
      <c r="O50" s="16">
        <f>FC_IND_NMM_CM_E!O$2</f>
        <v>3896.7645182253932</v>
      </c>
      <c r="P50" s="16">
        <f>FC_IND_NMM_CM_E!P$2</f>
        <v>3500.0867555933846</v>
      </c>
      <c r="Q50" s="16">
        <f>FC_IND_NMM_CM_E!Q$2</f>
        <v>3907.4253129491435</v>
      </c>
      <c r="R50" s="16">
        <f>FC_IND_NMM_CM_E!R$2</f>
        <v>3653.5945410498007</v>
      </c>
      <c r="S50" s="16">
        <f>FC_IND_NMM_CM_E!S$2</f>
        <v>4102.870264393091</v>
      </c>
      <c r="T50" s="16">
        <f>FC_IND_NMM_CM_E!T$2</f>
        <v>4569.1815664137284</v>
      </c>
      <c r="U50" s="16">
        <f>FC_IND_NMM_CM_E!U$2</f>
        <v>5241.121210724119</v>
      </c>
      <c r="V50" s="16">
        <f>FC_IND_NMM_CM_E!V$2</f>
        <v>5289.0658831051396</v>
      </c>
      <c r="W50" s="16">
        <f>FC_IND_NMM_CM_E!W$2</f>
        <v>4962.876265869354</v>
      </c>
      <c r="X50" s="16">
        <f>FC_IND_NMM_CM_E!X$2</f>
        <v>4912.0789433000427</v>
      </c>
      <c r="Y50" s="16">
        <f>FC_IND_NMM_CM_E!Y$2</f>
        <v>4692.8997540188238</v>
      </c>
      <c r="Z50" s="16">
        <f>FC_IND_NMM_CM_E!Z$2</f>
        <v>4205.417268112491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2039.0306632272675</v>
      </c>
      <c r="D51" s="16">
        <f>FC_IND_NMM_CR_E!D$2</f>
        <v>1997.3936145082794</v>
      </c>
      <c r="E51" s="16">
        <f>FC_IND_NMM_CR_E!E$2</f>
        <v>2035.8830741697655</v>
      </c>
      <c r="F51" s="16">
        <f>FC_IND_NMM_CR_E!F$2</f>
        <v>2288.7424432594999</v>
      </c>
      <c r="G51" s="16">
        <f>FC_IND_NMM_CR_E!G$2</f>
        <v>2471.8274011487451</v>
      </c>
      <c r="H51" s="16">
        <f>FC_IND_NMM_CR_E!H$2</f>
        <v>2622.2809082317217</v>
      </c>
      <c r="I51" s="16">
        <f>FC_IND_NMM_CR_E!I$2</f>
        <v>2592.3289763280368</v>
      </c>
      <c r="J51" s="16">
        <f>FC_IND_NMM_CR_E!J$2</f>
        <v>3154.0074247872353</v>
      </c>
      <c r="K51" s="16">
        <f>FC_IND_NMM_CR_E!K$2</f>
        <v>2741.1422092544822</v>
      </c>
      <c r="L51" s="16">
        <f>FC_IND_NMM_CR_E!L$2</f>
        <v>2456.0028419817363</v>
      </c>
      <c r="M51" s="16">
        <f>FC_IND_NMM_CR_E!M$2</f>
        <v>2772.7753116911649</v>
      </c>
      <c r="N51" s="16">
        <f>FC_IND_NMM_CR_E!N$2</f>
        <v>2971.2846978853463</v>
      </c>
      <c r="O51" s="16">
        <f>FC_IND_NMM_CR_E!O$2</f>
        <v>2758.6528856951213</v>
      </c>
      <c r="P51" s="16">
        <f>FC_IND_NMM_CR_E!P$2</f>
        <v>2773.1665794590417</v>
      </c>
      <c r="Q51" s="16">
        <f>FC_IND_NMM_CR_E!Q$2</f>
        <v>2694.4198158637587</v>
      </c>
      <c r="R51" s="16">
        <f>FC_IND_NMM_CR_E!R$2</f>
        <v>2790.7416714704759</v>
      </c>
      <c r="S51" s="16">
        <f>FC_IND_NMM_CR_E!S$2</f>
        <v>3120.5128103592997</v>
      </c>
      <c r="T51" s="16">
        <f>FC_IND_NMM_CR_E!T$2</f>
        <v>3197.1214214038491</v>
      </c>
      <c r="U51" s="16">
        <f>FC_IND_NMM_CR_E!U$2</f>
        <v>3155.4221037896818</v>
      </c>
      <c r="V51" s="16">
        <f>FC_IND_NMM_CR_E!V$2</f>
        <v>3101.5920139782475</v>
      </c>
      <c r="W51" s="16">
        <f>FC_IND_NMM_CR_E!W$2</f>
        <v>2871.7573125102826</v>
      </c>
      <c r="X51" s="16">
        <f>FC_IND_NMM_CR_E!X$2</f>
        <v>3069.6633695330956</v>
      </c>
      <c r="Y51" s="16">
        <f>FC_IND_NMM_CR_E!Y$2</f>
        <v>3011.3819023135693</v>
      </c>
      <c r="Z51" s="16">
        <f>FC_IND_NMM_CR_E!Z$2</f>
        <v>2614.662099496225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1096.4264685661476</v>
      </c>
      <c r="D52" s="16">
        <f>FC_IND_NMM_GL_E!D$2</f>
        <v>1074.99048360591</v>
      </c>
      <c r="E52" s="16">
        <f>FC_IND_NMM_GL_E!E$2</f>
        <v>1043.2446509176298</v>
      </c>
      <c r="F52" s="16">
        <f>FC_IND_NMM_GL_E!F$2</f>
        <v>1032.8139762713417</v>
      </c>
      <c r="G52" s="16">
        <f>FC_IND_NMM_GL_E!G$2</f>
        <v>1092.6338020435837</v>
      </c>
      <c r="H52" s="16">
        <f>FC_IND_NMM_GL_E!H$2</f>
        <v>1010.6405534921957</v>
      </c>
      <c r="I52" s="16">
        <f>FC_IND_NMM_GL_E!I$2</f>
        <v>987.74948559876134</v>
      </c>
      <c r="J52" s="16">
        <f>FC_IND_NMM_GL_E!J$2</f>
        <v>1069.5036642581263</v>
      </c>
      <c r="K52" s="16">
        <f>FC_IND_NMM_GL_E!K$2</f>
        <v>1014.940872238695</v>
      </c>
      <c r="L52" s="16">
        <f>FC_IND_NMM_GL_E!L$2</f>
        <v>1006.279420984021</v>
      </c>
      <c r="M52" s="16">
        <f>FC_IND_NMM_GL_E!M$2</f>
        <v>1109.8122129150759</v>
      </c>
      <c r="N52" s="16">
        <f>FC_IND_NMM_GL_E!N$2</f>
        <v>1147.504301941656</v>
      </c>
      <c r="O52" s="16">
        <f>FC_IND_NMM_GL_E!O$2</f>
        <v>1181.7481179131316</v>
      </c>
      <c r="P52" s="16">
        <f>FC_IND_NMM_GL_E!P$2</f>
        <v>1117.033831165184</v>
      </c>
      <c r="Q52" s="16">
        <f>FC_IND_NMM_GL_E!Q$2</f>
        <v>1161.8131866478711</v>
      </c>
      <c r="R52" s="16">
        <f>FC_IND_NMM_GL_E!R$2</f>
        <v>1081.5786837783844</v>
      </c>
      <c r="S52" s="16">
        <f>FC_IND_NMM_GL_E!S$2</f>
        <v>1220.6016562748869</v>
      </c>
      <c r="T52" s="16">
        <f>FC_IND_NMM_GL_E!T$2</f>
        <v>1280.3903202235501</v>
      </c>
      <c r="U52" s="16">
        <f>FC_IND_NMM_GL_E!U$2</f>
        <v>1285.8365559185636</v>
      </c>
      <c r="V52" s="16">
        <f>FC_IND_NMM_GL_E!V$2</f>
        <v>1466.5345931163852</v>
      </c>
      <c r="W52" s="16">
        <f>FC_IND_NMM_GL_E!W$2</f>
        <v>1423.8991752391166</v>
      </c>
      <c r="X52" s="16">
        <f>FC_IND_NMM_GL_E!X$2</f>
        <v>1500.5556612336425</v>
      </c>
      <c r="Y52" s="16">
        <f>FC_IND_NMM_GL_E!Y$2</f>
        <v>1290.4996808508811</v>
      </c>
      <c r="Z52" s="16">
        <f>FC_IND_NMM_GL_E!Z$2</f>
        <v>1271.5987671971207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1726.6496336192552</v>
      </c>
      <c r="D53" s="14">
        <f>FC_IND_PPP_E!D$2</f>
        <v>1718.2318951663572</v>
      </c>
      <c r="E53" s="14">
        <f>FC_IND_PPP_E!E$2</f>
        <v>1600.3818797761433</v>
      </c>
      <c r="F53" s="14">
        <f>FC_IND_PPP_E!F$2</f>
        <v>1625.3926929557092</v>
      </c>
      <c r="G53" s="14">
        <f>FC_IND_PPP_E!G$2</f>
        <v>1632.4183696153236</v>
      </c>
      <c r="H53" s="14">
        <f>FC_IND_PPP_E!H$2</f>
        <v>1559.728385118184</v>
      </c>
      <c r="I53" s="14">
        <f>FC_IND_PPP_E!I$2</f>
        <v>1429.862770818158</v>
      </c>
      <c r="J53" s="14">
        <f>FC_IND_PPP_E!J$2</f>
        <v>1306.1632907367584</v>
      </c>
      <c r="K53" s="14">
        <f>FC_IND_PPP_E!K$2</f>
        <v>1170.6591855685258</v>
      </c>
      <c r="L53" s="14">
        <f>FC_IND_PPP_E!L$2</f>
        <v>1237.1467684270299</v>
      </c>
      <c r="M53" s="14">
        <f>FC_IND_PPP_E!M$2</f>
        <v>1397.7012002005017</v>
      </c>
      <c r="N53" s="14">
        <f>FC_IND_PPP_E!N$2</f>
        <v>1479.9741236946072</v>
      </c>
      <c r="O53" s="14">
        <f>FC_IND_PPP_E!O$2</f>
        <v>1454.5220399176856</v>
      </c>
      <c r="P53" s="14">
        <f>FC_IND_PPP_E!P$2</f>
        <v>1585.283902881634</v>
      </c>
      <c r="Q53" s="14">
        <f>FC_IND_PPP_E!Q$2</f>
        <v>1597.2397350734702</v>
      </c>
      <c r="R53" s="14">
        <f>FC_IND_PPP_E!R$2</f>
        <v>1591.0020435843842</v>
      </c>
      <c r="S53" s="14">
        <f>FC_IND_PPP_E!S$2</f>
        <v>1530.2871471529306</v>
      </c>
      <c r="T53" s="14">
        <f>FC_IND_PPP_E!T$2</f>
        <v>1491.3598120442336</v>
      </c>
      <c r="U53" s="14">
        <f>FC_IND_PPP_E!U$2</f>
        <v>1310.7188285216282</v>
      </c>
      <c r="V53" s="14">
        <f>FC_IND_PPP_E!V$2</f>
        <v>1482.868491853159</v>
      </c>
      <c r="W53" s="14">
        <f>FC_IND_PPP_E!W$2</f>
        <v>1340.9154931124453</v>
      </c>
      <c r="X53" s="14">
        <f>FC_IND_PPP_E!X$2</f>
        <v>1442.0587072689186</v>
      </c>
      <c r="Y53" s="14">
        <f>FC_IND_PPP_E!Y$2</f>
        <v>1364.1777118180489</v>
      </c>
      <c r="Z53" s="14">
        <f>FC_IND_PPP_E!Z$2</f>
        <v>1206.0742801236711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605.00090152830876</v>
      </c>
      <c r="D54" s="16">
        <f>FC_IND_PPP_PU_E!D$2</f>
        <v>563.12873265906944</v>
      </c>
      <c r="E54" s="16">
        <f>FC_IND_PPP_PU_E!E$2</f>
        <v>493.29119938278774</v>
      </c>
      <c r="F54" s="16">
        <f>FC_IND_PPP_PU_E!F$2</f>
        <v>482.3193887772016</v>
      </c>
      <c r="G54" s="16">
        <f>FC_IND_PPP_PU_E!G$2</f>
        <v>462.86451038444375</v>
      </c>
      <c r="H54" s="16">
        <f>FC_IND_PPP_PU_E!H$2</f>
        <v>426.93731097797502</v>
      </c>
      <c r="I54" s="16">
        <f>FC_IND_PPP_PU_E!I$2</f>
        <v>384.45432129506901</v>
      </c>
      <c r="J54" s="16">
        <f>FC_IND_PPP_PU_E!J$2</f>
        <v>333.42986577058872</v>
      </c>
      <c r="K54" s="16">
        <f>FC_IND_PPP_PU_E!K$2</f>
        <v>294.06551872087562</v>
      </c>
      <c r="L54" s="16">
        <f>FC_IND_PPP_PU_E!L$2</f>
        <v>289.1477003081751</v>
      </c>
      <c r="M54" s="16">
        <f>FC_IND_PPP_PU_E!M$2</f>
        <v>312.71288438542581</v>
      </c>
      <c r="N54" s="16">
        <f>FC_IND_PPP_PU_E!N$2</f>
        <v>331.86742011072619</v>
      </c>
      <c r="O54" s="16">
        <f>FC_IND_PPP_PU_E!O$2</f>
        <v>303.72404814519695</v>
      </c>
      <c r="P54" s="16">
        <f>FC_IND_PPP_PU_E!P$2</f>
        <v>339.0608975421676</v>
      </c>
      <c r="Q54" s="16">
        <f>FC_IND_PPP_PU_E!Q$2</f>
        <v>336.11736461659689</v>
      </c>
      <c r="R54" s="16">
        <f>FC_IND_PPP_PU_E!R$2</f>
        <v>320.8229648715722</v>
      </c>
      <c r="S54" s="16">
        <f>FC_IND_PPP_PU_E!S$2</f>
        <v>314.68792097157819</v>
      </c>
      <c r="T54" s="16">
        <f>FC_IND_PPP_PU_E!T$2</f>
        <v>386.95241462974315</v>
      </c>
      <c r="U54" s="16">
        <f>FC_IND_PPP_PU_E!U$2</f>
        <v>333.99540804943996</v>
      </c>
      <c r="V54" s="16">
        <f>FC_IND_PPP_PU_E!V$2</f>
        <v>356.43387343144246</v>
      </c>
      <c r="W54" s="16">
        <f>FC_IND_PPP_PU_E!W$2</f>
        <v>333.07282029565158</v>
      </c>
      <c r="X54" s="16">
        <f>FC_IND_PPP_PU_E!X$2</f>
        <v>340.7654635634828</v>
      </c>
      <c r="Y54" s="16">
        <f>FC_IND_PPP_PU_E!Y$2</f>
        <v>313.62987077121301</v>
      </c>
      <c r="Z54" s="16">
        <f>FC_IND_PPP_PU_E!Z$2</f>
        <v>285.12232351651522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1111.0245943412274</v>
      </c>
      <c r="D55" s="16">
        <f>FC_IND_PPP_PA_E!D$2</f>
        <v>1145.4310886027217</v>
      </c>
      <c r="E55" s="16">
        <f>FC_IND_PPP_PA_E!E$2</f>
        <v>1098.2404537302905</v>
      </c>
      <c r="F55" s="16">
        <f>FC_IND_PPP_PA_E!F$2</f>
        <v>1132.9410281710361</v>
      </c>
      <c r="G55" s="16">
        <f>FC_IND_PPP_PA_E!G$2</f>
        <v>1157.2869139023862</v>
      </c>
      <c r="H55" s="16">
        <f>FC_IND_PPP_PA_E!H$2</f>
        <v>1124.1313845669094</v>
      </c>
      <c r="I55" s="16">
        <f>FC_IND_PPP_PA_E!I$2</f>
        <v>1035.7454051668506</v>
      </c>
      <c r="J55" s="16">
        <f>FC_IND_PPP_PA_E!J$2</f>
        <v>963.01787307125392</v>
      </c>
      <c r="K55" s="16">
        <f>FC_IND_PPP_PA_E!K$2</f>
        <v>866.24904093558894</v>
      </c>
      <c r="L55" s="16">
        <f>FC_IND_PPP_PA_E!L$2</f>
        <v>939.04288110779157</v>
      </c>
      <c r="M55" s="16">
        <f>FC_IND_PPP_PA_E!M$2</f>
        <v>1076.2609200154441</v>
      </c>
      <c r="N55" s="16">
        <f>FC_IND_PPP_PA_E!N$2</f>
        <v>1139.7484769867565</v>
      </c>
      <c r="O55" s="16">
        <f>FC_IND_PPP_PA_E!O$2</f>
        <v>1142.8487383496799</v>
      </c>
      <c r="P55" s="16">
        <f>FC_IND_PPP_PA_E!P$2</f>
        <v>1233.9431457942401</v>
      </c>
      <c r="Q55" s="16">
        <f>FC_IND_PPP_PA_E!Q$2</f>
        <v>1248.3597283145598</v>
      </c>
      <c r="R55" s="16">
        <f>FC_IND_PPP_PA_E!R$2</f>
        <v>1257.0616101600742</v>
      </c>
      <c r="S55" s="16">
        <f>FC_IND_PPP_PA_E!S$2</f>
        <v>1199.3602499785022</v>
      </c>
      <c r="T55" s="16">
        <f>FC_IND_PPP_PA_E!T$2</f>
        <v>1086.9676318035922</v>
      </c>
      <c r="U55" s="16">
        <f>FC_IND_PPP_PA_E!U$2</f>
        <v>959.46693169537241</v>
      </c>
      <c r="V55" s="16">
        <f>FC_IND_PPP_PA_E!V$2</f>
        <v>1106.9932280400747</v>
      </c>
      <c r="W55" s="16">
        <f>FC_IND_PPP_PA_E!W$2</f>
        <v>989.80852703875712</v>
      </c>
      <c r="X55" s="16">
        <f>FC_IND_PPP_PA_E!X$2</f>
        <v>1089.9964456098003</v>
      </c>
      <c r="Y55" s="16">
        <f>FC_IND_PPP_PA_E!Y$2</f>
        <v>1047.8476446474594</v>
      </c>
      <c r="Z55" s="16">
        <f>FC_IND_PPP_PA_E!Z$2</f>
        <v>917.78652635769527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10.624137749719083</v>
      </c>
      <c r="D56" s="16">
        <f>FC_IND_PPP_PR_E!D$2</f>
        <v>9.6720739045659609</v>
      </c>
      <c r="E56" s="16">
        <f>FC_IND_PPP_PR_E!E$2</f>
        <v>8.8502266630650652</v>
      </c>
      <c r="F56" s="16">
        <f>FC_IND_PPP_PR_E!F$2</f>
        <v>10.132276007471269</v>
      </c>
      <c r="G56" s="16">
        <f>FC_IND_PPP_PR_E!G$2</f>
        <v>12.2669453284936</v>
      </c>
      <c r="H56" s="16">
        <f>FC_IND_PPP_PR_E!H$2</f>
        <v>8.659689573299973</v>
      </c>
      <c r="I56" s="16">
        <f>FC_IND_PPP_PR_E!I$2</f>
        <v>9.6630443562382755</v>
      </c>
      <c r="J56" s="16">
        <f>FC_IND_PPP_PR_E!J$2</f>
        <v>9.715551894915798</v>
      </c>
      <c r="K56" s="16">
        <f>FC_IND_PPP_PR_E!K$2</f>
        <v>10.344625912061142</v>
      </c>
      <c r="L56" s="16">
        <f>FC_IND_PPP_PR_E!L$2</f>
        <v>8.9561870110633208</v>
      </c>
      <c r="M56" s="16">
        <f>FC_IND_PPP_PR_E!M$2</f>
        <v>8.7273957996316458</v>
      </c>
      <c r="N56" s="16">
        <f>FC_IND_PPP_PR_E!N$2</f>
        <v>8.3582265971245047</v>
      </c>
      <c r="O56" s="16">
        <f>FC_IND_PPP_PR_E!O$2</f>
        <v>7.949253422808809</v>
      </c>
      <c r="P56" s="16">
        <f>FC_IND_PPP_PR_E!P$2</f>
        <v>12.279859545226209</v>
      </c>
      <c r="Q56" s="16">
        <f>FC_IND_PPP_PR_E!Q$2</f>
        <v>12.762642142313327</v>
      </c>
      <c r="R56" s="16">
        <f>FC_IND_PPP_PR_E!R$2</f>
        <v>13.117468552738018</v>
      </c>
      <c r="S56" s="16">
        <f>FC_IND_PPP_PR_E!S$2</f>
        <v>16.238976202850235</v>
      </c>
      <c r="T56" s="16">
        <f>FC_IND_PPP_PR_E!T$2</f>
        <v>17.439765610898167</v>
      </c>
      <c r="U56" s="16">
        <f>FC_IND_PPP_PR_E!U$2</f>
        <v>17.256488776815907</v>
      </c>
      <c r="V56" s="16">
        <f>FC_IND_PPP_PR_E!V$2</f>
        <v>19.441390381642169</v>
      </c>
      <c r="W56" s="16">
        <f>FC_IND_PPP_PR_E!W$2</f>
        <v>18.034145778036464</v>
      </c>
      <c r="X56" s="16">
        <f>FC_IND_PPP_PR_E!X$2</f>
        <v>11.296798095635392</v>
      </c>
      <c r="Y56" s="16">
        <f>FC_IND_PPP_PR_E!Y$2</f>
        <v>2.7001963993764337</v>
      </c>
      <c r="Z56" s="16">
        <f>FC_IND_PPP_PR_E!Z$2</f>
        <v>3.1654302494604067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5691.1240970136632</v>
      </c>
      <c r="D57" s="14">
        <f>FC_IND_FBT_E!D$2</f>
        <v>5403.4957652511512</v>
      </c>
      <c r="E57" s="14">
        <f>FC_IND_FBT_E!E$2</f>
        <v>5689.7187003116005</v>
      </c>
      <c r="F57" s="14">
        <f>FC_IND_FBT_E!F$2</f>
        <v>5549.7355373238788</v>
      </c>
      <c r="G57" s="14">
        <f>FC_IND_FBT_E!G$2</f>
        <v>5287.8425843947789</v>
      </c>
      <c r="H57" s="14">
        <f>FC_IND_FBT_E!H$2</f>
        <v>5231.5236873378008</v>
      </c>
      <c r="I57" s="14">
        <f>FC_IND_FBT_E!I$2</f>
        <v>4708.5982065531116</v>
      </c>
      <c r="J57" s="14">
        <f>FC_IND_FBT_E!J$2</f>
        <v>4788.4955416579769</v>
      </c>
      <c r="K57" s="14">
        <f>FC_IND_FBT_E!K$2</f>
        <v>4328.8950943413083</v>
      </c>
      <c r="L57" s="14">
        <f>FC_IND_FBT_E!L$2</f>
        <v>4097.1668470043533</v>
      </c>
      <c r="M57" s="14">
        <f>FC_IND_FBT_E!M$2</f>
        <v>4095.434373935012</v>
      </c>
      <c r="N57" s="14">
        <f>FC_IND_FBT_E!N$2</f>
        <v>4054.3495321843766</v>
      </c>
      <c r="O57" s="14">
        <f>FC_IND_FBT_E!O$2</f>
        <v>4207.9777065713888</v>
      </c>
      <c r="P57" s="14">
        <f>FC_IND_FBT_E!P$2</f>
        <v>4037.1866537786523</v>
      </c>
      <c r="Q57" s="14">
        <f>FC_IND_FBT_E!Q$2</f>
        <v>4020.2967142516136</v>
      </c>
      <c r="R57" s="14">
        <f>FC_IND_FBT_E!R$2</f>
        <v>3813.5821665229514</v>
      </c>
      <c r="S57" s="14">
        <f>FC_IND_FBT_E!S$2</f>
        <v>3990.1719392482873</v>
      </c>
      <c r="T57" s="14">
        <f>FC_IND_FBT_E!T$2</f>
        <v>4176.8850983771999</v>
      </c>
      <c r="U57" s="14">
        <f>FC_IND_FBT_E!U$2</f>
        <v>4553.2900351181434</v>
      </c>
      <c r="V57" s="14">
        <f>FC_IND_FBT_E!V$2</f>
        <v>4466.0591452893204</v>
      </c>
      <c r="W57" s="14">
        <f>FC_IND_FBT_E!W$2</f>
        <v>4200.4686834585182</v>
      </c>
      <c r="X57" s="14">
        <f>FC_IND_FBT_E!X$2</f>
        <v>4173.4622461867602</v>
      </c>
      <c r="Y57" s="14">
        <f>FC_IND_FBT_E!Y$2</f>
        <v>4283.0831718163236</v>
      </c>
      <c r="Z57" s="14">
        <f>FC_IND_FBT_E!Z$2</f>
        <v>4358.6768798218636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704.99168557450503</v>
      </c>
      <c r="D58" s="14">
        <f>FC_IND_TE_E!D$2</f>
        <v>561.48523403264369</v>
      </c>
      <c r="E58" s="14">
        <f>FC_IND_TE_E!E$2</f>
        <v>446.70162681409693</v>
      </c>
      <c r="F58" s="14">
        <f>FC_IND_TE_E!F$2</f>
        <v>472.07140054179081</v>
      </c>
      <c r="G58" s="14">
        <f>FC_IND_TE_E!G$2</f>
        <v>448.47163080255348</v>
      </c>
      <c r="H58" s="14">
        <f>FC_IND_TE_E!H$2</f>
        <v>476.61752404372947</v>
      </c>
      <c r="I58" s="14">
        <f>FC_IND_TE_E!I$2</f>
        <v>469.56626519145152</v>
      </c>
      <c r="J58" s="14">
        <f>FC_IND_TE_E!J$2</f>
        <v>455.93584156923862</v>
      </c>
      <c r="K58" s="14">
        <f>FC_IND_TE_E!K$2</f>
        <v>422.08303591284289</v>
      </c>
      <c r="L58" s="14">
        <f>FC_IND_TE_E!L$2</f>
        <v>346.91793091465468</v>
      </c>
      <c r="M58" s="14">
        <f>FC_IND_TE_E!M$2</f>
        <v>365.03734230186001</v>
      </c>
      <c r="N58" s="14">
        <f>FC_IND_TE_E!N$2</f>
        <v>324.58294480643343</v>
      </c>
      <c r="O58" s="14">
        <f>FC_IND_TE_E!O$2</f>
        <v>338.09639987587582</v>
      </c>
      <c r="P58" s="14">
        <f>FC_IND_TE_E!P$2</f>
        <v>367.69879723737051</v>
      </c>
      <c r="Q58" s="14">
        <f>FC_IND_TE_E!Q$2</f>
        <v>331.24253785434883</v>
      </c>
      <c r="R58" s="14">
        <f>FC_IND_TE_E!R$2</f>
        <v>322.86009920993627</v>
      </c>
      <c r="S58" s="14">
        <f>FC_IND_TE_E!S$2</f>
        <v>347.91733433467192</v>
      </c>
      <c r="T58" s="14">
        <f>FC_IND_TE_E!T$2</f>
        <v>334.17399273977935</v>
      </c>
      <c r="U58" s="14">
        <f>FC_IND_TE_E!U$2</f>
        <v>403.04770662704948</v>
      </c>
      <c r="V58" s="14">
        <f>FC_IND_TE_E!V$2</f>
        <v>418.31217260391122</v>
      </c>
      <c r="W58" s="14">
        <f>FC_IND_TE_E!W$2</f>
        <v>386.67460303600569</v>
      </c>
      <c r="X58" s="14">
        <f>FC_IND_TE_E!X$2</f>
        <v>327.46925519729388</v>
      </c>
      <c r="Y58" s="14">
        <f>FC_IND_TE_E!Y$2</f>
        <v>305.62590615437182</v>
      </c>
      <c r="Z58" s="14">
        <f>FC_IND_TE_E!Z$2</f>
        <v>364.08874107460468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1585.0075017280346</v>
      </c>
      <c r="D59" s="14">
        <f>FC_IND_MAC_E!D$2</f>
        <v>1406.3198211415458</v>
      </c>
      <c r="E59" s="14">
        <f>FC_IND_MAC_E!E$2</f>
        <v>1247.9209256264962</v>
      </c>
      <c r="F59" s="14">
        <f>FC_IND_MAC_E!F$2</f>
        <v>1217.7284467009965</v>
      </c>
      <c r="G59" s="14">
        <f>FC_IND_MAC_E!G$2</f>
        <v>1111.4469797406337</v>
      </c>
      <c r="H59" s="14">
        <f>FC_IND_MAC_E!H$2</f>
        <v>1063.3047586320272</v>
      </c>
      <c r="I59" s="14">
        <f>FC_IND_MAC_E!I$2</f>
        <v>995.65545697650441</v>
      </c>
      <c r="J59" s="14">
        <f>FC_IND_MAC_E!J$2</f>
        <v>937.2305416902866</v>
      </c>
      <c r="K59" s="14">
        <f>FC_IND_MAC_E!K$2</f>
        <v>879.17332449178707</v>
      </c>
      <c r="L59" s="14">
        <f>FC_IND_MAC_E!L$2</f>
        <v>723.59647700453093</v>
      </c>
      <c r="M59" s="14">
        <f>FC_IND_MAC_E!M$2</f>
        <v>787.03012182215764</v>
      </c>
      <c r="N59" s="14">
        <f>FC_IND_MAC_E!N$2</f>
        <v>756.95133626270592</v>
      </c>
      <c r="O59" s="14">
        <f>FC_IND_MAC_E!O$2</f>
        <v>789.90173050653573</v>
      </c>
      <c r="P59" s="14">
        <f>FC_IND_MAC_E!P$2</f>
        <v>788.91734906739362</v>
      </c>
      <c r="Q59" s="14">
        <f>FC_IND_MAC_E!Q$2</f>
        <v>797.53917806885102</v>
      </c>
      <c r="R59" s="14">
        <f>FC_IND_MAC_E!R$2</f>
        <v>846.05928668553088</v>
      </c>
      <c r="S59" s="14">
        <f>FC_IND_MAC_E!S$2</f>
        <v>738.74659386735993</v>
      </c>
      <c r="T59" s="14">
        <f>FC_IND_MAC_E!T$2</f>
        <v>767.03887454857238</v>
      </c>
      <c r="U59" s="14">
        <f>FC_IND_MAC_E!U$2</f>
        <v>768.33820337479199</v>
      </c>
      <c r="V59" s="14">
        <f>FC_IND_MAC_E!V$2</f>
        <v>710.08078297003328</v>
      </c>
      <c r="W59" s="14">
        <f>FC_IND_MAC_E!W$2</f>
        <v>693.91513001636883</v>
      </c>
      <c r="X59" s="14">
        <f>FC_IND_MAC_E!X$2</f>
        <v>797.99634660329502</v>
      </c>
      <c r="Y59" s="14">
        <f>FC_IND_MAC_E!Y$2</f>
        <v>783.88817933049779</v>
      </c>
      <c r="Z59" s="14">
        <f>FC_IND_MAC_E!Z$2</f>
        <v>753.30343170084723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871.44311245308995</v>
      </c>
      <c r="D60" s="14">
        <f>FC_IND_TL_E!D$2</f>
        <v>870.06245228362184</v>
      </c>
      <c r="E60" s="14">
        <f>FC_IND_TL_E!E$2</f>
        <v>768.09781481593234</v>
      </c>
      <c r="F60" s="14">
        <f>FC_IND_TL_E!F$2</f>
        <v>642.91686212455011</v>
      </c>
      <c r="G60" s="14">
        <f>FC_IND_TL_E!G$2</f>
        <v>533.70208608996006</v>
      </c>
      <c r="H60" s="14">
        <f>FC_IND_TL_E!H$2</f>
        <v>462.48337196425086</v>
      </c>
      <c r="I60" s="14">
        <f>FC_IND_TL_E!I$2</f>
        <v>384.32208505972937</v>
      </c>
      <c r="J60" s="14">
        <f>FC_IND_TL_E!J$2</f>
        <v>348.68493208968096</v>
      </c>
      <c r="K60" s="14">
        <f>FC_IND_TL_E!K$2</f>
        <v>277.35404771941387</v>
      </c>
      <c r="L60" s="14">
        <f>FC_IND_TL_E!L$2</f>
        <v>211.28467505301234</v>
      </c>
      <c r="M60" s="14">
        <f>FC_IND_TL_E!M$2</f>
        <v>204.70881151811653</v>
      </c>
      <c r="N60" s="14">
        <f>FC_IND_TL_E!N$2</f>
        <v>154.23627108976348</v>
      </c>
      <c r="O60" s="14">
        <f>FC_IND_TL_E!O$2</f>
        <v>140.72101551315689</v>
      </c>
      <c r="P60" s="14">
        <f>FC_IND_TL_E!P$2</f>
        <v>158.0027329058413</v>
      </c>
      <c r="Q60" s="14">
        <f>FC_IND_TL_E!Q$2</f>
        <v>173.04828409955098</v>
      </c>
      <c r="R60" s="14">
        <f>FC_IND_TL_E!R$2</f>
        <v>140.65066655718715</v>
      </c>
      <c r="S60" s="14">
        <f>FC_IND_TL_E!S$2</f>
        <v>149.45568144843858</v>
      </c>
      <c r="T60" s="14">
        <f>FC_IND_TL_E!T$2</f>
        <v>151.39620288357858</v>
      </c>
      <c r="U60" s="14">
        <f>FC_IND_TL_E!U$2</f>
        <v>161.18664001480877</v>
      </c>
      <c r="V60" s="14">
        <f>FC_IND_TL_E!V$2</f>
        <v>161.60677783251197</v>
      </c>
      <c r="W60" s="14">
        <f>FC_IND_TL_E!W$2</f>
        <v>155.44138022684365</v>
      </c>
      <c r="X60" s="14">
        <f>FC_IND_TL_E!X$2</f>
        <v>178.6078534414219</v>
      </c>
      <c r="Y60" s="14">
        <f>FC_IND_TL_E!Y$2</f>
        <v>150.24432307220241</v>
      </c>
      <c r="Z60" s="14">
        <f>FC_IND_TL_E!Z$2</f>
        <v>132.33596121514813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1163.0019027442911</v>
      </c>
      <c r="D61" s="14">
        <f>FC_IND_WP_E!D$2</f>
        <v>1114.0315087341401</v>
      </c>
      <c r="E61" s="14">
        <f>FC_IND_WP_E!E$2</f>
        <v>1104.4316326999399</v>
      </c>
      <c r="F61" s="14">
        <f>FC_IND_WP_E!F$2</f>
        <v>1247.1766891874502</v>
      </c>
      <c r="G61" s="14">
        <f>FC_IND_WP_E!G$2</f>
        <v>1197.2403322593259</v>
      </c>
      <c r="H61" s="14">
        <f>FC_IND_WP_E!H$2</f>
        <v>1185.878641536726</v>
      </c>
      <c r="I61" s="14">
        <f>FC_IND_WP_E!I$2</f>
        <v>1456.6497120316428</v>
      </c>
      <c r="J61" s="14">
        <f>FC_IND_WP_E!J$2</f>
        <v>922.89373738135259</v>
      </c>
      <c r="K61" s="14">
        <f>FC_IND_WP_E!K$2</f>
        <v>925.83912621063746</v>
      </c>
      <c r="L61" s="14">
        <f>FC_IND_WP_E!L$2</f>
        <v>841.90050020288163</v>
      </c>
      <c r="M61" s="14">
        <f>FC_IND_WP_E!M$2</f>
        <v>692.52573923015598</v>
      </c>
      <c r="N61" s="14">
        <f>FC_IND_WP_E!N$2</f>
        <v>646.08972377858061</v>
      </c>
      <c r="O61" s="14">
        <f>FC_IND_WP_E!O$2</f>
        <v>390.8329595578366</v>
      </c>
      <c r="P61" s="14">
        <f>FC_IND_WP_E!P$2</f>
        <v>363.58528381311334</v>
      </c>
      <c r="Q61" s="14">
        <f>FC_IND_WP_E!Q$2</f>
        <v>304.66455042618952</v>
      </c>
      <c r="R61" s="14">
        <f>FC_IND_WP_E!R$2</f>
        <v>282.12928959056359</v>
      </c>
      <c r="S61" s="14">
        <f>FC_IND_WP_E!S$2</f>
        <v>273.02671305258315</v>
      </c>
      <c r="T61" s="14">
        <f>FC_IND_WP_E!T$2</f>
        <v>313.46666969580463</v>
      </c>
      <c r="U61" s="14">
        <f>FC_IND_WP_E!U$2</f>
        <v>325.65692832859816</v>
      </c>
      <c r="V61" s="14">
        <f>FC_IND_WP_E!V$2</f>
        <v>302.10748745375082</v>
      </c>
      <c r="W61" s="14">
        <f>FC_IND_WP_E!W$2</f>
        <v>238.49611827237302</v>
      </c>
      <c r="X61" s="14">
        <f>FC_IND_WP_E!X$2</f>
        <v>286.93651420172745</v>
      </c>
      <c r="Y61" s="14">
        <f>FC_IND_WP_E!Y$2</f>
        <v>250.8273851750761</v>
      </c>
      <c r="Z61" s="14">
        <f>FC_IND_WP_E!Z$2</f>
        <v>213.84273959361525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983.38388056544977</v>
      </c>
      <c r="D62" s="14">
        <f>FC_IND_MQ_E!D$2</f>
        <v>390.51207648438424</v>
      </c>
      <c r="E62" s="14">
        <f>FC_IND_MQ_E!E$2</f>
        <v>318.20220323036727</v>
      </c>
      <c r="F62" s="14">
        <f>FC_IND_MQ_E!F$2</f>
        <v>323.10240335411243</v>
      </c>
      <c r="G62" s="14">
        <f>FC_IND_MQ_E!G$2</f>
        <v>321.20401988386135</v>
      </c>
      <c r="H62" s="14">
        <f>FC_IND_MQ_E!H$2</f>
        <v>290.59576767598975</v>
      </c>
      <c r="I62" s="14">
        <f>FC_IND_MQ_E!I$2</f>
        <v>286.59834376351591</v>
      </c>
      <c r="J62" s="14">
        <f>FC_IND_MQ_E!J$2</f>
        <v>310.66834843253076</v>
      </c>
      <c r="K62" s="14">
        <f>FC_IND_MQ_E!K$2</f>
        <v>301.42780961158172</v>
      </c>
      <c r="L62" s="14">
        <f>FC_IND_MQ_E!L$2</f>
        <v>289.49311731292744</v>
      </c>
      <c r="M62" s="14">
        <f>FC_IND_MQ_E!M$2</f>
        <v>332.76488518130407</v>
      </c>
      <c r="N62" s="14">
        <f>FC_IND_MQ_E!N$2</f>
        <v>350.48687604431416</v>
      </c>
      <c r="O62" s="14">
        <f>FC_IND_MQ_E!O$2</f>
        <v>313.01455727663392</v>
      </c>
      <c r="P62" s="14">
        <f>FC_IND_MQ_E!P$2</f>
        <v>321.154227671949</v>
      </c>
      <c r="Q62" s="14">
        <f>FC_IND_MQ_E!Q$2</f>
        <v>288.82576066858184</v>
      </c>
      <c r="R62" s="14">
        <f>FC_IND_MQ_E!R$2</f>
        <v>311.82075201182295</v>
      </c>
      <c r="S62" s="14">
        <f>FC_IND_MQ_E!S$2</f>
        <v>323.91744823613686</v>
      </c>
      <c r="T62" s="14">
        <f>FC_IND_MQ_E!T$2</f>
        <v>373.16283394062179</v>
      </c>
      <c r="U62" s="14">
        <f>FC_IND_MQ_E!U$2</f>
        <v>389.75915840303423</v>
      </c>
      <c r="V62" s="14">
        <f>FC_IND_MQ_E!V$2</f>
        <v>419.98603567596558</v>
      </c>
      <c r="W62" s="14">
        <f>FC_IND_MQ_E!W$2</f>
        <v>379.15305757928587</v>
      </c>
      <c r="X62" s="14">
        <f>FC_IND_MQ_E!X$2</f>
        <v>416.62349805058182</v>
      </c>
      <c r="Y62" s="14">
        <f>FC_IND_MQ_E!Y$2</f>
        <v>631.11358561208158</v>
      </c>
      <c r="Z62" s="14">
        <f>FC_IND_MQ_E!Z$2</f>
        <v>573.90960927992239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422.394505015557</v>
      </c>
      <c r="D63" s="14">
        <f>FC_IND_CON_E!D$2</f>
        <v>454.3077140637505</v>
      </c>
      <c r="E63" s="14">
        <f>FC_IND_CON_E!E$2</f>
        <v>477.4347275981192</v>
      </c>
      <c r="F63" s="14">
        <f>FC_IND_CON_E!F$2</f>
        <v>410.81014261137682</v>
      </c>
      <c r="G63" s="14">
        <f>FC_IND_CON_E!G$2</f>
        <v>369.19514598640524</v>
      </c>
      <c r="H63" s="14">
        <f>FC_IND_CON_E!H$2</f>
        <v>430.4889955548561</v>
      </c>
      <c r="I63" s="14">
        <f>FC_IND_CON_E!I$2</f>
        <v>456.58377386866476</v>
      </c>
      <c r="J63" s="14">
        <f>FC_IND_CON_E!J$2</f>
        <v>420.19595200824335</v>
      </c>
      <c r="K63" s="14">
        <f>FC_IND_CON_E!K$2</f>
        <v>448.94416948068579</v>
      </c>
      <c r="L63" s="14">
        <f>FC_IND_CON_E!L$2</f>
        <v>544.91029587841047</v>
      </c>
      <c r="M63" s="14">
        <f>FC_IND_CON_E!M$2</f>
        <v>471.19598287908894</v>
      </c>
      <c r="N63" s="14">
        <f>FC_IND_CON_E!N$2</f>
        <v>448.55104196866301</v>
      </c>
      <c r="O63" s="14">
        <f>FC_IND_CON_E!O$2</f>
        <v>391.11906912958403</v>
      </c>
      <c r="P63" s="14">
        <f>FC_IND_CON_E!P$2</f>
        <v>307.89705473393633</v>
      </c>
      <c r="Q63" s="14">
        <f>FC_IND_CON_E!Q$2</f>
        <v>250.54934760100156</v>
      </c>
      <c r="R63" s="14">
        <f>FC_IND_CON_E!R$2</f>
        <v>227.85534796198945</v>
      </c>
      <c r="S63" s="14">
        <f>FC_IND_CON_E!S$2</f>
        <v>257.42920891714289</v>
      </c>
      <c r="T63" s="14">
        <f>FC_IND_CON_E!T$2</f>
        <v>349.68418629775073</v>
      </c>
      <c r="U63" s="14">
        <f>FC_IND_CON_E!U$2</f>
        <v>329.90007690137503</v>
      </c>
      <c r="V63" s="14">
        <f>FC_IND_CON_E!V$2</f>
        <v>324.94929719913517</v>
      </c>
      <c r="W63" s="14">
        <f>FC_IND_CON_E!W$2</f>
        <v>339.44127278613786</v>
      </c>
      <c r="X63" s="14">
        <f>FC_IND_CON_E!X$2</f>
        <v>411.98869714467509</v>
      </c>
      <c r="Y63" s="14">
        <f>FC_IND_CON_E!Y$2</f>
        <v>417.39669209286603</v>
      </c>
      <c r="Z63" s="14">
        <f>FC_IND_CON_E!Z$2</f>
        <v>778.71666305415306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948.18437868794115</v>
      </c>
      <c r="D64" s="14">
        <f>FC_IND_NSP_E!D$2</f>
        <v>845.91444399679006</v>
      </c>
      <c r="E64" s="14">
        <f>FC_IND_NSP_E!E$2</f>
        <v>818.59586527359272</v>
      </c>
      <c r="F64" s="14">
        <f>FC_IND_NSP_E!F$2</f>
        <v>875.06852833550647</v>
      </c>
      <c r="G64" s="14">
        <f>FC_IND_NSP_E!G$2</f>
        <v>791.67959472607276</v>
      </c>
      <c r="H64" s="14">
        <f>FC_IND_NSP_E!H$2</f>
        <v>730.70094915717107</v>
      </c>
      <c r="I64" s="14">
        <f>FC_IND_NSP_E!I$2</f>
        <v>743.48901291066386</v>
      </c>
      <c r="J64" s="14">
        <f>FC_IND_NSP_E!J$2</f>
        <v>670.53752150738387</v>
      </c>
      <c r="K64" s="14">
        <f>FC_IND_NSP_E!K$2</f>
        <v>669.60150199157954</v>
      </c>
      <c r="L64" s="14">
        <f>FC_IND_NSP_E!L$2</f>
        <v>488.19714025702655</v>
      </c>
      <c r="M64" s="14">
        <f>FC_IND_NSP_E!M$2</f>
        <v>546.43505752596934</v>
      </c>
      <c r="N64" s="14">
        <f>FC_IND_NSP_E!N$2</f>
        <v>563.25324530702005</v>
      </c>
      <c r="O64" s="14">
        <f>FC_IND_NSP_E!O$2</f>
        <v>489.9866095449085</v>
      </c>
      <c r="P64" s="14">
        <f>FC_IND_NSP_E!P$2</f>
        <v>576.31807328707816</v>
      </c>
      <c r="Q64" s="14">
        <f>FC_IND_NSP_E!Q$2</f>
        <v>559.82956699073509</v>
      </c>
      <c r="R64" s="14">
        <f>FC_IND_NSP_E!R$2</f>
        <v>532.59068327089517</v>
      </c>
      <c r="S64" s="14">
        <f>FC_IND_NSP_E!S$2</f>
        <v>570.68982871288995</v>
      </c>
      <c r="T64" s="14">
        <f>FC_IND_NSP_E!T$2</f>
        <v>589.6735824439213</v>
      </c>
      <c r="U64" s="14">
        <f>FC_IND_NSP_E!U$2</f>
        <v>558.71063356568209</v>
      </c>
      <c r="V64" s="14">
        <f>FC_IND_NSP_E!V$2</f>
        <v>588.44413757154155</v>
      </c>
      <c r="W64" s="14">
        <f>FC_IND_NSP_E!W$2</f>
        <v>556.44523191779444</v>
      </c>
      <c r="X64" s="14">
        <f>FC_IND_NSP_E!X$2</f>
        <v>614.64872808828613</v>
      </c>
      <c r="Y64" s="14">
        <f>FC_IND_NSP_E!Y$2</f>
        <v>584.03157426467226</v>
      </c>
      <c r="Z64" s="14">
        <f>FC_IND_NSP_E!Z$2</f>
        <v>616.74953569884281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27204.429108240001</v>
      </c>
      <c r="D65" s="12">
        <f>FC_TRA_E!D$2</f>
        <v>27046.220072759999</v>
      </c>
      <c r="E65" s="12">
        <f>FC_TRA_E!E$2</f>
        <v>26138.033181359999</v>
      </c>
      <c r="F65" s="12">
        <f>FC_TRA_E!F$2</f>
        <v>28590.034880520005</v>
      </c>
      <c r="G65" s="12">
        <f>FC_TRA_E!G$2</f>
        <v>32432.853473640007</v>
      </c>
      <c r="H65" s="12">
        <f>FC_TRA_E!H$2</f>
        <v>34885.56923352</v>
      </c>
      <c r="I65" s="12">
        <f>FC_TRA_E!I$2</f>
        <v>38672.150416560005</v>
      </c>
      <c r="J65" s="12">
        <f>FC_TRA_E!J$2</f>
        <v>42782.148585720002</v>
      </c>
      <c r="K65" s="12">
        <f>FC_TRA_E!K$2</f>
        <v>44748.698760719999</v>
      </c>
      <c r="L65" s="12">
        <f>FC_TRA_E!L$2</f>
        <v>45410.031964439993</v>
      </c>
      <c r="M65" s="12">
        <f>FC_TRA_E!M$2</f>
        <v>47880.420362279998</v>
      </c>
      <c r="N65" s="12">
        <f>FC_TRA_E!N$2</f>
        <v>48494.629017360014</v>
      </c>
      <c r="O65" s="12">
        <f>FC_TRA_E!O$2</f>
        <v>46609.868204280006</v>
      </c>
      <c r="P65" s="12">
        <f>FC_TRA_E!P$2</f>
        <v>43862.547819959997</v>
      </c>
      <c r="Q65" s="12">
        <f>FC_TRA_E!Q$2</f>
        <v>44245.000486800011</v>
      </c>
      <c r="R65" s="12">
        <f>FC_TRA_E!R$2</f>
        <v>46691.344768319999</v>
      </c>
      <c r="S65" s="12">
        <f>FC_TRA_E!S$2</f>
        <v>53336.193699960008</v>
      </c>
      <c r="T65" s="12">
        <f>FC_TRA_E!T$2</f>
        <v>61621.914441240006</v>
      </c>
      <c r="U65" s="12">
        <f>FC_TRA_E!U$2</f>
        <v>63362.223714959997</v>
      </c>
      <c r="V65" s="12">
        <f>FC_TRA_E!V$2</f>
        <v>64317.761187119999</v>
      </c>
      <c r="W65" s="12">
        <f>FC_TRA_E!W$2</f>
        <v>61376.609486520028</v>
      </c>
      <c r="X65" s="12">
        <f>FC_TRA_E!X$2</f>
        <v>66481.816838760002</v>
      </c>
      <c r="Y65" s="12">
        <f>FC_TRA_E!Y$2</f>
        <v>67348.153640520017</v>
      </c>
      <c r="Z65" s="12">
        <f>FC_TRA_E!Z$2</f>
        <v>66526.592437799991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525.7394110800002</v>
      </c>
      <c r="D66" s="14">
        <f>FC_TRA_RAIL_E!D$2</f>
        <v>512.99441855999999</v>
      </c>
      <c r="E66" s="14">
        <f>FC_TRA_RAIL_E!E$2</f>
        <v>487.50390000000004</v>
      </c>
      <c r="F66" s="14">
        <f>FC_TRA_RAIL_E!F$2</f>
        <v>512.9944185600001</v>
      </c>
      <c r="G66" s="14">
        <f>FC_TRA_RAIL_E!G$2</f>
        <v>512.99441855999999</v>
      </c>
      <c r="H66" s="14">
        <f>FC_TRA_RAIL_E!H$2</f>
        <v>503.43534072</v>
      </c>
      <c r="I66" s="14">
        <f>FC_TRA_RAIL_E!I$2</f>
        <v>462.01338144000022</v>
      </c>
      <c r="J66" s="14">
        <f>FC_TRA_RAIL_E!J$2</f>
        <v>455.64101856000002</v>
      </c>
      <c r="K66" s="14">
        <f>FC_TRA_RAIL_E!K$2</f>
        <v>398.28761855999994</v>
      </c>
      <c r="L66" s="14">
        <f>FC_TRA_RAIL_E!L$2</f>
        <v>385.02351108000005</v>
      </c>
      <c r="M66" s="14">
        <f>FC_TRA_RAIL_E!M$2</f>
        <v>356.14674108000008</v>
      </c>
      <c r="N66" s="14">
        <f>FC_TRA_RAIL_E!N$2</f>
        <v>368.98083143999986</v>
      </c>
      <c r="O66" s="14">
        <f>FC_TRA_RAIL_E!O$2</f>
        <v>343.31265071999997</v>
      </c>
      <c r="P66" s="14">
        <f>FC_TRA_RAIL_E!P$2</f>
        <v>317.64447000000007</v>
      </c>
      <c r="Q66" s="14">
        <f>FC_TRA_RAIL_E!Q$2</f>
        <v>285.55911072000004</v>
      </c>
      <c r="R66" s="14">
        <f>FC_TRA_RAIL_E!R$2</f>
        <v>261.27648144</v>
      </c>
      <c r="S66" s="14">
        <f>FC_TRA_RAIL_E!S$2</f>
        <v>261.27648144</v>
      </c>
      <c r="T66" s="14">
        <f>FC_TRA_RAIL_E!T$2</f>
        <v>267.84037799999993</v>
      </c>
      <c r="U66" s="14">
        <f>FC_TRA_RAIL_E!U$2</f>
        <v>322.34531472000009</v>
      </c>
      <c r="V66" s="14">
        <f>FC_TRA_RAIL_E!V$2</f>
        <v>267.93267695999998</v>
      </c>
      <c r="W66" s="14">
        <f>FC_TRA_RAIL_E!W$2</f>
        <v>258.30690912</v>
      </c>
      <c r="X66" s="14">
        <f>FC_TRA_RAIL_E!X$2</f>
        <v>279.92914092000001</v>
      </c>
      <c r="Y66" s="14">
        <f>FC_TRA_RAIL_E!Y$2</f>
        <v>279.92914092000001</v>
      </c>
      <c r="Z66" s="14">
        <f>FC_TRA_RAIL_E!Z$2</f>
        <v>256.71381840000004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326.76183034863561</v>
      </c>
      <c r="D68" s="16">
        <f>FC_TRA_RAIL_CPT_E!D$2</f>
        <v>329.30491796359291</v>
      </c>
      <c r="E68" s="16">
        <f>FC_TRA_RAIL_CPT_E!E$2</f>
        <v>307.72010877217122</v>
      </c>
      <c r="F68" s="16">
        <f>FC_TRA_RAIL_CPT_E!F$2</f>
        <v>324.72814355098257</v>
      </c>
      <c r="G68" s="16">
        <f>FC_TRA_RAIL_CPT_E!G$2</f>
        <v>263.87698439031004</v>
      </c>
      <c r="H68" s="16">
        <f>FC_TRA_RAIL_CPT_E!H$2</f>
        <v>283.23241109038366</v>
      </c>
      <c r="I68" s="16">
        <f>FC_TRA_RAIL_CPT_E!I$2</f>
        <v>175.25159083106439</v>
      </c>
      <c r="J68" s="16">
        <f>FC_TRA_RAIL_CPT_E!J$2</f>
        <v>227.74514647280381</v>
      </c>
      <c r="K68" s="16">
        <f>FC_TRA_RAIL_CPT_E!K$2</f>
        <v>177.63612759454682</v>
      </c>
      <c r="L68" s="16">
        <f>FC_TRA_RAIL_CPT_E!L$2</f>
        <v>190.84279825379647</v>
      </c>
      <c r="M68" s="16">
        <f>FC_TRA_RAIL_CPT_E!M$2</f>
        <v>113.75644115597396</v>
      </c>
      <c r="N68" s="16">
        <f>FC_TRA_RAIL_CPT_E!N$2</f>
        <v>113.48133810040491</v>
      </c>
      <c r="O68" s="16">
        <f>FC_TRA_RAIL_CPT_E!O$2</f>
        <v>120.28709480273486</v>
      </c>
      <c r="P68" s="16">
        <f>FC_TRA_RAIL_CPT_E!P$2</f>
        <v>110.43124918542949</v>
      </c>
      <c r="Q68" s="16">
        <f>FC_TRA_RAIL_CPT_E!Q$2</f>
        <v>99.594689691637882</v>
      </c>
      <c r="R68" s="16">
        <f>FC_TRA_RAIL_CPT_E!R$2</f>
        <v>75.293141627253192</v>
      </c>
      <c r="S68" s="16">
        <f>FC_TRA_RAIL_CPT_E!S$2</f>
        <v>85.567731633201021</v>
      </c>
      <c r="T68" s="16">
        <f>FC_TRA_RAIL_CPT_E!T$2</f>
        <v>76.550155830515038</v>
      </c>
      <c r="U68" s="16">
        <f>FC_TRA_RAIL_CPT_E!U$2</f>
        <v>100.14887592970858</v>
      </c>
      <c r="V68" s="16">
        <f>FC_TRA_RAIL_CPT_E!V$2</f>
        <v>68.69399944900843</v>
      </c>
      <c r="W68" s="16">
        <f>FC_TRA_RAIL_CPT_E!W$2</f>
        <v>65.173048557375864</v>
      </c>
      <c r="X68" s="16">
        <f>FC_TRA_RAIL_CPT_E!X$2</f>
        <v>47.809683354911272</v>
      </c>
      <c r="Y68" s="16">
        <f>FC_TRA_RAIL_CPT_E!Y$2</f>
        <v>73.262603039307521</v>
      </c>
      <c r="Z68" s="16">
        <f>FC_TRA_RAIL_CPT_E!Z$2</f>
        <v>53.810586756238088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198.97758073136455</v>
      </c>
      <c r="D70" s="16">
        <f>FC_TRA_RAIL_FRT_E!D$2</f>
        <v>183.68950059640707</v>
      </c>
      <c r="E70" s="16">
        <f>FC_TRA_RAIL_FRT_E!E$2</f>
        <v>179.7837912278288</v>
      </c>
      <c r="F70" s="16">
        <f>FC_TRA_RAIL_FRT_E!F$2</f>
        <v>188.26627500901751</v>
      </c>
      <c r="G70" s="16">
        <f>FC_TRA_RAIL_FRT_E!G$2</f>
        <v>249.11743416968994</v>
      </c>
      <c r="H70" s="16">
        <f>FC_TRA_RAIL_FRT_E!H$2</f>
        <v>220.20292962961634</v>
      </c>
      <c r="I70" s="16">
        <f>FC_TRA_RAIL_FRT_E!I$2</f>
        <v>286.76179060893583</v>
      </c>
      <c r="J70" s="16">
        <f>FC_TRA_RAIL_FRT_E!J$2</f>
        <v>227.89587208719618</v>
      </c>
      <c r="K70" s="16">
        <f>FC_TRA_RAIL_FRT_E!K$2</f>
        <v>220.65149096545312</v>
      </c>
      <c r="L70" s="16">
        <f>FC_TRA_RAIL_FRT_E!L$2</f>
        <v>194.18071282620355</v>
      </c>
      <c r="M70" s="16">
        <f>FC_TRA_RAIL_FRT_E!M$2</f>
        <v>242.39029992402615</v>
      </c>
      <c r="N70" s="16">
        <f>FC_TRA_RAIL_FRT_E!N$2</f>
        <v>255.49949333959498</v>
      </c>
      <c r="O70" s="16">
        <f>FC_TRA_RAIL_FRT_E!O$2</f>
        <v>223.02555591726508</v>
      </c>
      <c r="P70" s="16">
        <f>FC_TRA_RAIL_FRT_E!P$2</f>
        <v>207.21322081457058</v>
      </c>
      <c r="Q70" s="16">
        <f>FC_TRA_RAIL_FRT_E!Q$2</f>
        <v>185.96442102836212</v>
      </c>
      <c r="R70" s="16">
        <f>FC_TRA_RAIL_FRT_E!R$2</f>
        <v>185.98333981274683</v>
      </c>
      <c r="S70" s="16">
        <f>FC_TRA_RAIL_FRT_E!S$2</f>
        <v>175.70874980679898</v>
      </c>
      <c r="T70" s="16">
        <f>FC_TRA_RAIL_FRT_E!T$2</f>
        <v>191.29022216948491</v>
      </c>
      <c r="U70" s="16">
        <f>FC_TRA_RAIL_FRT_E!U$2</f>
        <v>222.1964387902915</v>
      </c>
      <c r="V70" s="16">
        <f>FC_TRA_RAIL_FRT_E!V$2</f>
        <v>199.23867751099155</v>
      </c>
      <c r="W70" s="16">
        <f>FC_TRA_RAIL_FRT_E!W$2</f>
        <v>193.13386056262411</v>
      </c>
      <c r="X70" s="16">
        <f>FC_TRA_RAIL_FRT_E!X$2</f>
        <v>232.11945756508871</v>
      </c>
      <c r="Y70" s="16">
        <f>FC_TRA_RAIL_FRT_E!Y$2</f>
        <v>206.66653788069249</v>
      </c>
      <c r="Z70" s="16">
        <f>FC_TRA_RAIL_FRT_E!Z$2</f>
        <v>202.90323164376193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26506.972792800003</v>
      </c>
      <c r="D71" s="14">
        <f>FC_TRA_ROAD_E!D$2</f>
        <v>26315.522148960001</v>
      </c>
      <c r="E71" s="14">
        <f>FC_TRA_ROAD_E!E$2</f>
        <v>25422.667205759997</v>
      </c>
      <c r="F71" s="14">
        <f>FC_TRA_ROAD_E!F$2</f>
        <v>27741.164075280001</v>
      </c>
      <c r="G71" s="14">
        <f>FC_TRA_ROAD_E!G$2</f>
        <v>31471.113309840006</v>
      </c>
      <c r="H71" s="14">
        <f>FC_TRA_ROAD_E!H$2</f>
        <v>33797.171705759996</v>
      </c>
      <c r="I71" s="14">
        <f>FC_TRA_ROAD_E!I$2</f>
        <v>37454.149850760004</v>
      </c>
      <c r="J71" s="14">
        <f>FC_TRA_ROAD_E!J$2</f>
        <v>41628.376320119998</v>
      </c>
      <c r="K71" s="14">
        <f>FC_TRA_ROAD_E!K$2</f>
        <v>43567.922286000001</v>
      </c>
      <c r="L71" s="14">
        <f>FC_TRA_ROAD_E!L$2</f>
        <v>44374.900994999996</v>
      </c>
      <c r="M71" s="14">
        <f>FC_TRA_ROAD_E!M$2</f>
        <v>46979.108653680007</v>
      </c>
      <c r="N71" s="14">
        <f>FC_TRA_ROAD_E!N$2</f>
        <v>47575.776284640022</v>
      </c>
      <c r="O71" s="14">
        <f>FC_TRA_ROAD_E!O$2</f>
        <v>45591.878535120006</v>
      </c>
      <c r="P71" s="14">
        <f>FC_TRA_ROAD_E!P$2</f>
        <v>42617.512259999989</v>
      </c>
      <c r="Q71" s="14">
        <f>FC_TRA_ROAD_E!Q$2</f>
        <v>43016.754328560004</v>
      </c>
      <c r="R71" s="14">
        <f>FC_TRA_ROAD_E!R$2</f>
        <v>45558.244141920004</v>
      </c>
      <c r="S71" s="14">
        <f>FC_TRA_ROAD_E!S$2</f>
        <v>52126.743652920006</v>
      </c>
      <c r="T71" s="14">
        <f>FC_TRA_ROAD_E!T$2</f>
        <v>60420.234909240011</v>
      </c>
      <c r="U71" s="14">
        <f>FC_TRA_ROAD_E!U$2</f>
        <v>62050.692530519991</v>
      </c>
      <c r="V71" s="14">
        <f>FC_TRA_ROAD_E!V$2</f>
        <v>63155.744343359991</v>
      </c>
      <c r="W71" s="14">
        <f>FC_TRA_ROAD_E!W$2</f>
        <v>60410.471009040019</v>
      </c>
      <c r="X71" s="14">
        <f>FC_TRA_ROAD_E!X$2</f>
        <v>65515.655595239994</v>
      </c>
      <c r="Y71" s="14">
        <f>FC_TRA_ROAD_E!Y$2</f>
        <v>66921.284766240002</v>
      </c>
      <c r="Z71" s="14">
        <f>FC_TRA_ROAD_E!Z$2</f>
        <v>66067.85003003999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301.30108452857883</v>
      </c>
      <c r="D72" s="16">
        <f>FC_TRA_ROAD_P2W_E!D$2</f>
        <v>259.35791050951184</v>
      </c>
      <c r="E72" s="16">
        <f>FC_TRA_ROAD_P2W_E!E$2</f>
        <v>251.85065821156795</v>
      </c>
      <c r="F72" s="16">
        <f>FC_TRA_ROAD_P2W_E!F$2</f>
        <v>219.28225904829412</v>
      </c>
      <c r="G72" s="16">
        <f>FC_TRA_ROAD_P2W_E!G$2</f>
        <v>209.175350413432</v>
      </c>
      <c r="H72" s="16">
        <f>FC_TRA_ROAD_P2W_E!H$2</f>
        <v>223.7983461503658</v>
      </c>
      <c r="I72" s="16">
        <f>FC_TRA_ROAD_P2W_E!I$2</f>
        <v>233.56761179052745</v>
      </c>
      <c r="J72" s="16">
        <f>FC_TRA_ROAD_P2W_E!J$2</f>
        <v>248.50889383227644</v>
      </c>
      <c r="K72" s="16">
        <f>FC_TRA_ROAD_P2W_E!K$2</f>
        <v>254.24334191141077</v>
      </c>
      <c r="L72" s="16">
        <f>FC_TRA_ROAD_P2W_E!L$2</f>
        <v>258.6402308976617</v>
      </c>
      <c r="M72" s="16">
        <f>FC_TRA_ROAD_P2W_E!M$2</f>
        <v>274.53315689339087</v>
      </c>
      <c r="N72" s="16">
        <f>FC_TRA_ROAD_P2W_E!N$2</f>
        <v>269.75377377065939</v>
      </c>
      <c r="O72" s="16">
        <f>FC_TRA_ROAD_P2W_E!O$2</f>
        <v>269.76890983008991</v>
      </c>
      <c r="P72" s="16">
        <f>FC_TRA_ROAD_P2W_E!P$2</f>
        <v>258.37473369891103</v>
      </c>
      <c r="Q72" s="16">
        <f>FC_TRA_ROAD_P2W_E!Q$2</f>
        <v>260.17437713026925</v>
      </c>
      <c r="R72" s="16">
        <f>FC_TRA_ROAD_P2W_E!R$2</f>
        <v>267.13951557094038</v>
      </c>
      <c r="S72" s="16">
        <f>FC_TRA_ROAD_P2W_E!S$2</f>
        <v>280.84762182061803</v>
      </c>
      <c r="T72" s="16">
        <f>FC_TRA_ROAD_P2W_E!T$2</f>
        <v>265.66262535867349</v>
      </c>
      <c r="U72" s="16">
        <f>FC_TRA_ROAD_P2W_E!U$2</f>
        <v>253.33270609207324</v>
      </c>
      <c r="V72" s="16">
        <f>FC_TRA_ROAD_P2W_E!V$2</f>
        <v>268.99152408379592</v>
      </c>
      <c r="W72" s="16">
        <f>FC_TRA_ROAD_P2W_E!W$2</f>
        <v>240.66185917221102</v>
      </c>
      <c r="X72" s="16">
        <f>FC_TRA_ROAD_P2W_E!X$2</f>
        <v>249.62384447355052</v>
      </c>
      <c r="Y72" s="16">
        <f>FC_TRA_ROAD_P2W_E!Y$2</f>
        <v>251.96835389522064</v>
      </c>
      <c r="Z72" s="16">
        <f>FC_TRA_ROAD_P2W_E!Z$2</f>
        <v>272.24082998880323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15126.704676176898</v>
      </c>
      <c r="D73" s="16">
        <f>FC_TRA_ROAD_CAR_E!D$2</f>
        <v>14809.833525469759</v>
      </c>
      <c r="E73" s="16">
        <f>FC_TRA_ROAD_CAR_E!E$2</f>
        <v>14551.866180341091</v>
      </c>
      <c r="F73" s="16">
        <f>FC_TRA_ROAD_CAR_E!F$2</f>
        <v>15382.451283198978</v>
      </c>
      <c r="G73" s="16">
        <f>FC_TRA_ROAD_CAR_E!G$2</f>
        <v>17313.017708026633</v>
      </c>
      <c r="H73" s="16">
        <f>FC_TRA_ROAD_CAR_E!H$2</f>
        <v>17362.59231908822</v>
      </c>
      <c r="I73" s="16">
        <f>FC_TRA_ROAD_CAR_E!I$2</f>
        <v>19616.194593818029</v>
      </c>
      <c r="J73" s="16">
        <f>FC_TRA_ROAD_CAR_E!J$2</f>
        <v>21795.161632479205</v>
      </c>
      <c r="K73" s="16">
        <f>FC_TRA_ROAD_CAR_E!K$2</f>
        <v>23147.773898560827</v>
      </c>
      <c r="L73" s="16">
        <f>FC_TRA_ROAD_CAR_E!L$2</f>
        <v>24121.839244229661</v>
      </c>
      <c r="M73" s="16">
        <f>FC_TRA_ROAD_CAR_E!M$2</f>
        <v>25392.891530427827</v>
      </c>
      <c r="N73" s="16">
        <f>FC_TRA_ROAD_CAR_E!N$2</f>
        <v>25692.148950428127</v>
      </c>
      <c r="O73" s="16">
        <f>FC_TRA_ROAD_CAR_E!O$2</f>
        <v>25573.039401398099</v>
      </c>
      <c r="P73" s="16">
        <f>FC_TRA_ROAD_CAR_E!P$2</f>
        <v>24230.23364269911</v>
      </c>
      <c r="Q73" s="16">
        <f>FC_TRA_ROAD_CAR_E!Q$2</f>
        <v>24325.535013652363</v>
      </c>
      <c r="R73" s="16">
        <f>FC_TRA_ROAD_CAR_E!R$2</f>
        <v>25737.229125589754</v>
      </c>
      <c r="S73" s="16">
        <f>FC_TRA_ROAD_CAR_E!S$2</f>
        <v>28189.609326259018</v>
      </c>
      <c r="T73" s="16">
        <f>FC_TRA_ROAD_CAR_E!T$2</f>
        <v>31594.683030774959</v>
      </c>
      <c r="U73" s="16">
        <f>FC_TRA_ROAD_CAR_E!U$2</f>
        <v>32987.798085882539</v>
      </c>
      <c r="V73" s="16">
        <f>FC_TRA_ROAD_CAR_E!V$2</f>
        <v>33839.593947189758</v>
      </c>
      <c r="W73" s="16">
        <f>FC_TRA_ROAD_CAR_E!W$2</f>
        <v>32467.949425164286</v>
      </c>
      <c r="X73" s="16">
        <f>FC_TRA_ROAD_CAR_E!X$2</f>
        <v>32298.597781517328</v>
      </c>
      <c r="Y73" s="16">
        <f>FC_TRA_ROAD_CAR_E!Y$2</f>
        <v>33440.411829831944</v>
      </c>
      <c r="Z73" s="16">
        <f>FC_TRA_ROAD_CAR_E!Z$2</f>
        <v>33460.040064294815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3061.2798103648506</v>
      </c>
      <c r="D74" s="16">
        <f>FC_TRA_ROAD_BUS_E!D$2</f>
        <v>2840.9014172336651</v>
      </c>
      <c r="E74" s="16">
        <f>FC_TRA_ROAD_BUS_E!E$2</f>
        <v>2765.5353149069078</v>
      </c>
      <c r="F74" s="16">
        <f>FC_TRA_ROAD_BUS_E!F$2</f>
        <v>2656.0410611801894</v>
      </c>
      <c r="G74" s="16">
        <f>FC_TRA_ROAD_BUS_E!G$2</f>
        <v>2796.3429568686574</v>
      </c>
      <c r="H74" s="16">
        <f>FC_TRA_ROAD_BUS_E!H$2</f>
        <v>2711.0680019442943</v>
      </c>
      <c r="I74" s="16">
        <f>FC_TRA_ROAD_BUS_E!I$2</f>
        <v>2575.8062304006276</v>
      </c>
      <c r="J74" s="16">
        <f>FC_TRA_ROAD_BUS_E!J$2</f>
        <v>2611.4350017320271</v>
      </c>
      <c r="K74" s="16">
        <f>FC_TRA_ROAD_BUS_E!K$2</f>
        <v>2469.1236125873688</v>
      </c>
      <c r="L74" s="16">
        <f>FC_TRA_ROAD_BUS_E!L$2</f>
        <v>2451.3835765876074</v>
      </c>
      <c r="M74" s="16">
        <f>FC_TRA_ROAD_BUS_E!M$2</f>
        <v>2396.624923330437</v>
      </c>
      <c r="N74" s="16">
        <f>FC_TRA_ROAD_BUS_E!N$2</f>
        <v>2424.6226459435061</v>
      </c>
      <c r="O74" s="16">
        <f>FC_TRA_ROAD_BUS_E!O$2</f>
        <v>2390.1345075333957</v>
      </c>
      <c r="P74" s="16">
        <f>FC_TRA_ROAD_BUS_E!P$2</f>
        <v>2417.2914699807316</v>
      </c>
      <c r="Q74" s="16">
        <f>FC_TRA_ROAD_BUS_E!Q$2</f>
        <v>2486.6391544578787</v>
      </c>
      <c r="R74" s="16">
        <f>FC_TRA_ROAD_BUS_E!R$2</f>
        <v>2927.4974390734087</v>
      </c>
      <c r="S74" s="16">
        <f>FC_TRA_ROAD_BUS_E!S$2</f>
        <v>2949.2477289776089</v>
      </c>
      <c r="T74" s="16">
        <f>FC_TRA_ROAD_BUS_E!T$2</f>
        <v>2880.3047378994406</v>
      </c>
      <c r="U74" s="16">
        <f>FC_TRA_ROAD_BUS_E!U$2</f>
        <v>2677.1544973038267</v>
      </c>
      <c r="V74" s="16">
        <f>FC_TRA_ROAD_BUS_E!V$2</f>
        <v>2790.5055425910236</v>
      </c>
      <c r="W74" s="16">
        <f>FC_TRA_ROAD_BUS_E!W$2</f>
        <v>2729.3499556663169</v>
      </c>
      <c r="X74" s="16">
        <f>FC_TRA_ROAD_BUS_E!X$2</f>
        <v>2701.2315592801269</v>
      </c>
      <c r="Y74" s="16">
        <f>FC_TRA_ROAD_BUS_E!Y$2</f>
        <v>2669.4583710637053</v>
      </c>
      <c r="Z74" s="16">
        <f>FC_TRA_ROAD_BUS_E!Z$2</f>
        <v>2579.9991031852283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5767.9595350176096</v>
      </c>
      <c r="D75" s="16">
        <f>FC_TRA_ROAD_LCV_E!D$2</f>
        <v>5479.029707092488</v>
      </c>
      <c r="E75" s="16">
        <f>FC_TRA_ROAD_LCV_E!E$2</f>
        <v>5650.5405197442597</v>
      </c>
      <c r="F75" s="16">
        <f>FC_TRA_ROAD_LCV_E!F$2</f>
        <v>5762.6368543687922</v>
      </c>
      <c r="G75" s="16">
        <f>FC_TRA_ROAD_LCV_E!G$2</f>
        <v>5577.364872586355</v>
      </c>
      <c r="H75" s="16">
        <f>FC_TRA_ROAD_LCV_E!H$2</f>
        <v>5654.8294927139232</v>
      </c>
      <c r="I75" s="16">
        <f>FC_TRA_ROAD_LCV_E!I$2</f>
        <v>5904.3591341476658</v>
      </c>
      <c r="J75" s="16">
        <f>FC_TRA_ROAD_LCV_E!J$2</f>
        <v>6098.4796070636385</v>
      </c>
      <c r="K75" s="16">
        <f>FC_TRA_ROAD_LCV_E!K$2</f>
        <v>6271.5964229812234</v>
      </c>
      <c r="L75" s="16">
        <f>FC_TRA_ROAD_LCV_E!L$2</f>
        <v>6503.8165661995063</v>
      </c>
      <c r="M75" s="16">
        <f>FC_TRA_ROAD_LCV_E!M$2</f>
        <v>6792.2586608752099</v>
      </c>
      <c r="N75" s="16">
        <f>FC_TRA_ROAD_LCV_E!N$2</f>
        <v>7099.6934056123191</v>
      </c>
      <c r="O75" s="16">
        <f>FC_TRA_ROAD_LCV_E!O$2</f>
        <v>7094.2279423134696</v>
      </c>
      <c r="P75" s="16">
        <f>FC_TRA_ROAD_LCV_E!P$2</f>
        <v>7247.1535160284966</v>
      </c>
      <c r="Q75" s="16">
        <f>FC_TRA_ROAD_LCV_E!Q$2</f>
        <v>7236.7147512471411</v>
      </c>
      <c r="R75" s="16">
        <f>FC_TRA_ROAD_LCV_E!R$2</f>
        <v>7329.3244648888476</v>
      </c>
      <c r="S75" s="16">
        <f>FC_TRA_ROAD_LCV_E!S$2</f>
        <v>7853.4088380176199</v>
      </c>
      <c r="T75" s="16">
        <f>FC_TRA_ROAD_LCV_E!T$2</f>
        <v>8102.3666104067252</v>
      </c>
      <c r="U75" s="16">
        <f>FC_TRA_ROAD_LCV_E!U$2</f>
        <v>8379.3996736305326</v>
      </c>
      <c r="V75" s="16">
        <f>FC_TRA_ROAD_LCV_E!V$2</f>
        <v>8668.3707913144208</v>
      </c>
      <c r="W75" s="16">
        <f>FC_TRA_ROAD_LCV_E!W$2</f>
        <v>8724.800876184443</v>
      </c>
      <c r="X75" s="16">
        <f>FC_TRA_ROAD_LCV_E!X$2</f>
        <v>9029.3432148584416</v>
      </c>
      <c r="Y75" s="16">
        <f>FC_TRA_ROAD_LCV_E!Y$2</f>
        <v>9055.5394588896143</v>
      </c>
      <c r="Z75" s="16">
        <f>FC_TRA_ROAD_LCV_E!Z$2</f>
        <v>9082.1870462011284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2249.727686712065</v>
      </c>
      <c r="D76" s="16">
        <f>FC_TRA_ROAD_HGV_E!D$2</f>
        <v>2926.3995886545754</v>
      </c>
      <c r="E76" s="16">
        <f>FC_TRA_ROAD_HGV_E!E$2</f>
        <v>2202.874532556174</v>
      </c>
      <c r="F76" s="16">
        <f>FC_TRA_ROAD_HGV_E!F$2</f>
        <v>3720.7526174837476</v>
      </c>
      <c r="G76" s="16">
        <f>FC_TRA_ROAD_HGV_E!G$2</f>
        <v>5575.2124219449261</v>
      </c>
      <c r="H76" s="16">
        <f>FC_TRA_ROAD_HGV_E!H$2</f>
        <v>7844.8835458631966</v>
      </c>
      <c r="I76" s="16">
        <f>FC_TRA_ROAD_HGV_E!I$2</f>
        <v>9124.2222806031532</v>
      </c>
      <c r="J76" s="16">
        <f>FC_TRA_ROAD_HGV_E!J$2</f>
        <v>10874.791185012853</v>
      </c>
      <c r="K76" s="16">
        <f>FC_TRA_ROAD_HGV_E!K$2</f>
        <v>11425.185009959168</v>
      </c>
      <c r="L76" s="16">
        <f>FC_TRA_ROAD_HGV_E!L$2</f>
        <v>11039.221377085561</v>
      </c>
      <c r="M76" s="16">
        <f>FC_TRA_ROAD_HGV_E!M$2</f>
        <v>12122.800382153137</v>
      </c>
      <c r="N76" s="16">
        <f>FC_TRA_ROAD_HGV_E!N$2</f>
        <v>12089.557508885406</v>
      </c>
      <c r="O76" s="16">
        <f>FC_TRA_ROAD_HGV_E!O$2</f>
        <v>10264.707774044949</v>
      </c>
      <c r="P76" s="16">
        <f>FC_TRA_ROAD_HGV_E!P$2</f>
        <v>8464.4588975927454</v>
      </c>
      <c r="Q76" s="16">
        <f>FC_TRA_ROAD_HGV_E!Q$2</f>
        <v>8707.6910320723509</v>
      </c>
      <c r="R76" s="16">
        <f>FC_TRA_ROAD_HGV_E!R$2</f>
        <v>9297.0535967970554</v>
      </c>
      <c r="S76" s="16">
        <f>FC_TRA_ROAD_HGV_E!S$2</f>
        <v>12853.630137845148</v>
      </c>
      <c r="T76" s="16">
        <f>FC_TRA_ROAD_HGV_E!T$2</f>
        <v>17577.217904800218</v>
      </c>
      <c r="U76" s="16">
        <f>FC_TRA_ROAD_HGV_E!U$2</f>
        <v>17753.007567611017</v>
      </c>
      <c r="V76" s="16">
        <f>FC_TRA_ROAD_HGV_E!V$2</f>
        <v>17588.282538181</v>
      </c>
      <c r="W76" s="16">
        <f>FC_TRA_ROAD_HGV_E!W$2</f>
        <v>16247.708892852761</v>
      </c>
      <c r="X76" s="16">
        <f>FC_TRA_ROAD_HGV_E!X$2</f>
        <v>21236.859195110552</v>
      </c>
      <c r="Y76" s="16">
        <f>FC_TRA_ROAD_HGV_E!Y$2</f>
        <v>21503.90675255952</v>
      </c>
      <c r="Z76" s="16">
        <f>FC_TRA_ROAD_HGV_E!Z$2</f>
        <v>20673.382986370012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9.3030840000000019</v>
      </c>
      <c r="D77" s="14">
        <f>FC_TRA_DAVI_E!D$2</f>
        <v>9.3030840000000001</v>
      </c>
      <c r="E77" s="14">
        <f>FC_TRA_DAVI_E!E$2</f>
        <v>12.403944000000003</v>
      </c>
      <c r="F77" s="14">
        <f>FC_TRA_DAVI_E!F$2</f>
        <v>12.403944000000003</v>
      </c>
      <c r="G77" s="14">
        <f>FC_TRA_DAVI_E!G$2</f>
        <v>9.3030840000000001</v>
      </c>
      <c r="H77" s="14">
        <f>FC_TRA_DAVI_E!H$2</f>
        <v>9.3030840000000001</v>
      </c>
      <c r="I77" s="14">
        <f>FC_TRA_DAVI_E!I$2</f>
        <v>9.3030840000000001</v>
      </c>
      <c r="J77" s="14">
        <f>FC_TRA_DAVI_E!J$2</f>
        <v>12.403943999999999</v>
      </c>
      <c r="K77" s="14">
        <f>FC_TRA_DAVI_E!K$2</f>
        <v>9.3030840000000001</v>
      </c>
      <c r="L77" s="14">
        <f>FC_TRA_DAVI_E!L$2</f>
        <v>12.320028000000001</v>
      </c>
      <c r="M77" s="14">
        <f>FC_TRA_DAVI_E!M$2</f>
        <v>12.320027999999999</v>
      </c>
      <c r="N77" s="14">
        <f>FC_TRA_DAVI_E!N$2</f>
        <v>15.399972</v>
      </c>
      <c r="O77" s="14">
        <f>FC_TRA_DAVI_E!O$2</f>
        <v>55.592129519999993</v>
      </c>
      <c r="P77" s="14">
        <f>FC_TRA_DAVI_E!P$2</f>
        <v>49.420341719999996</v>
      </c>
      <c r="Q77" s="14">
        <f>FC_TRA_DAVI_E!Q$2</f>
        <v>80.325585720000035</v>
      </c>
      <c r="R77" s="14">
        <f>FC_TRA_DAVI_E!R$2</f>
        <v>55.603770480000023</v>
      </c>
      <c r="S77" s="14">
        <f>FC_TRA_DAVI_E!S$2</f>
        <v>74.154056760000003</v>
      </c>
      <c r="T77" s="14">
        <f>FC_TRA_DAVI_E!T$2</f>
        <v>82.59918012</v>
      </c>
      <c r="U77" s="14">
        <f>FC_TRA_DAVI_E!U$2</f>
        <v>98.535143880000035</v>
      </c>
      <c r="V77" s="14">
        <f>FC_TRA_DAVI_E!V$2</f>
        <v>101.49083784</v>
      </c>
      <c r="W77" s="14">
        <f>FC_TRA_DAVI_E!W$2</f>
        <v>54.594344880000016</v>
      </c>
      <c r="X77" s="14">
        <f>FC_TRA_DAVI_E!X$2</f>
        <v>90.106265160000021</v>
      </c>
      <c r="Y77" s="14">
        <f>FC_TRA_DAVI_E!Y$2</f>
        <v>91.885820759999987</v>
      </c>
      <c r="Z77" s="14">
        <f>FC_TRA_DAVI_E!Z$2</f>
        <v>111.96321408000001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9.1647830391647283</v>
      </c>
      <c r="D78" s="16">
        <f>FC_TRA_DAVI_PA_E!D$2</f>
        <v>9.1960045563761899</v>
      </c>
      <c r="E78" s="16">
        <f>FC_TRA_DAVI_PA_E!E$2</f>
        <v>12.285051962124891</v>
      </c>
      <c r="F78" s="16">
        <f>FC_TRA_DAVI_PA_E!F$2</f>
        <v>12.285522016004364</v>
      </c>
      <c r="G78" s="16">
        <f>FC_TRA_DAVI_PA_E!G$2</f>
        <v>9.2152330835374237</v>
      </c>
      <c r="H78" s="16">
        <f>FC_TRA_DAVI_PA_E!H$2</f>
        <v>9.2325302888756369</v>
      </c>
      <c r="I78" s="16">
        <f>FC_TRA_DAVI_PA_E!I$2</f>
        <v>9.1254898601654482</v>
      </c>
      <c r="J78" s="16">
        <f>FC_TRA_DAVI_PA_E!J$2</f>
        <v>12.120081398864018</v>
      </c>
      <c r="K78" s="16">
        <f>FC_TRA_DAVI_PA_E!K$2</f>
        <v>9.0494730409641591</v>
      </c>
      <c r="L78" s="16">
        <f>FC_TRA_DAVI_PA_E!L$2</f>
        <v>11.961306240164793</v>
      </c>
      <c r="M78" s="16">
        <f>FC_TRA_DAVI_PA_E!M$2</f>
        <v>12.017395815644747</v>
      </c>
      <c r="N78" s="16">
        <f>FC_TRA_DAVI_PA_E!N$2</f>
        <v>15.062896640236932</v>
      </c>
      <c r="O78" s="16">
        <f>FC_TRA_DAVI_PA_E!O$2</f>
        <v>54.716796827001183</v>
      </c>
      <c r="P78" s="16">
        <f>FC_TRA_DAVI_PA_E!P$2</f>
        <v>48.52823949722665</v>
      </c>
      <c r="Q78" s="16">
        <f>FC_TRA_DAVI_PA_E!Q$2</f>
        <v>79.491189126065279</v>
      </c>
      <c r="R78" s="16">
        <f>FC_TRA_DAVI_PA_E!R$2</f>
        <v>55.144180713673236</v>
      </c>
      <c r="S78" s="16">
        <f>FC_TRA_DAVI_PA_E!S$2</f>
        <v>73.84174153132318</v>
      </c>
      <c r="T78" s="16">
        <f>FC_TRA_DAVI_PA_E!T$2</f>
        <v>82.486172931493059</v>
      </c>
      <c r="U78" s="16">
        <f>FC_TRA_DAVI_PA_E!U$2</f>
        <v>98.394734328707301</v>
      </c>
      <c r="V78" s="16">
        <f>FC_TRA_DAVI_PA_E!V$2</f>
        <v>101.31037165271982</v>
      </c>
      <c r="W78" s="16">
        <f>FC_TRA_DAVI_PA_E!W$2</f>
        <v>54.529292791893162</v>
      </c>
      <c r="X78" s="16">
        <f>FC_TRA_DAVI_PA_E!X$2</f>
        <v>89.989242812799304</v>
      </c>
      <c r="Y78" s="16">
        <f>FC_TRA_DAVI_PA_E!Y$2</f>
        <v>91.788877345237239</v>
      </c>
      <c r="Z78" s="16">
        <f>FC_TRA_DAVI_PA_E!Z$2</f>
        <v>111.8772108850351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0.13830096083527332</v>
      </c>
      <c r="D79" s="16">
        <f>FC_TRA_DAVI_FR_E!D$2</f>
        <v>0.10707944362381093</v>
      </c>
      <c r="E79" s="16">
        <f>FC_TRA_DAVI_FR_E!E$2</f>
        <v>0.11889203787511124</v>
      </c>
      <c r="F79" s="16">
        <f>FC_TRA_DAVI_FR_E!F$2</f>
        <v>0.11842198399563757</v>
      </c>
      <c r="G79" s="16">
        <f>FC_TRA_DAVI_FR_E!G$2</f>
        <v>8.7850916462576326E-2</v>
      </c>
      <c r="H79" s="16">
        <f>FC_TRA_DAVI_FR_E!H$2</f>
        <v>7.0553711124363275E-2</v>
      </c>
      <c r="I79" s="16">
        <f>FC_TRA_DAVI_FR_E!I$2</f>
        <v>0.17759413983455238</v>
      </c>
      <c r="J79" s="16">
        <f>FC_TRA_DAVI_FR_E!J$2</f>
        <v>0.28386260113598155</v>
      </c>
      <c r="K79" s="16">
        <f>FC_TRA_DAVI_FR_E!K$2</f>
        <v>0.25361095903584091</v>
      </c>
      <c r="L79" s="16">
        <f>FC_TRA_DAVI_FR_E!L$2</f>
        <v>0.35872175983520682</v>
      </c>
      <c r="M79" s="16">
        <f>FC_TRA_DAVI_FR_E!M$2</f>
        <v>0.30263218435525163</v>
      </c>
      <c r="N79" s="16">
        <f>FC_TRA_DAVI_FR_E!N$2</f>
        <v>0.33707535976306813</v>
      </c>
      <c r="O79" s="16">
        <f>FC_TRA_DAVI_FR_E!O$2</f>
        <v>0.87533269299880845</v>
      </c>
      <c r="P79" s="16">
        <f>FC_TRA_DAVI_FR_E!P$2</f>
        <v>0.89210222277334206</v>
      </c>
      <c r="Q79" s="16">
        <f>FC_TRA_DAVI_FR_E!Q$2</f>
        <v>0.83439659393473975</v>
      </c>
      <c r="R79" s="16">
        <f>FC_TRA_DAVI_FR_E!R$2</f>
        <v>0.45958976632678472</v>
      </c>
      <c r="S79" s="16">
        <f>FC_TRA_DAVI_FR_E!S$2</f>
        <v>0.31231522867681988</v>
      </c>
      <c r="T79" s="16">
        <f>FC_TRA_DAVI_FR_E!T$2</f>
        <v>0.11300718850693905</v>
      </c>
      <c r="U79" s="16">
        <f>FC_TRA_DAVI_FR_E!U$2</f>
        <v>0.14040955129272562</v>
      </c>
      <c r="V79" s="16">
        <f>FC_TRA_DAVI_FR_E!V$2</f>
        <v>0.1804661872801808</v>
      </c>
      <c r="W79" s="16">
        <f>FC_TRA_DAVI_FR_E!W$2</f>
        <v>6.5052088106854006E-2</v>
      </c>
      <c r="X79" s="16">
        <f>FC_TRA_DAVI_FR_E!X$2</f>
        <v>0.11702234720070737</v>
      </c>
      <c r="Y79" s="16">
        <f>FC_TRA_DAVI_FR_E!Y$2</f>
        <v>9.6943414762741292E-2</v>
      </c>
      <c r="Z79" s="16">
        <f>FC_TRA_DAVI_FR_E!Z$2</f>
        <v>8.6003194964924382E-2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19.117888920000002</v>
      </c>
      <c r="D80" s="14">
        <f>FC_TRA_DNAVI_E!D$2</f>
        <v>19.117888919999999</v>
      </c>
      <c r="E80" s="14">
        <f>FC_TRA_DNAVI_E!E$2</f>
        <v>15.931440719999998</v>
      </c>
      <c r="F80" s="14">
        <f>FC_TRA_DNAVI_E!F$2</f>
        <v>22.304070360000001</v>
      </c>
      <c r="G80" s="14">
        <f>FC_TRA_DNAVI_E!G$2</f>
        <v>19.117888919999999</v>
      </c>
      <c r="H80" s="14">
        <f>FC_TRA_DNAVI_E!H$2</f>
        <v>15.931440719999999</v>
      </c>
      <c r="I80" s="14">
        <f>FC_TRA_DNAVI_E!I$2</f>
        <v>19.117888919999999</v>
      </c>
      <c r="J80" s="14">
        <f>FC_TRA_DNAVI_E!J$2</f>
        <v>15.931440719999998</v>
      </c>
      <c r="K80" s="14">
        <f>FC_TRA_DNAVI_E!K$2</f>
        <v>15.931440719999999</v>
      </c>
      <c r="L80" s="14">
        <f>FC_TRA_DNAVI_E!L$2</f>
        <v>9.6255010800000029</v>
      </c>
      <c r="M80" s="14">
        <f>FC_TRA_DNAVI_E!M$2</f>
        <v>9.6255010800000029</v>
      </c>
      <c r="N80" s="14">
        <f>FC_TRA_DNAVI_E!N$2</f>
        <v>9.6255010800000012</v>
      </c>
      <c r="O80" s="14">
        <f>FC_TRA_DNAVI_E!O$2</f>
        <v>9.6255010799999994</v>
      </c>
      <c r="P80" s="14">
        <f>FC_TRA_DNAVI_E!P$2</f>
        <v>9.6255010800000012</v>
      </c>
      <c r="Q80" s="14">
        <f>FC_TRA_DNAVI_E!Q$2</f>
        <v>9.6255010800000029</v>
      </c>
      <c r="R80" s="14">
        <f>FC_TRA_DNAVI_E!R$2</f>
        <v>6.3726296399999995</v>
      </c>
      <c r="S80" s="14">
        <f>FC_TRA_DNAVI_E!S$2</f>
        <v>6.3726296399999995</v>
      </c>
      <c r="T80" s="14">
        <f>FC_TRA_DNAVI_E!T$2</f>
        <v>14.54855688</v>
      </c>
      <c r="U80" s="14">
        <f>FC_TRA_DNAVI_E!U$2</f>
        <v>6.2864661599999998</v>
      </c>
      <c r="V80" s="14">
        <f>FC_TRA_DNAVI_E!V$2</f>
        <v>5.8308400799999998</v>
      </c>
      <c r="W80" s="14">
        <f>FC_TRA_DNAVI_E!W$2</f>
        <v>3.2085892799999978</v>
      </c>
      <c r="X80" s="14">
        <f>FC_TRA_DNAVI_E!X$2</f>
        <v>3.4761495600000001</v>
      </c>
      <c r="Y80" s="14">
        <f>FC_TRA_DNAVI_E!Y$2</f>
        <v>3.4761495600000005</v>
      </c>
      <c r="Z80" s="14">
        <f>FC_TRA_DNAVI_E!Z$2</f>
        <v>3.4761495600000005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0.75690134306984436</v>
      </c>
      <c r="D81" s="16">
        <f>FC_TRA_DNAVI_DCS_E!D$2</f>
        <v>0.75200956420802278</v>
      </c>
      <c r="E81" s="16">
        <f>FC_TRA_DNAVI_DCS_E!E$2</f>
        <v>0.80199362567698085</v>
      </c>
      <c r="F81" s="16">
        <f>FC_TRA_DNAVI_DCS_E!F$2</f>
        <v>0.88144414530625448</v>
      </c>
      <c r="G81" s="16">
        <f>FC_TRA_DNAVI_DCS_E!G$2</f>
        <v>1.0114565791415495</v>
      </c>
      <c r="H81" s="16">
        <f>FC_TRA_DNAVI_DCS_E!H$2</f>
        <v>3.1722400742512793</v>
      </c>
      <c r="I81" s="16">
        <f>FC_TRA_DNAVI_DCS_E!I$2</f>
        <v>3.4718267291224469</v>
      </c>
      <c r="J81" s="16">
        <f>FC_TRA_DNAVI_DCS_E!J$2</f>
        <v>2.4761834890351762</v>
      </c>
      <c r="K81" s="16">
        <f>FC_TRA_DNAVI_DCS_E!K$2</f>
        <v>2.9360629827906055</v>
      </c>
      <c r="L81" s="16">
        <f>FC_TRA_DNAVI_DCS_E!L$2</f>
        <v>2.1797598968337502</v>
      </c>
      <c r="M81" s="16">
        <f>FC_TRA_DNAVI_DCS_E!M$2</f>
        <v>2.6094840712362908</v>
      </c>
      <c r="N81" s="16">
        <f>FC_TRA_DNAVI_DCS_E!N$2</f>
        <v>3.4096303489151478</v>
      </c>
      <c r="O81" s="16">
        <f>FC_TRA_DNAVI_DCS_E!O$2</f>
        <v>3.2164045664705134</v>
      </c>
      <c r="P81" s="16">
        <f>FC_TRA_DNAVI_DCS_E!P$2</f>
        <v>3.2310143337899651</v>
      </c>
      <c r="Q81" s="16">
        <f>FC_TRA_DNAVI_DCS_E!Q$2</f>
        <v>2.2074833209326785</v>
      </c>
      <c r="R81" s="16">
        <f>FC_TRA_DNAVI_DCS_E!R$2</f>
        <v>2.421420148823755</v>
      </c>
      <c r="S81" s="16">
        <f>FC_TRA_DNAVI_DCS_E!S$2</f>
        <v>3.2107354133610988</v>
      </c>
      <c r="T81" s="16">
        <f>FC_TRA_DNAVI_DCS_E!T$2</f>
        <v>6.6233069806335658</v>
      </c>
      <c r="U81" s="16">
        <f>FC_TRA_DNAVI_DCS_E!U$2</f>
        <v>2.7606573911627836</v>
      </c>
      <c r="V81" s="16">
        <f>FC_TRA_DNAVI_DCS_E!V$2</f>
        <v>3.2948554226652669</v>
      </c>
      <c r="W81" s="16">
        <f>FC_TRA_DNAVI_DCS_E!W$2</f>
        <v>2.1886842277538681</v>
      </c>
      <c r="X81" s="16">
        <f>FC_TRA_DNAVI_DCS_E!X$2</f>
        <v>2.7940264299533601</v>
      </c>
      <c r="Y81" s="16">
        <f>FC_TRA_DNAVI_DCS_E!Y$2</f>
        <v>3.0179465556983813</v>
      </c>
      <c r="Z81" s="16">
        <f>FC_TRA_DNAVI_DCS_E!Z$2</f>
        <v>3.0105713574482769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18.360987576930157</v>
      </c>
      <c r="D82" s="16">
        <f>FC_TRA_DNAVI_IWW_E!D$2</f>
        <v>18.365879355791975</v>
      </c>
      <c r="E82" s="16">
        <f>FC_TRA_DNAVI_IWW_E!E$2</f>
        <v>15.129447094323018</v>
      </c>
      <c r="F82" s="16">
        <f>FC_TRA_DNAVI_IWW_E!F$2</f>
        <v>21.422626214693747</v>
      </c>
      <c r="G82" s="16">
        <f>FC_TRA_DNAVI_IWW_E!G$2</f>
        <v>18.106432340858451</v>
      </c>
      <c r="H82" s="16">
        <f>FC_TRA_DNAVI_IWW_E!H$2</f>
        <v>12.75920064574872</v>
      </c>
      <c r="I82" s="16">
        <f>FC_TRA_DNAVI_IWW_E!I$2</f>
        <v>15.646062190877551</v>
      </c>
      <c r="J82" s="16">
        <f>FC_TRA_DNAVI_IWW_E!J$2</f>
        <v>13.455257230964822</v>
      </c>
      <c r="K82" s="16">
        <f>FC_TRA_DNAVI_IWW_E!K$2</f>
        <v>12.995377737209393</v>
      </c>
      <c r="L82" s="16">
        <f>FC_TRA_DNAVI_IWW_E!L$2</f>
        <v>7.4457411831662519</v>
      </c>
      <c r="M82" s="16">
        <f>FC_TRA_DNAVI_IWW_E!M$2</f>
        <v>7.0160170087637113</v>
      </c>
      <c r="N82" s="16">
        <f>FC_TRA_DNAVI_IWW_E!N$2</f>
        <v>6.2158707310848538</v>
      </c>
      <c r="O82" s="16">
        <f>FC_TRA_DNAVI_IWW_E!O$2</f>
        <v>6.4090965135294864</v>
      </c>
      <c r="P82" s="16">
        <f>FC_TRA_DNAVI_IWW_E!P$2</f>
        <v>6.3944867462100365</v>
      </c>
      <c r="Q82" s="16">
        <f>FC_TRA_DNAVI_IWW_E!Q$2</f>
        <v>7.4180177590673235</v>
      </c>
      <c r="R82" s="16">
        <f>FC_TRA_DNAVI_IWW_E!R$2</f>
        <v>3.9512094911762441</v>
      </c>
      <c r="S82" s="16">
        <f>FC_TRA_DNAVI_IWW_E!S$2</f>
        <v>3.1618942266389007</v>
      </c>
      <c r="T82" s="16">
        <f>FC_TRA_DNAVI_IWW_E!T$2</f>
        <v>7.9252498993664346</v>
      </c>
      <c r="U82" s="16">
        <f>FC_TRA_DNAVI_IWW_E!U$2</f>
        <v>3.5258087688372162</v>
      </c>
      <c r="V82" s="16">
        <f>FC_TRA_DNAVI_IWW_E!V$2</f>
        <v>2.5359846573347324</v>
      </c>
      <c r="W82" s="16">
        <f>FC_TRA_DNAVI_IWW_E!W$2</f>
        <v>1.0199050522461297</v>
      </c>
      <c r="X82" s="16">
        <f>FC_TRA_DNAVI_IWW_E!X$2</f>
        <v>0.68212313004663983</v>
      </c>
      <c r="Y82" s="16">
        <f>FC_TRA_DNAVI_IWW_E!Y$2</f>
        <v>0.45820300430161898</v>
      </c>
      <c r="Z82" s="16">
        <f>FC_TRA_DNAVI_IWW_E!Z$2</f>
        <v>0.46557820255172372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143.29593144000003</v>
      </c>
      <c r="D83" s="14">
        <f>FC_TRA_PIPE_E!D$2</f>
        <v>189.28253232000003</v>
      </c>
      <c r="E83" s="14">
        <f>FC_TRA_PIPE_E!E$2</f>
        <v>199.52669088000002</v>
      </c>
      <c r="F83" s="14">
        <f>FC_TRA_PIPE_E!F$2</f>
        <v>301.16837231999995</v>
      </c>
      <c r="G83" s="14">
        <f>FC_TRA_PIPE_E!G$2</f>
        <v>420.32477232000008</v>
      </c>
      <c r="H83" s="14">
        <f>FC_TRA_PIPE_E!H$2</f>
        <v>559.72766231999992</v>
      </c>
      <c r="I83" s="14">
        <f>FC_TRA_PIPE_E!I$2</f>
        <v>727.56621144000019</v>
      </c>
      <c r="J83" s="14">
        <f>FC_TRA_PIPE_E!J$2</f>
        <v>669.79586231999997</v>
      </c>
      <c r="K83" s="14">
        <f>FC_TRA_PIPE_E!K$2</f>
        <v>757.25433143999999</v>
      </c>
      <c r="L83" s="14">
        <f>FC_TRA_PIPE_E!L$2</f>
        <v>628.16192928000009</v>
      </c>
      <c r="M83" s="14">
        <f>FC_TRA_PIPE_E!M$2</f>
        <v>523.21943843999986</v>
      </c>
      <c r="N83" s="14">
        <f>FC_TRA_PIPE_E!N$2</f>
        <v>524.84642819999988</v>
      </c>
      <c r="O83" s="14">
        <f>FC_TRA_PIPE_E!O$2</f>
        <v>609.45938783999998</v>
      </c>
      <c r="P83" s="14">
        <f>FC_TRA_PIPE_E!P$2</f>
        <v>868.34524715999999</v>
      </c>
      <c r="Q83" s="14">
        <f>FC_TRA_PIPE_E!Q$2</f>
        <v>852.73596071999975</v>
      </c>
      <c r="R83" s="14">
        <f>FC_TRA_PIPE_E!R$2</f>
        <v>809.84774484000002</v>
      </c>
      <c r="S83" s="14">
        <f>FC_TRA_PIPE_E!S$2</f>
        <v>867.64687920000006</v>
      </c>
      <c r="T83" s="14">
        <f>FC_TRA_PIPE_E!T$2</f>
        <v>836.69141700000023</v>
      </c>
      <c r="U83" s="14">
        <f>FC_TRA_PIPE_E!U$2</f>
        <v>884.36425968000003</v>
      </c>
      <c r="V83" s="14">
        <f>FC_TRA_PIPE_E!V$2</f>
        <v>786.76248887999998</v>
      </c>
      <c r="W83" s="14">
        <f>FC_TRA_PIPE_E!W$2</f>
        <v>650.02863419999994</v>
      </c>
      <c r="X83" s="14">
        <f>FC_TRA_PIPE_E!X$2</f>
        <v>592.64968787999999</v>
      </c>
      <c r="Y83" s="14">
        <f>FC_TRA_PIPE_E!Y$2</f>
        <v>51.577763039999994</v>
      </c>
      <c r="Z83" s="14">
        <f>FC_TRA_PIPE_E!Z$2</f>
        <v>86.589225720000002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45219.204991632338</v>
      </c>
      <c r="D84" s="12">
        <f>FC_OTH_E!D$2</f>
        <v>48000.086700820641</v>
      </c>
      <c r="E84" s="12">
        <f>FC_OTH_E!E$2</f>
        <v>50958.996682314159</v>
      </c>
      <c r="F84" s="12">
        <f>FC_OTH_E!F$2</f>
        <v>51593.559404664571</v>
      </c>
      <c r="G84" s="12">
        <f>FC_OTH_E!G$2</f>
        <v>52406.488032602203</v>
      </c>
      <c r="H84" s="12">
        <f>FC_OTH_E!H$2</f>
        <v>55253.070501534363</v>
      </c>
      <c r="I84" s="12">
        <f>FC_OTH_E!I$2</f>
        <v>57803.214751591113</v>
      </c>
      <c r="J84" s="12">
        <f>FC_OTH_E!J$2</f>
        <v>53089.236136267726</v>
      </c>
      <c r="K84" s="12">
        <f>FC_OTH_E!K$2</f>
        <v>55593.433456473664</v>
      </c>
      <c r="L84" s="12">
        <f>FC_OTH_E!L$2</f>
        <v>56512.551258480467</v>
      </c>
      <c r="M84" s="12">
        <f>FC_OTH_E!M$2</f>
        <v>62733.414745165515</v>
      </c>
      <c r="N84" s="12">
        <f>FC_OTH_E!N$2</f>
        <v>56271.726568009937</v>
      </c>
      <c r="O84" s="12">
        <f>FC_OTH_E!O$2</f>
        <v>57913.979401426433</v>
      </c>
      <c r="P84" s="12">
        <f>FC_OTH_E!P$2</f>
        <v>55859.24710121251</v>
      </c>
      <c r="Q84" s="12">
        <f>FC_OTH_E!Q$2</f>
        <v>51515.977691318811</v>
      </c>
      <c r="R84" s="12">
        <f>FC_OTH_E!R$2</f>
        <v>50732.609412446422</v>
      </c>
      <c r="S84" s="12">
        <f>FC_OTH_E!S$2</f>
        <v>54180.577814083539</v>
      </c>
      <c r="T84" s="12">
        <f>FC_OTH_E!T$2</f>
        <v>54380.303490820144</v>
      </c>
      <c r="U84" s="12">
        <f>FC_OTH_E!U$2</f>
        <v>52348.005439932327</v>
      </c>
      <c r="V84" s="12">
        <f>FC_OTH_E!V$2</f>
        <v>46879.941720410527</v>
      </c>
      <c r="W84" s="12">
        <f>FC_OTH_E!W$2</f>
        <v>47848.097981744388</v>
      </c>
      <c r="X84" s="12">
        <f>FC_OTH_E!X$2</f>
        <v>49418.977379155753</v>
      </c>
      <c r="Y84" s="12">
        <f>FC_OTH_E!Y$2</f>
        <v>42846.024596336843</v>
      </c>
      <c r="Z84" s="12">
        <f>FC_OTH_E!Z$2</f>
        <v>42557.080867681419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5564.9049011410661</v>
      </c>
      <c r="D85" s="14">
        <f>FC_OTH_CP_E!D$2</f>
        <v>6053.5794638810939</v>
      </c>
      <c r="E85" s="14">
        <f>FC_OTH_CP_E!E$2</f>
        <v>8033.7274994673735</v>
      </c>
      <c r="F85" s="14">
        <f>FC_OTH_CP_E!F$2</f>
        <v>8432.6680077526016</v>
      </c>
      <c r="G85" s="14">
        <f>FC_OTH_CP_E!G$2</f>
        <v>8196.7497572265438</v>
      </c>
      <c r="H85" s="14">
        <f>FC_OTH_CP_E!H$2</f>
        <v>7810.9536642045368</v>
      </c>
      <c r="I85" s="14">
        <f>FC_OTH_CP_E!I$2</f>
        <v>8711.4783252655743</v>
      </c>
      <c r="J85" s="14">
        <f>FC_OTH_CP_E!J$2</f>
        <v>8362.6883262225801</v>
      </c>
      <c r="K85" s="14">
        <f>FC_OTH_CP_E!K$2</f>
        <v>8934.4987620150387</v>
      </c>
      <c r="L85" s="14">
        <f>FC_OTH_CP_E!L$2</f>
        <v>9324.8304902917916</v>
      </c>
      <c r="M85" s="14">
        <f>FC_OTH_CP_E!M$2</f>
        <v>10591.51530294901</v>
      </c>
      <c r="N85" s="14">
        <f>FC_OTH_CP_E!N$2</f>
        <v>9725.2575364293371</v>
      </c>
      <c r="O85" s="14">
        <f>FC_OTH_CP_E!O$2</f>
        <v>9410.1653626127918</v>
      </c>
      <c r="P85" s="14">
        <f>FC_OTH_CP_E!P$2</f>
        <v>8678.8180638022877</v>
      </c>
      <c r="Q85" s="14">
        <f>FC_OTH_CP_E!Q$2</f>
        <v>7762.5261673783198</v>
      </c>
      <c r="R85" s="14">
        <f>FC_OTH_CP_E!R$2</f>
        <v>7905.3568300663756</v>
      </c>
      <c r="S85" s="14">
        <f>FC_OTH_CP_E!S$2</f>
        <v>8573.8662275163369</v>
      </c>
      <c r="T85" s="14">
        <f>FC_OTH_CP_E!T$2</f>
        <v>7432.7519414491153</v>
      </c>
      <c r="U85" s="14">
        <f>FC_OTH_CP_E!U$2</f>
        <v>6972.9088688224556</v>
      </c>
      <c r="V85" s="14">
        <f>FC_OTH_CP_E!V$2</f>
        <v>6381.9704471452824</v>
      </c>
      <c r="W85" s="14">
        <f>FC_OTH_CP_E!W$2</f>
        <v>5983.7695140088026</v>
      </c>
      <c r="X85" s="14">
        <f>FC_OTH_CP_E!X$2</f>
        <v>7692.4882320488732</v>
      </c>
      <c r="Y85" s="14">
        <f>FC_OTH_CP_E!Y$2</f>
        <v>5966.3722032364467</v>
      </c>
      <c r="Z85" s="14">
        <f>FC_OTH_CP_E!Z$2</f>
        <v>5280.6096823017679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5025.1863102817906</v>
      </c>
      <c r="D86" s="16">
        <f>FC_OTH_CP_SH_E!D$2</f>
        <v>5339.6964514865522</v>
      </c>
      <c r="E86" s="16">
        <f>FC_OTH_CP_SH_E!E$2</f>
        <v>7197.1771114780549</v>
      </c>
      <c r="F86" s="16">
        <f>FC_OTH_CP_SH_E!F$2</f>
        <v>7354.7154406274294</v>
      </c>
      <c r="G86" s="16">
        <f>FC_OTH_CP_SH_E!G$2</f>
        <v>7122.4242057090869</v>
      </c>
      <c r="H86" s="16">
        <f>FC_OTH_CP_SH_E!H$2</f>
        <v>6721.2566121707514</v>
      </c>
      <c r="I86" s="16">
        <f>FC_OTH_CP_SH_E!I$2</f>
        <v>7544.5522378192563</v>
      </c>
      <c r="J86" s="16">
        <f>FC_OTH_CP_SH_E!J$2</f>
        <v>7142.6031094084292</v>
      </c>
      <c r="K86" s="16">
        <f>FC_OTH_CP_SH_E!K$2</f>
        <v>7695.6087443103479</v>
      </c>
      <c r="L86" s="16">
        <f>FC_OTH_CP_SH_E!L$2</f>
        <v>8104.4784564982647</v>
      </c>
      <c r="M86" s="16">
        <f>FC_OTH_CP_SH_E!M$2</f>
        <v>9338.4861533063595</v>
      </c>
      <c r="N86" s="16">
        <f>FC_OTH_CP_SH_E!N$2</f>
        <v>8407.5158730398234</v>
      </c>
      <c r="O86" s="16">
        <f>FC_OTH_CP_SH_E!O$2</f>
        <v>7991.9154905900832</v>
      </c>
      <c r="P86" s="16">
        <f>FC_OTH_CP_SH_E!P$2</f>
        <v>7307.4956063748668</v>
      </c>
      <c r="Q86" s="16">
        <f>FC_OTH_CP_SH_E!Q$2</f>
        <v>6380.4462893510863</v>
      </c>
      <c r="R86" s="16">
        <f>FC_OTH_CP_SH_E!R$2</f>
        <v>6497.2774366565372</v>
      </c>
      <c r="S86" s="16">
        <f>FC_OTH_CP_SH_E!S$2</f>
        <v>7164.6921156181234</v>
      </c>
      <c r="T86" s="16">
        <f>FC_OTH_CP_SH_E!T$2</f>
        <v>6159.8942887999247</v>
      </c>
      <c r="U86" s="16">
        <f>FC_OTH_CP_SH_E!U$2</f>
        <v>5810.9853546607865</v>
      </c>
      <c r="V86" s="16">
        <f>FC_OTH_CP_SH_E!V$2</f>
        <v>5262.8186243747205</v>
      </c>
      <c r="W86" s="16">
        <f>FC_OTH_CP_SH_E!W$2</f>
        <v>5045.8949545517316</v>
      </c>
      <c r="X86" s="16">
        <f>FC_OTH_CP_SH_E!X$2</f>
        <v>6490.0007848738042</v>
      </c>
      <c r="Y86" s="16">
        <f>FC_OTH_CP_SH_E!Y$2</f>
        <v>4884.3306878851854</v>
      </c>
      <c r="Z86" s="16">
        <f>FC_OTH_CP_SH_E!Z$2</f>
        <v>4241.0036825464813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0.1028681574362403</v>
      </c>
      <c r="D87" s="16">
        <f>FC_OTH_CP_SC_E!D$2</f>
        <v>0.110181134329699</v>
      </c>
      <c r="E87" s="16">
        <f>FC_OTH_CP_SC_E!E$2</f>
        <v>0.12883456713161706</v>
      </c>
      <c r="F87" s="16">
        <f>FC_OTH_CP_SC_E!F$2</f>
        <v>0.14398786535738553</v>
      </c>
      <c r="G87" s="16">
        <f>FC_OTH_CP_SC_E!G$2</f>
        <v>0.17704779576792232</v>
      </c>
      <c r="H87" s="16">
        <f>FC_OTH_CP_SC_E!H$2</f>
        <v>0.21459843724848904</v>
      </c>
      <c r="I87" s="16">
        <f>FC_OTH_CP_SC_E!I$2</f>
        <v>0.2627635426847067</v>
      </c>
      <c r="J87" s="16">
        <f>FC_OTH_CP_SC_E!J$2</f>
        <v>0.31824920325041334</v>
      </c>
      <c r="K87" s="16">
        <f>FC_OTH_CP_SC_E!K$2</f>
        <v>0.35520124974063655</v>
      </c>
      <c r="L87" s="16">
        <f>FC_OTH_CP_SC_E!L$2</f>
        <v>0.40617258587665955</v>
      </c>
      <c r="M87" s="16">
        <f>FC_OTH_CP_SC_E!M$2</f>
        <v>0.48830317282143687</v>
      </c>
      <c r="N87" s="16">
        <f>FC_OTH_CP_SC_E!N$2</f>
        <v>0.50751319330684674</v>
      </c>
      <c r="O87" s="16">
        <f>FC_OTH_CP_SC_E!O$2</f>
        <v>0.60847864636356341</v>
      </c>
      <c r="P87" s="16">
        <f>FC_OTH_CP_SC_E!P$2</f>
        <v>0.74886781906594535</v>
      </c>
      <c r="Q87" s="16">
        <f>FC_OTH_CP_SC_E!Q$2</f>
        <v>0.98492434678737462</v>
      </c>
      <c r="R87" s="16">
        <f>FC_OTH_CP_SC_E!R$2</f>
        <v>1.3639932203590788</v>
      </c>
      <c r="S87" s="16">
        <f>FC_OTH_CP_SC_E!S$2</f>
        <v>1.7423203334488615</v>
      </c>
      <c r="T87" s="16">
        <f>FC_OTH_CP_SC_E!T$2</f>
        <v>2.0784992065469825</v>
      </c>
      <c r="U87" s="16">
        <f>FC_OTH_CP_SC_E!U$2</f>
        <v>2.3758146700600449</v>
      </c>
      <c r="V87" s="16">
        <f>FC_OTH_CP_SC_E!V$2</f>
        <v>2.7561570337675998</v>
      </c>
      <c r="W87" s="16">
        <f>FC_OTH_CP_SC_E!W$2</f>
        <v>2.3891821910248554</v>
      </c>
      <c r="X87" s="16">
        <f>FC_OTH_CP_SC_E!X$2</f>
        <v>2.5820312778594432</v>
      </c>
      <c r="Y87" s="16">
        <f>FC_OTH_CP_SC_E!Y$2</f>
        <v>2.8973296780602169</v>
      </c>
      <c r="Z87" s="16">
        <f>FC_OTH_CP_SC_E!Z$2</f>
        <v>2.790079602213368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329.5156830241404</v>
      </c>
      <c r="D88" s="16">
        <f>FC_OTH_CP_HW_E!D$2</f>
        <v>432.41418179893589</v>
      </c>
      <c r="E88" s="16">
        <f>FC_OTH_CP_HW_E!E$2</f>
        <v>506.09982408399912</v>
      </c>
      <c r="F88" s="16">
        <f>FC_OTH_CP_HW_E!F$2</f>
        <v>663.67224982783659</v>
      </c>
      <c r="G88" s="16">
        <f>FC_OTH_CP_HW_E!G$2</f>
        <v>647.07370533791254</v>
      </c>
      <c r="H88" s="16">
        <f>FC_OTH_CP_HW_E!H$2</f>
        <v>624.04641647077847</v>
      </c>
      <c r="I88" s="16">
        <f>FC_OTH_CP_HW_E!I$2</f>
        <v>658.09539942208949</v>
      </c>
      <c r="J88" s="16">
        <f>FC_OTH_CP_HW_E!J$2</f>
        <v>690.02062317740524</v>
      </c>
      <c r="K88" s="16">
        <f>FC_OTH_CP_HW_E!K$2</f>
        <v>716.4120016595075</v>
      </c>
      <c r="L88" s="16">
        <f>FC_OTH_CP_HW_E!L$2</f>
        <v>716.74018723420113</v>
      </c>
      <c r="M88" s="16">
        <f>FC_OTH_CP_HW_E!M$2</f>
        <v>763.95462075769046</v>
      </c>
      <c r="N88" s="16">
        <f>FC_OTH_CP_HW_E!N$2</f>
        <v>764.85674631827339</v>
      </c>
      <c r="O88" s="16">
        <f>FC_OTH_CP_HW_E!O$2</f>
        <v>811.77086320166813</v>
      </c>
      <c r="P88" s="16">
        <f>FC_OTH_CP_HW_E!P$2</f>
        <v>748.98796802159109</v>
      </c>
      <c r="Q88" s="16">
        <f>FC_OTH_CP_HW_E!Q$2</f>
        <v>768.09975679982301</v>
      </c>
      <c r="R88" s="16">
        <f>FC_OTH_CP_HW_E!R$2</f>
        <v>763.96112405218389</v>
      </c>
      <c r="S88" s="16">
        <f>FC_OTH_CP_HW_E!S$2</f>
        <v>782.36015416059377</v>
      </c>
      <c r="T88" s="16">
        <f>FC_OTH_CP_HW_E!T$2</f>
        <v>677.44613802393985</v>
      </c>
      <c r="U88" s="16">
        <f>FC_OTH_CP_HW_E!U$2</f>
        <v>588.05977473330336</v>
      </c>
      <c r="V88" s="16">
        <f>FC_OTH_CP_HW_E!V$2</f>
        <v>520.6040078783227</v>
      </c>
      <c r="W88" s="16">
        <f>FC_OTH_CP_HW_E!W$2</f>
        <v>456.42835150869661</v>
      </c>
      <c r="X88" s="16">
        <f>FC_OTH_CP_HW_E!X$2</f>
        <v>554.9620101921704</v>
      </c>
      <c r="Y88" s="16">
        <f>FC_OTH_CP_HW_E!Y$2</f>
        <v>447.57278707965332</v>
      </c>
      <c r="Z88" s="16">
        <f>FC_OTH_CP_HW_E!Z$2</f>
        <v>403.54716717553191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210.10003967769887</v>
      </c>
      <c r="D89" s="16">
        <f>FC_OTH_CP_CA_E!D$2</f>
        <v>281.35864946127589</v>
      </c>
      <c r="E89" s="16">
        <f>FC_OTH_CP_CA_E!E$2</f>
        <v>330.32172933818873</v>
      </c>
      <c r="F89" s="16">
        <f>FC_OTH_CP_CA_E!F$2</f>
        <v>414.13632943197888</v>
      </c>
      <c r="G89" s="16">
        <f>FC_OTH_CP_CA_E!G$2</f>
        <v>427.07479838377765</v>
      </c>
      <c r="H89" s="16">
        <f>FC_OTH_CP_CA_E!H$2</f>
        <v>465.43603712575856</v>
      </c>
      <c r="I89" s="16">
        <f>FC_OTH_CP_CA_E!I$2</f>
        <v>508.56792448154249</v>
      </c>
      <c r="J89" s="16">
        <f>FC_OTH_CP_CA_E!J$2</f>
        <v>529.74634443349453</v>
      </c>
      <c r="K89" s="16">
        <f>FC_OTH_CP_CA_E!K$2</f>
        <v>522.12281479544367</v>
      </c>
      <c r="L89" s="16">
        <f>FC_OTH_CP_CA_E!L$2</f>
        <v>503.2056739734486</v>
      </c>
      <c r="M89" s="16">
        <f>FC_OTH_CP_CA_E!M$2</f>
        <v>488.58622571214005</v>
      </c>
      <c r="N89" s="16">
        <f>FC_OTH_CP_CA_E!N$2</f>
        <v>552.37740387793417</v>
      </c>
      <c r="O89" s="16">
        <f>FC_OTH_CP_CA_E!O$2</f>
        <v>605.87053017467667</v>
      </c>
      <c r="P89" s="16">
        <f>FC_OTH_CP_CA_E!P$2</f>
        <v>621.58562158676341</v>
      </c>
      <c r="Q89" s="16">
        <f>FC_OTH_CP_CA_E!Q$2</f>
        <v>612.99519688062219</v>
      </c>
      <c r="R89" s="16">
        <f>FC_OTH_CP_CA_E!R$2</f>
        <v>642.75427613729494</v>
      </c>
      <c r="S89" s="16">
        <f>FC_OTH_CP_CA_E!S$2</f>
        <v>625.07163740417025</v>
      </c>
      <c r="T89" s="16">
        <f>FC_OTH_CP_CA_E!T$2</f>
        <v>593.33301541870424</v>
      </c>
      <c r="U89" s="16">
        <f>FC_OTH_CP_CA_E!U$2</f>
        <v>571.48792475830555</v>
      </c>
      <c r="V89" s="16">
        <f>FC_OTH_CP_CA_E!V$2</f>
        <v>595.79165785847158</v>
      </c>
      <c r="W89" s="16">
        <f>FC_OTH_CP_CA_E!W$2</f>
        <v>479.05702575734966</v>
      </c>
      <c r="X89" s="16">
        <f>FC_OTH_CP_CA_E!X$2</f>
        <v>644.94340570503834</v>
      </c>
      <c r="Y89" s="16">
        <f>FC_OTH_CP_CA_E!Y$2</f>
        <v>631.57139859354754</v>
      </c>
      <c r="Z89" s="16">
        <f>FC_OTH_CP_CA_E!Z$2</f>
        <v>633.26875297754179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26899.338694257287</v>
      </c>
      <c r="D90" s="14">
        <f>FC_OTH_HH_E!D$2</f>
        <v>29419.854790404665</v>
      </c>
      <c r="E90" s="14">
        <f>FC_OTH_HH_E!E$2</f>
        <v>31218.444420984648</v>
      </c>
      <c r="F90" s="14">
        <f>FC_OTH_HH_E!F$2</f>
        <v>31267.9889749879</v>
      </c>
      <c r="G90" s="14">
        <f>FC_OTH_HH_E!G$2</f>
        <v>32026.834583056298</v>
      </c>
      <c r="H90" s="14">
        <f>FC_OTH_HH_E!H$2</f>
        <v>34721.177421731598</v>
      </c>
      <c r="I90" s="14">
        <f>FC_OTH_HH_E!I$2</f>
        <v>38233.886217251544</v>
      </c>
      <c r="J90" s="14">
        <f>FC_OTH_HH_E!J$2</f>
        <v>34893.254810562248</v>
      </c>
      <c r="K90" s="14">
        <f>FC_OTH_HH_E!K$2</f>
        <v>36363.672394136229</v>
      </c>
      <c r="L90" s="14">
        <f>FC_OTH_HH_E!L$2</f>
        <v>37104.821983733411</v>
      </c>
      <c r="M90" s="14">
        <f>FC_OTH_HH_E!M$2</f>
        <v>41631.536882795124</v>
      </c>
      <c r="N90" s="14">
        <f>FC_OTH_HH_E!N$2</f>
        <v>36528.388190184407</v>
      </c>
      <c r="O90" s="14">
        <f>FC_OTH_HH_E!O$2</f>
        <v>38279.638446710647</v>
      </c>
      <c r="P90" s="14">
        <f>FC_OTH_HH_E!P$2</f>
        <v>37231.813857533649</v>
      </c>
      <c r="Q90" s="14">
        <f>FC_OTH_HH_E!Q$2</f>
        <v>34209.914524993292</v>
      </c>
      <c r="R90" s="14">
        <f>FC_OTH_HH_E!R$2</f>
        <v>33728.956362387427</v>
      </c>
      <c r="S90" s="14">
        <f>FC_OTH_HH_E!S$2</f>
        <v>35942.38400709143</v>
      </c>
      <c r="T90" s="14">
        <f>FC_OTH_HH_E!T$2</f>
        <v>36238.128132791739</v>
      </c>
      <c r="U90" s="14">
        <f>FC_OTH_HH_E!U$2</f>
        <v>34583.228627932542</v>
      </c>
      <c r="V90" s="14">
        <f>FC_OTH_HH_E!V$2</f>
        <v>30105.020827204804</v>
      </c>
      <c r="W90" s="14">
        <f>FC_OTH_HH_E!W$2</f>
        <v>31331.054531133381</v>
      </c>
      <c r="X90" s="14">
        <f>FC_OTH_HH_E!X$2</f>
        <v>31699.265086246112</v>
      </c>
      <c r="Y90" s="14">
        <f>FC_OTH_HH_E!Y$2</f>
        <v>28204.666076672023</v>
      </c>
      <c r="Z90" s="14">
        <f>FC_OTH_HH_E!Z$2</f>
        <v>27688.01392963442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23099.418431251914</v>
      </c>
      <c r="D91" s="16">
        <f>FC_OTH_HH_SH_E!D$2</f>
        <v>25613.830880619818</v>
      </c>
      <c r="E91" s="16">
        <f>FC_OTH_HH_SH_E!E$2</f>
        <v>27095.147070827734</v>
      </c>
      <c r="F91" s="16">
        <f>FC_OTH_HH_SH_E!F$2</f>
        <v>26537.321813089027</v>
      </c>
      <c r="G91" s="16">
        <f>FC_OTH_HH_SH_E!G$2</f>
        <v>27216.702279957903</v>
      </c>
      <c r="H91" s="16">
        <f>FC_OTH_HH_SH_E!H$2</f>
        <v>29841.254078212973</v>
      </c>
      <c r="I91" s="16">
        <f>FC_OTH_HH_SH_E!I$2</f>
        <v>33106.334847289356</v>
      </c>
      <c r="J91" s="16">
        <f>FC_OTH_HH_SH_E!J$2</f>
        <v>29825.379667157744</v>
      </c>
      <c r="K91" s="16">
        <f>FC_OTH_HH_SH_E!K$2</f>
        <v>31091.796793605517</v>
      </c>
      <c r="L91" s="16">
        <f>FC_OTH_HH_SH_E!L$2</f>
        <v>31734.726078764477</v>
      </c>
      <c r="M91" s="16">
        <f>FC_OTH_HH_SH_E!M$2</f>
        <v>36249.457881391798</v>
      </c>
      <c r="N91" s="16">
        <f>FC_OTH_HH_SH_E!N$2</f>
        <v>31329.235167966275</v>
      </c>
      <c r="O91" s="16">
        <f>FC_OTH_HH_SH_E!O$2</f>
        <v>33002.22649458098</v>
      </c>
      <c r="P91" s="16">
        <f>FC_OTH_HH_SH_E!P$2</f>
        <v>32035.392537336538</v>
      </c>
      <c r="Q91" s="16">
        <f>FC_OTH_HH_SH_E!Q$2</f>
        <v>29015.702659744478</v>
      </c>
      <c r="R91" s="16">
        <f>FC_OTH_HH_SH_E!R$2</f>
        <v>28568.67254877101</v>
      </c>
      <c r="S91" s="16">
        <f>FC_OTH_HH_SH_E!S$2</f>
        <v>30712.141728049966</v>
      </c>
      <c r="T91" s="16">
        <f>FC_OTH_HH_SH_E!T$2</f>
        <v>30928.106654960771</v>
      </c>
      <c r="U91" s="16">
        <f>FC_OTH_HH_SH_E!U$2</f>
        <v>29466.020146289626</v>
      </c>
      <c r="V91" s="16">
        <f>FC_OTH_HH_SH_E!V$2</f>
        <v>25299.155994082968</v>
      </c>
      <c r="W91" s="16">
        <f>FC_OTH_HH_SH_E!W$2</f>
        <v>26468.11146656987</v>
      </c>
      <c r="X91" s="16">
        <f>FC_OTH_HH_SH_E!X$2</f>
        <v>26817.391265005277</v>
      </c>
      <c r="Y91" s="16">
        <f>FC_OTH_HH_SH_E!Y$2</f>
        <v>23909.664039993699</v>
      </c>
      <c r="Z91" s="16">
        <f>FC_OTH_HH_SH_E!Z$2</f>
        <v>23886.424462584968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2225.0620543307668</v>
      </c>
      <c r="D93" s="16">
        <f>FC_OTH_HH_WH_E!D$2</f>
        <v>2227.7212163972677</v>
      </c>
      <c r="E93" s="16">
        <f>FC_OTH_HH_WH_E!E$2</f>
        <v>2448.7979969941434</v>
      </c>
      <c r="F93" s="16">
        <f>FC_OTH_HH_WH_E!F$2</f>
        <v>2599.0860105507354</v>
      </c>
      <c r="G93" s="16">
        <f>FC_OTH_HH_WH_E!G$2</f>
        <v>2751.6106542157891</v>
      </c>
      <c r="H93" s="16">
        <f>FC_OTH_HH_WH_E!H$2</f>
        <v>2878.9991016793156</v>
      </c>
      <c r="I93" s="16">
        <f>FC_OTH_HH_WH_E!I$2</f>
        <v>3084.1419206534256</v>
      </c>
      <c r="J93" s="16">
        <f>FC_OTH_HH_WH_E!J$2</f>
        <v>2974.3961926124475</v>
      </c>
      <c r="K93" s="16">
        <f>FC_OTH_HH_WH_E!K$2</f>
        <v>3118.8291927449836</v>
      </c>
      <c r="L93" s="16">
        <f>FC_OTH_HH_WH_E!L$2</f>
        <v>3183.0061595192046</v>
      </c>
      <c r="M93" s="16">
        <f>FC_OTH_HH_WH_E!M$2</f>
        <v>3203.7466814768609</v>
      </c>
      <c r="N93" s="16">
        <f>FC_OTH_HH_WH_E!N$2</f>
        <v>3149.8377878310325</v>
      </c>
      <c r="O93" s="16">
        <f>FC_OTH_HH_WH_E!O$2</f>
        <v>3219.0555200555846</v>
      </c>
      <c r="P93" s="16">
        <f>FC_OTH_HH_WH_E!P$2</f>
        <v>3209.2818194553738</v>
      </c>
      <c r="Q93" s="16">
        <f>FC_OTH_HH_WH_E!Q$2</f>
        <v>3220.9552888950202</v>
      </c>
      <c r="R93" s="16">
        <f>FC_OTH_HH_WH_E!R$2</f>
        <v>3185.1011541156759</v>
      </c>
      <c r="S93" s="16">
        <f>FC_OTH_HH_WH_E!S$2</f>
        <v>3215.5576727956845</v>
      </c>
      <c r="T93" s="16">
        <f>FC_OTH_HH_WH_E!T$2</f>
        <v>3245.8487910010244</v>
      </c>
      <c r="U93" s="16">
        <f>FC_OTH_HH_WH_E!U$2</f>
        <v>3067.3808711508591</v>
      </c>
      <c r="V93" s="16">
        <f>FC_OTH_HH_WH_E!V$2</f>
        <v>2669.7475445292393</v>
      </c>
      <c r="W93" s="16">
        <f>FC_OTH_HH_WH_E!W$2</f>
        <v>2776.8562692632545</v>
      </c>
      <c r="X93" s="16">
        <f>FC_OTH_HH_WH_E!X$2</f>
        <v>2816.4280453009205</v>
      </c>
      <c r="Y93" s="16">
        <f>FC_OTH_HH_WH_E!Y$2</f>
        <v>2456.1788921260741</v>
      </c>
      <c r="Z93" s="16">
        <f>FC_OTH_HH_WH_E!Z$2</f>
        <v>2108.8494694958626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1574.858208674611</v>
      </c>
      <c r="D94" s="16">
        <f>FC_OTH_HH_CO_E!D$2</f>
        <v>1578.3026933875774</v>
      </c>
      <c r="E94" s="16">
        <f>FC_OTH_HH_CO_E!E$2</f>
        <v>1674.4993531627736</v>
      </c>
      <c r="F94" s="16">
        <f>FC_OTH_HH_CO_E!F$2</f>
        <v>2131.5811513481358</v>
      </c>
      <c r="G94" s="16">
        <f>FC_OTH_HH_CO_E!G$2</f>
        <v>2058.5216488826022</v>
      </c>
      <c r="H94" s="16">
        <f>FC_OTH_HH_CO_E!H$2</f>
        <v>2000.9242418393128</v>
      </c>
      <c r="I94" s="16">
        <f>FC_OTH_HH_CO_E!I$2</f>
        <v>2043.4094493087637</v>
      </c>
      <c r="J94" s="16">
        <f>FC_OTH_HH_CO_E!J$2</f>
        <v>2093.4789507920595</v>
      </c>
      <c r="K94" s="16">
        <f>FC_OTH_HH_CO_E!K$2</f>
        <v>2153.0464077857314</v>
      </c>
      <c r="L94" s="16">
        <f>FC_OTH_HH_CO_E!L$2</f>
        <v>2187.0897454497281</v>
      </c>
      <c r="M94" s="16">
        <f>FC_OTH_HH_CO_E!M$2</f>
        <v>2178.3323199264669</v>
      </c>
      <c r="N94" s="16">
        <f>FC_OTH_HH_CO_E!N$2</f>
        <v>2049.3152343870997</v>
      </c>
      <c r="O94" s="16">
        <f>FC_OTH_HH_CO_E!O$2</f>
        <v>2058.3564320740857</v>
      </c>
      <c r="P94" s="16">
        <f>FC_OTH_HH_CO_E!P$2</f>
        <v>1987.1395007417377</v>
      </c>
      <c r="Q94" s="16">
        <f>FC_OTH_HH_CO_E!Q$2</f>
        <v>1973.2565763537918</v>
      </c>
      <c r="R94" s="16">
        <f>FC_OTH_HH_CO_E!R$2</f>
        <v>1975.1826595007381</v>
      </c>
      <c r="S94" s="16">
        <f>FC_OTH_HH_CO_E!S$2</f>
        <v>2014.6846062457796</v>
      </c>
      <c r="T94" s="16">
        <f>FC_OTH_HH_CO_E!T$2</f>
        <v>2064.1726868299443</v>
      </c>
      <c r="U94" s="16">
        <f>FC_OTH_HH_CO_E!U$2</f>
        <v>2049.8276104920524</v>
      </c>
      <c r="V94" s="16">
        <f>FC_OTH_HH_CO_E!V$2</f>
        <v>2136.1172885925944</v>
      </c>
      <c r="W94" s="16">
        <f>FC_OTH_HH_CO_E!W$2</f>
        <v>2086.0867953002485</v>
      </c>
      <c r="X94" s="16">
        <f>FC_OTH_HH_CO_E!X$2</f>
        <v>2065.4457759399193</v>
      </c>
      <c r="Y94" s="16">
        <f>FC_OTH_HH_CO_E!Y$2</f>
        <v>1838.823144552249</v>
      </c>
      <c r="Z94" s="16">
        <f>FC_OTH_HH_CO_E!Z$2</f>
        <v>1692.7399975535936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12754.961396233977</v>
      </c>
      <c r="D95" s="33">
        <f>FC_OTH_AFF_E!D$2</f>
        <v>12526.652446534881</v>
      </c>
      <c r="E95" s="33">
        <f>FC_OTH_AFF_E!E$2</f>
        <v>11706.824761862139</v>
      </c>
      <c r="F95" s="33">
        <f>FC_OTH_AFF_E!F$2</f>
        <v>11892.902421924078</v>
      </c>
      <c r="G95" s="33">
        <f>FC_OTH_AFF_E!G$2</f>
        <v>12182.903692319358</v>
      </c>
      <c r="H95" s="33">
        <f>FC_OTH_AFF_E!H$2</f>
        <v>12720.939415598215</v>
      </c>
      <c r="I95" s="33">
        <f>FC_OTH_AFF_E!I$2</f>
        <v>10857.850209074006</v>
      </c>
      <c r="J95" s="33">
        <f>FC_OTH_AFF_E!J$2</f>
        <v>9833.2929994828919</v>
      </c>
      <c r="K95" s="33">
        <f>FC_OTH_AFF_E!K$2</f>
        <v>10295.262300322402</v>
      </c>
      <c r="L95" s="33">
        <f>FC_OTH_AFF_E!L$2</f>
        <v>10082.898784455256</v>
      </c>
      <c r="M95" s="33">
        <f>FC_OTH_AFF_E!M$2</f>
        <v>10510.362559421375</v>
      </c>
      <c r="N95" s="33">
        <f>FC_OTH_AFF_E!N$2</f>
        <v>10018.080841396197</v>
      </c>
      <c r="O95" s="33">
        <f>FC_OTH_AFF_E!O$2</f>
        <v>10224.175592103004</v>
      </c>
      <c r="P95" s="33">
        <f>FC_OTH_AFF_E!P$2</f>
        <v>9948.6151798765732</v>
      </c>
      <c r="Q95" s="33">
        <f>FC_OTH_AFF_E!Q$2</f>
        <v>9543.5369989472019</v>
      </c>
      <c r="R95" s="33">
        <f>FC_OTH_AFF_E!R$2</f>
        <v>9098.2962199926242</v>
      </c>
      <c r="S95" s="33">
        <f>FC_OTH_AFF_E!S$2</f>
        <v>9664.3275794757701</v>
      </c>
      <c r="T95" s="33">
        <f>FC_OTH_AFF_E!T$2</f>
        <v>10709.423416579286</v>
      </c>
      <c r="U95" s="33">
        <f>FC_OTH_AFF_E!U$2</f>
        <v>10791.867943177343</v>
      </c>
      <c r="V95" s="33">
        <f>FC_OTH_AFF_E!V$2</f>
        <v>10392.950446060448</v>
      </c>
      <c r="W95" s="33">
        <f>FC_OTH_AFF_E!W$2</f>
        <v>10533.273936602202</v>
      </c>
      <c r="X95" s="33">
        <f>FC_OTH_AFF_E!X$2</f>
        <v>10027.224060860759</v>
      </c>
      <c r="Y95" s="33">
        <f>FC_OTH_AFF_E!Y$2</f>
        <v>8674.9863164283852</v>
      </c>
      <c r="Z95" s="33">
        <f>FC_OTH_AFF_E!Z$2</f>
        <v>9588.4572557452266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  <c r="Y5" s="8">
        <v>4.1156243999999997</v>
      </c>
      <c r="Z5" s="8">
        <v>4.1156243999999997</v>
      </c>
    </row>
    <row r="6" spans="1:26" ht="11.25" customHeight="1" x14ac:dyDescent="0.2">
      <c r="A6" s="28" t="s">
        <v>6</v>
      </c>
      <c r="B6" s="7" t="s">
        <v>7</v>
      </c>
      <c r="C6" s="8">
        <v>3.9567213840000002</v>
      </c>
      <c r="D6" s="8">
        <v>3.9567213840000002</v>
      </c>
      <c r="E6" s="8">
        <v>3.9567213840000002</v>
      </c>
      <c r="F6" s="8">
        <v>3.9567213840000002</v>
      </c>
      <c r="G6" s="8">
        <v>3.9567213840000002</v>
      </c>
      <c r="H6" s="8">
        <v>3.9567213840000002</v>
      </c>
      <c r="I6" s="8">
        <v>3.9567213840000002</v>
      </c>
      <c r="J6" s="8">
        <v>3.9567213840000002</v>
      </c>
      <c r="K6" s="8">
        <v>3.9567213840000002</v>
      </c>
      <c r="L6" s="8">
        <v>3.9567213840000002</v>
      </c>
      <c r="M6" s="8">
        <v>3.9567213840000002</v>
      </c>
      <c r="N6" s="8">
        <v>3.9567213840000002</v>
      </c>
      <c r="O6" s="8">
        <v>3.9567213840000002</v>
      </c>
      <c r="P6" s="8">
        <v>3.9567213840000002</v>
      </c>
      <c r="Q6" s="8">
        <v>3.9567213840000002</v>
      </c>
      <c r="R6" s="8">
        <v>3.9567213840000002</v>
      </c>
      <c r="S6" s="8">
        <v>3.9567213840000002</v>
      </c>
      <c r="T6" s="8">
        <v>3.9567213840000002</v>
      </c>
      <c r="U6" s="8">
        <v>3.9567213840000002</v>
      </c>
      <c r="V6" s="8">
        <v>3.9567213840000002</v>
      </c>
      <c r="W6" s="8">
        <v>3.9567213840000002</v>
      </c>
      <c r="X6" s="8">
        <v>3.9567213840000002</v>
      </c>
      <c r="Y6" s="8">
        <v>3.9567213840000002</v>
      </c>
      <c r="Z6" s="8">
        <v>3.9567213840000002</v>
      </c>
    </row>
    <row r="7" spans="1:26" ht="11.25" customHeight="1" x14ac:dyDescent="0.2">
      <c r="A7" s="28" t="s">
        <v>8</v>
      </c>
      <c r="B7" s="7" t="s">
        <v>9</v>
      </c>
      <c r="C7" s="8">
        <v>3.9736464578546236</v>
      </c>
      <c r="D7" s="8">
        <v>3.9746876950613212</v>
      </c>
      <c r="E7" s="8">
        <v>3.9731928524019517</v>
      </c>
      <c r="F7" s="8">
        <v>3.971350375084663</v>
      </c>
      <c r="G7" s="8">
        <v>3.9693801736847565</v>
      </c>
      <c r="H7" s="8">
        <v>3.9654362907403145</v>
      </c>
      <c r="I7" s="8">
        <v>3.9629876782529139</v>
      </c>
      <c r="J7" s="8">
        <v>3.9670318158216027</v>
      </c>
      <c r="K7" s="8">
        <v>3.9656547769478045</v>
      </c>
      <c r="L7" s="8">
        <v>3.9635746379648307</v>
      </c>
      <c r="M7" s="8">
        <v>3.9630696529811318</v>
      </c>
      <c r="N7" s="8">
        <v>3.9670279817090268</v>
      </c>
      <c r="O7" s="8">
        <v>3.9642713537898295</v>
      </c>
      <c r="P7" s="8">
        <v>3.9655214858416326</v>
      </c>
      <c r="Q7" s="8">
        <v>3.9649395350466863</v>
      </c>
      <c r="R7" s="8">
        <v>3.9639940689523145</v>
      </c>
      <c r="S7" s="8">
        <v>3.9649268823007304</v>
      </c>
      <c r="T7" s="8">
        <v>3.9671197282653652</v>
      </c>
      <c r="U7" s="8">
        <v>3.9682686763558825</v>
      </c>
      <c r="V7" s="8">
        <v>3.9692687010081666</v>
      </c>
      <c r="W7" s="8">
        <v>3.9655923512938398</v>
      </c>
      <c r="X7" s="8">
        <v>3.9648236991058745</v>
      </c>
      <c r="Y7" s="8">
        <v>3.97089632511025</v>
      </c>
      <c r="Z7" s="8">
        <v>3.9671973555487878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4.5518936455820853</v>
      </c>
      <c r="D10" s="8">
        <v>4.5304808779373067</v>
      </c>
      <c r="E10" s="8">
        <v>4.548219827629528</v>
      </c>
      <c r="F10" s="8">
        <v>4.5453687022452272</v>
      </c>
      <c r="G10" s="8">
        <v>4.5573507229938999</v>
      </c>
      <c r="H10" s="8">
        <v>4.5144947590298239</v>
      </c>
      <c r="I10" s="8">
        <v>4.5169080225020997</v>
      </c>
      <c r="J10" s="8">
        <v>4.5031193500266058</v>
      </c>
      <c r="K10" s="8">
        <v>4.4852938586802225</v>
      </c>
      <c r="L10" s="8">
        <v>4.5014512603294161</v>
      </c>
      <c r="M10" s="8">
        <v>4.5481289614398026</v>
      </c>
      <c r="N10" s="8">
        <v>4.5868721161045043</v>
      </c>
      <c r="O10" s="8">
        <v>4.595316461072553</v>
      </c>
      <c r="P10" s="8">
        <v>4.6019537052515185</v>
      </c>
      <c r="Q10" s="8">
        <v>4.637269037559296</v>
      </c>
      <c r="R10" s="8">
        <v>4.6335191801018336</v>
      </c>
      <c r="S10" s="8">
        <v>4.639253777600338</v>
      </c>
      <c r="T10" s="8">
        <v>4.6184666496664466</v>
      </c>
      <c r="U10" s="8">
        <v>4.6547047388142699</v>
      </c>
      <c r="V10" s="8">
        <v>4.6850410660712152</v>
      </c>
      <c r="W10" s="8">
        <v>4.6745690368816675</v>
      </c>
      <c r="X10" s="8">
        <v>4.6051518290229883</v>
      </c>
      <c r="Y10" s="8">
        <v>4.6351379838004849</v>
      </c>
      <c r="Z10" s="8">
        <v>4.6281761868423974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3.9607128000000005</v>
      </c>
      <c r="D12" s="8">
        <v>3.9607128000000005</v>
      </c>
      <c r="E12" s="8">
        <v>3.9607128000000005</v>
      </c>
      <c r="F12" s="8">
        <v>3.9607128000000005</v>
      </c>
      <c r="G12" s="8">
        <v>3.9607128000000005</v>
      </c>
      <c r="H12" s="8">
        <v>3.9607128000000005</v>
      </c>
      <c r="I12" s="8">
        <v>3.9607128000000005</v>
      </c>
      <c r="J12" s="8">
        <v>3.9607128000000005</v>
      </c>
      <c r="K12" s="8">
        <v>3.9607128000000005</v>
      </c>
      <c r="L12" s="8">
        <v>3.9607128000000005</v>
      </c>
      <c r="M12" s="8">
        <v>3.9607128000000005</v>
      </c>
      <c r="N12" s="8">
        <v>3.9607128000000005</v>
      </c>
      <c r="O12" s="8">
        <v>3.9607128000000005</v>
      </c>
      <c r="P12" s="8">
        <v>3.9607128000000005</v>
      </c>
      <c r="Q12" s="8">
        <v>3.9607128000000005</v>
      </c>
      <c r="R12" s="8">
        <v>3.9607128000000005</v>
      </c>
      <c r="S12" s="8">
        <v>3.9607128000000005</v>
      </c>
      <c r="T12" s="8">
        <v>3.9607128000000005</v>
      </c>
      <c r="U12" s="8">
        <v>3.9607128000000005</v>
      </c>
      <c r="V12" s="8">
        <v>3.9607128000000005</v>
      </c>
      <c r="W12" s="8">
        <v>3.9607128000000005</v>
      </c>
      <c r="X12" s="8">
        <v>3.9607128000000005</v>
      </c>
      <c r="Y12" s="8">
        <v>3.9607128000000005</v>
      </c>
      <c r="Z12" s="8">
        <v>3.9607128000000005</v>
      </c>
    </row>
    <row r="13" spans="1:26" ht="11.25" customHeight="1" x14ac:dyDescent="0.2">
      <c r="A13" s="28" t="s">
        <v>16</v>
      </c>
      <c r="B13" s="7" t="s">
        <v>17</v>
      </c>
      <c r="C13" s="8">
        <v>4.5287220000000001</v>
      </c>
      <c r="D13" s="8">
        <v>4.5287220000000001</v>
      </c>
      <c r="E13" s="8">
        <v>4.5287220000000001</v>
      </c>
      <c r="F13" s="8">
        <v>4.5287220000000001</v>
      </c>
      <c r="G13" s="8">
        <v>4.5287220000000001</v>
      </c>
      <c r="H13" s="8">
        <v>4.5287220000000001</v>
      </c>
      <c r="I13" s="8">
        <v>4.5287220000000001</v>
      </c>
      <c r="J13" s="8">
        <v>4.5287220000000001</v>
      </c>
      <c r="K13" s="8">
        <v>4.5287220000000001</v>
      </c>
      <c r="L13" s="8">
        <v>4.5287220000000001</v>
      </c>
      <c r="M13" s="8">
        <v>4.5287220000000001</v>
      </c>
      <c r="N13" s="8">
        <v>4.5287220000000001</v>
      </c>
      <c r="O13" s="8">
        <v>4.5287220000000001</v>
      </c>
      <c r="P13" s="8">
        <v>4.5287220000000001</v>
      </c>
      <c r="Q13" s="8">
        <v>4.5287220000000001</v>
      </c>
      <c r="R13" s="8">
        <v>4.5287220000000001</v>
      </c>
      <c r="S13" s="8">
        <v>4.5287220000000001</v>
      </c>
      <c r="T13" s="8">
        <v>4.5287220000000001</v>
      </c>
      <c r="U13" s="8">
        <v>4.5287220000000001</v>
      </c>
      <c r="V13" s="8">
        <v>4.5287220000000001</v>
      </c>
      <c r="W13" s="8">
        <v>4.5287220000000001</v>
      </c>
      <c r="X13" s="8">
        <v>4.5287220000000001</v>
      </c>
      <c r="Y13" s="8">
        <v>4.5287220000000001</v>
      </c>
      <c r="Z13" s="8">
        <v>4.5287220000000001</v>
      </c>
    </row>
    <row r="14" spans="1:26" ht="11.25" customHeight="1" x14ac:dyDescent="0.2">
      <c r="A14" s="28" t="s">
        <v>18</v>
      </c>
      <c r="B14" s="7" t="s">
        <v>19</v>
      </c>
      <c r="C14" s="8">
        <v>4.5287220000000001</v>
      </c>
      <c r="D14" s="8">
        <v>4.5287220000000001</v>
      </c>
      <c r="E14" s="8">
        <v>4.5287220000000001</v>
      </c>
      <c r="F14" s="8">
        <v>4.5287220000000001</v>
      </c>
      <c r="G14" s="8">
        <v>4.5287220000000001</v>
      </c>
      <c r="H14" s="8">
        <v>4.5287220000000001</v>
      </c>
      <c r="I14" s="8">
        <v>4.5287220000000001</v>
      </c>
      <c r="J14" s="8">
        <v>4.5287220000000001</v>
      </c>
      <c r="K14" s="8">
        <v>4.5287220000000001</v>
      </c>
      <c r="L14" s="8">
        <v>4.5287220000000001</v>
      </c>
      <c r="M14" s="8">
        <v>4.5287220000000001</v>
      </c>
      <c r="N14" s="8">
        <v>4.5287220000000001</v>
      </c>
      <c r="O14" s="8">
        <v>4.5287220000000001</v>
      </c>
      <c r="P14" s="8">
        <v>4.5287220000000001</v>
      </c>
      <c r="Q14" s="8">
        <v>4.5287220000000001</v>
      </c>
      <c r="R14" s="8">
        <v>4.5287220000000001</v>
      </c>
      <c r="S14" s="8">
        <v>4.5287220000000001</v>
      </c>
      <c r="T14" s="8">
        <v>4.5287220000000001</v>
      </c>
      <c r="U14" s="8">
        <v>4.5287220000000001</v>
      </c>
      <c r="V14" s="8">
        <v>4.5287220000000001</v>
      </c>
      <c r="W14" s="8">
        <v>4.5287220000000001</v>
      </c>
      <c r="X14" s="8">
        <v>4.5287220000000001</v>
      </c>
      <c r="Y14" s="8">
        <v>4.5287220000000001</v>
      </c>
      <c r="Z14" s="8">
        <v>4.5287220000000001</v>
      </c>
    </row>
    <row r="15" spans="1:26" ht="11.25" customHeight="1" x14ac:dyDescent="0.2">
      <c r="A15" s="28" t="s">
        <v>20</v>
      </c>
      <c r="B15" s="7" t="s">
        <v>21</v>
      </c>
      <c r="C15" s="8">
        <v>3.3773520000000006</v>
      </c>
      <c r="D15" s="8">
        <v>3.3773520000000006</v>
      </c>
      <c r="E15" s="8">
        <v>3.3773520000000006</v>
      </c>
      <c r="F15" s="8">
        <v>3.3773520000000006</v>
      </c>
      <c r="G15" s="8">
        <v>3.3773520000000006</v>
      </c>
      <c r="H15" s="8">
        <v>3.3773520000000006</v>
      </c>
      <c r="I15" s="8">
        <v>3.3773520000000006</v>
      </c>
      <c r="J15" s="8">
        <v>3.3773520000000006</v>
      </c>
      <c r="K15" s="8">
        <v>3.3773520000000006</v>
      </c>
      <c r="L15" s="8">
        <v>3.3773520000000006</v>
      </c>
      <c r="M15" s="8">
        <v>3.3773520000000006</v>
      </c>
      <c r="N15" s="8">
        <v>3.3773520000000006</v>
      </c>
      <c r="O15" s="8">
        <v>3.3773520000000006</v>
      </c>
      <c r="P15" s="8">
        <v>3.3773520000000006</v>
      </c>
      <c r="Q15" s="8">
        <v>3.3773520000000006</v>
      </c>
      <c r="R15" s="8">
        <v>3.3773520000000006</v>
      </c>
      <c r="S15" s="8">
        <v>3.3773520000000006</v>
      </c>
      <c r="T15" s="8">
        <v>3.3773520000000006</v>
      </c>
      <c r="U15" s="8">
        <v>3.3773520000000006</v>
      </c>
      <c r="V15" s="8">
        <v>3.3773520000000006</v>
      </c>
      <c r="W15" s="8">
        <v>3.3773520000000006</v>
      </c>
      <c r="X15" s="8">
        <v>3.3773520000000006</v>
      </c>
      <c r="Y15" s="8">
        <v>3.3773520000000006</v>
      </c>
      <c r="Z15" s="8">
        <v>3.3773520000000006</v>
      </c>
    </row>
    <row r="16" spans="1:26" ht="11.25" customHeight="1" x14ac:dyDescent="0.2">
      <c r="A16" s="28" t="s">
        <v>22</v>
      </c>
      <c r="B16" s="7" t="s">
        <v>23</v>
      </c>
      <c r="C16" s="8">
        <v>3.9607128000000005</v>
      </c>
      <c r="D16" s="8">
        <v>3.9607128000000005</v>
      </c>
      <c r="E16" s="8">
        <v>3.9607128000000005</v>
      </c>
      <c r="F16" s="8">
        <v>3.9607128000000005</v>
      </c>
      <c r="G16" s="8">
        <v>3.9607128000000005</v>
      </c>
      <c r="H16" s="8">
        <v>3.9607128000000005</v>
      </c>
      <c r="I16" s="8">
        <v>3.9607128000000005</v>
      </c>
      <c r="J16" s="8">
        <v>3.9607128000000005</v>
      </c>
      <c r="K16" s="8">
        <v>3.9607128000000005</v>
      </c>
      <c r="L16" s="8">
        <v>3.9607128000000005</v>
      </c>
      <c r="M16" s="8">
        <v>3.9607128000000005</v>
      </c>
      <c r="N16" s="8">
        <v>3.9607128000000005</v>
      </c>
      <c r="O16" s="8">
        <v>3.9607128000000005</v>
      </c>
      <c r="P16" s="8">
        <v>3.9607128000000005</v>
      </c>
      <c r="Q16" s="8">
        <v>3.9607128000000005</v>
      </c>
      <c r="R16" s="8">
        <v>3.9607128000000005</v>
      </c>
      <c r="S16" s="8">
        <v>3.9607128000000005</v>
      </c>
      <c r="T16" s="8">
        <v>3.9607128000000005</v>
      </c>
      <c r="U16" s="8">
        <v>3.9607128000000005</v>
      </c>
      <c r="V16" s="8">
        <v>3.9607128000000005</v>
      </c>
      <c r="W16" s="8">
        <v>3.9607128000000005</v>
      </c>
      <c r="X16" s="8">
        <v>3.9607128000000005</v>
      </c>
      <c r="Y16" s="8">
        <v>3.9607128000000005</v>
      </c>
      <c r="Z16" s="8">
        <v>3.9607128000000005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5.9711735454165691</v>
      </c>
      <c r="D54" s="45">
        <v>5.9814987351428588</v>
      </c>
      <c r="E54" s="45">
        <v>5.9832863078022642</v>
      </c>
      <c r="F54" s="45">
        <v>5.9816468419672129</v>
      </c>
      <c r="G54" s="45">
        <v>5.9818055677714295</v>
      </c>
      <c r="H54" s="45">
        <v>5.7520105705648863</v>
      </c>
      <c r="I54" s="45">
        <v>5.6928511644113682</v>
      </c>
      <c r="J54" s="45">
        <v>5.5985380636530246</v>
      </c>
      <c r="K54" s="45">
        <v>5.8167223624664883</v>
      </c>
      <c r="L54" s="45">
        <v>5.2933099047133769</v>
      </c>
      <c r="M54" s="45">
        <v>5.3568672164383564</v>
      </c>
      <c r="N54" s="45">
        <v>5.3519852824849563</v>
      </c>
      <c r="O54" s="45">
        <v>5.4597674312265116</v>
      </c>
      <c r="P54" s="45">
        <v>5.5182711342053699</v>
      </c>
      <c r="Q54" s="45">
        <v>5.5330977162613699</v>
      </c>
      <c r="R54" s="45">
        <v>5.5049724405712466</v>
      </c>
      <c r="S54" s="45">
        <v>5.13957372851897</v>
      </c>
      <c r="T54" s="45">
        <v>5.1496568324445136</v>
      </c>
      <c r="U54" s="45">
        <v>5.2108497440400621</v>
      </c>
      <c r="V54" s="45">
        <v>5.209337612411181</v>
      </c>
      <c r="W54" s="45">
        <v>5.1906187194236999</v>
      </c>
      <c r="X54" s="45">
        <v>5.2082929118058097</v>
      </c>
      <c r="Y54" s="45">
        <v>5.3046922787188562</v>
      </c>
      <c r="Z54" s="45">
        <v>5.2870245759832963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295979.74171249545</v>
      </c>
      <c r="D2" s="21">
        <f t="shared" ref="D2:X2" si="0">SUM(D3,D17,D22,D25,D26,D51,D52)</f>
        <v>294645.80272525671</v>
      </c>
      <c r="E2" s="21">
        <f t="shared" si="0"/>
        <v>288675.78004405508</v>
      </c>
      <c r="F2" s="21">
        <f t="shared" si="0"/>
        <v>299535.43029157427</v>
      </c>
      <c r="G2" s="21">
        <f t="shared" si="0"/>
        <v>304174.24115622084</v>
      </c>
      <c r="H2" s="21">
        <f t="shared" si="0"/>
        <v>303950.83820731763</v>
      </c>
      <c r="I2" s="21">
        <f t="shared" si="0"/>
        <v>316155.61566592759</v>
      </c>
      <c r="J2" s="21">
        <f t="shared" si="0"/>
        <v>313896.76882100268</v>
      </c>
      <c r="K2" s="21">
        <f t="shared" si="0"/>
        <v>308951.66779473034</v>
      </c>
      <c r="L2" s="21">
        <f t="shared" si="0"/>
        <v>298868.69282167277</v>
      </c>
      <c r="M2" s="21">
        <f t="shared" si="0"/>
        <v>315349.25845421024</v>
      </c>
      <c r="N2" s="21">
        <f t="shared" si="0"/>
        <v>311666.09670576575</v>
      </c>
      <c r="O2" s="21">
        <f t="shared" si="0"/>
        <v>305205.49180876353</v>
      </c>
      <c r="P2" s="21">
        <f t="shared" si="0"/>
        <v>300710.94174206851</v>
      </c>
      <c r="Q2" s="21">
        <f t="shared" si="0"/>
        <v>287788.25844038819</v>
      </c>
      <c r="R2" s="21">
        <f t="shared" si="0"/>
        <v>291122.71231832932</v>
      </c>
      <c r="S2" s="21">
        <f t="shared" si="0"/>
        <v>301845.72739901167</v>
      </c>
      <c r="T2" s="21">
        <f t="shared" si="0"/>
        <v>315173.24323460227</v>
      </c>
      <c r="U2" s="21">
        <f t="shared" si="0"/>
        <v>313982.3544375521</v>
      </c>
      <c r="V2" s="21">
        <f t="shared" si="0"/>
        <v>296777.72263952292</v>
      </c>
      <c r="W2" s="21">
        <f t="shared" si="0"/>
        <v>279800.07701642578</v>
      </c>
      <c r="X2" s="21">
        <f t="shared" si="0"/>
        <v>308641.96370991459</v>
      </c>
      <c r="Y2" s="21">
        <f t="shared" ref="Y2:Z2" si="1">SUM(Y3,Y17,Y22,Y25,Y26,Y51,Y52)</f>
        <v>294408.72139693145</v>
      </c>
      <c r="Z2" s="21">
        <f t="shared" si="1"/>
        <v>266965.70787919173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212074.82812849767</v>
      </c>
      <c r="D3" s="24">
        <f t="shared" ref="D3:X3" si="3">SUM(D4,D8,D11)</f>
        <v>211238.47010832021</v>
      </c>
      <c r="E3" s="24">
        <f t="shared" si="3"/>
        <v>206020.45098237038</v>
      </c>
      <c r="F3" s="24">
        <f t="shared" si="3"/>
        <v>211272.70150606195</v>
      </c>
      <c r="G3" s="24">
        <f t="shared" si="3"/>
        <v>210390.73312074144</v>
      </c>
      <c r="H3" s="24">
        <f t="shared" si="3"/>
        <v>210493.18674177906</v>
      </c>
      <c r="I3" s="24">
        <f t="shared" si="3"/>
        <v>218098.78283452918</v>
      </c>
      <c r="J3" s="24">
        <f t="shared" si="3"/>
        <v>211205.08436239953</v>
      </c>
      <c r="K3" s="24">
        <f t="shared" si="3"/>
        <v>206248.07856476936</v>
      </c>
      <c r="L3" s="24">
        <f t="shared" si="3"/>
        <v>199404.07786108358</v>
      </c>
      <c r="M3" s="24">
        <f t="shared" si="3"/>
        <v>209076.21622150944</v>
      </c>
      <c r="N3" s="24">
        <f t="shared" si="3"/>
        <v>206128.82252082281</v>
      </c>
      <c r="O3" s="24">
        <f t="shared" si="3"/>
        <v>201913.4267484429</v>
      </c>
      <c r="P3" s="24">
        <f t="shared" si="3"/>
        <v>201881.27709518943</v>
      </c>
      <c r="Q3" s="24">
        <f t="shared" si="3"/>
        <v>189371.86142194949</v>
      </c>
      <c r="R3" s="24">
        <f t="shared" si="3"/>
        <v>187801.9212573774</v>
      </c>
      <c r="S3" s="24">
        <f t="shared" si="3"/>
        <v>188870.15758915927</v>
      </c>
      <c r="T3" s="24">
        <f t="shared" si="3"/>
        <v>190263.79593443952</v>
      </c>
      <c r="U3" s="24">
        <f t="shared" si="3"/>
        <v>185125.84457628985</v>
      </c>
      <c r="V3" s="24">
        <f t="shared" si="3"/>
        <v>165098.66456655142</v>
      </c>
      <c r="W3" s="24">
        <f t="shared" si="3"/>
        <v>153734.33310140742</v>
      </c>
      <c r="X3" s="24">
        <f t="shared" si="3"/>
        <v>172783.8641555348</v>
      </c>
      <c r="Y3" s="24">
        <f t="shared" ref="Y3:Z3" si="4">SUM(Y4,Y8,Y11)</f>
        <v>162251.09268221079</v>
      </c>
      <c r="Z3" s="24">
        <f t="shared" si="4"/>
        <v>132936.73204181695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150516.41619100244</v>
      </c>
      <c r="D4" s="19">
        <f t="shared" ref="D4:X4" si="6">SUM(D5:D7)</f>
        <v>150375.15158536044</v>
      </c>
      <c r="E4" s="19">
        <f t="shared" si="6"/>
        <v>146456.43960162031</v>
      </c>
      <c r="F4" s="19">
        <f t="shared" si="6"/>
        <v>149024.72030865127</v>
      </c>
      <c r="G4" s="19">
        <f t="shared" si="6"/>
        <v>148904.69858636582</v>
      </c>
      <c r="H4" s="19">
        <f t="shared" si="6"/>
        <v>149475.16471523105</v>
      </c>
      <c r="I4" s="19">
        <f t="shared" si="6"/>
        <v>157823.3015251731</v>
      </c>
      <c r="J4" s="19">
        <f t="shared" si="6"/>
        <v>154768.62113382481</v>
      </c>
      <c r="K4" s="19">
        <f t="shared" si="6"/>
        <v>147863.62188253639</v>
      </c>
      <c r="L4" s="19">
        <f t="shared" si="6"/>
        <v>143974.06154470178</v>
      </c>
      <c r="M4" s="19">
        <f t="shared" si="6"/>
        <v>154459.94662982196</v>
      </c>
      <c r="N4" s="19">
        <f t="shared" si="6"/>
        <v>146394.70953504508</v>
      </c>
      <c r="O4" s="19">
        <f t="shared" si="6"/>
        <v>140878.45102362923</v>
      </c>
      <c r="P4" s="19">
        <f t="shared" si="6"/>
        <v>139152.20418384517</v>
      </c>
      <c r="Q4" s="19">
        <f t="shared" si="6"/>
        <v>129385.71671878679</v>
      </c>
      <c r="R4" s="19">
        <f t="shared" si="6"/>
        <v>128358.34501154776</v>
      </c>
      <c r="S4" s="19">
        <f t="shared" si="6"/>
        <v>132254.12288353354</v>
      </c>
      <c r="T4" s="19">
        <f t="shared" si="6"/>
        <v>132518.233404939</v>
      </c>
      <c r="U4" s="19">
        <f t="shared" si="6"/>
        <v>130633.79367070613</v>
      </c>
      <c r="V4" s="19">
        <f t="shared" si="6"/>
        <v>119399.67274780991</v>
      </c>
      <c r="W4" s="19">
        <f t="shared" si="6"/>
        <v>111833.37520376639</v>
      </c>
      <c r="X4" s="19">
        <f t="shared" si="6"/>
        <v>123665.13793596831</v>
      </c>
      <c r="Y4" s="19">
        <f t="shared" ref="Y4:Z4" si="7">SUM(Y5:Y7)</f>
        <v>111530.5618028922</v>
      </c>
      <c r="Z4" s="19">
        <f t="shared" si="7"/>
        <v>95424.976292129388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189.22069763999997</v>
      </c>
      <c r="T5" s="8">
        <f>INTMARB!T5+GIC!T5</f>
        <v>610.57039680000003</v>
      </c>
      <c r="U5" s="8">
        <f>INTMARB!U5+GIC!U5</f>
        <v>647.92986228000007</v>
      </c>
      <c r="V5" s="8">
        <f>INTMARB!V5+GIC!V5</f>
        <v>549.05826744000001</v>
      </c>
      <c r="W5" s="8">
        <f>INTMARB!W5+GIC!W5</f>
        <v>341.70192755999994</v>
      </c>
      <c r="X5" s="8">
        <f>INTMARB!X5+GIC!X5</f>
        <v>501.89066387999992</v>
      </c>
      <c r="Y5" s="8">
        <f>INTMARB!Y5+GIC!Y5</f>
        <v>258.12290303999998</v>
      </c>
      <c r="Z5" s="8">
        <f>INTMARB!Z5+GIC!Z5</f>
        <v>48.022931519999986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300.17226198959997</v>
      </c>
      <c r="D6" s="8">
        <f>INTMARB!D6+GIC!D6</f>
        <v>338.36227822319995</v>
      </c>
      <c r="E6" s="8">
        <f>INTMARB!E6+GIC!E6</f>
        <v>209.55619774319999</v>
      </c>
      <c r="F6" s="8">
        <f>INTMARB!F6+GIC!F6</f>
        <v>155.53861554</v>
      </c>
      <c r="G6" s="8">
        <f>INTMARB!G6+GIC!G6</f>
        <v>707.98843906560001</v>
      </c>
      <c r="H6" s="8">
        <f>INTMARB!H6+GIC!H6</f>
        <v>520.05301896239996</v>
      </c>
      <c r="I6" s="8">
        <f>INTMARB!I6+GIC!I6</f>
        <v>511.8680831879999</v>
      </c>
      <c r="J6" s="8">
        <f>INTMARB!J6+GIC!J6</f>
        <v>761.87843996880008</v>
      </c>
      <c r="K6" s="8">
        <f>INTMARB!K6+GIC!K6</f>
        <v>615.74545808159996</v>
      </c>
      <c r="L6" s="8">
        <f>INTMARB!L6+GIC!L6</f>
        <v>494.50716010079998</v>
      </c>
      <c r="M6" s="8">
        <f>INTMARB!M6+GIC!M6</f>
        <v>377.19292269119995</v>
      </c>
      <c r="N6" s="8">
        <f>INTMARB!N6+GIC!N6</f>
        <v>518.35397626319991</v>
      </c>
      <c r="O6" s="8">
        <f>INTMARB!O6+GIC!O6</f>
        <v>582.98598240960007</v>
      </c>
      <c r="P6" s="8">
        <f>INTMARB!P6+GIC!P6</f>
        <v>427.49023418640007</v>
      </c>
      <c r="Q6" s="8">
        <f>INTMARB!Q6+GIC!Q6</f>
        <v>536.97948519600004</v>
      </c>
      <c r="R6" s="8">
        <f>INTMARB!R6+GIC!R6</f>
        <v>480.74845249200001</v>
      </c>
      <c r="S6" s="8">
        <f>INTMARB!S6+GIC!S6</f>
        <v>461.10263337599997</v>
      </c>
      <c r="T6" s="8">
        <f>INTMARB!T6+GIC!T6</f>
        <v>490.71612429839996</v>
      </c>
      <c r="U6" s="8">
        <f>INTMARB!U6+GIC!U6</f>
        <v>420.52327455599988</v>
      </c>
      <c r="V6" s="8">
        <f>INTMARB!V6+GIC!V6</f>
        <v>401.10301917839996</v>
      </c>
      <c r="W6" s="8">
        <f>INTMARB!W6+GIC!W6</f>
        <v>443.90467413599993</v>
      </c>
      <c r="X6" s="8">
        <f>INTMARB!X6+GIC!X6</f>
        <v>527.90862487440006</v>
      </c>
      <c r="Y6" s="8">
        <f>INTMARB!Y6+GIC!Y6</f>
        <v>429.02189022000005</v>
      </c>
      <c r="Z6" s="8">
        <f>INTMARB!Z6+GIC!Z6</f>
        <v>346.02225947519997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150216.24392901285</v>
      </c>
      <c r="D7" s="8">
        <f>INTMARB!D7+GIC!D7</f>
        <v>150036.78930713722</v>
      </c>
      <c r="E7" s="8">
        <f>INTMARB!E7+GIC!E7</f>
        <v>146246.88340387712</v>
      </c>
      <c r="F7" s="8">
        <f>INTMARB!F7+GIC!F7</f>
        <v>148869.18169311128</v>
      </c>
      <c r="G7" s="8">
        <f>INTMARB!G7+GIC!G7</f>
        <v>148196.71014730021</v>
      </c>
      <c r="H7" s="8">
        <f>INTMARB!H7+GIC!H7</f>
        <v>148955.11169626864</v>
      </c>
      <c r="I7" s="8">
        <f>INTMARB!I7+GIC!I7</f>
        <v>157311.43344198511</v>
      </c>
      <c r="J7" s="8">
        <f>INTMARB!J7+GIC!J7</f>
        <v>154006.74269385601</v>
      </c>
      <c r="K7" s="8">
        <f>INTMARB!K7+GIC!K7</f>
        <v>147247.87642445479</v>
      </c>
      <c r="L7" s="8">
        <f>INTMARB!L7+GIC!L7</f>
        <v>143479.55438460098</v>
      </c>
      <c r="M7" s="8">
        <f>INTMARB!M7+GIC!M7</f>
        <v>154082.75370713076</v>
      </c>
      <c r="N7" s="8">
        <f>INTMARB!N7+GIC!N7</f>
        <v>145876.35555878188</v>
      </c>
      <c r="O7" s="8">
        <f>INTMARB!O7+GIC!O7</f>
        <v>140295.46504121964</v>
      </c>
      <c r="P7" s="8">
        <f>INTMARB!P7+GIC!P7</f>
        <v>138724.71394965876</v>
      </c>
      <c r="Q7" s="8">
        <f>INTMARB!Q7+GIC!Q7</f>
        <v>128848.73723359079</v>
      </c>
      <c r="R7" s="8">
        <f>INTMARB!R7+GIC!R7</f>
        <v>127877.59655905576</v>
      </c>
      <c r="S7" s="8">
        <f>INTMARB!S7+GIC!S7</f>
        <v>131603.79955251754</v>
      </c>
      <c r="T7" s="8">
        <f>INTMARB!T7+GIC!T7</f>
        <v>131416.9468838406</v>
      </c>
      <c r="U7" s="8">
        <f>INTMARB!U7+GIC!U7</f>
        <v>129565.34053387013</v>
      </c>
      <c r="V7" s="8">
        <f>INTMARB!V7+GIC!V7</f>
        <v>118449.51146119151</v>
      </c>
      <c r="W7" s="8">
        <f>INTMARB!W7+GIC!W7</f>
        <v>111047.7686020704</v>
      </c>
      <c r="X7" s="8">
        <f>INTMARB!X7+GIC!X7</f>
        <v>122635.33864721391</v>
      </c>
      <c r="Y7" s="8">
        <f>INTMARB!Y7+GIC!Y7</f>
        <v>110843.41700963221</v>
      </c>
      <c r="Z7" s="8">
        <f>INTMARB!Z7+GIC!Z7</f>
        <v>95030.931101134192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55222.623016055222</v>
      </c>
      <c r="D8" s="19">
        <f t="shared" ref="D8:X8" si="9">SUM(D9:D10)</f>
        <v>55772.447840479777</v>
      </c>
      <c r="E8" s="19">
        <f t="shared" si="9"/>
        <v>54113.92875243006</v>
      </c>
      <c r="F8" s="19">
        <f t="shared" si="9"/>
        <v>56691.071918170652</v>
      </c>
      <c r="G8" s="19">
        <f t="shared" si="9"/>
        <v>56483.498816855645</v>
      </c>
      <c r="H8" s="19">
        <f t="shared" si="9"/>
        <v>58058.241005868025</v>
      </c>
      <c r="I8" s="19">
        <f t="shared" si="9"/>
        <v>57260.484134276092</v>
      </c>
      <c r="J8" s="19">
        <f t="shared" si="9"/>
        <v>54478.923751934708</v>
      </c>
      <c r="K8" s="19">
        <f t="shared" si="9"/>
        <v>56629.197940512982</v>
      </c>
      <c r="L8" s="19">
        <f t="shared" si="9"/>
        <v>53736.505986661796</v>
      </c>
      <c r="M8" s="19">
        <f t="shared" si="9"/>
        <v>52797.542825127501</v>
      </c>
      <c r="N8" s="19">
        <f t="shared" si="9"/>
        <v>57485.687475897721</v>
      </c>
      <c r="O8" s="19">
        <f t="shared" si="9"/>
        <v>58626.163513293679</v>
      </c>
      <c r="P8" s="19">
        <f t="shared" si="9"/>
        <v>60104.587976184266</v>
      </c>
      <c r="Q8" s="19">
        <f t="shared" si="9"/>
        <v>57504.646491002728</v>
      </c>
      <c r="R8" s="19">
        <f t="shared" si="9"/>
        <v>56811.924089509652</v>
      </c>
      <c r="S8" s="19">
        <f t="shared" si="9"/>
        <v>54307.179714545724</v>
      </c>
      <c r="T8" s="19">
        <f t="shared" si="9"/>
        <v>55358.739009980527</v>
      </c>
      <c r="U8" s="19">
        <f t="shared" si="9"/>
        <v>52392.718569383731</v>
      </c>
      <c r="V8" s="19">
        <f t="shared" si="9"/>
        <v>44651.47475254153</v>
      </c>
      <c r="W8" s="19">
        <f t="shared" si="9"/>
        <v>40947.349710241011</v>
      </c>
      <c r="X8" s="19">
        <f t="shared" si="9"/>
        <v>47986.761081526514</v>
      </c>
      <c r="Y8" s="19">
        <f t="shared" ref="Y8:Z8" si="10">SUM(Y9:Y10)</f>
        <v>49360.544098198574</v>
      </c>
      <c r="Z8" s="19">
        <f t="shared" si="10"/>
        <v>36450.269263407579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55222.623016055222</v>
      </c>
      <c r="D10" s="8">
        <f>INTMARB!D10+GIC!D10</f>
        <v>55772.447840479777</v>
      </c>
      <c r="E10" s="8">
        <f>INTMARB!E10+GIC!E10</f>
        <v>54113.92875243006</v>
      </c>
      <c r="F10" s="8">
        <f>INTMARB!F10+GIC!F10</f>
        <v>56691.071918170652</v>
      </c>
      <c r="G10" s="8">
        <f>INTMARB!G10+GIC!G10</f>
        <v>56483.498816855645</v>
      </c>
      <c r="H10" s="8">
        <f>INTMARB!H10+GIC!H10</f>
        <v>58058.241005868025</v>
      </c>
      <c r="I10" s="8">
        <f>INTMARB!I10+GIC!I10</f>
        <v>57260.484134276092</v>
      </c>
      <c r="J10" s="8">
        <f>INTMARB!J10+GIC!J10</f>
        <v>54478.923751934708</v>
      </c>
      <c r="K10" s="8">
        <f>INTMARB!K10+GIC!K10</f>
        <v>56629.197940512982</v>
      </c>
      <c r="L10" s="8">
        <f>INTMARB!L10+GIC!L10</f>
        <v>53736.505986661796</v>
      </c>
      <c r="M10" s="8">
        <f>INTMARB!M10+GIC!M10</f>
        <v>52797.542825127501</v>
      </c>
      <c r="N10" s="8">
        <f>INTMARB!N10+GIC!N10</f>
        <v>57485.687475897721</v>
      </c>
      <c r="O10" s="8">
        <f>INTMARB!O10+GIC!O10</f>
        <v>58626.163513293679</v>
      </c>
      <c r="P10" s="8">
        <f>INTMARB!P10+GIC!P10</f>
        <v>60104.587976184266</v>
      </c>
      <c r="Q10" s="8">
        <f>INTMARB!Q10+GIC!Q10</f>
        <v>57504.646491002728</v>
      </c>
      <c r="R10" s="8">
        <f>INTMARB!R10+GIC!R10</f>
        <v>56811.924089509652</v>
      </c>
      <c r="S10" s="8">
        <f>INTMARB!S10+GIC!S10</f>
        <v>54307.179714545724</v>
      </c>
      <c r="T10" s="8">
        <f>INTMARB!T10+GIC!T10</f>
        <v>55358.739009980527</v>
      </c>
      <c r="U10" s="8">
        <f>INTMARB!U10+GIC!U10</f>
        <v>52392.718569383731</v>
      </c>
      <c r="V10" s="8">
        <f>INTMARB!V10+GIC!V10</f>
        <v>44651.47475254153</v>
      </c>
      <c r="W10" s="8">
        <f>INTMARB!W10+GIC!W10</f>
        <v>40947.349710241011</v>
      </c>
      <c r="X10" s="8">
        <f>INTMARB!X10+GIC!X10</f>
        <v>47986.761081526514</v>
      </c>
      <c r="Y10" s="8">
        <f>INTMARB!Y10+GIC!Y10</f>
        <v>49360.544098198574</v>
      </c>
      <c r="Z10" s="8">
        <f>INTMARB!Z10+GIC!Z10</f>
        <v>36450.269263407579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6335.7889214400002</v>
      </c>
      <c r="D11" s="19">
        <f t="shared" ref="D11:X11" si="12">SUM(D12:D16)</f>
        <v>5090.8706824799992</v>
      </c>
      <c r="E11" s="19">
        <f t="shared" si="12"/>
        <v>5450.0826283200013</v>
      </c>
      <c r="F11" s="19">
        <f t="shared" si="12"/>
        <v>5556.9092792399997</v>
      </c>
      <c r="G11" s="19">
        <f t="shared" si="12"/>
        <v>5002.5357175199997</v>
      </c>
      <c r="H11" s="19">
        <f t="shared" si="12"/>
        <v>2959.7810206800004</v>
      </c>
      <c r="I11" s="19">
        <f t="shared" si="12"/>
        <v>3014.9971750799991</v>
      </c>
      <c r="J11" s="19">
        <f t="shared" si="12"/>
        <v>1957.5394766399995</v>
      </c>
      <c r="K11" s="19">
        <f t="shared" si="12"/>
        <v>1755.2587417200002</v>
      </c>
      <c r="L11" s="19">
        <f t="shared" si="12"/>
        <v>1693.5103297199998</v>
      </c>
      <c r="M11" s="19">
        <f t="shared" si="12"/>
        <v>1818.7267665599998</v>
      </c>
      <c r="N11" s="19">
        <f t="shared" si="12"/>
        <v>2248.4255098799995</v>
      </c>
      <c r="O11" s="19">
        <f t="shared" si="12"/>
        <v>2408.8122115200003</v>
      </c>
      <c r="P11" s="19">
        <f t="shared" si="12"/>
        <v>2624.4849351599992</v>
      </c>
      <c r="Q11" s="19">
        <f t="shared" si="12"/>
        <v>2481.4982121599996</v>
      </c>
      <c r="R11" s="19">
        <f t="shared" si="12"/>
        <v>2631.6521563199999</v>
      </c>
      <c r="S11" s="19">
        <f t="shared" si="12"/>
        <v>2308.8549910799998</v>
      </c>
      <c r="T11" s="19">
        <f t="shared" si="12"/>
        <v>2386.82351952</v>
      </c>
      <c r="U11" s="19">
        <f t="shared" si="12"/>
        <v>2099.3323362000001</v>
      </c>
      <c r="V11" s="19">
        <f t="shared" si="12"/>
        <v>1047.5170662</v>
      </c>
      <c r="W11" s="19">
        <f t="shared" si="12"/>
        <v>953.60818739999991</v>
      </c>
      <c r="X11" s="19">
        <f t="shared" si="12"/>
        <v>1131.9651380400001</v>
      </c>
      <c r="Y11" s="19">
        <f t="shared" ref="Y11:Z11" si="13">SUM(Y12:Y16)</f>
        <v>1359.9867811199999</v>
      </c>
      <c r="Z11" s="19">
        <f t="shared" si="13"/>
        <v>1061.4864862800002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4.3584868799999992</v>
      </c>
      <c r="D12" s="8">
        <f>INTMARB!D12+GIC!D12</f>
        <v>2.2105749599999998</v>
      </c>
      <c r="E12" s="8">
        <f>INTMARB!E12+GIC!E12</f>
        <v>4.2787958400000008</v>
      </c>
      <c r="F12" s="8">
        <f>INTMARB!F12+GIC!F12</f>
        <v>2.1802651200000001</v>
      </c>
      <c r="G12" s="8">
        <f>INTMARB!G12+GIC!G12</f>
        <v>2.1574475999999998</v>
      </c>
      <c r="H12" s="8">
        <f>INTMARB!H12+GIC!H12</f>
        <v>0</v>
      </c>
      <c r="I12" s="8">
        <f>INTMARB!I12+GIC!I12</f>
        <v>2.1935469599999999</v>
      </c>
      <c r="J12" s="8">
        <f>INTMARB!J12+GIC!J12</f>
        <v>0</v>
      </c>
      <c r="K12" s="8">
        <f>INTMARB!K12+GIC!K12</f>
        <v>4.3884561599999987</v>
      </c>
      <c r="L12" s="8">
        <f>INTMARB!L12+GIC!L12</f>
        <v>2.1938875200000001</v>
      </c>
      <c r="M12" s="8">
        <f>INTMARB!M12+GIC!M12</f>
        <v>2.2851575999999998</v>
      </c>
      <c r="N12" s="8">
        <f>INTMARB!N12+GIC!N12</f>
        <v>6.5847275999999999</v>
      </c>
      <c r="O12" s="8">
        <f>INTMARB!O12+GIC!O12</f>
        <v>17.6444136</v>
      </c>
      <c r="P12" s="8">
        <f>INTMARB!P12+GIC!P12</f>
        <v>22.03525368</v>
      </c>
      <c r="Q12" s="8">
        <f>INTMARB!Q12+GIC!Q12</f>
        <v>19.752480000000002</v>
      </c>
      <c r="R12" s="8">
        <f>INTMARB!R12+GIC!R12</f>
        <v>11.129160239999999</v>
      </c>
      <c r="S12" s="8">
        <f>INTMARB!S12+GIC!S12</f>
        <v>28.495676880000001</v>
      </c>
      <c r="T12" s="8">
        <f>INTMARB!T12+GIC!T12</f>
        <v>26.391697200000003</v>
      </c>
      <c r="U12" s="8">
        <f>INTMARB!U12+GIC!U12</f>
        <v>29.616800400000002</v>
      </c>
      <c r="V12" s="8">
        <f>INTMARB!V12+GIC!V12</f>
        <v>20.244589200000007</v>
      </c>
      <c r="W12" s="8">
        <f>INTMARB!W12+GIC!W12</f>
        <v>0.48938472000000005</v>
      </c>
      <c r="X12" s="8">
        <f>INTMARB!X12+GIC!X12</f>
        <v>1.72766088</v>
      </c>
      <c r="Y12" s="8">
        <f>INTMARB!Y12+GIC!Y12</f>
        <v>73.693778399999971</v>
      </c>
      <c r="Z12" s="8">
        <f>INTMARB!Z12+GIC!Z12</f>
        <v>1.0278100800000001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6294.2000748</v>
      </c>
      <c r="D13" s="8">
        <f>INTMARB!D13+GIC!D13</f>
        <v>5085.4207007999994</v>
      </c>
      <c r="E13" s="8">
        <f>INTMARB!E13+GIC!E13</f>
        <v>5442.4942704000005</v>
      </c>
      <c r="F13" s="8">
        <f>INTMARB!F13+GIC!F13</f>
        <v>5551.4674709999999</v>
      </c>
      <c r="G13" s="8">
        <f>INTMARB!G13+GIC!G13</f>
        <v>4997.0588316000003</v>
      </c>
      <c r="H13" s="8">
        <f>INTMARB!H13+GIC!H13</f>
        <v>2956.4731614000007</v>
      </c>
      <c r="I13" s="8">
        <f>INTMARB!I13+GIC!I13</f>
        <v>3006.1909745999992</v>
      </c>
      <c r="J13" s="8">
        <f>INTMARB!J13+GIC!J13</f>
        <v>1952.5676411999996</v>
      </c>
      <c r="K13" s="8">
        <f>INTMARB!K13+GIC!K13</f>
        <v>1737.6425946000002</v>
      </c>
      <c r="L13" s="8">
        <f>INTMARB!L13+GIC!L13</f>
        <v>1679.0324429999998</v>
      </c>
      <c r="M13" s="8">
        <f>INTMARB!M13+GIC!M13</f>
        <v>1809.9740339999996</v>
      </c>
      <c r="N13" s="8">
        <f>INTMARB!N13+GIC!N13</f>
        <v>2224.4626865999994</v>
      </c>
      <c r="O13" s="8">
        <f>INTMARB!O13+GIC!O13</f>
        <v>2381.8289616000002</v>
      </c>
      <c r="P13" s="8">
        <f>INTMARB!P13+GIC!P13</f>
        <v>2540.6983205999991</v>
      </c>
      <c r="Q13" s="8">
        <f>INTMARB!Q13+GIC!Q13</f>
        <v>2345.8374983999997</v>
      </c>
      <c r="R13" s="8">
        <f>INTMARB!R13+GIC!R13</f>
        <v>2559.1632791999996</v>
      </c>
      <c r="S13" s="8">
        <f>INTMARB!S13+GIC!S13</f>
        <v>2244.4132061999999</v>
      </c>
      <c r="T13" s="8">
        <f>INTMARB!T13+GIC!T13</f>
        <v>2316.1293935999997</v>
      </c>
      <c r="U13" s="8">
        <f>INTMARB!U13+GIC!U13</f>
        <v>1997.4214589999999</v>
      </c>
      <c r="V13" s="8">
        <f>INTMARB!V13+GIC!V13</f>
        <v>960.93990300000007</v>
      </c>
      <c r="W13" s="8">
        <f>INTMARB!W13+GIC!W13</f>
        <v>942.66769739999995</v>
      </c>
      <c r="X13" s="8">
        <f>INTMARB!X13+GIC!X13</f>
        <v>1118.8556214</v>
      </c>
      <c r="Y13" s="8">
        <f>INTMARB!Y13+GIC!Y13</f>
        <v>1282.2856331999999</v>
      </c>
      <c r="Z13" s="8">
        <f>INTMARB!Z13+GIC!Z13</f>
        <v>1055.1544542000001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37.230359760000006</v>
      </c>
      <c r="D16" s="8">
        <f>INTMARB!D16+GIC!D16</f>
        <v>3.2394067200000007</v>
      </c>
      <c r="E16" s="8">
        <f>INTMARB!E16+GIC!E16</f>
        <v>3.3095620800000005</v>
      </c>
      <c r="F16" s="8">
        <f>INTMARB!F16+GIC!F16</f>
        <v>3.2615431200000002</v>
      </c>
      <c r="G16" s="8">
        <f>INTMARB!G16+GIC!G16</f>
        <v>3.3194383200000002</v>
      </c>
      <c r="H16" s="8">
        <f>INTMARB!H16+GIC!H16</f>
        <v>3.3078592800000006</v>
      </c>
      <c r="I16" s="8">
        <f>INTMARB!I16+GIC!I16</f>
        <v>6.6126535200000003</v>
      </c>
      <c r="J16" s="8">
        <f>INTMARB!J16+GIC!J16</f>
        <v>4.9718354399999996</v>
      </c>
      <c r="K16" s="8">
        <f>INTMARB!K16+GIC!K16</f>
        <v>13.227690960000002</v>
      </c>
      <c r="L16" s="8">
        <f>INTMARB!L16+GIC!L16</f>
        <v>12.283999200000002</v>
      </c>
      <c r="M16" s="8">
        <f>INTMARB!M16+GIC!M16</f>
        <v>6.4675749600000003</v>
      </c>
      <c r="N16" s="8">
        <f>INTMARB!N16+GIC!N16</f>
        <v>17.378095680000001</v>
      </c>
      <c r="O16" s="8">
        <f>INTMARB!O16+GIC!O16</f>
        <v>9.3388363200000004</v>
      </c>
      <c r="P16" s="8">
        <f>INTMARB!P16+GIC!P16</f>
        <v>61.75136088</v>
      </c>
      <c r="Q16" s="8">
        <f>INTMARB!Q16+GIC!Q16</f>
        <v>115.90823376</v>
      </c>
      <c r="R16" s="8">
        <f>INTMARB!R16+GIC!R16</f>
        <v>61.359716880000001</v>
      </c>
      <c r="S16" s="8">
        <f>INTMARB!S16+GIC!S16</f>
        <v>35.946108000000002</v>
      </c>
      <c r="T16" s="8">
        <f>INTMARB!T16+GIC!T16</f>
        <v>44.302428720000002</v>
      </c>
      <c r="U16" s="8">
        <f>INTMARB!U16+GIC!U16</f>
        <v>72.294076799999999</v>
      </c>
      <c r="V16" s="8">
        <f>INTMARB!V16+GIC!V16</f>
        <v>66.33257399999998</v>
      </c>
      <c r="W16" s="8">
        <f>INTMARB!W16+GIC!W16</f>
        <v>10.451105279999997</v>
      </c>
      <c r="X16" s="8">
        <f>INTMARB!X16+GIC!X16</f>
        <v>11.381855760000001</v>
      </c>
      <c r="Y16" s="8">
        <f>INTMARB!Y16+GIC!Y16</f>
        <v>4.0073695199999992</v>
      </c>
      <c r="Z16" s="8">
        <f>INTMARB!Z16+GIC!Z16</f>
        <v>5.3042219999999993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13500.9935928</v>
      </c>
      <c r="D17" s="27">
        <f t="shared" ref="D17:X17" si="15">SUM(D18:D21)</f>
        <v>12275.808191999997</v>
      </c>
      <c r="E17" s="27">
        <f t="shared" si="15"/>
        <v>11544.507971999998</v>
      </c>
      <c r="F17" s="27">
        <f t="shared" si="15"/>
        <v>12411.3564864</v>
      </c>
      <c r="G17" s="27">
        <f t="shared" si="15"/>
        <v>13261.667378400001</v>
      </c>
      <c r="H17" s="27">
        <f t="shared" si="15"/>
        <v>10074.029543999999</v>
      </c>
      <c r="I17" s="27">
        <f t="shared" si="15"/>
        <v>11865.626531999998</v>
      </c>
      <c r="J17" s="27">
        <f t="shared" si="15"/>
        <v>13603.889699999998</v>
      </c>
      <c r="K17" s="27">
        <f t="shared" si="15"/>
        <v>11918.7525384</v>
      </c>
      <c r="L17" s="27">
        <f t="shared" si="15"/>
        <v>8084.8313712000008</v>
      </c>
      <c r="M17" s="27">
        <f t="shared" si="15"/>
        <v>10099.332792000001</v>
      </c>
      <c r="N17" s="27">
        <f t="shared" si="15"/>
        <v>10035.153619199999</v>
      </c>
      <c r="O17" s="27">
        <f t="shared" si="15"/>
        <v>9920.3930928000009</v>
      </c>
      <c r="P17" s="27">
        <f t="shared" si="15"/>
        <v>10082.3193792</v>
      </c>
      <c r="Q17" s="27">
        <f t="shared" si="15"/>
        <v>10979.924421599999</v>
      </c>
      <c r="R17" s="27">
        <f t="shared" si="15"/>
        <v>11288.908296000001</v>
      </c>
      <c r="S17" s="27">
        <f t="shared" si="15"/>
        <v>10638.125567999999</v>
      </c>
      <c r="T17" s="27">
        <f t="shared" si="15"/>
        <v>10786.244834880001</v>
      </c>
      <c r="U17" s="27">
        <f t="shared" si="15"/>
        <v>10565.64961488</v>
      </c>
      <c r="V17" s="27">
        <f t="shared" si="15"/>
        <v>9917.6705279999987</v>
      </c>
      <c r="W17" s="27">
        <f t="shared" si="15"/>
        <v>8309.0809166399995</v>
      </c>
      <c r="X17" s="27">
        <f t="shared" si="15"/>
        <v>8919.4703486399994</v>
      </c>
      <c r="Y17" s="27">
        <f t="shared" ref="Y17:Z17" si="16">SUM(Y18:Y21)</f>
        <v>8064.1783583999995</v>
      </c>
      <c r="Z17" s="27">
        <f t="shared" si="16"/>
        <v>7356.2258519999987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7.4325599999999996</v>
      </c>
      <c r="D18" s="8">
        <f>INTMARB!D18+GIC!D18</f>
        <v>7.0329600000000001</v>
      </c>
      <c r="E18" s="8">
        <f>INTMARB!E18+GIC!E18</f>
        <v>6.2337600000000011</v>
      </c>
      <c r="F18" s="8">
        <f>INTMARB!F18+GIC!F18</f>
        <v>5.9940000000000015</v>
      </c>
      <c r="G18" s="8">
        <f>INTMARB!G18+GIC!G18</f>
        <v>5.3146800000000001</v>
      </c>
      <c r="H18" s="8">
        <f>INTMARB!H18+GIC!H18</f>
        <v>4.4755200000000004</v>
      </c>
      <c r="I18" s="8">
        <f>INTMARB!I18+GIC!I18</f>
        <v>4.6753199999999993</v>
      </c>
      <c r="J18" s="8">
        <f>INTMARB!J18+GIC!J18</f>
        <v>4.4355600000000024</v>
      </c>
      <c r="K18" s="8">
        <f>INTMARB!K18+GIC!K18</f>
        <v>4.2357600000000009</v>
      </c>
      <c r="L18" s="8">
        <f>INTMARB!L18+GIC!L18</f>
        <v>4.3556400000000002</v>
      </c>
      <c r="M18" s="8">
        <f>INTMARB!M18+GIC!M18</f>
        <v>4.23576</v>
      </c>
      <c r="N18" s="8">
        <f>INTMARB!N18+GIC!N18</f>
        <v>3.8361600000000009</v>
      </c>
      <c r="O18" s="8">
        <f>INTMARB!O18+GIC!O18</f>
        <v>2.9170799999999986</v>
      </c>
      <c r="P18" s="8">
        <f>INTMARB!P18+GIC!P18</f>
        <v>2.8771199999999997</v>
      </c>
      <c r="Q18" s="8">
        <f>INTMARB!Q18+GIC!Q18</f>
        <v>1.718280000000002</v>
      </c>
      <c r="R18" s="8">
        <f>INTMARB!R18+GIC!R18</f>
        <v>0.11988000000000001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3012.0249599999997</v>
      </c>
      <c r="D19" s="8">
        <f>INTMARB!D19+GIC!D19</f>
        <v>3033.5234399999999</v>
      </c>
      <c r="E19" s="8">
        <f>INTMARB!E19+GIC!E19</f>
        <v>2869.9271999999996</v>
      </c>
      <c r="F19" s="8">
        <f>INTMARB!F19+GIC!F19</f>
        <v>3185.97084</v>
      </c>
      <c r="G19" s="8">
        <f>INTMARB!G19+GIC!G19</f>
        <v>3164.7920400000003</v>
      </c>
      <c r="H19" s="8">
        <f>INTMARB!H19+GIC!H19</f>
        <v>2748.36888</v>
      </c>
      <c r="I19" s="8">
        <f>INTMARB!I19+GIC!I19</f>
        <v>3089.22768</v>
      </c>
      <c r="J19" s="8">
        <f>INTMARB!J19+GIC!J19</f>
        <v>3372.74388</v>
      </c>
      <c r="K19" s="8">
        <f>INTMARB!K19+GIC!K19</f>
        <v>3269.1275999999998</v>
      </c>
      <c r="L19" s="8">
        <f>INTMARB!L19+GIC!L19</f>
        <v>2339.2583999999997</v>
      </c>
      <c r="M19" s="8">
        <f>INTMARB!M19+GIC!M19</f>
        <v>3237.5192400000005</v>
      </c>
      <c r="N19" s="8">
        <f>INTMARB!N19+GIC!N19</f>
        <v>3052.944</v>
      </c>
      <c r="O19" s="8">
        <f>INTMARB!O19+GIC!O19</f>
        <v>2895.4216799999995</v>
      </c>
      <c r="P19" s="8">
        <f>INTMARB!P19+GIC!P19</f>
        <v>3056.6602800000001</v>
      </c>
      <c r="Q19" s="8">
        <f>INTMARB!Q19+GIC!Q19</f>
        <v>3097.0598399999999</v>
      </c>
      <c r="R19" s="8">
        <f>INTMARB!R19+GIC!R19</f>
        <v>3167.3494799999999</v>
      </c>
      <c r="S19" s="8">
        <f>INTMARB!S19+GIC!S19</f>
        <v>3128.9878800000006</v>
      </c>
      <c r="T19" s="8">
        <f>INTMARB!T19+GIC!T19</f>
        <v>3071.0222236799996</v>
      </c>
      <c r="U19" s="8">
        <f>INTMARB!U19+GIC!U19</f>
        <v>3127.0109788799996</v>
      </c>
      <c r="V19" s="8">
        <f>INTMARB!V19+GIC!V19</f>
        <v>2988.1728359999997</v>
      </c>
      <c r="W19" s="8">
        <f>INTMARB!W19+GIC!W19</f>
        <v>2614.1545886399995</v>
      </c>
      <c r="X19" s="8">
        <f>INTMARB!X19+GIC!X19</f>
        <v>3118.2188198399999</v>
      </c>
      <c r="Y19" s="8">
        <f>INTMARB!Y19+GIC!Y19</f>
        <v>2800.8947015999997</v>
      </c>
      <c r="Z19" s="8">
        <f>INTMARB!Z19+GIC!Z19</f>
        <v>2691.5201855999999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9633.7799999999988</v>
      </c>
      <c r="D20" s="8">
        <f>INTMARB!D20+GIC!D20</f>
        <v>8295.0397919999978</v>
      </c>
      <c r="E20" s="8">
        <f>INTMARB!E20+GIC!E20</f>
        <v>7475.5193759999984</v>
      </c>
      <c r="F20" s="8">
        <f>INTMARB!F20+GIC!F20</f>
        <v>8068.0597920000009</v>
      </c>
      <c r="G20" s="8">
        <f>INTMARB!G20+GIC!G20</f>
        <v>8797.3591680000009</v>
      </c>
      <c r="H20" s="8">
        <f>INTMARB!H20+GIC!H20</f>
        <v>6095.9611439999999</v>
      </c>
      <c r="I20" s="8">
        <f>INTMARB!I20+GIC!I20</f>
        <v>7526.4798959999989</v>
      </c>
      <c r="J20" s="8">
        <f>INTMARB!J20+GIC!J20</f>
        <v>9002.7606239999986</v>
      </c>
      <c r="K20" s="8">
        <f>INTMARB!K20+GIC!K20</f>
        <v>7423.2596880000001</v>
      </c>
      <c r="L20" s="8">
        <f>INTMARB!L20+GIC!L20</f>
        <v>4578.6003120000005</v>
      </c>
      <c r="M20" s="8">
        <f>INTMARB!M20+GIC!M20</f>
        <v>5725.7197919999999</v>
      </c>
      <c r="N20" s="8">
        <f>INTMARB!N20+GIC!N20</f>
        <v>5790.4591680000003</v>
      </c>
      <c r="O20" s="8">
        <f>INTMARB!O20+GIC!O20</f>
        <v>5897.8398959999995</v>
      </c>
      <c r="P20" s="8">
        <f>INTMARB!P20+GIC!P20</f>
        <v>5857.7996879999992</v>
      </c>
      <c r="Q20" s="8">
        <f>INTMARB!Q20+GIC!Q20</f>
        <v>6708.5197919999991</v>
      </c>
      <c r="R20" s="8">
        <f>INTMARB!R20+GIC!R20</f>
        <v>6882.2002080000002</v>
      </c>
      <c r="S20" s="8">
        <f>INTMARB!S20+GIC!S20</f>
        <v>6541.0796879999998</v>
      </c>
      <c r="T20" s="8">
        <f>INTMARB!T20+GIC!T20</f>
        <v>7062.7574160000004</v>
      </c>
      <c r="U20" s="8">
        <f>INTMARB!U20+GIC!U20</f>
        <v>6857.9643599999999</v>
      </c>
      <c r="V20" s="8">
        <f>INTMARB!V20+GIC!V20</f>
        <v>6324.9806879999996</v>
      </c>
      <c r="W20" s="8">
        <f>INTMARB!W20+GIC!W20</f>
        <v>5055.0842160000002</v>
      </c>
      <c r="X20" s="8">
        <f>INTMARB!X20+GIC!X20</f>
        <v>5287.4902079999993</v>
      </c>
      <c r="Y20" s="8">
        <f>INTMARB!Y20+GIC!Y20</f>
        <v>4664.7722159999994</v>
      </c>
      <c r="Z20" s="8">
        <f>INTMARB!Z20+GIC!Z20</f>
        <v>4128.7998959999995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847.75607280000008</v>
      </c>
      <c r="D21" s="8">
        <f>INTMARB!D21+GIC!D21</f>
        <v>940.21199999999999</v>
      </c>
      <c r="E21" s="8">
        <f>INTMARB!E21+GIC!E21</f>
        <v>1192.827636</v>
      </c>
      <c r="F21" s="8">
        <f>INTMARB!F21+GIC!F21</f>
        <v>1151.3318544000001</v>
      </c>
      <c r="G21" s="8">
        <f>INTMARB!G21+GIC!G21</f>
        <v>1294.2014904</v>
      </c>
      <c r="H21" s="8">
        <f>INTMARB!H21+GIC!H21</f>
        <v>1225.2240000000002</v>
      </c>
      <c r="I21" s="8">
        <f>INTMARB!I21+GIC!I21</f>
        <v>1245.2436360000002</v>
      </c>
      <c r="J21" s="8">
        <f>INTMARB!J21+GIC!J21</f>
        <v>1223.9496359999998</v>
      </c>
      <c r="K21" s="8">
        <f>INTMARB!K21+GIC!K21</f>
        <v>1222.1294903999999</v>
      </c>
      <c r="L21" s="8">
        <f>INTMARB!L21+GIC!L21</f>
        <v>1162.6170191999997</v>
      </c>
      <c r="M21" s="8">
        <f>INTMARB!M21+GIC!M21</f>
        <v>1131.8579999999997</v>
      </c>
      <c r="N21" s="8">
        <f>INTMARB!N21+GIC!N21</f>
        <v>1187.9142911999998</v>
      </c>
      <c r="O21" s="8">
        <f>INTMARB!O21+GIC!O21</f>
        <v>1124.2144367999999</v>
      </c>
      <c r="P21" s="8">
        <f>INTMARB!P21+GIC!P21</f>
        <v>1164.9822912</v>
      </c>
      <c r="Q21" s="8">
        <f>INTMARB!Q21+GIC!Q21</f>
        <v>1172.6265096</v>
      </c>
      <c r="R21" s="8">
        <f>INTMARB!R21+GIC!R21</f>
        <v>1239.2387279999996</v>
      </c>
      <c r="S21" s="8">
        <f>INTMARB!S21+GIC!S21</f>
        <v>968.05799999999999</v>
      </c>
      <c r="T21" s="8">
        <f>INTMARB!T21+GIC!T21</f>
        <v>652.46519520000015</v>
      </c>
      <c r="U21" s="8">
        <f>INTMARB!U21+GIC!U21</f>
        <v>580.67427599999996</v>
      </c>
      <c r="V21" s="8">
        <f>INTMARB!V21+GIC!V21</f>
        <v>604.51700400000004</v>
      </c>
      <c r="W21" s="8">
        <f>INTMARB!W21+GIC!W21</f>
        <v>639.84211200000004</v>
      </c>
      <c r="X21" s="8">
        <f>INTMARB!X21+GIC!X21</f>
        <v>513.76132080000002</v>
      </c>
      <c r="Y21" s="8">
        <f>INTMARB!Y21+GIC!Y21</f>
        <v>598.51144079999995</v>
      </c>
      <c r="Z21" s="8">
        <f>INTMARB!Z21+GIC!Z21</f>
        <v>535.90577039999994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51950.117094120011</v>
      </c>
      <c r="D26" s="27">
        <f t="shared" ref="D26:X26" si="21">SUM(D27,D33)</f>
        <v>51691.994248679999</v>
      </c>
      <c r="E26" s="27">
        <f t="shared" si="21"/>
        <v>50837.226150240007</v>
      </c>
      <c r="F26" s="27">
        <f t="shared" si="21"/>
        <v>54298.555212240004</v>
      </c>
      <c r="G26" s="27">
        <f t="shared" si="21"/>
        <v>57425.026161600006</v>
      </c>
      <c r="H26" s="27">
        <f t="shared" si="21"/>
        <v>59274.807711120004</v>
      </c>
      <c r="I26" s="27">
        <f t="shared" si="21"/>
        <v>61073.3435274</v>
      </c>
      <c r="J26" s="27">
        <f t="shared" si="21"/>
        <v>64088.24461668</v>
      </c>
      <c r="K26" s="27">
        <f t="shared" si="21"/>
        <v>65581.080848279991</v>
      </c>
      <c r="L26" s="27">
        <f t="shared" si="21"/>
        <v>65562.196948919984</v>
      </c>
      <c r="M26" s="27">
        <f t="shared" si="21"/>
        <v>68401.030270679999</v>
      </c>
      <c r="N26" s="27">
        <f t="shared" si="21"/>
        <v>67553.798126760012</v>
      </c>
      <c r="O26" s="27">
        <f t="shared" si="21"/>
        <v>64509.69745620001</v>
      </c>
      <c r="P26" s="27">
        <f t="shared" si="21"/>
        <v>59606.902985399989</v>
      </c>
      <c r="Q26" s="27">
        <f t="shared" si="21"/>
        <v>59190.697784879994</v>
      </c>
      <c r="R26" s="27">
        <f t="shared" si="21"/>
        <v>62815.536170279993</v>
      </c>
      <c r="S26" s="27">
        <f t="shared" si="21"/>
        <v>70048.729992240013</v>
      </c>
      <c r="T26" s="27">
        <f t="shared" si="21"/>
        <v>79608.408620400005</v>
      </c>
      <c r="U26" s="27">
        <f t="shared" si="21"/>
        <v>82290.602194559993</v>
      </c>
      <c r="V26" s="27">
        <f t="shared" si="21"/>
        <v>84006.004576320003</v>
      </c>
      <c r="W26" s="27">
        <f t="shared" si="21"/>
        <v>79273.013259960033</v>
      </c>
      <c r="X26" s="27">
        <f t="shared" si="21"/>
        <v>85521.723106320016</v>
      </c>
      <c r="Y26" s="27">
        <f t="shared" ref="Y26:Z26" si="22">SUM(Y27,Y33)</f>
        <v>87422.441031719994</v>
      </c>
      <c r="Z26" s="27">
        <f t="shared" si="22"/>
        <v>88170.98852627998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3.1156311600000004</v>
      </c>
      <c r="D27" s="19">
        <f t="shared" ref="D27:X27" si="24">SUM(D28:D32)</f>
        <v>0</v>
      </c>
      <c r="E27" s="19">
        <f t="shared" si="24"/>
        <v>3.1166866799999986</v>
      </c>
      <c r="F27" s="19">
        <f t="shared" si="24"/>
        <v>9.345837959999999</v>
      </c>
      <c r="G27" s="19">
        <f t="shared" si="24"/>
        <v>9.3453102000000019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3.1156311600000004</v>
      </c>
      <c r="D28" s="8">
        <f>INTMARB!D28+GIC!D28</f>
        <v>0</v>
      </c>
      <c r="E28" s="8">
        <f>INTMARB!E28+GIC!E28</f>
        <v>3.1166866799999986</v>
      </c>
      <c r="F28" s="8">
        <f>INTMARB!F28+GIC!F28</f>
        <v>9.345837959999999</v>
      </c>
      <c r="G28" s="8">
        <f>INTMARB!G28+GIC!G28</f>
        <v>9.3453102000000019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51947.001462960012</v>
      </c>
      <c r="D33" s="19">
        <f t="shared" ref="D33:X33" si="27">SUM(D34:D50)</f>
        <v>51691.994248679999</v>
      </c>
      <c r="E33" s="19">
        <f t="shared" si="27"/>
        <v>50834.109463560009</v>
      </c>
      <c r="F33" s="19">
        <f t="shared" si="27"/>
        <v>54289.209374280006</v>
      </c>
      <c r="G33" s="19">
        <f t="shared" si="27"/>
        <v>57415.680851400008</v>
      </c>
      <c r="H33" s="19">
        <f t="shared" si="27"/>
        <v>59274.807711120004</v>
      </c>
      <c r="I33" s="19">
        <f t="shared" si="27"/>
        <v>61073.3435274</v>
      </c>
      <c r="J33" s="19">
        <f t="shared" si="27"/>
        <v>64088.24461668</v>
      </c>
      <c r="K33" s="19">
        <f t="shared" si="27"/>
        <v>65581.080848279991</v>
      </c>
      <c r="L33" s="19">
        <f t="shared" si="27"/>
        <v>65562.196948919984</v>
      </c>
      <c r="M33" s="19">
        <f t="shared" si="27"/>
        <v>68401.030270679999</v>
      </c>
      <c r="N33" s="19">
        <f t="shared" si="27"/>
        <v>67553.798126760012</v>
      </c>
      <c r="O33" s="19">
        <f t="shared" si="27"/>
        <v>64509.69745620001</v>
      </c>
      <c r="P33" s="19">
        <f t="shared" si="27"/>
        <v>59606.902985399989</v>
      </c>
      <c r="Q33" s="19">
        <f t="shared" si="27"/>
        <v>59190.697784879994</v>
      </c>
      <c r="R33" s="19">
        <f t="shared" si="27"/>
        <v>62815.536170279993</v>
      </c>
      <c r="S33" s="19">
        <f t="shared" si="27"/>
        <v>70048.729992240013</v>
      </c>
      <c r="T33" s="19">
        <f t="shared" si="27"/>
        <v>79608.408620400005</v>
      </c>
      <c r="U33" s="19">
        <f t="shared" si="27"/>
        <v>82290.602194559993</v>
      </c>
      <c r="V33" s="19">
        <f t="shared" si="27"/>
        <v>84006.004576320003</v>
      </c>
      <c r="W33" s="19">
        <f t="shared" si="27"/>
        <v>79273.013259960033</v>
      </c>
      <c r="X33" s="19">
        <f t="shared" si="27"/>
        <v>85521.723106320016</v>
      </c>
      <c r="Y33" s="19">
        <f t="shared" ref="Y33:Z33" si="28">SUM(Y34:Y50)</f>
        <v>87422.441031719994</v>
      </c>
      <c r="Z33" s="19">
        <f t="shared" si="28"/>
        <v>88170.98852627998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1864.6848000000002</v>
      </c>
      <c r="D34" s="8">
        <f>INTMARB!D34+GIC!D34</f>
        <v>1784.8512000000003</v>
      </c>
      <c r="E34" s="8">
        <f>INTMARB!E34+GIC!E34</f>
        <v>1773.4464000000003</v>
      </c>
      <c r="F34" s="8">
        <f>INTMARB!F34+GIC!F34</f>
        <v>1836.1727999999998</v>
      </c>
      <c r="G34" s="8">
        <f>INTMARB!G34+GIC!G34</f>
        <v>1961.6256000000001</v>
      </c>
      <c r="H34" s="8">
        <f>INTMARB!H34+GIC!H34</f>
        <v>1667.9520000000002</v>
      </c>
      <c r="I34" s="8">
        <f>INTMARB!I34+GIC!I34</f>
        <v>1975.8815999999997</v>
      </c>
      <c r="J34" s="8">
        <f>INTMARB!J34+GIC!J34</f>
        <v>2249.5968000000003</v>
      </c>
      <c r="K34" s="8">
        <f>INTMARB!K34+GIC!K34</f>
        <v>2107.0368000000003</v>
      </c>
      <c r="L34" s="8">
        <f>INTMARB!L34+GIC!L34</f>
        <v>2081.3760000000002</v>
      </c>
      <c r="M34" s="8">
        <f>INTMARB!M34+GIC!M34</f>
        <v>2306.6208000000001</v>
      </c>
      <c r="N34" s="8">
        <f>INTMARB!N34+GIC!N34</f>
        <v>1947.3696</v>
      </c>
      <c r="O34" s="8">
        <f>INTMARB!O34+GIC!O34</f>
        <v>2184.0192000000002</v>
      </c>
      <c r="P34" s="8">
        <f>INTMARB!P34+GIC!P34</f>
        <v>1898.8992000000003</v>
      </c>
      <c r="Q34" s="8">
        <f>INTMARB!Q34+GIC!Q34</f>
        <v>1482.624</v>
      </c>
      <c r="R34" s="8">
        <f>INTMARB!R34+GIC!R34</f>
        <v>1533.9456000000002</v>
      </c>
      <c r="S34" s="8">
        <f>INTMARB!S34+GIC!S34</f>
        <v>1719.2736000000002</v>
      </c>
      <c r="T34" s="8">
        <f>INTMARB!T34+GIC!T34</f>
        <v>1322.3210342400002</v>
      </c>
      <c r="U34" s="8">
        <f>INTMARB!U34+GIC!U34</f>
        <v>1570.6435507199999</v>
      </c>
      <c r="V34" s="8">
        <f>INTMARB!V34+GIC!V34</f>
        <v>1738.2256819200002</v>
      </c>
      <c r="W34" s="8">
        <f>INTMARB!W34+GIC!W34</f>
        <v>1908.5449651200001</v>
      </c>
      <c r="X34" s="8">
        <f>INTMARB!X34+GIC!X34</f>
        <v>2168.3118873599997</v>
      </c>
      <c r="Y34" s="8">
        <f>INTMARB!Y34+GIC!Y34</f>
        <v>1618.0902144000001</v>
      </c>
      <c r="Z34" s="8">
        <f>INTMARB!Z34+GIC!Z34</f>
        <v>1632.87933696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3077.1541105199999</v>
      </c>
      <c r="D36" s="8">
        <f>INTMARB!D36+GIC!D36</f>
        <v>3665.1259681200004</v>
      </c>
      <c r="E36" s="8">
        <f>INTMARB!E36+GIC!E36</f>
        <v>4563.4994719200004</v>
      </c>
      <c r="F36" s="8">
        <f>INTMARB!F36+GIC!F36</f>
        <v>5688.7054110000008</v>
      </c>
      <c r="G36" s="8">
        <f>INTMARB!G36+GIC!G36</f>
        <v>6402.0316528800013</v>
      </c>
      <c r="H36" s="8">
        <f>INTMARB!H36+GIC!H36</f>
        <v>6864.6493533600005</v>
      </c>
      <c r="I36" s="8">
        <f>INTMARB!I36+GIC!I36</f>
        <v>7249.6662447600011</v>
      </c>
      <c r="J36" s="8">
        <f>INTMARB!J36+GIC!J36</f>
        <v>7416.8058024000011</v>
      </c>
      <c r="K36" s="8">
        <f>INTMARB!K36+GIC!K36</f>
        <v>7330.2514819200005</v>
      </c>
      <c r="L36" s="8">
        <f>INTMARB!L36+GIC!L36</f>
        <v>6931.4094057599996</v>
      </c>
      <c r="M36" s="8">
        <f>INTMARB!M36+GIC!M36</f>
        <v>6916.8963805200001</v>
      </c>
      <c r="N36" s="8">
        <f>INTMARB!N36+GIC!N36</f>
        <v>6649.8573067200023</v>
      </c>
      <c r="O36" s="8">
        <f>INTMARB!O36+GIC!O36</f>
        <v>6658.565031000001</v>
      </c>
      <c r="P36" s="8">
        <f>INTMARB!P36+GIC!P36</f>
        <v>6484.40872812</v>
      </c>
      <c r="Q36" s="8">
        <f>INTMARB!Q36+GIC!Q36</f>
        <v>6548.2656757199993</v>
      </c>
      <c r="R36" s="8">
        <f>INTMARB!R36+GIC!R36</f>
        <v>6655.6619262000004</v>
      </c>
      <c r="S36" s="8">
        <f>INTMARB!S36+GIC!S36</f>
        <v>7006.8767281199989</v>
      </c>
      <c r="T36" s="8">
        <f>INTMARB!T36+GIC!T36</f>
        <v>7342.1262709199991</v>
      </c>
      <c r="U36" s="8">
        <f>INTMARB!U36+GIC!U36</f>
        <v>7461.6351469200017</v>
      </c>
      <c r="V36" s="8">
        <f>INTMARB!V36+GIC!V36</f>
        <v>7797.733586639999</v>
      </c>
      <c r="W36" s="8">
        <f>INTMARB!W36+GIC!W36</f>
        <v>7049.6114302799988</v>
      </c>
      <c r="X36" s="8">
        <f>INTMARB!X36+GIC!X36</f>
        <v>7242.8782496399999</v>
      </c>
      <c r="Y36" s="8">
        <f>INTMARB!Y36+GIC!Y36</f>
        <v>7260.6358011600014</v>
      </c>
      <c r="Z36" s="8">
        <f>INTMARB!Z36+GIC!Z36</f>
        <v>7401.2728287600021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15365.30031036</v>
      </c>
      <c r="D37" s="8">
        <f>INTMARB!D37+GIC!D37</f>
        <v>14210.98429212</v>
      </c>
      <c r="E37" s="8">
        <f>INTMARB!E37+GIC!E37</f>
        <v>12973.778294400001</v>
      </c>
      <c r="F37" s="8">
        <f>INTMARB!F37+GIC!F37</f>
        <v>12415.040142120002</v>
      </c>
      <c r="G37" s="8">
        <f>INTMARB!G37+GIC!G37</f>
        <v>12571.609548960003</v>
      </c>
      <c r="H37" s="8">
        <f>INTMARB!H37+GIC!H37</f>
        <v>12141.811142999999</v>
      </c>
      <c r="I37" s="8">
        <f>INTMARB!I37+GIC!I37</f>
        <v>12458.019808080004</v>
      </c>
      <c r="J37" s="8">
        <f>INTMARB!J37+GIC!J37</f>
        <v>12430.39014756</v>
      </c>
      <c r="K37" s="8">
        <f>INTMARB!K37+GIC!K37</f>
        <v>12276.890342639999</v>
      </c>
      <c r="L37" s="8">
        <f>INTMARB!L37+GIC!L37</f>
        <v>12498.947999999997</v>
      </c>
      <c r="M37" s="8">
        <f>INTMARB!M37+GIC!M37</f>
        <v>12336.786000000004</v>
      </c>
      <c r="N37" s="8">
        <f>INTMARB!N37+GIC!N37</f>
        <v>11660.071500000002</v>
      </c>
      <c r="O37" s="8">
        <f>INTMARB!O37+GIC!O37</f>
        <v>11157.993000000002</v>
      </c>
      <c r="P37" s="8">
        <f>INTMARB!P37+GIC!P37</f>
        <v>10630.966499999997</v>
      </c>
      <c r="Q37" s="8">
        <f>INTMARB!Q37+GIC!Q37</f>
        <v>10273.012845480001</v>
      </c>
      <c r="R37" s="8">
        <f>INTMARB!R37+GIC!R37</f>
        <v>10614.403273320002</v>
      </c>
      <c r="S37" s="8">
        <f>INTMARB!S37+GIC!S37</f>
        <v>11213.363090159997</v>
      </c>
      <c r="T37" s="8">
        <f>INTMARB!T37+GIC!T37</f>
        <v>12261.796553159998</v>
      </c>
      <c r="U37" s="8">
        <f>INTMARB!U37+GIC!U37</f>
        <v>12746.465839799999</v>
      </c>
      <c r="V37" s="8">
        <f>INTMARB!V37+GIC!V37</f>
        <v>13183.45600572</v>
      </c>
      <c r="W37" s="8">
        <f>INTMARB!W37+GIC!W37</f>
        <v>12271.496335559999</v>
      </c>
      <c r="X37" s="8">
        <f>INTMARB!X37+GIC!X37</f>
        <v>13571.174121119993</v>
      </c>
      <c r="Y37" s="8">
        <f>INTMARB!Y37+GIC!Y37</f>
        <v>14465.313933840001</v>
      </c>
      <c r="Z37" s="8">
        <f>INTMARB!Z37+GIC!Z37</f>
        <v>15194.71860984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9.3030840000000019</v>
      </c>
      <c r="D38" s="8">
        <f>INTMARB!D38+GIC!D38</f>
        <v>9.3030840000000001</v>
      </c>
      <c r="E38" s="8">
        <f>INTMARB!E38+GIC!E38</f>
        <v>12.403944000000003</v>
      </c>
      <c r="F38" s="8">
        <f>INTMARB!F38+GIC!F38</f>
        <v>12.403944000000003</v>
      </c>
      <c r="G38" s="8">
        <f>INTMARB!G38+GIC!G38</f>
        <v>9.3030840000000001</v>
      </c>
      <c r="H38" s="8">
        <f>INTMARB!H38+GIC!H38</f>
        <v>9.3030840000000001</v>
      </c>
      <c r="I38" s="8">
        <f>INTMARB!I38+GIC!I38</f>
        <v>9.3030840000000001</v>
      </c>
      <c r="J38" s="8">
        <f>INTMARB!J38+GIC!J38</f>
        <v>12.403943999999999</v>
      </c>
      <c r="K38" s="8">
        <f>INTMARB!K38+GIC!K38</f>
        <v>9.3030840000000001</v>
      </c>
      <c r="L38" s="8">
        <f>INTMARB!L38+GIC!L38</f>
        <v>12.320028000000001</v>
      </c>
      <c r="M38" s="8">
        <f>INTMARB!M38+GIC!M38</f>
        <v>12.320027999999999</v>
      </c>
      <c r="N38" s="8">
        <f>INTMARB!N38+GIC!N38</f>
        <v>15.399972</v>
      </c>
      <c r="O38" s="8">
        <f>INTMARB!O38+GIC!O38</f>
        <v>15.399971999999998</v>
      </c>
      <c r="P38" s="8">
        <f>INTMARB!P38+GIC!P38</f>
        <v>12.320028000000001</v>
      </c>
      <c r="Q38" s="8">
        <f>INTMARB!Q38+GIC!Q38</f>
        <v>15.399972000000002</v>
      </c>
      <c r="R38" s="8">
        <f>INTMARB!R38+GIC!R38</f>
        <v>12.320027999999999</v>
      </c>
      <c r="S38" s="8">
        <f>INTMARB!S38+GIC!S38</f>
        <v>12.320027999999999</v>
      </c>
      <c r="T38" s="8">
        <f>INTMARB!T38+GIC!T38</f>
        <v>10.487483999999998</v>
      </c>
      <c r="U38" s="8">
        <f>INTMARB!U38+GIC!U38</f>
        <v>12.461652000000003</v>
      </c>
      <c r="V38" s="8">
        <f>INTMARB!V38+GIC!V38</f>
        <v>12.430656000000001</v>
      </c>
      <c r="W38" s="8">
        <f>INTMARB!W38+GIC!W38</f>
        <v>11.152763999999999</v>
      </c>
      <c r="X38" s="8">
        <f>INTMARB!X38+GIC!X38</f>
        <v>11.777724000000003</v>
      </c>
      <c r="Y38" s="8">
        <f>INTMARB!Y38+GIC!Y38</f>
        <v>12.156732</v>
      </c>
      <c r="Z38" s="8">
        <f>INTMARB!Z38+GIC!Z38</f>
        <v>6.4925280000000019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852.94251000000008</v>
      </c>
      <c r="D40" s="8">
        <f>INTMARB!D40+GIC!D40</f>
        <v>840.25935000000004</v>
      </c>
      <c r="E40" s="8">
        <f>INTMARB!E40+GIC!E40</f>
        <v>821.23460999999975</v>
      </c>
      <c r="F40" s="8">
        <f>INTMARB!F40+GIC!F40</f>
        <v>887.82120000000009</v>
      </c>
      <c r="G40" s="8">
        <f>INTMARB!G40+GIC!G40</f>
        <v>871.96725000000004</v>
      </c>
      <c r="H40" s="8">
        <f>INTMARB!H40+GIC!H40</f>
        <v>992.45727000000034</v>
      </c>
      <c r="I40" s="8">
        <f>INTMARB!I40+GIC!I40</f>
        <v>1322.2194300000001</v>
      </c>
      <c r="J40" s="8">
        <f>INTMARB!J40+GIC!J40</f>
        <v>1376.1228599999997</v>
      </c>
      <c r="K40" s="8">
        <f>INTMARB!K40+GIC!K40</f>
        <v>1648.8108</v>
      </c>
      <c r="L40" s="8">
        <f>INTMARB!L40+GIC!L40</f>
        <v>1456.1906137200001</v>
      </c>
      <c r="M40" s="8">
        <f>INTMARB!M40+GIC!M40</f>
        <v>1533.4830849600003</v>
      </c>
      <c r="N40" s="8">
        <f>INTMARB!N40+GIC!N40</f>
        <v>1502.5662</v>
      </c>
      <c r="O40" s="8">
        <f>INTMARB!O40+GIC!O40</f>
        <v>1660.2429862800002</v>
      </c>
      <c r="P40" s="8">
        <f>INTMARB!P40+GIC!P40</f>
        <v>1623.1424137200001</v>
      </c>
      <c r="Q40" s="8">
        <f>INTMARB!Q40+GIC!Q40</f>
        <v>1827.1945274400005</v>
      </c>
      <c r="R40" s="8">
        <f>INTMARB!R40+GIC!R40</f>
        <v>1997.2381712400006</v>
      </c>
      <c r="S40" s="8">
        <f>INTMARB!S40+GIC!S40</f>
        <v>2120.9062287600004</v>
      </c>
      <c r="T40" s="8">
        <f>INTMARB!T40+GIC!T40</f>
        <v>2634.4748142000008</v>
      </c>
      <c r="U40" s="8">
        <f>INTMARB!U40+GIC!U40</f>
        <v>3117.0460154400002</v>
      </c>
      <c r="V40" s="8">
        <f>INTMARB!V40+GIC!V40</f>
        <v>3329.3685848400009</v>
      </c>
      <c r="W40" s="8">
        <f>INTMARB!W40+GIC!W40</f>
        <v>1420.8061503599999</v>
      </c>
      <c r="X40" s="8">
        <f>INTMARB!X40+GIC!X40</f>
        <v>1776.7504940399999</v>
      </c>
      <c r="Y40" s="8">
        <f>INTMARB!Y40+GIC!Y40</f>
        <v>3024.7493659200004</v>
      </c>
      <c r="Z40" s="8">
        <f>INTMARB!Z40+GIC!Z40</f>
        <v>3677.6732659200002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144.86394744</v>
      </c>
      <c r="D41" s="8">
        <f>INTMARB!D41+GIC!D41</f>
        <v>53.536912559999998</v>
      </c>
      <c r="E41" s="8">
        <f>INTMARB!E41+GIC!E41</f>
        <v>34.641592559999999</v>
      </c>
      <c r="F41" s="8">
        <f>INTMARB!F41+GIC!F41</f>
        <v>18.895320000000002</v>
      </c>
      <c r="G41" s="8">
        <f>INTMARB!G41+GIC!G41</f>
        <v>0</v>
      </c>
      <c r="H41" s="8">
        <f>INTMARB!H41+GIC!H41</f>
        <v>3.1493062799999985</v>
      </c>
      <c r="I41" s="8">
        <f>INTMARB!I41+GIC!I41</f>
        <v>3.1493062799999985</v>
      </c>
      <c r="J41" s="8">
        <f>INTMARB!J41+GIC!J41</f>
        <v>0</v>
      </c>
      <c r="K41" s="8">
        <f>INTMARB!K41+GIC!K41</f>
        <v>3.1493062799999985</v>
      </c>
      <c r="L41" s="8">
        <f>INTMARB!L41+GIC!L41</f>
        <v>6.18342876</v>
      </c>
      <c r="M41" s="8">
        <f>INTMARB!M41+GIC!M41</f>
        <v>3.09158496</v>
      </c>
      <c r="N41" s="8">
        <f>INTMARB!N41+GIC!N41</f>
        <v>3.09158496</v>
      </c>
      <c r="O41" s="8">
        <f>INTMARB!O41+GIC!O41</f>
        <v>3.09158496</v>
      </c>
      <c r="P41" s="8">
        <f>INTMARB!P41+GIC!P41</f>
        <v>6.18342876</v>
      </c>
      <c r="Q41" s="8">
        <f>INTMARB!Q41+GIC!Q41</f>
        <v>3.09158496</v>
      </c>
      <c r="R41" s="8">
        <f>INTMARB!R41+GIC!R41</f>
        <v>0</v>
      </c>
      <c r="S41" s="8">
        <f>INTMARB!S41+GIC!S41</f>
        <v>0</v>
      </c>
      <c r="T41" s="8">
        <f>INTMARB!T41+GIC!T41</f>
        <v>2.4675217200000001</v>
      </c>
      <c r="U41" s="8">
        <f>INTMARB!U41+GIC!U41</f>
        <v>0.55055268000000002</v>
      </c>
      <c r="V41" s="8">
        <f>INTMARB!V41+GIC!V41</f>
        <v>0.75477744000000013</v>
      </c>
      <c r="W41" s="8">
        <f>INTMARB!W41+GIC!W41</f>
        <v>1.0547730000000006</v>
      </c>
      <c r="X41" s="8">
        <f>INTMARB!X41+GIC!X41</f>
        <v>1.8183510000000012</v>
      </c>
      <c r="Y41" s="8">
        <f>INTMARB!Y41+GIC!Y41</f>
        <v>1.0669384800000001</v>
      </c>
      <c r="Z41" s="8">
        <f>INTMARB!Z41+GIC!Z41</f>
        <v>0.71750448000000033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23307.784203600004</v>
      </c>
      <c r="D43" s="8">
        <f>INTMARB!D43+GIC!D43</f>
        <v>23655.09131856</v>
      </c>
      <c r="E43" s="8">
        <f>INTMARB!E43+GIC!E43</f>
        <v>23613.669892800001</v>
      </c>
      <c r="F43" s="8">
        <f>INTMARB!F43+GIC!F43</f>
        <v>25735.744359</v>
      </c>
      <c r="G43" s="8">
        <f>INTMARB!G43+GIC!G43</f>
        <v>28205.127540720005</v>
      </c>
      <c r="H43" s="8">
        <f>INTMARB!H43+GIC!H43</f>
        <v>30378.183844319999</v>
      </c>
      <c r="I43" s="8">
        <f>INTMARB!I43+GIC!I43</f>
        <v>31824.764103599999</v>
      </c>
      <c r="J43" s="8">
        <f>INTMARB!J43+GIC!J43</f>
        <v>34727.48316648</v>
      </c>
      <c r="K43" s="8">
        <f>INTMARB!K43+GIC!K43</f>
        <v>36578.724474239993</v>
      </c>
      <c r="L43" s="8">
        <f>INTMARB!L43+GIC!L43</f>
        <v>37029.644907839996</v>
      </c>
      <c r="M43" s="8">
        <f>INTMARB!M43+GIC!M43</f>
        <v>39756.895644960001</v>
      </c>
      <c r="N43" s="8">
        <f>INTMARB!N43+GIC!N43</f>
        <v>41149.397250000009</v>
      </c>
      <c r="O43" s="8">
        <f>INTMARB!O43+GIC!O43</f>
        <v>38868.132153240003</v>
      </c>
      <c r="P43" s="8">
        <f>INTMARB!P43+GIC!P43</f>
        <v>36031.792048199997</v>
      </c>
      <c r="Q43" s="8">
        <f>INTMARB!Q43+GIC!Q43</f>
        <v>36278.84808756</v>
      </c>
      <c r="R43" s="8">
        <f>INTMARB!R43+GIC!R43</f>
        <v>38449.082070359997</v>
      </c>
      <c r="S43" s="8">
        <f>INTMARB!S43+GIC!S43</f>
        <v>44385.158436840022</v>
      </c>
      <c r="T43" s="8">
        <f>INTMARB!T43+GIC!T43</f>
        <v>52774.241055120016</v>
      </c>
      <c r="U43" s="8">
        <f>INTMARB!U43+GIC!U43</f>
        <v>54280.656916199994</v>
      </c>
      <c r="V43" s="8">
        <f>INTMARB!V43+GIC!V43</f>
        <v>54876.634768800002</v>
      </c>
      <c r="W43" s="8">
        <f>INTMARB!W43+GIC!W43</f>
        <v>53534.294180640027</v>
      </c>
      <c r="X43" s="8">
        <f>INTMARB!X43+GIC!X43</f>
        <v>57620.387012760017</v>
      </c>
      <c r="Y43" s="8">
        <f>INTMARB!Y43+GIC!Y43</f>
        <v>57354.690318120003</v>
      </c>
      <c r="Z43" s="8">
        <f>INTMARB!Z43+GIC!Z43</f>
        <v>56870.636958719995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7198.2617652000008</v>
      </c>
      <c r="D44" s="8">
        <f>INTMARB!D44+GIC!D44</f>
        <v>7207.6424594400005</v>
      </c>
      <c r="E44" s="8">
        <f>INTMARB!E44+GIC!E44</f>
        <v>6982.5016180800012</v>
      </c>
      <c r="F44" s="8">
        <f>INTMARB!F44+GIC!F44</f>
        <v>7095.0718994400004</v>
      </c>
      <c r="G44" s="8">
        <f>INTMARB!G44+GIC!G44</f>
        <v>6882.4389290400004</v>
      </c>
      <c r="H44" s="8">
        <f>INTMARB!H44+GIC!H44</f>
        <v>6472.8077572800003</v>
      </c>
      <c r="I44" s="8">
        <f>INTMARB!I44+GIC!I44</f>
        <v>5822.3995819199999</v>
      </c>
      <c r="J44" s="8">
        <f>INTMARB!J44+GIC!J44</f>
        <v>5684.8130013600003</v>
      </c>
      <c r="K44" s="8">
        <f>INTMARB!K44+GIC!K44</f>
        <v>5456.5449832800014</v>
      </c>
      <c r="L44" s="8">
        <f>INTMARB!L44+GIC!L44</f>
        <v>5201.2792569599997</v>
      </c>
      <c r="M44" s="8">
        <f>INTMARB!M44+GIC!M44</f>
        <v>5309.6398452000003</v>
      </c>
      <c r="N44" s="8">
        <f>INTMARB!N44+GIC!N44</f>
        <v>4557.3121238400008</v>
      </c>
      <c r="O44" s="8">
        <f>INTMARB!O44+GIC!O44</f>
        <v>3733.7757213600003</v>
      </c>
      <c r="P44" s="8">
        <f>INTMARB!P44+GIC!P44</f>
        <v>2786.3997213600005</v>
      </c>
      <c r="Q44" s="8">
        <f>INTMARB!Q44+GIC!Q44</f>
        <v>2603.7361547999999</v>
      </c>
      <c r="R44" s="8">
        <f>INTMARB!R44+GIC!R44</f>
        <v>3405.5999380800004</v>
      </c>
      <c r="S44" s="8">
        <f>INTMARB!S44+GIC!S44</f>
        <v>3402.5042476800004</v>
      </c>
      <c r="T44" s="8">
        <f>INTMARB!T44+GIC!T44</f>
        <v>3020.9566442400005</v>
      </c>
      <c r="U44" s="8">
        <f>INTMARB!U44+GIC!U44</f>
        <v>2820.6295308000008</v>
      </c>
      <c r="V44" s="8">
        <f>INTMARB!V44+GIC!V44</f>
        <v>2747.2756003200002</v>
      </c>
      <c r="W44" s="8">
        <f>INTMARB!W44+GIC!W44</f>
        <v>2832.4282629600007</v>
      </c>
      <c r="X44" s="8">
        <f>INTMARB!X44+GIC!X44</f>
        <v>2928.7259683200009</v>
      </c>
      <c r="Y44" s="8">
        <f>INTMARB!Y44+GIC!Y44</f>
        <v>3431.2732704000005</v>
      </c>
      <c r="Z44" s="8">
        <f>INTMARB!Z44+GIC!Z44</f>
        <v>3043.4208796799999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2.9467479600000002</v>
      </c>
      <c r="E45" s="8">
        <f>INTMARB!E45+GIC!E45</f>
        <v>0</v>
      </c>
      <c r="F45" s="8">
        <f>INTMARB!F45+GIC!F45</f>
        <v>2.9467479600000002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2.9467479600000002</v>
      </c>
      <c r="D46" s="8">
        <f>INTMARB!D46+GIC!D46</f>
        <v>0</v>
      </c>
      <c r="E46" s="8">
        <f>INTMARB!E46+GIC!E46</f>
        <v>0</v>
      </c>
      <c r="F46" s="8">
        <f>INTMARB!F46+GIC!F46</f>
        <v>2.9467479600000002</v>
      </c>
      <c r="G46" s="8">
        <f>INTMARB!G46+GIC!G46</f>
        <v>2.9467479600000002</v>
      </c>
      <c r="H46" s="8">
        <f>INTMARB!H46+GIC!H46</f>
        <v>2.9467479600000002</v>
      </c>
      <c r="I46" s="8">
        <f>INTMARB!I46+GIC!I46</f>
        <v>2.9467479600000002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437.28738299999986</v>
      </c>
      <c r="G48" s="8">
        <f>INTMARB!G48+GIC!G48</f>
        <v>320.04390600000005</v>
      </c>
      <c r="H48" s="8">
        <f>INTMARB!H48+GIC!H48</f>
        <v>700.29378900000006</v>
      </c>
      <c r="I48" s="8">
        <f>INTMARB!I48+GIC!I48</f>
        <v>354.89996100000002</v>
      </c>
      <c r="J48" s="8">
        <f>INTMARB!J48+GIC!J48</f>
        <v>155.26871099999997</v>
      </c>
      <c r="K48" s="8">
        <f>INTMARB!K48+GIC!K48</f>
        <v>114.07499999999999</v>
      </c>
      <c r="L48" s="8">
        <f>INTMARB!L48+GIC!L48</f>
        <v>268.31984399999999</v>
      </c>
      <c r="M48" s="8">
        <f>INTMARB!M48+GIC!M48</f>
        <v>174.720078</v>
      </c>
      <c r="N48" s="8">
        <f>INTMARB!N48+GIC!N48</f>
        <v>9.3601169999999989</v>
      </c>
      <c r="O48" s="8">
        <f>INTMARB!O48+GIC!O48</f>
        <v>121.679766</v>
      </c>
      <c r="P48" s="8">
        <f>INTMARB!P48+GIC!P48</f>
        <v>53.040312</v>
      </c>
      <c r="Q48" s="8">
        <f>INTMARB!Q48+GIC!Q48</f>
        <v>81.119961000000004</v>
      </c>
      <c r="R48" s="8">
        <f>INTMARB!R48+GIC!R48</f>
        <v>87.360389999999967</v>
      </c>
      <c r="S48" s="8">
        <f>INTMARB!S48+GIC!S48</f>
        <v>109.200312</v>
      </c>
      <c r="T48" s="8">
        <f>INTMARB!T48+GIC!T48</f>
        <v>168.742197</v>
      </c>
      <c r="U48" s="8">
        <f>INTMARB!U48+GIC!U48</f>
        <v>190.85975999999999</v>
      </c>
      <c r="V48" s="8">
        <f>INTMARB!V48+GIC!V48</f>
        <v>220.73372100000003</v>
      </c>
      <c r="W48" s="8">
        <f>INTMARB!W48+GIC!W48</f>
        <v>146.35611899999998</v>
      </c>
      <c r="X48" s="8">
        <f>INTMARB!X48+GIC!X48</f>
        <v>133.826121</v>
      </c>
      <c r="Y48" s="8">
        <f>INTMARB!Y48+GIC!Y48</f>
        <v>246.23667900000004</v>
      </c>
      <c r="Z48" s="8">
        <f>INTMARB!Z48+GIC!Z48</f>
        <v>314.59603500000009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123.75998388000001</v>
      </c>
      <c r="D50" s="8">
        <f>INTMARB!D50+GIC!D50</f>
        <v>262.25291591999996</v>
      </c>
      <c r="E50" s="8">
        <f>INTMARB!E50+GIC!E50</f>
        <v>58.933639800000002</v>
      </c>
      <c r="F50" s="8">
        <f>INTMARB!F50+GIC!F50</f>
        <v>156.17341979999998</v>
      </c>
      <c r="G50" s="8">
        <f>INTMARB!G50+GIC!G50</f>
        <v>188.58659183999998</v>
      </c>
      <c r="H50" s="8">
        <f>INTMARB!H50+GIC!H50</f>
        <v>41.253415919999995</v>
      </c>
      <c r="I50" s="8">
        <f>INTMARB!I50+GIC!I50</f>
        <v>50.093659799999983</v>
      </c>
      <c r="J50" s="8">
        <f>INTMARB!J50+GIC!J50</f>
        <v>35.360183880000001</v>
      </c>
      <c r="K50" s="8">
        <f>INTMARB!K50+GIC!K50</f>
        <v>56.29457592</v>
      </c>
      <c r="L50" s="8">
        <f>INTMARB!L50+GIC!L50</f>
        <v>76.52546387999999</v>
      </c>
      <c r="M50" s="8">
        <f>INTMARB!M50+GIC!M50</f>
        <v>50.576824080000023</v>
      </c>
      <c r="N50" s="8">
        <f>INTMARB!N50+GIC!N50</f>
        <v>59.372472240000029</v>
      </c>
      <c r="O50" s="8">
        <f>INTMARB!O50+GIC!O50</f>
        <v>106.79804136</v>
      </c>
      <c r="P50" s="8">
        <f>INTMARB!P50+GIC!P50</f>
        <v>79.750605240000013</v>
      </c>
      <c r="Q50" s="8">
        <f>INTMARB!Q50+GIC!Q50</f>
        <v>77.404975919999998</v>
      </c>
      <c r="R50" s="8">
        <f>INTMARB!R50+GIC!R50</f>
        <v>59.924773080000001</v>
      </c>
      <c r="S50" s="8">
        <f>INTMARB!S50+GIC!S50</f>
        <v>79.127320679999997</v>
      </c>
      <c r="T50" s="8">
        <f>INTMARB!T50+GIC!T50</f>
        <v>70.795045800000011</v>
      </c>
      <c r="U50" s="8">
        <f>INTMARB!U50+GIC!U50</f>
        <v>89.653230000000022</v>
      </c>
      <c r="V50" s="8">
        <f>INTMARB!V50+GIC!V50</f>
        <v>99.391193640000026</v>
      </c>
      <c r="W50" s="8">
        <f>INTMARB!W50+GIC!W50</f>
        <v>97.26827904000001</v>
      </c>
      <c r="X50" s="8">
        <f>INTMARB!X50+GIC!X50</f>
        <v>66.073177079999979</v>
      </c>
      <c r="Y50" s="8">
        <f>INTMARB!Y50+GIC!Y50</f>
        <v>8.2277783999999983</v>
      </c>
      <c r="Z50" s="8">
        <f>INTMARB!Z50+GIC!Z50</f>
        <v>28.580578920000008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17837.91504</v>
      </c>
      <c r="D51" s="27">
        <f>INTMARB!D51+GIC!D51</f>
        <v>18839.788110000001</v>
      </c>
      <c r="E51" s="27">
        <f>INTMARB!E51+GIC!E51</f>
        <v>19554.019650000002</v>
      </c>
      <c r="F51" s="27">
        <f>INTMARB!F51+GIC!F51</f>
        <v>20768.607090000001</v>
      </c>
      <c r="G51" s="27">
        <f>INTMARB!G51+GIC!G51</f>
        <v>22346.924490000001</v>
      </c>
      <c r="H51" s="27">
        <f>INTMARB!H51+GIC!H51</f>
        <v>23178.191850000003</v>
      </c>
      <c r="I51" s="27">
        <f>INTMARB!I51+GIC!I51</f>
        <v>23438.417310000004</v>
      </c>
      <c r="J51" s="27">
        <f>INTMARB!J51+GIC!J51</f>
        <v>23611.49703000001</v>
      </c>
      <c r="K51" s="27">
        <f>INTMARB!K51+GIC!K51</f>
        <v>23766.854760000002</v>
      </c>
      <c r="L51" s="27">
        <f>INTMARB!L51+GIC!L51</f>
        <v>23764.582710000002</v>
      </c>
      <c r="M51" s="27">
        <f>INTMARB!M51+GIC!M51</f>
        <v>25466.108231520007</v>
      </c>
      <c r="N51" s="27">
        <f>INTMARB!N51+GIC!N51</f>
        <v>25393.153210919998</v>
      </c>
      <c r="O51" s="27">
        <f>INTMARB!O51+GIC!O51</f>
        <v>26404.920301319995</v>
      </c>
      <c r="P51" s="27">
        <f>INTMARB!P51+GIC!P51</f>
        <v>26486.332800839999</v>
      </c>
      <c r="Q51" s="27">
        <f>INTMARB!Q51+GIC!Q51</f>
        <v>25213.806066240009</v>
      </c>
      <c r="R51" s="27">
        <f>INTMARB!R51+GIC!R51</f>
        <v>26138.87354628</v>
      </c>
      <c r="S51" s="27">
        <f>INTMARB!S51+GIC!S51</f>
        <v>28097.137486440002</v>
      </c>
      <c r="T51" s="27">
        <f>INTMARB!T51+GIC!T51</f>
        <v>29588.71488408</v>
      </c>
      <c r="U51" s="27">
        <f>INTMARB!U51+GIC!U51</f>
        <v>30232.3254552</v>
      </c>
      <c r="V51" s="27">
        <f>INTMARB!V51+GIC!V51</f>
        <v>31680.318269160005</v>
      </c>
      <c r="W51" s="27">
        <f>INTMARB!W51+GIC!W51</f>
        <v>32507.613681840005</v>
      </c>
      <c r="X51" s="27">
        <f>INTMARB!X51+GIC!X51</f>
        <v>35749.072085760003</v>
      </c>
      <c r="Y51" s="27">
        <f>INTMARB!Y51+GIC!Y51</f>
        <v>30747.386466719996</v>
      </c>
      <c r="Z51" s="27">
        <f>INTMARB!Z51+GIC!Z51</f>
        <v>32909.161459679999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615.88785707774434</v>
      </c>
      <c r="D52" s="27">
        <f t="shared" ref="D52:X52" si="30">SUM(D53:D54)</f>
        <v>599.74206625645729</v>
      </c>
      <c r="E52" s="27">
        <f t="shared" si="30"/>
        <v>719.57528944466947</v>
      </c>
      <c r="F52" s="27">
        <f t="shared" si="30"/>
        <v>784.20999687226242</v>
      </c>
      <c r="G52" s="27">
        <f t="shared" si="30"/>
        <v>749.89000547938281</v>
      </c>
      <c r="H52" s="27">
        <f t="shared" si="30"/>
        <v>930.62236041854658</v>
      </c>
      <c r="I52" s="27">
        <f t="shared" si="30"/>
        <v>1679.4454619983762</v>
      </c>
      <c r="J52" s="27">
        <f t="shared" si="30"/>
        <v>1388.0531119231155</v>
      </c>
      <c r="K52" s="27">
        <f t="shared" si="30"/>
        <v>1436.9010832809649</v>
      </c>
      <c r="L52" s="27">
        <f t="shared" si="30"/>
        <v>2053.0039304691977</v>
      </c>
      <c r="M52" s="27">
        <f t="shared" si="30"/>
        <v>2306.5709385008231</v>
      </c>
      <c r="N52" s="27">
        <f t="shared" si="30"/>
        <v>2555.1692280629368</v>
      </c>
      <c r="O52" s="27">
        <f t="shared" si="30"/>
        <v>2457.054210000656</v>
      </c>
      <c r="P52" s="27">
        <f t="shared" si="30"/>
        <v>2654.1094814391358</v>
      </c>
      <c r="Q52" s="27">
        <f t="shared" si="30"/>
        <v>3031.9687457186383</v>
      </c>
      <c r="R52" s="27">
        <f t="shared" si="30"/>
        <v>3077.4730483919325</v>
      </c>
      <c r="S52" s="27">
        <f t="shared" si="30"/>
        <v>4191.5767631723866</v>
      </c>
      <c r="T52" s="27">
        <f t="shared" si="30"/>
        <v>4926.0789608027499</v>
      </c>
      <c r="U52" s="27">
        <f t="shared" si="30"/>
        <v>5767.9325966222605</v>
      </c>
      <c r="V52" s="27">
        <f t="shared" si="30"/>
        <v>6075.0646994914659</v>
      </c>
      <c r="W52" s="27">
        <f t="shared" si="30"/>
        <v>5976.0360565783058</v>
      </c>
      <c r="X52" s="27">
        <f t="shared" si="30"/>
        <v>5667.8340136597944</v>
      </c>
      <c r="Y52" s="27">
        <f t="shared" ref="Y52:Z52" si="31">SUM(Y53:Y54)</f>
        <v>5923.6228578806877</v>
      </c>
      <c r="Z52" s="27">
        <f t="shared" si="31"/>
        <v>5592.5999994147933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610.75357200000008</v>
      </c>
      <c r="D53" s="8">
        <f>INTMARB!D53+GIC!D53</f>
        <v>598.17031560000009</v>
      </c>
      <c r="E53" s="8">
        <f>INTMARB!E53+GIC!E53</f>
        <v>718.28911440000002</v>
      </c>
      <c r="F53" s="8">
        <f>INTMARB!F53+GIC!F53</f>
        <v>782.20977120000009</v>
      </c>
      <c r="G53" s="8">
        <f>INTMARB!G53+GIC!G53</f>
        <v>748.03271399999994</v>
      </c>
      <c r="H53" s="8">
        <f>INTMARB!H53+GIC!H53</f>
        <v>832.117572</v>
      </c>
      <c r="I53" s="8">
        <f>INTMARB!I53+GIC!I53</f>
        <v>1459.1717712</v>
      </c>
      <c r="J53" s="8">
        <f>INTMARB!J53+GIC!J53</f>
        <v>1150.4348855999999</v>
      </c>
      <c r="K53" s="8">
        <f>INTMARB!K53+GIC!K53</f>
        <v>1325.8957139999998</v>
      </c>
      <c r="L53" s="8">
        <f>INTMARB!L53+GIC!L53</f>
        <v>1443.8714004000001</v>
      </c>
      <c r="M53" s="8">
        <f>INTMARB!M53+GIC!M53</f>
        <v>1681.6801716000007</v>
      </c>
      <c r="N53" s="8">
        <f>INTMARB!N53+GIC!N53</f>
        <v>1857.8570867999999</v>
      </c>
      <c r="O53" s="8">
        <f>INTMARB!O53+GIC!O53</f>
        <v>1894.7507436000003</v>
      </c>
      <c r="P53" s="8">
        <f>INTMARB!P53+GIC!P53</f>
        <v>2110.8231144000001</v>
      </c>
      <c r="Q53" s="8">
        <f>INTMARB!Q53+GIC!Q53</f>
        <v>2429.999114400001</v>
      </c>
      <c r="R53" s="8">
        <f>INTMARB!R53+GIC!R53</f>
        <v>2430.5715719999994</v>
      </c>
      <c r="S53" s="8">
        <f>INTMARB!S53+GIC!S53</f>
        <v>2687.6853431999998</v>
      </c>
      <c r="T53" s="8">
        <f>INTMARB!T53+GIC!T53</f>
        <v>3178.7020980000007</v>
      </c>
      <c r="U53" s="8">
        <f>INTMARB!U53+GIC!U53</f>
        <v>3864.3585552000004</v>
      </c>
      <c r="V53" s="8">
        <f>INTMARB!V53+GIC!V53</f>
        <v>4066.4211587999994</v>
      </c>
      <c r="W53" s="8">
        <f>INTMARB!W53+GIC!W53</f>
        <v>3954.9916692000002</v>
      </c>
      <c r="X53" s="8">
        <f>INTMARB!X53+GIC!X53</f>
        <v>3791.4464015999984</v>
      </c>
      <c r="Y53" s="8">
        <f>INTMARB!Y53+GIC!Y53</f>
        <v>4193.3713536000005</v>
      </c>
      <c r="Z53" s="8">
        <f>INTMARB!Z53+GIC!Z53</f>
        <v>3918.0002003999998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5.1342850777442557</v>
      </c>
      <c r="D54" s="45">
        <f>INTMARB!D54+GIC!D54</f>
        <v>1.5717506564571431</v>
      </c>
      <c r="E54" s="45">
        <f>INTMARB!E54+GIC!E54</f>
        <v>1.286175044669446</v>
      </c>
      <c r="F54" s="45">
        <f>INTMARB!F54+GIC!F54</f>
        <v>2.0002256722622951</v>
      </c>
      <c r="G54" s="45">
        <f>INTMARB!G54+GIC!G54</f>
        <v>1.8572914793828574</v>
      </c>
      <c r="H54" s="45">
        <f>INTMARB!H54+GIC!H54</f>
        <v>98.504788418546553</v>
      </c>
      <c r="I54" s="45">
        <f>INTMARB!I54+GIC!I54</f>
        <v>220.27369079837621</v>
      </c>
      <c r="J54" s="45">
        <f>INTMARB!J54+GIC!J54</f>
        <v>237.61822632311555</v>
      </c>
      <c r="K54" s="45">
        <f>INTMARB!K54+GIC!K54</f>
        <v>111.00536928096514</v>
      </c>
      <c r="L54" s="45">
        <f>INTMARB!L54+GIC!L54</f>
        <v>609.13253006919774</v>
      </c>
      <c r="M54" s="45">
        <f>INTMARB!M54+GIC!M54</f>
        <v>624.8907669008222</v>
      </c>
      <c r="N54" s="45">
        <f>INTMARB!N54+GIC!N54</f>
        <v>697.31214126293673</v>
      </c>
      <c r="O54" s="45">
        <f>INTMARB!O54+GIC!O54</f>
        <v>562.30346640065591</v>
      </c>
      <c r="P54" s="45">
        <f>INTMARB!P54+GIC!P54</f>
        <v>543.28636703913571</v>
      </c>
      <c r="Q54" s="45">
        <f>INTMARB!Q54+GIC!Q54</f>
        <v>601.96963131863743</v>
      </c>
      <c r="R54" s="45">
        <f>INTMARB!R54+GIC!R54</f>
        <v>646.90147639193322</v>
      </c>
      <c r="S54" s="45">
        <f>INTMARB!S54+GIC!S54</f>
        <v>1503.8914199723863</v>
      </c>
      <c r="T54" s="45">
        <f>INTMARB!T54+GIC!T54</f>
        <v>1747.3768628027487</v>
      </c>
      <c r="U54" s="45">
        <f>INTMARB!U54+GIC!U54</f>
        <v>1903.5740414222605</v>
      </c>
      <c r="V54" s="45">
        <f>INTMARB!V54+GIC!V54</f>
        <v>2008.6435406914666</v>
      </c>
      <c r="W54" s="45">
        <f>INTMARB!W54+GIC!W54</f>
        <v>2021.0443873783056</v>
      </c>
      <c r="X54" s="45">
        <f>INTMARB!X54+GIC!X54</f>
        <v>1876.3876120597956</v>
      </c>
      <c r="Y54" s="45">
        <f>INTMARB!Y54+GIC!Y54</f>
        <v>1730.2515042806867</v>
      </c>
      <c r="Z54" s="45">
        <f>INTMARB!Z54+GIC!Z54</f>
        <v>1674.5997990147935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16891.336308239999</v>
      </c>
      <c r="D61" s="49">
        <f t="shared" si="32"/>
        <v>18047.216510640003</v>
      </c>
      <c r="E61" s="49">
        <f t="shared" si="32"/>
        <v>18372.761742239996</v>
      </c>
      <c r="F61" s="49">
        <f t="shared" si="32"/>
        <v>18551.140101359997</v>
      </c>
      <c r="G61" s="49">
        <f t="shared" si="32"/>
        <v>19193.69391192</v>
      </c>
      <c r="H61" s="49">
        <f t="shared" si="32"/>
        <v>19808.956250640007</v>
      </c>
      <c r="I61" s="49">
        <f t="shared" si="32"/>
        <v>20690.017290720003</v>
      </c>
      <c r="J61" s="49">
        <f t="shared" si="32"/>
        <v>21045.213257759999</v>
      </c>
      <c r="K61" s="49">
        <f t="shared" si="32"/>
        <v>23793.189919199995</v>
      </c>
      <c r="L61" s="49">
        <f t="shared" si="32"/>
        <v>26452.257257519996</v>
      </c>
      <c r="M61" s="49">
        <f t="shared" si="32"/>
        <v>30354.089227200002</v>
      </c>
      <c r="N61" s="49">
        <f t="shared" si="32"/>
        <v>32941.931101199996</v>
      </c>
      <c r="O61" s="49">
        <f t="shared" si="32"/>
        <v>35680.35060143999</v>
      </c>
      <c r="P61" s="49">
        <f t="shared" si="32"/>
        <v>34829.339955119991</v>
      </c>
      <c r="Q61" s="49">
        <f t="shared" si="32"/>
        <v>34397.314994159999</v>
      </c>
      <c r="R61" s="49">
        <f t="shared" si="32"/>
        <v>34911.263504880008</v>
      </c>
      <c r="S61" s="49">
        <f t="shared" si="32"/>
        <v>33257.306277360003</v>
      </c>
      <c r="T61" s="49">
        <f t="shared" si="32"/>
        <v>32326.152621839999</v>
      </c>
      <c r="U61" s="49">
        <f t="shared" si="32"/>
        <v>47831.446620719988</v>
      </c>
      <c r="V61" s="49">
        <f t="shared" si="32"/>
        <v>48204.517008959992</v>
      </c>
      <c r="W61" s="49">
        <f t="shared" si="32"/>
        <v>48178.442514240007</v>
      </c>
      <c r="X61" s="49">
        <f t="shared" si="32"/>
        <v>47155.039858800003</v>
      </c>
      <c r="Y61" s="49">
        <f t="shared" ref="Y61:Z61" si="33">SUM(Y62:Y72)</f>
        <v>44942.446268639993</v>
      </c>
      <c r="Z61" s="49">
        <f t="shared" si="33"/>
        <v>44161.98895727998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16821.6156864</v>
      </c>
      <c r="D62" s="52">
        <f>INTMARB!D62+GIC!D62</f>
        <v>17965.4719104</v>
      </c>
      <c r="E62" s="52">
        <f>INTMARB!E62+GIC!E62</f>
        <v>18297.887731199993</v>
      </c>
      <c r="F62" s="52">
        <f>INTMARB!F62+GIC!F62</f>
        <v>18376.959283199994</v>
      </c>
      <c r="G62" s="52">
        <f>INTMARB!G62+GIC!G62</f>
        <v>19046.271686399999</v>
      </c>
      <c r="H62" s="52">
        <f>INTMARB!H62+GIC!H62</f>
        <v>19536.271776000005</v>
      </c>
      <c r="I62" s="52">
        <f>INTMARB!I62+GIC!I62</f>
        <v>20275.809120000002</v>
      </c>
      <c r="J62" s="52">
        <f>INTMARB!J62+GIC!J62</f>
        <v>20607.216134399998</v>
      </c>
      <c r="K62" s="52">
        <f>INTMARB!K62+GIC!K62</f>
        <v>22276.912089599995</v>
      </c>
      <c r="L62" s="52">
        <f>INTMARB!L62+GIC!L62</f>
        <v>24337.823731199995</v>
      </c>
      <c r="M62" s="52">
        <f>INTMARB!M62+GIC!M62</f>
        <v>27507.871641599999</v>
      </c>
      <c r="N62" s="52">
        <f>INTMARB!N62+GIC!N62</f>
        <v>29779.455686399997</v>
      </c>
      <c r="O62" s="52">
        <f>INTMARB!O62+GIC!O62</f>
        <v>32766.943507199998</v>
      </c>
      <c r="P62" s="52">
        <f>INTMARB!P62+GIC!P62</f>
        <v>32059.215014399993</v>
      </c>
      <c r="Q62" s="52">
        <f>INTMARB!Q62+GIC!Q62</f>
        <v>31677.519686400003</v>
      </c>
      <c r="R62" s="52">
        <f>INTMARB!R62+GIC!R62</f>
        <v>32278.848537600006</v>
      </c>
      <c r="S62" s="52">
        <f>INTMARB!S62+GIC!S62</f>
        <v>31043.377209599999</v>
      </c>
      <c r="T62" s="52">
        <f>INTMARB!T62+GIC!T62</f>
        <v>29498.817196800002</v>
      </c>
      <c r="U62" s="52">
        <f>INTMARB!U62+GIC!U62</f>
        <v>44049.787084799987</v>
      </c>
      <c r="V62" s="52">
        <f>INTMARB!V62+GIC!V62</f>
        <v>44049.61532159998</v>
      </c>
      <c r="W62" s="52">
        <f>INTMARB!W62+GIC!W62</f>
        <v>43752.654892800012</v>
      </c>
      <c r="X62" s="52">
        <f>INTMARB!X62+GIC!X62</f>
        <v>42512.100422399999</v>
      </c>
      <c r="Y62" s="52">
        <f>INTMARB!Y62+GIC!Y62</f>
        <v>40084.586035200002</v>
      </c>
      <c r="Z62" s="52">
        <f>INTMARB!Z62+GIC!Z62</f>
        <v>39001.043692799984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  <c r="Y63" s="52">
        <f>INTMARB!Y63+GIC!Y63</f>
        <v>0</v>
      </c>
      <c r="Z63" s="52">
        <f>INTMARB!Z63+GIC!Z63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66.120621839999998</v>
      </c>
      <c r="D64" s="52">
        <f>INTMARB!D64+GIC!D64</f>
        <v>80.644440239999994</v>
      </c>
      <c r="E64" s="52">
        <f>INTMARB!E64+GIC!E64</f>
        <v>73.873931040000002</v>
      </c>
      <c r="F64" s="52">
        <f>INTMARB!F64+GIC!F64</f>
        <v>88.670378159999999</v>
      </c>
      <c r="G64" s="52">
        <f>INTMARB!G64+GIC!G64</f>
        <v>105.97866552000005</v>
      </c>
      <c r="H64" s="52">
        <f>INTMARB!H64+GIC!H64</f>
        <v>122.46769080000006</v>
      </c>
      <c r="I64" s="52">
        <f>INTMARB!I64+GIC!I64</f>
        <v>142.66993104000005</v>
      </c>
      <c r="J64" s="52">
        <f>INTMARB!J64+GIC!J64</f>
        <v>147.8567563200001</v>
      </c>
      <c r="K64" s="52">
        <f>INTMARB!K64+GIC!K64</f>
        <v>219.81973103999999</v>
      </c>
      <c r="L64" s="52">
        <f>INTMARB!L64+GIC!L64</f>
        <v>224.07820344000004</v>
      </c>
      <c r="M64" s="52">
        <f>INTMARB!M64+GIC!M64</f>
        <v>261.9162</v>
      </c>
      <c r="N64" s="52">
        <f>INTMARB!N64+GIC!N64</f>
        <v>312.96735288000002</v>
      </c>
      <c r="O64" s="52">
        <f>INTMARB!O64+GIC!O64</f>
        <v>384.00197472000002</v>
      </c>
      <c r="P64" s="52">
        <f>INTMARB!P64+GIC!P64</f>
        <v>414.57747239999992</v>
      </c>
      <c r="Q64" s="52">
        <f>INTMARB!Q64+GIC!Q64</f>
        <v>474.20080344000007</v>
      </c>
      <c r="R64" s="52">
        <f>INTMARB!R64+GIC!R64</f>
        <v>523.12222871999995</v>
      </c>
      <c r="S64" s="52">
        <f>INTMARB!S64+GIC!S64</f>
        <v>596.45050920000017</v>
      </c>
      <c r="T64" s="52">
        <f>INTMARB!T64+GIC!T64</f>
        <v>640.92849911999997</v>
      </c>
      <c r="U64" s="52">
        <f>INTMARB!U64+GIC!U64</f>
        <v>658.9294639200001</v>
      </c>
      <c r="V64" s="52">
        <f>INTMARB!V64+GIC!V64</f>
        <v>682.39381392000018</v>
      </c>
      <c r="W64" s="52">
        <f>INTMARB!W64+GIC!W64</f>
        <v>736.99896816000023</v>
      </c>
      <c r="X64" s="52">
        <f>INTMARB!X64+GIC!X64</f>
        <v>730.11012984000001</v>
      </c>
      <c r="Y64" s="52">
        <f>INTMARB!Y64+GIC!Y64</f>
        <v>806.16214224000009</v>
      </c>
      <c r="Z64" s="52">
        <f>INTMARB!Z64+GIC!Z64</f>
        <v>859.88316959999997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3.5999999999999996</v>
      </c>
      <c r="D65" s="52">
        <f>INTMARB!D65+GIC!D65</f>
        <v>1.1001599999999998</v>
      </c>
      <c r="E65" s="52">
        <f>INTMARB!E65+GIC!E65</f>
        <v>1.0000799999999999</v>
      </c>
      <c r="F65" s="52">
        <f>INTMARB!F65+GIC!F65</f>
        <v>1.40004</v>
      </c>
      <c r="G65" s="52">
        <f>INTMARB!G65+GIC!G65</f>
        <v>1.2999599999999998</v>
      </c>
      <c r="H65" s="52">
        <f>INTMARB!H65+GIC!H65</f>
        <v>2.9998799999999992</v>
      </c>
      <c r="I65" s="52">
        <f>INTMARB!I65+GIC!I65</f>
        <v>3.0002400000000007</v>
      </c>
      <c r="J65" s="52">
        <f>INTMARB!J65+GIC!J65</f>
        <v>3.5002799999999992</v>
      </c>
      <c r="K65" s="52">
        <f>INTMARB!K65+GIC!K65</f>
        <v>0.8999999999999998</v>
      </c>
      <c r="L65" s="52">
        <f>INTMARB!L65+GIC!L65</f>
        <v>2.9001599999999992</v>
      </c>
      <c r="M65" s="52">
        <f>INTMARB!M65+GIC!M65</f>
        <v>12.30012</v>
      </c>
      <c r="N65" s="52">
        <f>INTMARB!N65+GIC!N65</f>
        <v>133.80011999999999</v>
      </c>
      <c r="O65" s="52">
        <f>INTMARB!O65+GIC!O65</f>
        <v>136.00008</v>
      </c>
      <c r="P65" s="52">
        <f>INTMARB!P65+GIC!P65</f>
        <v>139.10004000000004</v>
      </c>
      <c r="Q65" s="52">
        <f>INTMARB!Q65+GIC!Q65</f>
        <v>154.39968000000002</v>
      </c>
      <c r="R65" s="52">
        <f>INTMARB!R65+GIC!R65</f>
        <v>167.29991999999996</v>
      </c>
      <c r="S65" s="52">
        <f>INTMARB!S65+GIC!S65</f>
        <v>255.60035999999997</v>
      </c>
      <c r="T65" s="52">
        <f>INTMARB!T65+GIC!T65</f>
        <v>387.0759599999999</v>
      </c>
      <c r="U65" s="52">
        <f>INTMARB!U65+GIC!U65</f>
        <v>411.67547999999999</v>
      </c>
      <c r="V65" s="52">
        <f>INTMARB!V65+GIC!V65</f>
        <v>427.14539999999994</v>
      </c>
      <c r="W65" s="52">
        <f>INTMARB!W65+GIC!W65</f>
        <v>600.84287999999992</v>
      </c>
      <c r="X65" s="52">
        <f>INTMARB!X65+GIC!X65</f>
        <v>586.69596000000001</v>
      </c>
      <c r="Y65" s="52">
        <f>INTMARB!Y65+GIC!Y65</f>
        <v>477.39239999999995</v>
      </c>
      <c r="Z65" s="52">
        <f>INTMARB!Z65+GIC!Z65</f>
        <v>475.02899999999988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84.110400000000027</v>
      </c>
      <c r="G67" s="52">
        <f>INTMARB!G67+GIC!G67</f>
        <v>40.143599999999999</v>
      </c>
      <c r="H67" s="52">
        <f>INTMARB!H67+GIC!H67</f>
        <v>101.31479999999998</v>
      </c>
      <c r="I67" s="52">
        <f>INTMARB!I67+GIC!I67</f>
        <v>164.39759999999998</v>
      </c>
      <c r="J67" s="52">
        <f>INTMARB!J67+GIC!J67</f>
        <v>214.09919999999997</v>
      </c>
      <c r="K67" s="52">
        <f>INTMARB!K67+GIC!K67</f>
        <v>378.49679999999995</v>
      </c>
      <c r="L67" s="52">
        <f>INTMARB!L67+GIC!L67</f>
        <v>499.05503999999985</v>
      </c>
      <c r="M67" s="52">
        <f>INTMARB!M67+GIC!M67</f>
        <v>502.83567504000007</v>
      </c>
      <c r="N67" s="52">
        <f>INTMARB!N67+GIC!N67</f>
        <v>476.37072000000018</v>
      </c>
      <c r="O67" s="52">
        <f>INTMARB!O67+GIC!O67</f>
        <v>410.20820496000005</v>
      </c>
      <c r="P67" s="52">
        <f>INTMARB!P67+GIC!P67</f>
        <v>427.22144496000004</v>
      </c>
      <c r="Q67" s="52">
        <f>INTMARB!Q67+GIC!Q67</f>
        <v>393.78959999999995</v>
      </c>
      <c r="R67" s="52">
        <f>INTMARB!R67+GIC!R67</f>
        <v>454.96080000000001</v>
      </c>
      <c r="S67" s="52">
        <f>INTMARB!S67+GIC!S67</f>
        <v>497.01600000000013</v>
      </c>
      <c r="T67" s="52">
        <f>INTMARB!T67+GIC!T67</f>
        <v>522.18234144000007</v>
      </c>
      <c r="U67" s="52">
        <f>INTMARB!U67+GIC!U67</f>
        <v>512.33938559999979</v>
      </c>
      <c r="V67" s="52">
        <f>INTMARB!V67+GIC!V67</f>
        <v>555.2586288</v>
      </c>
      <c r="W67" s="52">
        <f>INTMARB!W67+GIC!W67</f>
        <v>542.50647263999986</v>
      </c>
      <c r="X67" s="52">
        <f>INTMARB!X67+GIC!X67</f>
        <v>616.58861904000003</v>
      </c>
      <c r="Y67" s="52">
        <f>INTMARB!Y67+GIC!Y67</f>
        <v>687.52427183999987</v>
      </c>
      <c r="Z67" s="52">
        <f>INTMARB!Z67+GIC!Z67</f>
        <v>722.20630319999998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6.6080188799999995</v>
      </c>
      <c r="I68" s="52">
        <f>INTMARB!I68+GIC!I68</f>
        <v>17.693514720000003</v>
      </c>
      <c r="J68" s="52">
        <f>INTMARB!J68+GIC!J68</f>
        <v>7.0510003200000009</v>
      </c>
      <c r="K68" s="52">
        <f>INTMARB!K68+GIC!K68</f>
        <v>15.91878528</v>
      </c>
      <c r="L68" s="52">
        <f>INTMARB!L68+GIC!L68</f>
        <v>238.57863983999999</v>
      </c>
      <c r="M68" s="52">
        <f>INTMARB!M68+GIC!M68</f>
        <v>627.51048192000007</v>
      </c>
      <c r="N68" s="52">
        <f>INTMARB!N68+GIC!N68</f>
        <v>649.77399504000005</v>
      </c>
      <c r="O68" s="52">
        <f>INTMARB!O68+GIC!O68</f>
        <v>98.906948639999996</v>
      </c>
      <c r="P68" s="52">
        <f>INTMARB!P68+GIC!P68</f>
        <v>16.327357919999997</v>
      </c>
      <c r="Q68" s="52">
        <f>INTMARB!Q68+GIC!Q68</f>
        <v>25.80303168</v>
      </c>
      <c r="R68" s="52">
        <f>INTMARB!R68+GIC!R68</f>
        <v>4.5108662399999995</v>
      </c>
      <c r="S68" s="52">
        <f>INTMARB!S68+GIC!S68</f>
        <v>12.754959840000001</v>
      </c>
      <c r="T68" s="52">
        <f>INTMARB!T68+GIC!T68</f>
        <v>0.13610591999999999</v>
      </c>
      <c r="U68" s="52">
        <f>INTMARB!U68+GIC!U68</f>
        <v>2.4101452799999996</v>
      </c>
      <c r="V68" s="52">
        <f>INTMARB!V68+GIC!V68</f>
        <v>120.05357760000003</v>
      </c>
      <c r="W68" s="52">
        <f>INTMARB!W68+GIC!W68</f>
        <v>57.46091183999998</v>
      </c>
      <c r="X68" s="52">
        <f>INTMARB!X68+GIC!X68</f>
        <v>221.70201551999995</v>
      </c>
      <c r="Y68" s="52">
        <f>INTMARB!Y68+GIC!Y68</f>
        <v>238.81593311999998</v>
      </c>
      <c r="Z68" s="52">
        <f>INTMARB!Z68+GIC!Z68</f>
        <v>14.693322240000001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39.294084959999999</v>
      </c>
      <c r="I69" s="52">
        <f>INTMARB!I69+GIC!I69</f>
        <v>86.446884959999977</v>
      </c>
      <c r="J69" s="52">
        <f>INTMARB!J69+GIC!J69</f>
        <v>65.489886720000001</v>
      </c>
      <c r="K69" s="52">
        <f>INTMARB!K69+GIC!K69</f>
        <v>901.14251328000012</v>
      </c>
      <c r="L69" s="52">
        <f>INTMARB!L69+GIC!L69</f>
        <v>1147.29975504</v>
      </c>
      <c r="M69" s="52">
        <f>INTMARB!M69+GIC!M69</f>
        <v>1440.92151504</v>
      </c>
      <c r="N69" s="52">
        <f>INTMARB!N69+GIC!N69</f>
        <v>1587.7323950399998</v>
      </c>
      <c r="O69" s="52">
        <f>INTMARB!O69+GIC!O69</f>
        <v>1884.0729600000004</v>
      </c>
      <c r="P69" s="52">
        <f>INTMARB!P69+GIC!P69</f>
        <v>1772.32235328</v>
      </c>
      <c r="Q69" s="52">
        <f>INTMARB!Q69+GIC!Q69</f>
        <v>1671.30474336</v>
      </c>
      <c r="R69" s="52">
        <f>INTMARB!R69+GIC!R69</f>
        <v>1477.4544849600002</v>
      </c>
      <c r="S69" s="52">
        <f>INTMARB!S69+GIC!S69</f>
        <v>846.13074336000022</v>
      </c>
      <c r="T69" s="52">
        <f>INTMARB!T69+GIC!T69</f>
        <v>1270.7208071999999</v>
      </c>
      <c r="U69" s="52">
        <f>INTMARB!U69+GIC!U69</f>
        <v>2189.8494374399997</v>
      </c>
      <c r="V69" s="52">
        <f>INTMARB!V69+GIC!V69</f>
        <v>2363.3559388799999</v>
      </c>
      <c r="W69" s="52">
        <f>INTMARB!W69+GIC!W69</f>
        <v>2481.4686052799998</v>
      </c>
      <c r="X69" s="52">
        <f>INTMARB!X69+GIC!X69</f>
        <v>2480.74805952</v>
      </c>
      <c r="Y69" s="52">
        <f>INTMARB!Y69+GIC!Y69</f>
        <v>2640.9052209599995</v>
      </c>
      <c r="Z69" s="52">
        <f>INTMARB!Z69+GIC!Z69</f>
        <v>3088.7913168000005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2.5217279999999995</v>
      </c>
      <c r="M72" s="55">
        <f>INTMARB!M72+GIC!M72</f>
        <v>0.73359359999999973</v>
      </c>
      <c r="N72" s="55">
        <f>INTMARB!N72+GIC!N72</f>
        <v>1.8308318399999997</v>
      </c>
      <c r="O72" s="55">
        <f>INTMARB!O72+GIC!O72</f>
        <v>0.21692591999999997</v>
      </c>
      <c r="P72" s="55">
        <f>INTMARB!P72+GIC!P72</f>
        <v>0.57627216000000014</v>
      </c>
      <c r="Q72" s="55">
        <f>INTMARB!Q72+GIC!Q72</f>
        <v>0.29744927999999998</v>
      </c>
      <c r="R72" s="55">
        <f>INTMARB!R72+GIC!R72</f>
        <v>5.0666673599999994</v>
      </c>
      <c r="S72" s="55">
        <f>INTMARB!S72+GIC!S72</f>
        <v>5.9764953600000004</v>
      </c>
      <c r="T72" s="55">
        <f>INTMARB!T72+GIC!T72</f>
        <v>6.2917113599999981</v>
      </c>
      <c r="U72" s="55">
        <f>INTMARB!U72+GIC!U72</f>
        <v>6.4556236799999978</v>
      </c>
      <c r="V72" s="55">
        <f>INTMARB!V72+GIC!V72</f>
        <v>6.6943281600000013</v>
      </c>
      <c r="W72" s="55">
        <f>INTMARB!W72+GIC!W72</f>
        <v>6.5097835200000045</v>
      </c>
      <c r="X72" s="55">
        <f>INTMARB!X72+GIC!X72</f>
        <v>7.0946524800000015</v>
      </c>
      <c r="Y72" s="55">
        <f>INTMARB!Y72+GIC!Y72</f>
        <v>7.0602652799999959</v>
      </c>
      <c r="Z72" s="55">
        <f>INTMARB!Z72+GIC!Z72</f>
        <v>0.34215263999999995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915.68336759999977</v>
      </c>
      <c r="D2" s="21">
        <f t="shared" ref="D2:X2" si="0">SUM(D3,D17,D22,D25,D26,D51,D52)</f>
        <v>836.20373544000006</v>
      </c>
      <c r="E2" s="21">
        <f t="shared" si="0"/>
        <v>865.59261228000014</v>
      </c>
      <c r="F2" s="21">
        <f t="shared" si="0"/>
        <v>912.67475760000002</v>
      </c>
      <c r="G2" s="21">
        <f t="shared" si="0"/>
        <v>812.19684204000032</v>
      </c>
      <c r="H2" s="21">
        <f t="shared" si="0"/>
        <v>1032.5264075999999</v>
      </c>
      <c r="I2" s="21">
        <f t="shared" si="0"/>
        <v>946.37775275999991</v>
      </c>
      <c r="J2" s="21">
        <f t="shared" si="0"/>
        <v>797.21468784000024</v>
      </c>
      <c r="K2" s="21">
        <f t="shared" si="0"/>
        <v>884.71050120000018</v>
      </c>
      <c r="L2" s="21">
        <f t="shared" si="0"/>
        <v>793.58594831999994</v>
      </c>
      <c r="M2" s="21">
        <f t="shared" si="0"/>
        <v>690.29274383999996</v>
      </c>
      <c r="N2" s="21">
        <f t="shared" si="0"/>
        <v>543.14754228000004</v>
      </c>
      <c r="O2" s="21">
        <f t="shared" si="0"/>
        <v>459.44292203999998</v>
      </c>
      <c r="P2" s="21">
        <f t="shared" si="0"/>
        <v>445.08818844000001</v>
      </c>
      <c r="Q2" s="21">
        <f t="shared" si="0"/>
        <v>466.64763011999992</v>
      </c>
      <c r="R2" s="21">
        <f t="shared" si="0"/>
        <v>604.33913808000011</v>
      </c>
      <c r="S2" s="21">
        <f t="shared" si="0"/>
        <v>575.12064204000001</v>
      </c>
      <c r="T2" s="21">
        <f t="shared" si="0"/>
        <v>835.68602556000019</v>
      </c>
      <c r="U2" s="21">
        <f t="shared" si="0"/>
        <v>848.11308443999997</v>
      </c>
      <c r="V2" s="21">
        <f t="shared" si="0"/>
        <v>866.77951932000008</v>
      </c>
      <c r="W2" s="21">
        <f t="shared" si="0"/>
        <v>947.44063475999997</v>
      </c>
      <c r="X2" s="21">
        <f t="shared" si="0"/>
        <v>1091.8878127200001</v>
      </c>
      <c r="Y2" s="21">
        <f t="shared" ref="Y2:Z2" si="1">SUM(Y3,Y17,Y22,Y25,Y26,Y51,Y52)</f>
        <v>854.86945427999979</v>
      </c>
      <c r="Z2" s="21">
        <f t="shared" si="1"/>
        <v>821.86482816000012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915.68336759999977</v>
      </c>
      <c r="D26" s="27">
        <f t="shared" si="20"/>
        <v>836.20373544000006</v>
      </c>
      <c r="E26" s="27">
        <f t="shared" si="20"/>
        <v>865.59261228000014</v>
      </c>
      <c r="F26" s="27">
        <f t="shared" si="20"/>
        <v>912.67475760000002</v>
      </c>
      <c r="G26" s="27">
        <f t="shared" si="20"/>
        <v>812.19684204000032</v>
      </c>
      <c r="H26" s="27">
        <f t="shared" si="20"/>
        <v>1032.5264075999999</v>
      </c>
      <c r="I26" s="27">
        <f t="shared" si="20"/>
        <v>946.37775275999991</v>
      </c>
      <c r="J26" s="27">
        <f t="shared" si="20"/>
        <v>797.21468784000024</v>
      </c>
      <c r="K26" s="27">
        <f t="shared" si="20"/>
        <v>884.71050120000018</v>
      </c>
      <c r="L26" s="27">
        <f t="shared" si="20"/>
        <v>793.58594831999994</v>
      </c>
      <c r="M26" s="27">
        <f t="shared" si="20"/>
        <v>690.29274383999996</v>
      </c>
      <c r="N26" s="27">
        <f t="shared" si="20"/>
        <v>543.14754228000004</v>
      </c>
      <c r="O26" s="27">
        <f t="shared" si="20"/>
        <v>459.44292203999998</v>
      </c>
      <c r="P26" s="27">
        <f t="shared" si="20"/>
        <v>445.08818844000001</v>
      </c>
      <c r="Q26" s="27">
        <f t="shared" si="20"/>
        <v>466.64763011999992</v>
      </c>
      <c r="R26" s="27">
        <f t="shared" si="20"/>
        <v>604.33913808000011</v>
      </c>
      <c r="S26" s="27">
        <f t="shared" si="20"/>
        <v>575.12064204000001</v>
      </c>
      <c r="T26" s="27">
        <f t="shared" si="20"/>
        <v>835.68602556000019</v>
      </c>
      <c r="U26" s="27">
        <f t="shared" si="20"/>
        <v>848.11308443999997</v>
      </c>
      <c r="V26" s="27">
        <f t="shared" si="20"/>
        <v>866.77951932000008</v>
      </c>
      <c r="W26" s="27">
        <f t="shared" ref="W26:X26" si="21">SUM(W27,W33)</f>
        <v>947.44063475999997</v>
      </c>
      <c r="X26" s="27">
        <f t="shared" si="21"/>
        <v>1091.8878127200001</v>
      </c>
      <c r="Y26" s="27">
        <f t="shared" ref="Y26:Z26" si="22">SUM(Y27,Y33)</f>
        <v>854.86945427999979</v>
      </c>
      <c r="Z26" s="27">
        <f t="shared" si="22"/>
        <v>821.86482816000012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915.68336759999977</v>
      </c>
      <c r="D33" s="19">
        <f t="shared" si="26"/>
        <v>836.20373544000006</v>
      </c>
      <c r="E33" s="19">
        <f t="shared" si="26"/>
        <v>865.59261228000014</v>
      </c>
      <c r="F33" s="19">
        <f t="shared" si="26"/>
        <v>912.67475760000002</v>
      </c>
      <c r="G33" s="19">
        <f t="shared" si="26"/>
        <v>812.19684204000032</v>
      </c>
      <c r="H33" s="19">
        <f t="shared" si="26"/>
        <v>1032.5264075999999</v>
      </c>
      <c r="I33" s="19">
        <f t="shared" si="26"/>
        <v>946.37775275999991</v>
      </c>
      <c r="J33" s="19">
        <f t="shared" si="26"/>
        <v>797.21468784000024</v>
      </c>
      <c r="K33" s="19">
        <f t="shared" si="26"/>
        <v>884.71050120000018</v>
      </c>
      <c r="L33" s="19">
        <f t="shared" si="26"/>
        <v>793.58594831999994</v>
      </c>
      <c r="M33" s="19">
        <f t="shared" si="26"/>
        <v>690.29274383999996</v>
      </c>
      <c r="N33" s="19">
        <f t="shared" si="26"/>
        <v>543.14754228000004</v>
      </c>
      <c r="O33" s="19">
        <f t="shared" si="26"/>
        <v>459.44292203999998</v>
      </c>
      <c r="P33" s="19">
        <f t="shared" si="26"/>
        <v>445.08818844000001</v>
      </c>
      <c r="Q33" s="19">
        <f t="shared" si="26"/>
        <v>466.64763011999992</v>
      </c>
      <c r="R33" s="19">
        <f t="shared" si="26"/>
        <v>604.33913808000011</v>
      </c>
      <c r="S33" s="19">
        <f t="shared" si="26"/>
        <v>575.12064204000001</v>
      </c>
      <c r="T33" s="19">
        <f t="shared" si="26"/>
        <v>835.68602556000019</v>
      </c>
      <c r="U33" s="19">
        <f t="shared" si="26"/>
        <v>848.11308443999997</v>
      </c>
      <c r="V33" s="19">
        <f t="shared" si="26"/>
        <v>866.77951932000008</v>
      </c>
      <c r="W33" s="19">
        <f t="shared" ref="W33:X33" si="27">SUM(W34:W50)</f>
        <v>947.44063475999997</v>
      </c>
      <c r="X33" s="19">
        <f t="shared" si="27"/>
        <v>1091.8878127200001</v>
      </c>
      <c r="Y33" s="19">
        <f t="shared" ref="Y33:Z33" si="28">SUM(Y34:Y50)</f>
        <v>854.86945427999979</v>
      </c>
      <c r="Z33" s="19">
        <f t="shared" si="28"/>
        <v>821.86482816000012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140.19731855999999</v>
      </c>
      <c r="D43" s="8">
        <f>INTMARB_IN!D43+INTMARB_EX!D43</f>
        <v>70.098659279999993</v>
      </c>
      <c r="E43" s="8">
        <f>INTMARB_IN!E43+INTMARB_EX!E43</f>
        <v>137.01087035999998</v>
      </c>
      <c r="F43" s="8">
        <f>INTMARB_IN!F43+INTMARB_EX!F43</f>
        <v>146.56968143999998</v>
      </c>
      <c r="G43" s="8">
        <f>INTMARB_IN!G43+INTMARB_EX!G43</f>
        <v>124.26561108000004</v>
      </c>
      <c r="H43" s="8">
        <f>INTMARB_IN!H43+INTMARB_EX!H43</f>
        <v>369.61091855999985</v>
      </c>
      <c r="I43" s="8">
        <f>INTMARB_IN!I43+INTMARB_EX!I43</f>
        <v>277.20818892</v>
      </c>
      <c r="J43" s="8">
        <f>INTMARB_IN!J43+INTMARB_EX!J43</f>
        <v>159.31494072000001</v>
      </c>
      <c r="K43" s="8">
        <f>INTMARB_IN!K43+INTMARB_EX!K43</f>
        <v>156.12875928</v>
      </c>
      <c r="L43" s="8">
        <f>INTMARB_IN!L43+INTMARB_EX!L43</f>
        <v>205.34597927999999</v>
      </c>
      <c r="M43" s="8">
        <f>INTMARB_IN!M43+INTMARB_EX!M43</f>
        <v>173.26061999999999</v>
      </c>
      <c r="N43" s="8">
        <f>INTMARB_IN!N43+INTMARB_EX!N43</f>
        <v>214.97148035999999</v>
      </c>
      <c r="O43" s="8">
        <f>INTMARB_IN!O43+INTMARB_EX!O43</f>
        <v>211.76289108</v>
      </c>
      <c r="P43" s="8">
        <f>INTMARB_IN!P43+INTMARB_EX!P43</f>
        <v>243.84825036000001</v>
      </c>
      <c r="Q43" s="8">
        <f>INTMARB_IN!Q43+INTMARB_EX!Q43</f>
        <v>240.63966107999997</v>
      </c>
      <c r="R43" s="8">
        <f>INTMARB_IN!R43+INTMARB_EX!R43</f>
        <v>458.82720000000006</v>
      </c>
      <c r="S43" s="8">
        <f>INTMARB_IN!S43+INTMARB_EX!S43</f>
        <v>411.03261108000004</v>
      </c>
      <c r="T43" s="8">
        <f>INTMARB_IN!T43+INTMARB_EX!T43</f>
        <v>671.78997756000012</v>
      </c>
      <c r="U43" s="8">
        <f>INTMARB_IN!U43+INTMARB_EX!U43</f>
        <v>602.97229979999997</v>
      </c>
      <c r="V43" s="8">
        <f>INTMARB_IN!V43+INTMARB_EX!V43</f>
        <v>611.67401100000006</v>
      </c>
      <c r="W43" s="8">
        <f>INTMARB_IN!W43+INTMARB_EX!W43</f>
        <v>673.96940675999986</v>
      </c>
      <c r="X43" s="8">
        <f>INTMARB_IN!X43+INTMARB_EX!X43</f>
        <v>892.75662216000001</v>
      </c>
      <c r="Y43" s="8">
        <f>INTMARB_IN!Y43+INTMARB_EX!Y43</f>
        <v>732.47627699999975</v>
      </c>
      <c r="Z43" s="8">
        <f>INTMARB_IN!Z43+INTMARB_EX!Z43</f>
        <v>700.98605928000006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775.48604903999978</v>
      </c>
      <c r="D44" s="8">
        <f>INTMARB_IN!D44+INTMARB_EX!D44</f>
        <v>766.10507616000007</v>
      </c>
      <c r="E44" s="8">
        <f>INTMARB_IN!E44+INTMARB_EX!E44</f>
        <v>728.58174192000013</v>
      </c>
      <c r="F44" s="8">
        <f>INTMARB_IN!F44+INTMARB_EX!F44</f>
        <v>766.10507616000007</v>
      </c>
      <c r="G44" s="8">
        <f>INTMARB_IN!G44+INTMARB_EX!G44</f>
        <v>687.93123096000022</v>
      </c>
      <c r="H44" s="8">
        <f>INTMARB_IN!H44+INTMARB_EX!H44</f>
        <v>662.9154890399999</v>
      </c>
      <c r="I44" s="8">
        <f>INTMARB_IN!I44+INTMARB_EX!I44</f>
        <v>669.16956383999991</v>
      </c>
      <c r="J44" s="8">
        <f>INTMARB_IN!J44+INTMARB_EX!J44</f>
        <v>637.89974712000026</v>
      </c>
      <c r="K44" s="8">
        <f>INTMARB_IN!K44+INTMARB_EX!K44</f>
        <v>728.58174192000013</v>
      </c>
      <c r="L44" s="8">
        <f>INTMARB_IN!L44+INTMARB_EX!L44</f>
        <v>588.23996903999989</v>
      </c>
      <c r="M44" s="8">
        <f>INTMARB_IN!M44+INTMARB_EX!M44</f>
        <v>517.03212383999994</v>
      </c>
      <c r="N44" s="8">
        <f>INTMARB_IN!N44+INTMARB_EX!N44</f>
        <v>328.17606192000005</v>
      </c>
      <c r="O44" s="8">
        <f>INTMARB_IN!O44+INTMARB_EX!O44</f>
        <v>247.68003096000001</v>
      </c>
      <c r="P44" s="8">
        <f>INTMARB_IN!P44+INTMARB_EX!P44</f>
        <v>201.23993808</v>
      </c>
      <c r="Q44" s="8">
        <f>INTMARB_IN!Q44+INTMARB_EX!Q44</f>
        <v>226.00796903999998</v>
      </c>
      <c r="R44" s="8">
        <f>INTMARB_IN!R44+INTMARB_EX!R44</f>
        <v>145.51193807999999</v>
      </c>
      <c r="S44" s="8">
        <f>INTMARB_IN!S44+INTMARB_EX!S44</f>
        <v>164.08803096</v>
      </c>
      <c r="T44" s="8">
        <f>INTMARB_IN!T44+INTMARB_EX!T44</f>
        <v>163.89604800000004</v>
      </c>
      <c r="U44" s="8">
        <f>INTMARB_IN!U44+INTMARB_EX!U44</f>
        <v>245.14078463999999</v>
      </c>
      <c r="V44" s="8">
        <f>INTMARB_IN!V44+INTMARB_EX!V44</f>
        <v>255.10550832000001</v>
      </c>
      <c r="W44" s="8">
        <f>INTMARB_IN!W44+INTMARB_EX!W44</f>
        <v>273.47122800000005</v>
      </c>
      <c r="X44" s="8">
        <f>INTMARB_IN!X44+INTMARB_EX!X44</f>
        <v>199.13119056000002</v>
      </c>
      <c r="Y44" s="8">
        <f>INTMARB_IN!Y44+INTMARB_EX!Y44</f>
        <v>122.39317728</v>
      </c>
      <c r="Z44" s="8">
        <f>INTMARB_IN!Z44+INTMARB_EX!Z44</f>
        <v>120.87876888000004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458.5713255951112</v>
      </c>
      <c r="D2" s="21">
        <f t="shared" ref="D2:X2" si="0">SUM(D3,D17,D22,D25,D26,D51,D52)</f>
        <v>418.20246472306377</v>
      </c>
      <c r="E2" s="21">
        <f t="shared" si="0"/>
        <v>430.65158826266401</v>
      </c>
      <c r="F2" s="21">
        <f t="shared" si="0"/>
        <v>454.27142809736245</v>
      </c>
      <c r="G2" s="21">
        <f t="shared" si="0"/>
        <v>404.54634177284083</v>
      </c>
      <c r="H2" s="21">
        <f t="shared" si="0"/>
        <v>481.33004696481282</v>
      </c>
      <c r="I2" s="21">
        <f t="shared" si="0"/>
        <v>400.29991639770083</v>
      </c>
      <c r="J2" s="21">
        <f t="shared" si="0"/>
        <v>389.65501596910775</v>
      </c>
      <c r="K2" s="21">
        <f t="shared" si="0"/>
        <v>406.64143014569606</v>
      </c>
      <c r="L2" s="21">
        <f t="shared" si="0"/>
        <v>376.92025183395413</v>
      </c>
      <c r="M2" s="21">
        <f t="shared" si="0"/>
        <v>334.75950860749236</v>
      </c>
      <c r="N2" s="21">
        <f t="shared" si="0"/>
        <v>258.59328510623624</v>
      </c>
      <c r="O2" s="21">
        <f t="shared" si="0"/>
        <v>189.42618059291797</v>
      </c>
      <c r="P2" s="21">
        <f t="shared" si="0"/>
        <v>181.34081593543712</v>
      </c>
      <c r="Q2" s="21">
        <f t="shared" si="0"/>
        <v>178.00278488789539</v>
      </c>
      <c r="R2" s="21">
        <f t="shared" si="0"/>
        <v>244.95901148735771</v>
      </c>
      <c r="S2" s="21">
        <f t="shared" si="0"/>
        <v>210.01602584831002</v>
      </c>
      <c r="T2" s="21">
        <f t="shared" si="0"/>
        <v>261.33465986220511</v>
      </c>
      <c r="U2" s="21">
        <f t="shared" si="0"/>
        <v>260.76314508194372</v>
      </c>
      <c r="V2" s="21">
        <f t="shared" si="0"/>
        <v>261.84316341702009</v>
      </c>
      <c r="W2" s="21">
        <f t="shared" si="0"/>
        <v>271.74422887368263</v>
      </c>
      <c r="X2" s="21">
        <f t="shared" si="0"/>
        <v>315.08288381588699</v>
      </c>
      <c r="Y2" s="21">
        <f t="shared" ref="Y2:Z2" si="1">SUM(Y3,Y17,Y22,Y25,Y26,Y51,Y52)</f>
        <v>257.5590237271864</v>
      </c>
      <c r="Z2" s="21">
        <f t="shared" si="1"/>
        <v>310.05318565417252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458.5713255951112</v>
      </c>
      <c r="D26" s="27">
        <f t="shared" ref="D26:X26" si="21">SUM(D27,D33)</f>
        <v>418.20246472306377</v>
      </c>
      <c r="E26" s="27">
        <f t="shared" si="21"/>
        <v>430.65158826266401</v>
      </c>
      <c r="F26" s="27">
        <f t="shared" si="21"/>
        <v>454.27142809736245</v>
      </c>
      <c r="G26" s="27">
        <f t="shared" si="21"/>
        <v>404.54634177284083</v>
      </c>
      <c r="H26" s="27">
        <f t="shared" si="21"/>
        <v>481.33004696481282</v>
      </c>
      <c r="I26" s="27">
        <f t="shared" si="21"/>
        <v>400.29991639770083</v>
      </c>
      <c r="J26" s="27">
        <f t="shared" si="21"/>
        <v>389.65501596910775</v>
      </c>
      <c r="K26" s="27">
        <f t="shared" si="21"/>
        <v>406.64143014569606</v>
      </c>
      <c r="L26" s="27">
        <f t="shared" si="21"/>
        <v>376.92025183395413</v>
      </c>
      <c r="M26" s="27">
        <f t="shared" si="21"/>
        <v>334.75950860749236</v>
      </c>
      <c r="N26" s="27">
        <f t="shared" si="21"/>
        <v>258.59328510623624</v>
      </c>
      <c r="O26" s="27">
        <f t="shared" si="21"/>
        <v>189.42618059291797</v>
      </c>
      <c r="P26" s="27">
        <f t="shared" si="21"/>
        <v>181.34081593543712</v>
      </c>
      <c r="Q26" s="27">
        <f t="shared" si="21"/>
        <v>178.00278488789539</v>
      </c>
      <c r="R26" s="27">
        <f t="shared" si="21"/>
        <v>244.95901148735771</v>
      </c>
      <c r="S26" s="27">
        <f t="shared" si="21"/>
        <v>210.01602584831002</v>
      </c>
      <c r="T26" s="27">
        <f t="shared" si="21"/>
        <v>261.33465986220511</v>
      </c>
      <c r="U26" s="27">
        <f t="shared" si="21"/>
        <v>260.76314508194372</v>
      </c>
      <c r="V26" s="27">
        <f t="shared" si="21"/>
        <v>261.84316341702009</v>
      </c>
      <c r="W26" s="27">
        <f t="shared" si="21"/>
        <v>271.74422887368263</v>
      </c>
      <c r="X26" s="27">
        <f t="shared" si="21"/>
        <v>315.08288381588699</v>
      </c>
      <c r="Y26" s="27">
        <f t="shared" ref="Y26:Z26" si="22">SUM(Y27,Y33)</f>
        <v>257.5590237271864</v>
      </c>
      <c r="Z26" s="27">
        <f t="shared" si="22"/>
        <v>310.05318565417252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458.5713255951112</v>
      </c>
      <c r="D33" s="19">
        <f t="shared" ref="D33:X33" si="27">SUM(D34:D50)</f>
        <v>418.20246472306377</v>
      </c>
      <c r="E33" s="19">
        <f t="shared" si="27"/>
        <v>430.65158826266401</v>
      </c>
      <c r="F33" s="19">
        <f t="shared" si="27"/>
        <v>454.27142809736245</v>
      </c>
      <c r="G33" s="19">
        <f t="shared" si="27"/>
        <v>404.54634177284083</v>
      </c>
      <c r="H33" s="19">
        <f t="shared" si="27"/>
        <v>481.33004696481282</v>
      </c>
      <c r="I33" s="19">
        <f t="shared" si="27"/>
        <v>400.29991639770083</v>
      </c>
      <c r="J33" s="19">
        <f t="shared" si="27"/>
        <v>389.65501596910775</v>
      </c>
      <c r="K33" s="19">
        <f t="shared" si="27"/>
        <v>406.64143014569606</v>
      </c>
      <c r="L33" s="19">
        <f t="shared" si="27"/>
        <v>376.92025183395413</v>
      </c>
      <c r="M33" s="19">
        <f t="shared" si="27"/>
        <v>334.75950860749236</v>
      </c>
      <c r="N33" s="19">
        <f t="shared" si="27"/>
        <v>258.59328510623624</v>
      </c>
      <c r="O33" s="19">
        <f t="shared" si="27"/>
        <v>189.42618059291797</v>
      </c>
      <c r="P33" s="19">
        <f t="shared" si="27"/>
        <v>181.34081593543712</v>
      </c>
      <c r="Q33" s="19">
        <f t="shared" si="27"/>
        <v>178.00278488789539</v>
      </c>
      <c r="R33" s="19">
        <f t="shared" si="27"/>
        <v>244.95901148735771</v>
      </c>
      <c r="S33" s="19">
        <f t="shared" si="27"/>
        <v>210.01602584831002</v>
      </c>
      <c r="T33" s="19">
        <f t="shared" si="27"/>
        <v>261.33465986220511</v>
      </c>
      <c r="U33" s="19">
        <f t="shared" si="27"/>
        <v>260.76314508194372</v>
      </c>
      <c r="V33" s="19">
        <f t="shared" si="27"/>
        <v>261.84316341702009</v>
      </c>
      <c r="W33" s="19">
        <f t="shared" si="27"/>
        <v>271.74422887368263</v>
      </c>
      <c r="X33" s="19">
        <f t="shared" si="27"/>
        <v>315.08288381588699</v>
      </c>
      <c r="Y33" s="19">
        <f t="shared" ref="Y33:Z33" si="28">SUM(Y34:Y50)</f>
        <v>257.5590237271864</v>
      </c>
      <c r="Z33" s="19">
        <f t="shared" si="28"/>
        <v>310.05318565417252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117.75931681048098</v>
      </c>
      <c r="D43" s="8">
        <v>58.833024112126616</v>
      </c>
      <c r="E43" s="8">
        <v>114.85963347409972</v>
      </c>
      <c r="F43" s="8">
        <v>122.89151972368535</v>
      </c>
      <c r="G43" s="8">
        <v>104.20965477446936</v>
      </c>
      <c r="H43" s="8">
        <v>303.85949443258318</v>
      </c>
      <c r="I43" s="8">
        <v>220.33350840808745</v>
      </c>
      <c r="J43" s="8">
        <v>133.37622235026498</v>
      </c>
      <c r="K43" s="8">
        <v>128.4629939104581</v>
      </c>
      <c r="L43" s="8">
        <v>170.3528812974464</v>
      </c>
      <c r="M43" s="8">
        <v>144.86386836065799</v>
      </c>
      <c r="N43" s="8">
        <v>179.95048590531727</v>
      </c>
      <c r="O43" s="8">
        <v>169.42021632162817</v>
      </c>
      <c r="P43" s="8">
        <v>180.08801908514843</v>
      </c>
      <c r="Q43" s="8">
        <v>176.23955405607029</v>
      </c>
      <c r="R43" s="8">
        <v>244.95901148735771</v>
      </c>
      <c r="S43" s="8">
        <v>210.01602584831002</v>
      </c>
      <c r="T43" s="8">
        <v>261.33465986220511</v>
      </c>
      <c r="U43" s="8">
        <v>260.76314508194372</v>
      </c>
      <c r="V43" s="8">
        <v>261.84316341702009</v>
      </c>
      <c r="W43" s="8">
        <v>271.74422887368263</v>
      </c>
      <c r="X43" s="8">
        <v>315.08288381588699</v>
      </c>
      <c r="Y43" s="8">
        <v>257.5590237271864</v>
      </c>
      <c r="Z43" s="8">
        <v>310.05318565417252</v>
      </c>
    </row>
    <row r="44" spans="1:26" ht="11.25" customHeight="1" x14ac:dyDescent="0.2">
      <c r="A44" s="28" t="s">
        <v>74</v>
      </c>
      <c r="B44" s="7" t="s">
        <v>75</v>
      </c>
      <c r="C44" s="8">
        <v>340.81200878463022</v>
      </c>
      <c r="D44" s="8">
        <v>359.36944061093715</v>
      </c>
      <c r="E44" s="8">
        <v>315.79195478856428</v>
      </c>
      <c r="F44" s="8">
        <v>331.3799083736771</v>
      </c>
      <c r="G44" s="8">
        <v>300.33668699837148</v>
      </c>
      <c r="H44" s="8">
        <v>177.47055253222965</v>
      </c>
      <c r="I44" s="8">
        <v>179.9664079896134</v>
      </c>
      <c r="J44" s="8">
        <v>256.27879361884277</v>
      </c>
      <c r="K44" s="8">
        <v>278.17843623523794</v>
      </c>
      <c r="L44" s="8">
        <v>206.56737053650775</v>
      </c>
      <c r="M44" s="8">
        <v>189.89564024683438</v>
      </c>
      <c r="N44" s="8">
        <v>78.642799200918986</v>
      </c>
      <c r="O44" s="8">
        <v>20.005964271289798</v>
      </c>
      <c r="P44" s="8">
        <v>1.2527968502886913</v>
      </c>
      <c r="Q44" s="8">
        <v>1.7632308318251086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457.11204200488856</v>
      </c>
      <c r="D2" s="21">
        <f t="shared" ref="D2:X2" si="0">SUM(D3,D17,D22,D25,D26,D51,D52)</f>
        <v>418.00127071693629</v>
      </c>
      <c r="E2" s="21">
        <f t="shared" si="0"/>
        <v>434.94102401733608</v>
      </c>
      <c r="F2" s="21">
        <f t="shared" si="0"/>
        <v>458.40332950263763</v>
      </c>
      <c r="G2" s="21">
        <f t="shared" si="0"/>
        <v>407.65050026715943</v>
      </c>
      <c r="H2" s="21">
        <f t="shared" si="0"/>
        <v>551.19636063518692</v>
      </c>
      <c r="I2" s="21">
        <f t="shared" si="0"/>
        <v>546.07783636229908</v>
      </c>
      <c r="J2" s="21">
        <f t="shared" si="0"/>
        <v>407.55967187089243</v>
      </c>
      <c r="K2" s="21">
        <f t="shared" si="0"/>
        <v>478.06907105430406</v>
      </c>
      <c r="L2" s="21">
        <f t="shared" si="0"/>
        <v>416.6656964860457</v>
      </c>
      <c r="M2" s="21">
        <f t="shared" si="0"/>
        <v>355.53323523250748</v>
      </c>
      <c r="N2" s="21">
        <f t="shared" si="0"/>
        <v>284.5542571737638</v>
      </c>
      <c r="O2" s="21">
        <f t="shared" si="0"/>
        <v>270.01674144708204</v>
      </c>
      <c r="P2" s="21">
        <f t="shared" si="0"/>
        <v>263.74737250456292</v>
      </c>
      <c r="Q2" s="21">
        <f t="shared" si="0"/>
        <v>288.64484523210456</v>
      </c>
      <c r="R2" s="21">
        <f t="shared" si="0"/>
        <v>359.38012659264234</v>
      </c>
      <c r="S2" s="21">
        <f t="shared" si="0"/>
        <v>365.10461619169001</v>
      </c>
      <c r="T2" s="21">
        <f t="shared" si="0"/>
        <v>574.35136569779502</v>
      </c>
      <c r="U2" s="21">
        <f t="shared" si="0"/>
        <v>587.3499393580563</v>
      </c>
      <c r="V2" s="21">
        <f t="shared" si="0"/>
        <v>604.93635590297993</v>
      </c>
      <c r="W2" s="21">
        <f t="shared" si="0"/>
        <v>675.69640588631728</v>
      </c>
      <c r="X2" s="21">
        <f t="shared" si="0"/>
        <v>776.80492890411313</v>
      </c>
      <c r="Y2" s="21">
        <f t="shared" ref="Y2:Z2" si="1">SUM(Y3,Y17,Y22,Y25,Y26,Y51,Y52)</f>
        <v>597.31043055281339</v>
      </c>
      <c r="Z2" s="21">
        <f t="shared" si="1"/>
        <v>511.81164250582759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457.11204200488856</v>
      </c>
      <c r="D26" s="27">
        <f t="shared" si="14"/>
        <v>418.00127071693629</v>
      </c>
      <c r="E26" s="27">
        <f t="shared" si="14"/>
        <v>434.94102401733608</v>
      </c>
      <c r="F26" s="27">
        <f t="shared" si="14"/>
        <v>458.40332950263763</v>
      </c>
      <c r="G26" s="27">
        <f t="shared" si="14"/>
        <v>407.65050026715943</v>
      </c>
      <c r="H26" s="27">
        <f t="shared" si="14"/>
        <v>551.19636063518692</v>
      </c>
      <c r="I26" s="27">
        <f t="shared" si="14"/>
        <v>546.07783636229908</v>
      </c>
      <c r="J26" s="27">
        <f t="shared" si="14"/>
        <v>407.55967187089243</v>
      </c>
      <c r="K26" s="27">
        <f t="shared" si="14"/>
        <v>478.06907105430406</v>
      </c>
      <c r="L26" s="27">
        <f t="shared" si="14"/>
        <v>416.6656964860457</v>
      </c>
      <c r="M26" s="27">
        <f t="shared" si="14"/>
        <v>355.53323523250748</v>
      </c>
      <c r="N26" s="27">
        <f t="shared" si="14"/>
        <v>284.5542571737638</v>
      </c>
      <c r="O26" s="27">
        <f t="shared" si="14"/>
        <v>270.01674144708204</v>
      </c>
      <c r="P26" s="27">
        <f t="shared" si="14"/>
        <v>263.74737250456292</v>
      </c>
      <c r="Q26" s="27">
        <f t="shared" si="14"/>
        <v>288.64484523210456</v>
      </c>
      <c r="R26" s="27">
        <f t="shared" si="14"/>
        <v>359.38012659264234</v>
      </c>
      <c r="S26" s="27">
        <f t="shared" si="14"/>
        <v>365.10461619169001</v>
      </c>
      <c r="T26" s="27">
        <f t="shared" si="14"/>
        <v>574.35136569779502</v>
      </c>
      <c r="U26" s="27">
        <f t="shared" si="14"/>
        <v>587.3499393580563</v>
      </c>
      <c r="V26" s="27">
        <f t="shared" si="14"/>
        <v>604.93635590297993</v>
      </c>
      <c r="W26" s="27">
        <f t="shared" si="14"/>
        <v>675.69640588631728</v>
      </c>
      <c r="X26" s="27">
        <f t="shared" si="14"/>
        <v>776.80492890411313</v>
      </c>
      <c r="Y26" s="27">
        <f t="shared" ref="Y26:Z26" si="15">SUM(Y27,Y33)</f>
        <v>597.31043055281339</v>
      </c>
      <c r="Z26" s="27">
        <f t="shared" si="15"/>
        <v>511.81164250582759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457.11204200488856</v>
      </c>
      <c r="D33" s="19">
        <f t="shared" si="18"/>
        <v>418.00127071693629</v>
      </c>
      <c r="E33" s="19">
        <f t="shared" si="18"/>
        <v>434.94102401733608</v>
      </c>
      <c r="F33" s="19">
        <f t="shared" si="18"/>
        <v>458.40332950263763</v>
      </c>
      <c r="G33" s="19">
        <f t="shared" si="18"/>
        <v>407.65050026715943</v>
      </c>
      <c r="H33" s="19">
        <f t="shared" si="18"/>
        <v>551.19636063518692</v>
      </c>
      <c r="I33" s="19">
        <f t="shared" si="18"/>
        <v>546.07783636229908</v>
      </c>
      <c r="J33" s="19">
        <f t="shared" si="18"/>
        <v>407.55967187089243</v>
      </c>
      <c r="K33" s="19">
        <f t="shared" si="18"/>
        <v>478.06907105430406</v>
      </c>
      <c r="L33" s="19">
        <f t="shared" si="18"/>
        <v>416.6656964860457</v>
      </c>
      <c r="M33" s="19">
        <f t="shared" si="18"/>
        <v>355.53323523250748</v>
      </c>
      <c r="N33" s="19">
        <f t="shared" si="18"/>
        <v>284.5542571737638</v>
      </c>
      <c r="O33" s="19">
        <f t="shared" si="18"/>
        <v>270.01674144708204</v>
      </c>
      <c r="P33" s="19">
        <f t="shared" si="18"/>
        <v>263.74737250456292</v>
      </c>
      <c r="Q33" s="19">
        <f t="shared" si="18"/>
        <v>288.64484523210456</v>
      </c>
      <c r="R33" s="19">
        <f t="shared" si="18"/>
        <v>359.38012659264234</v>
      </c>
      <c r="S33" s="19">
        <f t="shared" si="18"/>
        <v>365.10461619169001</v>
      </c>
      <c r="T33" s="19">
        <f t="shared" si="18"/>
        <v>574.35136569779502</v>
      </c>
      <c r="U33" s="19">
        <f t="shared" si="18"/>
        <v>587.3499393580563</v>
      </c>
      <c r="V33" s="19">
        <f t="shared" si="18"/>
        <v>604.93635590297993</v>
      </c>
      <c r="W33" s="19">
        <f t="shared" si="18"/>
        <v>675.69640588631728</v>
      </c>
      <c r="X33" s="19">
        <f t="shared" si="18"/>
        <v>776.80492890411313</v>
      </c>
      <c r="Y33" s="19">
        <f t="shared" ref="Y33:Z33" si="19">SUM(Y34:Y50)</f>
        <v>597.31043055281339</v>
      </c>
      <c r="Z33" s="19">
        <f t="shared" si="19"/>
        <v>511.81164250582759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22.438001749519017</v>
      </c>
      <c r="D43" s="8">
        <v>11.265635167873377</v>
      </c>
      <c r="E43" s="8">
        <v>22.151236885900257</v>
      </c>
      <c r="F43" s="8">
        <v>23.678161716314637</v>
      </c>
      <c r="G43" s="8">
        <v>20.055956305530682</v>
      </c>
      <c r="H43" s="8">
        <v>65.751424127416698</v>
      </c>
      <c r="I43" s="8">
        <v>56.87468051191253</v>
      </c>
      <c r="J43" s="8">
        <v>25.938718369735021</v>
      </c>
      <c r="K43" s="8">
        <v>27.665765369541898</v>
      </c>
      <c r="L43" s="8">
        <v>34.993097982553586</v>
      </c>
      <c r="M43" s="8">
        <v>28.396751639341996</v>
      </c>
      <c r="N43" s="8">
        <v>35.020994454682729</v>
      </c>
      <c r="O43" s="8">
        <v>42.342674758371828</v>
      </c>
      <c r="P43" s="8">
        <v>63.760231274851577</v>
      </c>
      <c r="Q43" s="8">
        <v>64.400107023929678</v>
      </c>
      <c r="R43" s="8">
        <v>213.86818851264238</v>
      </c>
      <c r="S43" s="8">
        <v>201.01658523169002</v>
      </c>
      <c r="T43" s="8">
        <v>410.45531769779495</v>
      </c>
      <c r="U43" s="8">
        <v>342.20915471805631</v>
      </c>
      <c r="V43" s="8">
        <v>349.83084758297991</v>
      </c>
      <c r="W43" s="8">
        <v>402.22517788631723</v>
      </c>
      <c r="X43" s="8">
        <v>577.67373834411308</v>
      </c>
      <c r="Y43" s="8">
        <v>474.91725327281341</v>
      </c>
      <c r="Z43" s="8">
        <v>390.93287362582754</v>
      </c>
    </row>
    <row r="44" spans="1:26" ht="11.25" customHeight="1" x14ac:dyDescent="0.2">
      <c r="A44" s="28" t="s">
        <v>74</v>
      </c>
      <c r="B44" s="7" t="s">
        <v>75</v>
      </c>
      <c r="C44" s="8">
        <v>434.67404025536956</v>
      </c>
      <c r="D44" s="8">
        <v>406.73563554906292</v>
      </c>
      <c r="E44" s="8">
        <v>412.78978713143584</v>
      </c>
      <c r="F44" s="8">
        <v>434.72516778632297</v>
      </c>
      <c r="G44" s="8">
        <v>387.59454396162874</v>
      </c>
      <c r="H44" s="8">
        <v>485.44493650777025</v>
      </c>
      <c r="I44" s="8">
        <v>489.20315585038657</v>
      </c>
      <c r="J44" s="8">
        <v>381.62095350115743</v>
      </c>
      <c r="K44" s="8">
        <v>450.40330568476219</v>
      </c>
      <c r="L44" s="8">
        <v>381.67259850349211</v>
      </c>
      <c r="M44" s="8">
        <v>327.13648359316551</v>
      </c>
      <c r="N44" s="8">
        <v>249.53326271908105</v>
      </c>
      <c r="O44" s="8">
        <v>227.67406668871021</v>
      </c>
      <c r="P44" s="8">
        <v>199.98714122971131</v>
      </c>
      <c r="Q44" s="8">
        <v>224.24473820817488</v>
      </c>
      <c r="R44" s="8">
        <v>145.51193807999999</v>
      </c>
      <c r="S44" s="8">
        <v>164.08803096</v>
      </c>
      <c r="T44" s="8">
        <v>163.89604800000004</v>
      </c>
      <c r="U44" s="8">
        <v>245.14078463999999</v>
      </c>
      <c r="V44" s="8">
        <v>255.10550832000001</v>
      </c>
      <c r="W44" s="8">
        <v>273.47122800000005</v>
      </c>
      <c r="X44" s="8">
        <v>199.13119056000002</v>
      </c>
      <c r="Y44" s="8">
        <v>122.39317728</v>
      </c>
      <c r="Z44" s="8">
        <v>120.87876888000004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295064.05834489543</v>
      </c>
      <c r="D2" s="21">
        <f t="shared" ref="D2:X2" si="0">SUM(D3,D17,D22,D25,D26,D51,D52)</f>
        <v>293809.59898981667</v>
      </c>
      <c r="E2" s="21">
        <f t="shared" si="0"/>
        <v>287810.18743177503</v>
      </c>
      <c r="F2" s="21">
        <f t="shared" si="0"/>
        <v>298622.75553397427</v>
      </c>
      <c r="G2" s="21">
        <f t="shared" si="0"/>
        <v>303362.04431418085</v>
      </c>
      <c r="H2" s="21">
        <f t="shared" si="0"/>
        <v>302918.3117997176</v>
      </c>
      <c r="I2" s="21">
        <f t="shared" si="0"/>
        <v>315209.23791316757</v>
      </c>
      <c r="J2" s="21">
        <f t="shared" si="0"/>
        <v>313099.55413316266</v>
      </c>
      <c r="K2" s="21">
        <f t="shared" si="0"/>
        <v>308066.95729353034</v>
      </c>
      <c r="L2" s="21">
        <f t="shared" si="0"/>
        <v>298075.10687335278</v>
      </c>
      <c r="M2" s="21">
        <f t="shared" si="0"/>
        <v>314658.96571037022</v>
      </c>
      <c r="N2" s="21">
        <f t="shared" si="0"/>
        <v>311122.94916348578</v>
      </c>
      <c r="O2" s="21">
        <f t="shared" si="0"/>
        <v>304746.04888672353</v>
      </c>
      <c r="P2" s="21">
        <f t="shared" si="0"/>
        <v>300265.85355362855</v>
      </c>
      <c r="Q2" s="21">
        <f t="shared" si="0"/>
        <v>287321.61081026815</v>
      </c>
      <c r="R2" s="21">
        <f t="shared" si="0"/>
        <v>290518.37318024936</v>
      </c>
      <c r="S2" s="21">
        <f t="shared" si="0"/>
        <v>301270.60675697168</v>
      </c>
      <c r="T2" s="21">
        <f t="shared" si="0"/>
        <v>314337.55720904225</v>
      </c>
      <c r="U2" s="21">
        <f t="shared" si="0"/>
        <v>313134.2413531121</v>
      </c>
      <c r="V2" s="21">
        <f t="shared" si="0"/>
        <v>295910.94312020292</v>
      </c>
      <c r="W2" s="21">
        <f t="shared" si="0"/>
        <v>278852.63638166577</v>
      </c>
      <c r="X2" s="21">
        <f t="shared" si="0"/>
        <v>307550.07589719462</v>
      </c>
      <c r="Y2" s="21">
        <f t="shared" ref="Y2:Z2" si="1">SUM(Y3,Y17,Y22,Y25,Y26,Y51,Y52)</f>
        <v>293553.85194265144</v>
      </c>
      <c r="Z2" s="21">
        <f t="shared" si="1"/>
        <v>266143.84305103176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212074.82812849767</v>
      </c>
      <c r="D3" s="24">
        <f t="shared" ref="D3:X3" si="3">SUM(D4,D8,D11)</f>
        <v>211238.47010832021</v>
      </c>
      <c r="E3" s="24">
        <f t="shared" si="3"/>
        <v>206020.45098237038</v>
      </c>
      <c r="F3" s="24">
        <f t="shared" si="3"/>
        <v>211272.70150606195</v>
      </c>
      <c r="G3" s="24">
        <f t="shared" si="3"/>
        <v>210390.73312074144</v>
      </c>
      <c r="H3" s="24">
        <f t="shared" si="3"/>
        <v>210493.18674177906</v>
      </c>
      <c r="I3" s="24">
        <f t="shared" si="3"/>
        <v>218098.78283452918</v>
      </c>
      <c r="J3" s="24">
        <f t="shared" si="3"/>
        <v>211205.08436239953</v>
      </c>
      <c r="K3" s="24">
        <f t="shared" si="3"/>
        <v>206248.07856476936</v>
      </c>
      <c r="L3" s="24">
        <f t="shared" si="3"/>
        <v>199404.07786108358</v>
      </c>
      <c r="M3" s="24">
        <f t="shared" si="3"/>
        <v>209076.21622150944</v>
      </c>
      <c r="N3" s="24">
        <f t="shared" si="3"/>
        <v>206128.82252082281</v>
      </c>
      <c r="O3" s="24">
        <f t="shared" si="3"/>
        <v>201913.4267484429</v>
      </c>
      <c r="P3" s="24">
        <f t="shared" si="3"/>
        <v>201881.27709518943</v>
      </c>
      <c r="Q3" s="24">
        <f t="shared" si="3"/>
        <v>189371.86142194949</v>
      </c>
      <c r="R3" s="24">
        <f t="shared" si="3"/>
        <v>187801.9212573774</v>
      </c>
      <c r="S3" s="24">
        <f t="shared" si="3"/>
        <v>188870.15758915927</v>
      </c>
      <c r="T3" s="24">
        <f t="shared" si="3"/>
        <v>190263.79593443952</v>
      </c>
      <c r="U3" s="24">
        <f t="shared" si="3"/>
        <v>185125.84457628985</v>
      </c>
      <c r="V3" s="24">
        <f t="shared" si="3"/>
        <v>165098.66456655142</v>
      </c>
      <c r="W3" s="24">
        <f t="shared" si="3"/>
        <v>153734.33310140742</v>
      </c>
      <c r="X3" s="24">
        <f t="shared" si="3"/>
        <v>172783.8641555348</v>
      </c>
      <c r="Y3" s="24">
        <f t="shared" ref="Y3:Z3" si="4">SUM(Y4,Y8,Y11)</f>
        <v>162251.09268221079</v>
      </c>
      <c r="Z3" s="24">
        <f t="shared" si="4"/>
        <v>132936.73204181695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150516.41619100244</v>
      </c>
      <c r="D4" s="19">
        <f t="shared" ref="D4:X4" si="6">SUM(D5:D7)</f>
        <v>150375.15158536044</v>
      </c>
      <c r="E4" s="19">
        <f t="shared" si="6"/>
        <v>146456.43960162031</v>
      </c>
      <c r="F4" s="19">
        <f t="shared" si="6"/>
        <v>149024.72030865127</v>
      </c>
      <c r="G4" s="19">
        <f t="shared" si="6"/>
        <v>148904.69858636582</v>
      </c>
      <c r="H4" s="19">
        <f t="shared" si="6"/>
        <v>149475.16471523105</v>
      </c>
      <c r="I4" s="19">
        <f t="shared" si="6"/>
        <v>157823.3015251731</v>
      </c>
      <c r="J4" s="19">
        <f t="shared" si="6"/>
        <v>154768.62113382481</v>
      </c>
      <c r="K4" s="19">
        <f t="shared" si="6"/>
        <v>147863.62188253639</v>
      </c>
      <c r="L4" s="19">
        <f t="shared" si="6"/>
        <v>143974.06154470178</v>
      </c>
      <c r="M4" s="19">
        <f t="shared" si="6"/>
        <v>154459.94662982196</v>
      </c>
      <c r="N4" s="19">
        <f t="shared" si="6"/>
        <v>146394.70953504508</v>
      </c>
      <c r="O4" s="19">
        <f t="shared" si="6"/>
        <v>140878.45102362923</v>
      </c>
      <c r="P4" s="19">
        <f t="shared" si="6"/>
        <v>139152.20418384517</v>
      </c>
      <c r="Q4" s="19">
        <f t="shared" si="6"/>
        <v>129385.71671878679</v>
      </c>
      <c r="R4" s="19">
        <f t="shared" si="6"/>
        <v>128358.34501154776</v>
      </c>
      <c r="S4" s="19">
        <f t="shared" si="6"/>
        <v>132254.12288353354</v>
      </c>
      <c r="T4" s="19">
        <f t="shared" si="6"/>
        <v>132518.233404939</v>
      </c>
      <c r="U4" s="19">
        <f t="shared" si="6"/>
        <v>130633.79367070613</v>
      </c>
      <c r="V4" s="19">
        <f t="shared" si="6"/>
        <v>119399.67274780991</v>
      </c>
      <c r="W4" s="19">
        <f t="shared" si="6"/>
        <v>111833.37520376639</v>
      </c>
      <c r="X4" s="19">
        <f t="shared" si="6"/>
        <v>123665.13793596831</v>
      </c>
      <c r="Y4" s="19">
        <f t="shared" ref="Y4:Z4" si="7">SUM(Y5:Y7)</f>
        <v>111530.5618028922</v>
      </c>
      <c r="Z4" s="19">
        <f t="shared" si="7"/>
        <v>95424.976292129388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189.22069763999997</v>
      </c>
      <c r="T5" s="8">
        <f>INTAVI!T5+NRGSUP!T5</f>
        <v>610.57039680000003</v>
      </c>
      <c r="U5" s="8">
        <f>INTAVI!U5+NRGSUP!U5</f>
        <v>647.92986228000007</v>
      </c>
      <c r="V5" s="8">
        <f>INTAVI!V5+NRGSUP!V5</f>
        <v>549.05826744000001</v>
      </c>
      <c r="W5" s="8">
        <f>INTAVI!W5+NRGSUP!W5</f>
        <v>341.70192755999994</v>
      </c>
      <c r="X5" s="8">
        <f>INTAVI!X5+NRGSUP!X5</f>
        <v>501.89066387999992</v>
      </c>
      <c r="Y5" s="8">
        <f>INTAVI!Y5+NRGSUP!Y5</f>
        <v>258.12290303999998</v>
      </c>
      <c r="Z5" s="8">
        <f>INTAVI!Z5+NRGSUP!Z5</f>
        <v>48.022931519999986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300.17226198959997</v>
      </c>
      <c r="D6" s="8">
        <f>INTAVI!D6+NRGSUP!D6</f>
        <v>338.36227822319995</v>
      </c>
      <c r="E6" s="8">
        <f>INTAVI!E6+NRGSUP!E6</f>
        <v>209.55619774319999</v>
      </c>
      <c r="F6" s="8">
        <f>INTAVI!F6+NRGSUP!F6</f>
        <v>155.53861554</v>
      </c>
      <c r="G6" s="8">
        <f>INTAVI!G6+NRGSUP!G6</f>
        <v>707.98843906560001</v>
      </c>
      <c r="H6" s="8">
        <f>INTAVI!H6+NRGSUP!H6</f>
        <v>520.05301896239996</v>
      </c>
      <c r="I6" s="8">
        <f>INTAVI!I6+NRGSUP!I6</f>
        <v>511.8680831879999</v>
      </c>
      <c r="J6" s="8">
        <f>INTAVI!J6+NRGSUP!J6</f>
        <v>761.87843996880008</v>
      </c>
      <c r="K6" s="8">
        <f>INTAVI!K6+NRGSUP!K6</f>
        <v>615.74545808159996</v>
      </c>
      <c r="L6" s="8">
        <f>INTAVI!L6+NRGSUP!L6</f>
        <v>494.50716010079998</v>
      </c>
      <c r="M6" s="8">
        <f>INTAVI!M6+NRGSUP!M6</f>
        <v>377.19292269119995</v>
      </c>
      <c r="N6" s="8">
        <f>INTAVI!N6+NRGSUP!N6</f>
        <v>518.35397626319991</v>
      </c>
      <c r="O6" s="8">
        <f>INTAVI!O6+NRGSUP!O6</f>
        <v>582.98598240960007</v>
      </c>
      <c r="P6" s="8">
        <f>INTAVI!P6+NRGSUP!P6</f>
        <v>427.49023418640007</v>
      </c>
      <c r="Q6" s="8">
        <f>INTAVI!Q6+NRGSUP!Q6</f>
        <v>536.97948519600004</v>
      </c>
      <c r="R6" s="8">
        <f>INTAVI!R6+NRGSUP!R6</f>
        <v>480.74845249200001</v>
      </c>
      <c r="S6" s="8">
        <f>INTAVI!S6+NRGSUP!S6</f>
        <v>461.10263337599997</v>
      </c>
      <c r="T6" s="8">
        <f>INTAVI!T6+NRGSUP!T6</f>
        <v>490.71612429839996</v>
      </c>
      <c r="U6" s="8">
        <f>INTAVI!U6+NRGSUP!U6</f>
        <v>420.52327455599988</v>
      </c>
      <c r="V6" s="8">
        <f>INTAVI!V6+NRGSUP!V6</f>
        <v>401.10301917839996</v>
      </c>
      <c r="W6" s="8">
        <f>INTAVI!W6+NRGSUP!W6</f>
        <v>443.90467413599993</v>
      </c>
      <c r="X6" s="8">
        <f>INTAVI!X6+NRGSUP!X6</f>
        <v>527.90862487440006</v>
      </c>
      <c r="Y6" s="8">
        <f>INTAVI!Y6+NRGSUP!Y6</f>
        <v>429.02189022000005</v>
      </c>
      <c r="Z6" s="8">
        <f>INTAVI!Z6+NRGSUP!Z6</f>
        <v>346.02225947519997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150216.24392901285</v>
      </c>
      <c r="D7" s="8">
        <f>INTAVI!D7+NRGSUP!D7</f>
        <v>150036.78930713722</v>
      </c>
      <c r="E7" s="8">
        <f>INTAVI!E7+NRGSUP!E7</f>
        <v>146246.88340387712</v>
      </c>
      <c r="F7" s="8">
        <f>INTAVI!F7+NRGSUP!F7</f>
        <v>148869.18169311128</v>
      </c>
      <c r="G7" s="8">
        <f>INTAVI!G7+NRGSUP!G7</f>
        <v>148196.71014730021</v>
      </c>
      <c r="H7" s="8">
        <f>INTAVI!H7+NRGSUP!H7</f>
        <v>148955.11169626864</v>
      </c>
      <c r="I7" s="8">
        <f>INTAVI!I7+NRGSUP!I7</f>
        <v>157311.43344198511</v>
      </c>
      <c r="J7" s="8">
        <f>INTAVI!J7+NRGSUP!J7</f>
        <v>154006.74269385601</v>
      </c>
      <c r="K7" s="8">
        <f>INTAVI!K7+NRGSUP!K7</f>
        <v>147247.87642445479</v>
      </c>
      <c r="L7" s="8">
        <f>INTAVI!L7+NRGSUP!L7</f>
        <v>143479.55438460098</v>
      </c>
      <c r="M7" s="8">
        <f>INTAVI!M7+NRGSUP!M7</f>
        <v>154082.75370713076</v>
      </c>
      <c r="N7" s="8">
        <f>INTAVI!N7+NRGSUP!N7</f>
        <v>145876.35555878188</v>
      </c>
      <c r="O7" s="8">
        <f>INTAVI!O7+NRGSUP!O7</f>
        <v>140295.46504121964</v>
      </c>
      <c r="P7" s="8">
        <f>INTAVI!P7+NRGSUP!P7</f>
        <v>138724.71394965876</v>
      </c>
      <c r="Q7" s="8">
        <f>INTAVI!Q7+NRGSUP!Q7</f>
        <v>128848.73723359079</v>
      </c>
      <c r="R7" s="8">
        <f>INTAVI!R7+NRGSUP!R7</f>
        <v>127877.59655905576</v>
      </c>
      <c r="S7" s="8">
        <f>INTAVI!S7+NRGSUP!S7</f>
        <v>131603.79955251754</v>
      </c>
      <c r="T7" s="8">
        <f>INTAVI!T7+NRGSUP!T7</f>
        <v>131416.9468838406</v>
      </c>
      <c r="U7" s="8">
        <f>INTAVI!U7+NRGSUP!U7</f>
        <v>129565.34053387013</v>
      </c>
      <c r="V7" s="8">
        <f>INTAVI!V7+NRGSUP!V7</f>
        <v>118449.51146119151</v>
      </c>
      <c r="W7" s="8">
        <f>INTAVI!W7+NRGSUP!W7</f>
        <v>111047.7686020704</v>
      </c>
      <c r="X7" s="8">
        <f>INTAVI!X7+NRGSUP!X7</f>
        <v>122635.33864721391</v>
      </c>
      <c r="Y7" s="8">
        <f>INTAVI!Y7+NRGSUP!Y7</f>
        <v>110843.41700963221</v>
      </c>
      <c r="Z7" s="8">
        <f>INTAVI!Z7+NRGSUP!Z7</f>
        <v>95030.931101134192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55222.623016055222</v>
      </c>
      <c r="D8" s="19">
        <f t="shared" ref="D8:X8" si="9">SUM(D9:D10)</f>
        <v>55772.447840479777</v>
      </c>
      <c r="E8" s="19">
        <f t="shared" si="9"/>
        <v>54113.92875243006</v>
      </c>
      <c r="F8" s="19">
        <f t="shared" si="9"/>
        <v>56691.071918170652</v>
      </c>
      <c r="G8" s="19">
        <f t="shared" si="9"/>
        <v>56483.498816855645</v>
      </c>
      <c r="H8" s="19">
        <f t="shared" si="9"/>
        <v>58058.241005868025</v>
      </c>
      <c r="I8" s="19">
        <f t="shared" si="9"/>
        <v>57260.484134276092</v>
      </c>
      <c r="J8" s="19">
        <f t="shared" si="9"/>
        <v>54478.923751934708</v>
      </c>
      <c r="K8" s="19">
        <f t="shared" si="9"/>
        <v>56629.197940512982</v>
      </c>
      <c r="L8" s="19">
        <f t="shared" si="9"/>
        <v>53736.505986661796</v>
      </c>
      <c r="M8" s="19">
        <f t="shared" si="9"/>
        <v>52797.542825127501</v>
      </c>
      <c r="N8" s="19">
        <f t="shared" si="9"/>
        <v>57485.687475897721</v>
      </c>
      <c r="O8" s="19">
        <f t="shared" si="9"/>
        <v>58626.163513293679</v>
      </c>
      <c r="P8" s="19">
        <f t="shared" si="9"/>
        <v>60104.587976184266</v>
      </c>
      <c r="Q8" s="19">
        <f t="shared" si="9"/>
        <v>57504.646491002728</v>
      </c>
      <c r="R8" s="19">
        <f t="shared" si="9"/>
        <v>56811.924089509652</v>
      </c>
      <c r="S8" s="19">
        <f t="shared" si="9"/>
        <v>54307.179714545724</v>
      </c>
      <c r="T8" s="19">
        <f t="shared" si="9"/>
        <v>55358.739009980527</v>
      </c>
      <c r="U8" s="19">
        <f t="shared" si="9"/>
        <v>52392.718569383731</v>
      </c>
      <c r="V8" s="19">
        <f t="shared" si="9"/>
        <v>44651.47475254153</v>
      </c>
      <c r="W8" s="19">
        <f t="shared" si="9"/>
        <v>40947.349710241011</v>
      </c>
      <c r="X8" s="19">
        <f t="shared" si="9"/>
        <v>47986.761081526514</v>
      </c>
      <c r="Y8" s="19">
        <f t="shared" ref="Y8:Z8" si="10">SUM(Y9:Y10)</f>
        <v>49360.544098198574</v>
      </c>
      <c r="Z8" s="19">
        <f t="shared" si="10"/>
        <v>36450.269263407579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55222.623016055222</v>
      </c>
      <c r="D10" s="8">
        <f>INTAVI!D10+NRGSUP!D10</f>
        <v>55772.447840479777</v>
      </c>
      <c r="E10" s="8">
        <f>INTAVI!E10+NRGSUP!E10</f>
        <v>54113.92875243006</v>
      </c>
      <c r="F10" s="8">
        <f>INTAVI!F10+NRGSUP!F10</f>
        <v>56691.071918170652</v>
      </c>
      <c r="G10" s="8">
        <f>INTAVI!G10+NRGSUP!G10</f>
        <v>56483.498816855645</v>
      </c>
      <c r="H10" s="8">
        <f>INTAVI!H10+NRGSUP!H10</f>
        <v>58058.241005868025</v>
      </c>
      <c r="I10" s="8">
        <f>INTAVI!I10+NRGSUP!I10</f>
        <v>57260.484134276092</v>
      </c>
      <c r="J10" s="8">
        <f>INTAVI!J10+NRGSUP!J10</f>
        <v>54478.923751934708</v>
      </c>
      <c r="K10" s="8">
        <f>INTAVI!K10+NRGSUP!K10</f>
        <v>56629.197940512982</v>
      </c>
      <c r="L10" s="8">
        <f>INTAVI!L10+NRGSUP!L10</f>
        <v>53736.505986661796</v>
      </c>
      <c r="M10" s="8">
        <f>INTAVI!M10+NRGSUP!M10</f>
        <v>52797.542825127501</v>
      </c>
      <c r="N10" s="8">
        <f>INTAVI!N10+NRGSUP!N10</f>
        <v>57485.687475897721</v>
      </c>
      <c r="O10" s="8">
        <f>INTAVI!O10+NRGSUP!O10</f>
        <v>58626.163513293679</v>
      </c>
      <c r="P10" s="8">
        <f>INTAVI!P10+NRGSUP!P10</f>
        <v>60104.587976184266</v>
      </c>
      <c r="Q10" s="8">
        <f>INTAVI!Q10+NRGSUP!Q10</f>
        <v>57504.646491002728</v>
      </c>
      <c r="R10" s="8">
        <f>INTAVI!R10+NRGSUP!R10</f>
        <v>56811.924089509652</v>
      </c>
      <c r="S10" s="8">
        <f>INTAVI!S10+NRGSUP!S10</f>
        <v>54307.179714545724</v>
      </c>
      <c r="T10" s="8">
        <f>INTAVI!T10+NRGSUP!T10</f>
        <v>55358.739009980527</v>
      </c>
      <c r="U10" s="8">
        <f>INTAVI!U10+NRGSUP!U10</f>
        <v>52392.718569383731</v>
      </c>
      <c r="V10" s="8">
        <f>INTAVI!V10+NRGSUP!V10</f>
        <v>44651.47475254153</v>
      </c>
      <c r="W10" s="8">
        <f>INTAVI!W10+NRGSUP!W10</f>
        <v>40947.349710241011</v>
      </c>
      <c r="X10" s="8">
        <f>INTAVI!X10+NRGSUP!X10</f>
        <v>47986.761081526514</v>
      </c>
      <c r="Y10" s="8">
        <f>INTAVI!Y10+NRGSUP!Y10</f>
        <v>49360.544098198574</v>
      </c>
      <c r="Z10" s="8">
        <f>INTAVI!Z10+NRGSUP!Z10</f>
        <v>36450.269263407579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6335.7889214400002</v>
      </c>
      <c r="D11" s="19">
        <f t="shared" ref="D11:X11" si="12">SUM(D12:D16)</f>
        <v>5090.8706824799992</v>
      </c>
      <c r="E11" s="19">
        <f t="shared" si="12"/>
        <v>5450.0826283200013</v>
      </c>
      <c r="F11" s="19">
        <f t="shared" si="12"/>
        <v>5556.9092792399997</v>
      </c>
      <c r="G11" s="19">
        <f t="shared" si="12"/>
        <v>5002.5357175199997</v>
      </c>
      <c r="H11" s="19">
        <f t="shared" si="12"/>
        <v>2959.7810206800004</v>
      </c>
      <c r="I11" s="19">
        <f t="shared" si="12"/>
        <v>3014.9971750799991</v>
      </c>
      <c r="J11" s="19">
        <f t="shared" si="12"/>
        <v>1957.5394766399995</v>
      </c>
      <c r="K11" s="19">
        <f t="shared" si="12"/>
        <v>1755.2587417200002</v>
      </c>
      <c r="L11" s="19">
        <f t="shared" si="12"/>
        <v>1693.5103297199998</v>
      </c>
      <c r="M11" s="19">
        <f t="shared" si="12"/>
        <v>1818.7267665599998</v>
      </c>
      <c r="N11" s="19">
        <f t="shared" si="12"/>
        <v>2248.4255098799995</v>
      </c>
      <c r="O11" s="19">
        <f t="shared" si="12"/>
        <v>2408.8122115200003</v>
      </c>
      <c r="P11" s="19">
        <f t="shared" si="12"/>
        <v>2624.4849351599992</v>
      </c>
      <c r="Q11" s="19">
        <f t="shared" si="12"/>
        <v>2481.4982121599996</v>
      </c>
      <c r="R11" s="19">
        <f t="shared" si="12"/>
        <v>2631.6521563199999</v>
      </c>
      <c r="S11" s="19">
        <f t="shared" si="12"/>
        <v>2308.8549910799998</v>
      </c>
      <c r="T11" s="19">
        <f t="shared" si="12"/>
        <v>2386.82351952</v>
      </c>
      <c r="U11" s="19">
        <f t="shared" si="12"/>
        <v>2099.3323362000001</v>
      </c>
      <c r="V11" s="19">
        <f t="shared" si="12"/>
        <v>1047.5170662</v>
      </c>
      <c r="W11" s="19">
        <f t="shared" si="12"/>
        <v>953.60818739999991</v>
      </c>
      <c r="X11" s="19">
        <f t="shared" si="12"/>
        <v>1131.9651380400001</v>
      </c>
      <c r="Y11" s="19">
        <f t="shared" ref="Y11:Z11" si="13">SUM(Y12:Y16)</f>
        <v>1359.9867811199999</v>
      </c>
      <c r="Z11" s="19">
        <f t="shared" si="13"/>
        <v>1061.4864862800002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4.3584868799999992</v>
      </c>
      <c r="D12" s="8">
        <f>INTAVI!D12+NRGSUP!D12</f>
        <v>2.2105749599999998</v>
      </c>
      <c r="E12" s="8">
        <f>INTAVI!E12+NRGSUP!E12</f>
        <v>4.2787958400000008</v>
      </c>
      <c r="F12" s="8">
        <f>INTAVI!F12+NRGSUP!F12</f>
        <v>2.1802651200000001</v>
      </c>
      <c r="G12" s="8">
        <f>INTAVI!G12+NRGSUP!G12</f>
        <v>2.1574475999999998</v>
      </c>
      <c r="H12" s="8">
        <f>INTAVI!H12+NRGSUP!H12</f>
        <v>0</v>
      </c>
      <c r="I12" s="8">
        <f>INTAVI!I12+NRGSUP!I12</f>
        <v>2.1935469599999999</v>
      </c>
      <c r="J12" s="8">
        <f>INTAVI!J12+NRGSUP!J12</f>
        <v>0</v>
      </c>
      <c r="K12" s="8">
        <f>INTAVI!K12+NRGSUP!K12</f>
        <v>4.3884561599999987</v>
      </c>
      <c r="L12" s="8">
        <f>INTAVI!L12+NRGSUP!L12</f>
        <v>2.1938875200000001</v>
      </c>
      <c r="M12" s="8">
        <f>INTAVI!M12+NRGSUP!M12</f>
        <v>2.2851575999999998</v>
      </c>
      <c r="N12" s="8">
        <f>INTAVI!N12+NRGSUP!N12</f>
        <v>6.5847275999999999</v>
      </c>
      <c r="O12" s="8">
        <f>INTAVI!O12+NRGSUP!O12</f>
        <v>17.6444136</v>
      </c>
      <c r="P12" s="8">
        <f>INTAVI!P12+NRGSUP!P12</f>
        <v>22.03525368</v>
      </c>
      <c r="Q12" s="8">
        <f>INTAVI!Q12+NRGSUP!Q12</f>
        <v>19.752480000000002</v>
      </c>
      <c r="R12" s="8">
        <f>INTAVI!R12+NRGSUP!R12</f>
        <v>11.129160239999999</v>
      </c>
      <c r="S12" s="8">
        <f>INTAVI!S12+NRGSUP!S12</f>
        <v>28.495676880000001</v>
      </c>
      <c r="T12" s="8">
        <f>INTAVI!T12+NRGSUP!T12</f>
        <v>26.391697200000003</v>
      </c>
      <c r="U12" s="8">
        <f>INTAVI!U12+NRGSUP!U12</f>
        <v>29.616800400000002</v>
      </c>
      <c r="V12" s="8">
        <f>INTAVI!V12+NRGSUP!V12</f>
        <v>20.244589200000007</v>
      </c>
      <c r="W12" s="8">
        <f>INTAVI!W12+NRGSUP!W12</f>
        <v>0.48938472000000005</v>
      </c>
      <c r="X12" s="8">
        <f>INTAVI!X12+NRGSUP!X12</f>
        <v>1.72766088</v>
      </c>
      <c r="Y12" s="8">
        <f>INTAVI!Y12+NRGSUP!Y12</f>
        <v>73.693778399999971</v>
      </c>
      <c r="Z12" s="8">
        <f>INTAVI!Z12+NRGSUP!Z12</f>
        <v>1.0278100800000001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6294.2000748</v>
      </c>
      <c r="D13" s="8">
        <f>INTAVI!D13+NRGSUP!D13</f>
        <v>5085.4207007999994</v>
      </c>
      <c r="E13" s="8">
        <f>INTAVI!E13+NRGSUP!E13</f>
        <v>5442.4942704000005</v>
      </c>
      <c r="F13" s="8">
        <f>INTAVI!F13+NRGSUP!F13</f>
        <v>5551.4674709999999</v>
      </c>
      <c r="G13" s="8">
        <f>INTAVI!G13+NRGSUP!G13</f>
        <v>4997.0588316000003</v>
      </c>
      <c r="H13" s="8">
        <f>INTAVI!H13+NRGSUP!H13</f>
        <v>2956.4731614000007</v>
      </c>
      <c r="I13" s="8">
        <f>INTAVI!I13+NRGSUP!I13</f>
        <v>3006.1909745999992</v>
      </c>
      <c r="J13" s="8">
        <f>INTAVI!J13+NRGSUP!J13</f>
        <v>1952.5676411999996</v>
      </c>
      <c r="K13" s="8">
        <f>INTAVI!K13+NRGSUP!K13</f>
        <v>1737.6425946000002</v>
      </c>
      <c r="L13" s="8">
        <f>INTAVI!L13+NRGSUP!L13</f>
        <v>1679.0324429999998</v>
      </c>
      <c r="M13" s="8">
        <f>INTAVI!M13+NRGSUP!M13</f>
        <v>1809.9740339999996</v>
      </c>
      <c r="N13" s="8">
        <f>INTAVI!N13+NRGSUP!N13</f>
        <v>2224.4626865999994</v>
      </c>
      <c r="O13" s="8">
        <f>INTAVI!O13+NRGSUP!O13</f>
        <v>2381.8289616000002</v>
      </c>
      <c r="P13" s="8">
        <f>INTAVI!P13+NRGSUP!P13</f>
        <v>2540.6983205999991</v>
      </c>
      <c r="Q13" s="8">
        <f>INTAVI!Q13+NRGSUP!Q13</f>
        <v>2345.8374983999997</v>
      </c>
      <c r="R13" s="8">
        <f>INTAVI!R13+NRGSUP!R13</f>
        <v>2559.1632791999996</v>
      </c>
      <c r="S13" s="8">
        <f>INTAVI!S13+NRGSUP!S13</f>
        <v>2244.4132061999999</v>
      </c>
      <c r="T13" s="8">
        <f>INTAVI!T13+NRGSUP!T13</f>
        <v>2316.1293935999997</v>
      </c>
      <c r="U13" s="8">
        <f>INTAVI!U13+NRGSUP!U13</f>
        <v>1997.4214589999999</v>
      </c>
      <c r="V13" s="8">
        <f>INTAVI!V13+NRGSUP!V13</f>
        <v>960.93990300000007</v>
      </c>
      <c r="W13" s="8">
        <f>INTAVI!W13+NRGSUP!W13</f>
        <v>942.66769739999995</v>
      </c>
      <c r="X13" s="8">
        <f>INTAVI!X13+NRGSUP!X13</f>
        <v>1118.8556214</v>
      </c>
      <c r="Y13" s="8">
        <f>INTAVI!Y13+NRGSUP!Y13</f>
        <v>1282.2856331999999</v>
      </c>
      <c r="Z13" s="8">
        <f>INTAVI!Z13+NRGSUP!Z13</f>
        <v>1055.1544542000001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37.230359760000006</v>
      </c>
      <c r="D16" s="8">
        <f>INTAVI!D16+NRGSUP!D16</f>
        <v>3.2394067200000007</v>
      </c>
      <c r="E16" s="8">
        <f>INTAVI!E16+NRGSUP!E16</f>
        <v>3.3095620800000005</v>
      </c>
      <c r="F16" s="8">
        <f>INTAVI!F16+NRGSUP!F16</f>
        <v>3.2615431200000002</v>
      </c>
      <c r="G16" s="8">
        <f>INTAVI!G16+NRGSUP!G16</f>
        <v>3.3194383200000002</v>
      </c>
      <c r="H16" s="8">
        <f>INTAVI!H16+NRGSUP!H16</f>
        <v>3.3078592800000006</v>
      </c>
      <c r="I16" s="8">
        <f>INTAVI!I16+NRGSUP!I16</f>
        <v>6.6126535200000003</v>
      </c>
      <c r="J16" s="8">
        <f>INTAVI!J16+NRGSUP!J16</f>
        <v>4.9718354399999996</v>
      </c>
      <c r="K16" s="8">
        <f>INTAVI!K16+NRGSUP!K16</f>
        <v>13.227690960000002</v>
      </c>
      <c r="L16" s="8">
        <f>INTAVI!L16+NRGSUP!L16</f>
        <v>12.283999200000002</v>
      </c>
      <c r="M16" s="8">
        <f>INTAVI!M16+NRGSUP!M16</f>
        <v>6.4675749600000003</v>
      </c>
      <c r="N16" s="8">
        <f>INTAVI!N16+NRGSUP!N16</f>
        <v>17.378095680000001</v>
      </c>
      <c r="O16" s="8">
        <f>INTAVI!O16+NRGSUP!O16</f>
        <v>9.3388363200000004</v>
      </c>
      <c r="P16" s="8">
        <f>INTAVI!P16+NRGSUP!P16</f>
        <v>61.75136088</v>
      </c>
      <c r="Q16" s="8">
        <f>INTAVI!Q16+NRGSUP!Q16</f>
        <v>115.90823376</v>
      </c>
      <c r="R16" s="8">
        <f>INTAVI!R16+NRGSUP!R16</f>
        <v>61.359716880000001</v>
      </c>
      <c r="S16" s="8">
        <f>INTAVI!S16+NRGSUP!S16</f>
        <v>35.946108000000002</v>
      </c>
      <c r="T16" s="8">
        <f>INTAVI!T16+NRGSUP!T16</f>
        <v>44.302428720000002</v>
      </c>
      <c r="U16" s="8">
        <f>INTAVI!U16+NRGSUP!U16</f>
        <v>72.294076799999999</v>
      </c>
      <c r="V16" s="8">
        <f>INTAVI!V16+NRGSUP!V16</f>
        <v>66.33257399999998</v>
      </c>
      <c r="W16" s="8">
        <f>INTAVI!W16+NRGSUP!W16</f>
        <v>10.451105279999997</v>
      </c>
      <c r="X16" s="8">
        <f>INTAVI!X16+NRGSUP!X16</f>
        <v>11.381855760000001</v>
      </c>
      <c r="Y16" s="8">
        <f>INTAVI!Y16+NRGSUP!Y16</f>
        <v>4.0073695199999992</v>
      </c>
      <c r="Z16" s="8">
        <f>INTAVI!Z16+NRGSUP!Z16</f>
        <v>5.3042219999999993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13500.9935928</v>
      </c>
      <c r="D17" s="27">
        <f t="shared" ref="D17:X17" si="15">SUM(D18:D21)</f>
        <v>12275.808191999997</v>
      </c>
      <c r="E17" s="27">
        <f t="shared" si="15"/>
        <v>11544.507971999998</v>
      </c>
      <c r="F17" s="27">
        <f t="shared" si="15"/>
        <v>12411.3564864</v>
      </c>
      <c r="G17" s="27">
        <f t="shared" si="15"/>
        <v>13261.667378400001</v>
      </c>
      <c r="H17" s="27">
        <f t="shared" si="15"/>
        <v>10074.029543999999</v>
      </c>
      <c r="I17" s="27">
        <f t="shared" si="15"/>
        <v>11865.626531999998</v>
      </c>
      <c r="J17" s="27">
        <f t="shared" si="15"/>
        <v>13603.889699999998</v>
      </c>
      <c r="K17" s="27">
        <f t="shared" si="15"/>
        <v>11918.7525384</v>
      </c>
      <c r="L17" s="27">
        <f t="shared" si="15"/>
        <v>8084.8313712000008</v>
      </c>
      <c r="M17" s="27">
        <f t="shared" si="15"/>
        <v>10099.332792000001</v>
      </c>
      <c r="N17" s="27">
        <f t="shared" si="15"/>
        <v>10035.153619199999</v>
      </c>
      <c r="O17" s="27">
        <f t="shared" si="15"/>
        <v>9920.3930928000009</v>
      </c>
      <c r="P17" s="27">
        <f t="shared" si="15"/>
        <v>10082.3193792</v>
      </c>
      <c r="Q17" s="27">
        <f t="shared" si="15"/>
        <v>10979.924421599999</v>
      </c>
      <c r="R17" s="27">
        <f t="shared" si="15"/>
        <v>11288.908296000001</v>
      </c>
      <c r="S17" s="27">
        <f t="shared" si="15"/>
        <v>10638.125567999999</v>
      </c>
      <c r="T17" s="27">
        <f t="shared" si="15"/>
        <v>10786.244834880001</v>
      </c>
      <c r="U17" s="27">
        <f t="shared" si="15"/>
        <v>10565.64961488</v>
      </c>
      <c r="V17" s="27">
        <f t="shared" si="15"/>
        <v>9917.6705279999987</v>
      </c>
      <c r="W17" s="27">
        <f t="shared" si="15"/>
        <v>8309.0809166399995</v>
      </c>
      <c r="X17" s="27">
        <f t="shared" si="15"/>
        <v>8919.4703486399994</v>
      </c>
      <c r="Y17" s="27">
        <f t="shared" ref="Y17:Z17" si="16">SUM(Y18:Y21)</f>
        <v>8064.1783583999995</v>
      </c>
      <c r="Z17" s="27">
        <f t="shared" si="16"/>
        <v>7356.2258519999987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7.4325599999999996</v>
      </c>
      <c r="D18" s="8">
        <f>INTAVI!D18+NRGSUP!D18</f>
        <v>7.0329600000000001</v>
      </c>
      <c r="E18" s="8">
        <f>INTAVI!E18+NRGSUP!E18</f>
        <v>6.2337600000000011</v>
      </c>
      <c r="F18" s="8">
        <f>INTAVI!F18+NRGSUP!F18</f>
        <v>5.9940000000000015</v>
      </c>
      <c r="G18" s="8">
        <f>INTAVI!G18+NRGSUP!G18</f>
        <v>5.3146800000000001</v>
      </c>
      <c r="H18" s="8">
        <f>INTAVI!H18+NRGSUP!H18</f>
        <v>4.4755200000000004</v>
      </c>
      <c r="I18" s="8">
        <f>INTAVI!I18+NRGSUP!I18</f>
        <v>4.6753199999999993</v>
      </c>
      <c r="J18" s="8">
        <f>INTAVI!J18+NRGSUP!J18</f>
        <v>4.4355600000000024</v>
      </c>
      <c r="K18" s="8">
        <f>INTAVI!K18+NRGSUP!K18</f>
        <v>4.2357600000000009</v>
      </c>
      <c r="L18" s="8">
        <f>INTAVI!L18+NRGSUP!L18</f>
        <v>4.3556400000000002</v>
      </c>
      <c r="M18" s="8">
        <f>INTAVI!M18+NRGSUP!M18</f>
        <v>4.23576</v>
      </c>
      <c r="N18" s="8">
        <f>INTAVI!N18+NRGSUP!N18</f>
        <v>3.8361600000000009</v>
      </c>
      <c r="O18" s="8">
        <f>INTAVI!O18+NRGSUP!O18</f>
        <v>2.9170799999999986</v>
      </c>
      <c r="P18" s="8">
        <f>INTAVI!P18+NRGSUP!P18</f>
        <v>2.8771199999999997</v>
      </c>
      <c r="Q18" s="8">
        <f>INTAVI!Q18+NRGSUP!Q18</f>
        <v>1.718280000000002</v>
      </c>
      <c r="R18" s="8">
        <f>INTAVI!R18+NRGSUP!R18</f>
        <v>0.11988000000000001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3012.0249599999997</v>
      </c>
      <c r="D19" s="8">
        <f>INTAVI!D19+NRGSUP!D19</f>
        <v>3033.5234399999999</v>
      </c>
      <c r="E19" s="8">
        <f>INTAVI!E19+NRGSUP!E19</f>
        <v>2869.9271999999996</v>
      </c>
      <c r="F19" s="8">
        <f>INTAVI!F19+NRGSUP!F19</f>
        <v>3185.97084</v>
      </c>
      <c r="G19" s="8">
        <f>INTAVI!G19+NRGSUP!G19</f>
        <v>3164.7920400000003</v>
      </c>
      <c r="H19" s="8">
        <f>INTAVI!H19+NRGSUP!H19</f>
        <v>2748.36888</v>
      </c>
      <c r="I19" s="8">
        <f>INTAVI!I19+NRGSUP!I19</f>
        <v>3089.22768</v>
      </c>
      <c r="J19" s="8">
        <f>INTAVI!J19+NRGSUP!J19</f>
        <v>3372.74388</v>
      </c>
      <c r="K19" s="8">
        <f>INTAVI!K19+NRGSUP!K19</f>
        <v>3269.1275999999998</v>
      </c>
      <c r="L19" s="8">
        <f>INTAVI!L19+NRGSUP!L19</f>
        <v>2339.2583999999997</v>
      </c>
      <c r="M19" s="8">
        <f>INTAVI!M19+NRGSUP!M19</f>
        <v>3237.5192400000005</v>
      </c>
      <c r="N19" s="8">
        <f>INTAVI!N19+NRGSUP!N19</f>
        <v>3052.944</v>
      </c>
      <c r="O19" s="8">
        <f>INTAVI!O19+NRGSUP!O19</f>
        <v>2895.4216799999995</v>
      </c>
      <c r="P19" s="8">
        <f>INTAVI!P19+NRGSUP!P19</f>
        <v>3056.6602800000001</v>
      </c>
      <c r="Q19" s="8">
        <f>INTAVI!Q19+NRGSUP!Q19</f>
        <v>3097.0598399999999</v>
      </c>
      <c r="R19" s="8">
        <f>INTAVI!R19+NRGSUP!R19</f>
        <v>3167.3494799999999</v>
      </c>
      <c r="S19" s="8">
        <f>INTAVI!S19+NRGSUP!S19</f>
        <v>3128.9878800000006</v>
      </c>
      <c r="T19" s="8">
        <f>INTAVI!T19+NRGSUP!T19</f>
        <v>3071.0222236799996</v>
      </c>
      <c r="U19" s="8">
        <f>INTAVI!U19+NRGSUP!U19</f>
        <v>3127.0109788799996</v>
      </c>
      <c r="V19" s="8">
        <f>INTAVI!V19+NRGSUP!V19</f>
        <v>2988.1728359999997</v>
      </c>
      <c r="W19" s="8">
        <f>INTAVI!W19+NRGSUP!W19</f>
        <v>2614.1545886399995</v>
      </c>
      <c r="X19" s="8">
        <f>INTAVI!X19+NRGSUP!X19</f>
        <v>3118.2188198399999</v>
      </c>
      <c r="Y19" s="8">
        <f>INTAVI!Y19+NRGSUP!Y19</f>
        <v>2800.8947015999997</v>
      </c>
      <c r="Z19" s="8">
        <f>INTAVI!Z19+NRGSUP!Z19</f>
        <v>2691.5201855999999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9633.7799999999988</v>
      </c>
      <c r="D20" s="8">
        <f>INTAVI!D20+NRGSUP!D20</f>
        <v>8295.0397919999978</v>
      </c>
      <c r="E20" s="8">
        <f>INTAVI!E20+NRGSUP!E20</f>
        <v>7475.5193759999984</v>
      </c>
      <c r="F20" s="8">
        <f>INTAVI!F20+NRGSUP!F20</f>
        <v>8068.0597920000009</v>
      </c>
      <c r="G20" s="8">
        <f>INTAVI!G20+NRGSUP!G20</f>
        <v>8797.3591680000009</v>
      </c>
      <c r="H20" s="8">
        <f>INTAVI!H20+NRGSUP!H20</f>
        <v>6095.9611439999999</v>
      </c>
      <c r="I20" s="8">
        <f>INTAVI!I20+NRGSUP!I20</f>
        <v>7526.4798959999989</v>
      </c>
      <c r="J20" s="8">
        <f>INTAVI!J20+NRGSUP!J20</f>
        <v>9002.7606239999986</v>
      </c>
      <c r="K20" s="8">
        <f>INTAVI!K20+NRGSUP!K20</f>
        <v>7423.2596880000001</v>
      </c>
      <c r="L20" s="8">
        <f>INTAVI!L20+NRGSUP!L20</f>
        <v>4578.6003120000005</v>
      </c>
      <c r="M20" s="8">
        <f>INTAVI!M20+NRGSUP!M20</f>
        <v>5725.7197919999999</v>
      </c>
      <c r="N20" s="8">
        <f>INTAVI!N20+NRGSUP!N20</f>
        <v>5790.4591680000003</v>
      </c>
      <c r="O20" s="8">
        <f>INTAVI!O20+NRGSUP!O20</f>
        <v>5897.8398959999995</v>
      </c>
      <c r="P20" s="8">
        <f>INTAVI!P20+NRGSUP!P20</f>
        <v>5857.7996879999992</v>
      </c>
      <c r="Q20" s="8">
        <f>INTAVI!Q20+NRGSUP!Q20</f>
        <v>6708.5197919999991</v>
      </c>
      <c r="R20" s="8">
        <f>INTAVI!R20+NRGSUP!R20</f>
        <v>6882.2002080000002</v>
      </c>
      <c r="S20" s="8">
        <f>INTAVI!S20+NRGSUP!S20</f>
        <v>6541.0796879999998</v>
      </c>
      <c r="T20" s="8">
        <f>INTAVI!T20+NRGSUP!T20</f>
        <v>7062.7574160000004</v>
      </c>
      <c r="U20" s="8">
        <f>INTAVI!U20+NRGSUP!U20</f>
        <v>6857.9643599999999</v>
      </c>
      <c r="V20" s="8">
        <f>INTAVI!V20+NRGSUP!V20</f>
        <v>6324.9806879999996</v>
      </c>
      <c r="W20" s="8">
        <f>INTAVI!W20+NRGSUP!W20</f>
        <v>5055.0842160000002</v>
      </c>
      <c r="X20" s="8">
        <f>INTAVI!X20+NRGSUP!X20</f>
        <v>5287.4902079999993</v>
      </c>
      <c r="Y20" s="8">
        <f>INTAVI!Y20+NRGSUP!Y20</f>
        <v>4664.7722159999994</v>
      </c>
      <c r="Z20" s="8">
        <f>INTAVI!Z20+NRGSUP!Z20</f>
        <v>4128.7998959999995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847.75607280000008</v>
      </c>
      <c r="D21" s="8">
        <f>INTAVI!D21+NRGSUP!D21</f>
        <v>940.21199999999999</v>
      </c>
      <c r="E21" s="8">
        <f>INTAVI!E21+NRGSUP!E21</f>
        <v>1192.827636</v>
      </c>
      <c r="F21" s="8">
        <f>INTAVI!F21+NRGSUP!F21</f>
        <v>1151.3318544000001</v>
      </c>
      <c r="G21" s="8">
        <f>INTAVI!G21+NRGSUP!G21</f>
        <v>1294.2014904</v>
      </c>
      <c r="H21" s="8">
        <f>INTAVI!H21+NRGSUP!H21</f>
        <v>1225.2240000000002</v>
      </c>
      <c r="I21" s="8">
        <f>INTAVI!I21+NRGSUP!I21</f>
        <v>1245.2436360000002</v>
      </c>
      <c r="J21" s="8">
        <f>INTAVI!J21+NRGSUP!J21</f>
        <v>1223.9496359999998</v>
      </c>
      <c r="K21" s="8">
        <f>INTAVI!K21+NRGSUP!K21</f>
        <v>1222.1294903999999</v>
      </c>
      <c r="L21" s="8">
        <f>INTAVI!L21+NRGSUP!L21</f>
        <v>1162.6170191999997</v>
      </c>
      <c r="M21" s="8">
        <f>INTAVI!M21+NRGSUP!M21</f>
        <v>1131.8579999999997</v>
      </c>
      <c r="N21" s="8">
        <f>INTAVI!N21+NRGSUP!N21</f>
        <v>1187.9142911999998</v>
      </c>
      <c r="O21" s="8">
        <f>INTAVI!O21+NRGSUP!O21</f>
        <v>1124.2144367999999</v>
      </c>
      <c r="P21" s="8">
        <f>INTAVI!P21+NRGSUP!P21</f>
        <v>1164.9822912</v>
      </c>
      <c r="Q21" s="8">
        <f>INTAVI!Q21+NRGSUP!Q21</f>
        <v>1172.6265096</v>
      </c>
      <c r="R21" s="8">
        <f>INTAVI!R21+NRGSUP!R21</f>
        <v>1239.2387279999996</v>
      </c>
      <c r="S21" s="8">
        <f>INTAVI!S21+NRGSUP!S21</f>
        <v>968.05799999999999</v>
      </c>
      <c r="T21" s="8">
        <f>INTAVI!T21+NRGSUP!T21</f>
        <v>652.46519520000015</v>
      </c>
      <c r="U21" s="8">
        <f>INTAVI!U21+NRGSUP!U21</f>
        <v>580.67427599999996</v>
      </c>
      <c r="V21" s="8">
        <f>INTAVI!V21+NRGSUP!V21</f>
        <v>604.51700400000004</v>
      </c>
      <c r="W21" s="8">
        <f>INTAVI!W21+NRGSUP!W21</f>
        <v>639.84211200000004</v>
      </c>
      <c r="X21" s="8">
        <f>INTAVI!X21+NRGSUP!X21</f>
        <v>513.76132080000002</v>
      </c>
      <c r="Y21" s="8">
        <f>INTAVI!Y21+NRGSUP!Y21</f>
        <v>598.51144079999995</v>
      </c>
      <c r="Z21" s="8">
        <f>INTAVI!Z21+NRGSUP!Z21</f>
        <v>535.90577039999994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51034.433726520008</v>
      </c>
      <c r="D26" s="27">
        <f t="shared" ref="D26:X26" si="21">SUM(D27,D33)</f>
        <v>50855.790513240005</v>
      </c>
      <c r="E26" s="27">
        <f t="shared" si="21"/>
        <v>49971.633537959999</v>
      </c>
      <c r="F26" s="27">
        <f t="shared" si="21"/>
        <v>53385.880454640006</v>
      </c>
      <c r="G26" s="27">
        <f t="shared" si="21"/>
        <v>56612.829319560005</v>
      </c>
      <c r="H26" s="27">
        <f t="shared" si="21"/>
        <v>58242.281303520002</v>
      </c>
      <c r="I26" s="27">
        <f t="shared" si="21"/>
        <v>60126.965774639997</v>
      </c>
      <c r="J26" s="27">
        <f t="shared" si="21"/>
        <v>63291.029928840006</v>
      </c>
      <c r="K26" s="27">
        <f t="shared" si="21"/>
        <v>64696.370347079988</v>
      </c>
      <c r="L26" s="27">
        <f t="shared" si="21"/>
        <v>64768.611000599994</v>
      </c>
      <c r="M26" s="27">
        <f t="shared" si="21"/>
        <v>67710.737526839992</v>
      </c>
      <c r="N26" s="27">
        <f t="shared" si="21"/>
        <v>67010.650584480012</v>
      </c>
      <c r="O26" s="27">
        <f t="shared" si="21"/>
        <v>64050.254534160013</v>
      </c>
      <c r="P26" s="27">
        <f t="shared" si="21"/>
        <v>59161.814796959996</v>
      </c>
      <c r="Q26" s="27">
        <f t="shared" si="21"/>
        <v>58724.05015476</v>
      </c>
      <c r="R26" s="27">
        <f t="shared" si="21"/>
        <v>62211.197032199998</v>
      </c>
      <c r="S26" s="27">
        <f t="shared" si="21"/>
        <v>69473.609350200015</v>
      </c>
      <c r="T26" s="27">
        <f t="shared" si="21"/>
        <v>78772.722594840001</v>
      </c>
      <c r="U26" s="27">
        <f t="shared" si="21"/>
        <v>81442.489110120005</v>
      </c>
      <c r="V26" s="27">
        <f t="shared" si="21"/>
        <v>83139.225057000003</v>
      </c>
      <c r="W26" s="27">
        <f t="shared" si="21"/>
        <v>78325.572625200017</v>
      </c>
      <c r="X26" s="27">
        <f t="shared" si="21"/>
        <v>84429.835293600016</v>
      </c>
      <c r="Y26" s="27">
        <f t="shared" ref="Y26:Z26" si="22">SUM(Y27,Y33)</f>
        <v>86567.571577440001</v>
      </c>
      <c r="Z26" s="27">
        <f t="shared" si="22"/>
        <v>87349.123698119991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3.1156311600000004</v>
      </c>
      <c r="D27" s="19">
        <f t="shared" ref="D27:X27" si="24">SUM(D28:D32)</f>
        <v>0</v>
      </c>
      <c r="E27" s="19">
        <f t="shared" si="24"/>
        <v>3.1166866799999986</v>
      </c>
      <c r="F27" s="19">
        <f t="shared" si="24"/>
        <v>9.345837959999999</v>
      </c>
      <c r="G27" s="19">
        <f t="shared" si="24"/>
        <v>9.3453102000000019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3.1156311600000004</v>
      </c>
      <c r="D28" s="8">
        <f>INTAVI!D28+NRGSUP!D28</f>
        <v>0</v>
      </c>
      <c r="E28" s="8">
        <f>INTAVI!E28+NRGSUP!E28</f>
        <v>3.1166866799999986</v>
      </c>
      <c r="F28" s="8">
        <f>INTAVI!F28+NRGSUP!F28</f>
        <v>9.345837959999999</v>
      </c>
      <c r="G28" s="8">
        <f>INTAVI!G28+NRGSUP!G28</f>
        <v>9.3453102000000019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51031.318095360009</v>
      </c>
      <c r="D33" s="19">
        <f t="shared" ref="D33:X33" si="27">SUM(D34:D50)</f>
        <v>50855.790513240005</v>
      </c>
      <c r="E33" s="19">
        <f t="shared" si="27"/>
        <v>49968.516851280001</v>
      </c>
      <c r="F33" s="19">
        <f t="shared" si="27"/>
        <v>53376.534616680008</v>
      </c>
      <c r="G33" s="19">
        <f t="shared" si="27"/>
        <v>56603.484009360007</v>
      </c>
      <c r="H33" s="19">
        <f t="shared" si="27"/>
        <v>58242.281303520002</v>
      </c>
      <c r="I33" s="19">
        <f t="shared" si="27"/>
        <v>60126.965774639997</v>
      </c>
      <c r="J33" s="19">
        <f t="shared" si="27"/>
        <v>63291.029928840006</v>
      </c>
      <c r="K33" s="19">
        <f t="shared" si="27"/>
        <v>64696.370347079988</v>
      </c>
      <c r="L33" s="19">
        <f t="shared" si="27"/>
        <v>64768.611000599994</v>
      </c>
      <c r="M33" s="19">
        <f t="shared" si="27"/>
        <v>67710.737526839992</v>
      </c>
      <c r="N33" s="19">
        <f t="shared" si="27"/>
        <v>67010.650584480012</v>
      </c>
      <c r="O33" s="19">
        <f t="shared" si="27"/>
        <v>64050.254534160013</v>
      </c>
      <c r="P33" s="19">
        <f t="shared" si="27"/>
        <v>59161.814796959996</v>
      </c>
      <c r="Q33" s="19">
        <f t="shared" si="27"/>
        <v>58724.05015476</v>
      </c>
      <c r="R33" s="19">
        <f t="shared" si="27"/>
        <v>62211.197032199998</v>
      </c>
      <c r="S33" s="19">
        <f t="shared" si="27"/>
        <v>69473.609350200015</v>
      </c>
      <c r="T33" s="19">
        <f t="shared" si="27"/>
        <v>78772.722594840001</v>
      </c>
      <c r="U33" s="19">
        <f t="shared" si="27"/>
        <v>81442.489110120005</v>
      </c>
      <c r="V33" s="19">
        <f t="shared" si="27"/>
        <v>83139.225057000003</v>
      </c>
      <c r="W33" s="19">
        <f t="shared" si="27"/>
        <v>78325.572625200017</v>
      </c>
      <c r="X33" s="19">
        <f t="shared" si="27"/>
        <v>84429.835293600016</v>
      </c>
      <c r="Y33" s="19">
        <f t="shared" ref="Y33:Z33" si="28">SUM(Y34:Y50)</f>
        <v>86567.571577440001</v>
      </c>
      <c r="Z33" s="19">
        <f t="shared" si="28"/>
        <v>87349.123698119991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1864.6848000000002</v>
      </c>
      <c r="D34" s="8">
        <f>INTAVI!D34+NRGSUP!D34</f>
        <v>1784.8512000000003</v>
      </c>
      <c r="E34" s="8">
        <f>INTAVI!E34+NRGSUP!E34</f>
        <v>1773.4464000000003</v>
      </c>
      <c r="F34" s="8">
        <f>INTAVI!F34+NRGSUP!F34</f>
        <v>1836.1727999999998</v>
      </c>
      <c r="G34" s="8">
        <f>INTAVI!G34+NRGSUP!G34</f>
        <v>1961.6256000000001</v>
      </c>
      <c r="H34" s="8">
        <f>INTAVI!H34+NRGSUP!H34</f>
        <v>1667.9520000000002</v>
      </c>
      <c r="I34" s="8">
        <f>INTAVI!I34+NRGSUP!I34</f>
        <v>1975.8815999999997</v>
      </c>
      <c r="J34" s="8">
        <f>INTAVI!J34+NRGSUP!J34</f>
        <v>2249.5968000000003</v>
      </c>
      <c r="K34" s="8">
        <f>INTAVI!K34+NRGSUP!K34</f>
        <v>2107.0368000000003</v>
      </c>
      <c r="L34" s="8">
        <f>INTAVI!L34+NRGSUP!L34</f>
        <v>2081.3760000000002</v>
      </c>
      <c r="M34" s="8">
        <f>INTAVI!M34+NRGSUP!M34</f>
        <v>2306.6208000000001</v>
      </c>
      <c r="N34" s="8">
        <f>INTAVI!N34+NRGSUP!N34</f>
        <v>1947.3696</v>
      </c>
      <c r="O34" s="8">
        <f>INTAVI!O34+NRGSUP!O34</f>
        <v>2184.0192000000002</v>
      </c>
      <c r="P34" s="8">
        <f>INTAVI!P34+NRGSUP!P34</f>
        <v>1898.8992000000003</v>
      </c>
      <c r="Q34" s="8">
        <f>INTAVI!Q34+NRGSUP!Q34</f>
        <v>1482.624</v>
      </c>
      <c r="R34" s="8">
        <f>INTAVI!R34+NRGSUP!R34</f>
        <v>1533.9456000000002</v>
      </c>
      <c r="S34" s="8">
        <f>INTAVI!S34+NRGSUP!S34</f>
        <v>1719.2736000000002</v>
      </c>
      <c r="T34" s="8">
        <f>INTAVI!T34+NRGSUP!T34</f>
        <v>1322.3210342400002</v>
      </c>
      <c r="U34" s="8">
        <f>INTAVI!U34+NRGSUP!U34</f>
        <v>1570.6435507199999</v>
      </c>
      <c r="V34" s="8">
        <f>INTAVI!V34+NRGSUP!V34</f>
        <v>1738.2256819200002</v>
      </c>
      <c r="W34" s="8">
        <f>INTAVI!W34+NRGSUP!W34</f>
        <v>1908.5449651200001</v>
      </c>
      <c r="X34" s="8">
        <f>INTAVI!X34+NRGSUP!X34</f>
        <v>2168.3118873599997</v>
      </c>
      <c r="Y34" s="8">
        <f>INTAVI!Y34+NRGSUP!Y34</f>
        <v>1618.0902144000001</v>
      </c>
      <c r="Z34" s="8">
        <f>INTAVI!Z34+NRGSUP!Z34</f>
        <v>1632.87933696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3077.1541105199999</v>
      </c>
      <c r="D36" s="8">
        <f>INTAVI!D36+NRGSUP!D36</f>
        <v>3665.1259681200004</v>
      </c>
      <c r="E36" s="8">
        <f>INTAVI!E36+NRGSUP!E36</f>
        <v>4563.4994719200004</v>
      </c>
      <c r="F36" s="8">
        <f>INTAVI!F36+NRGSUP!F36</f>
        <v>5688.7054110000008</v>
      </c>
      <c r="G36" s="8">
        <f>INTAVI!G36+NRGSUP!G36</f>
        <v>6402.0316528800013</v>
      </c>
      <c r="H36" s="8">
        <f>INTAVI!H36+NRGSUP!H36</f>
        <v>6864.6493533600005</v>
      </c>
      <c r="I36" s="8">
        <f>INTAVI!I36+NRGSUP!I36</f>
        <v>7249.6662447600011</v>
      </c>
      <c r="J36" s="8">
        <f>INTAVI!J36+NRGSUP!J36</f>
        <v>7416.8058024000011</v>
      </c>
      <c r="K36" s="8">
        <f>INTAVI!K36+NRGSUP!K36</f>
        <v>7330.2514819200005</v>
      </c>
      <c r="L36" s="8">
        <f>INTAVI!L36+NRGSUP!L36</f>
        <v>6931.4094057599996</v>
      </c>
      <c r="M36" s="8">
        <f>INTAVI!M36+NRGSUP!M36</f>
        <v>6916.8963805200001</v>
      </c>
      <c r="N36" s="8">
        <f>INTAVI!N36+NRGSUP!N36</f>
        <v>6649.8573067200023</v>
      </c>
      <c r="O36" s="8">
        <f>INTAVI!O36+NRGSUP!O36</f>
        <v>6658.565031000001</v>
      </c>
      <c r="P36" s="8">
        <f>INTAVI!P36+NRGSUP!P36</f>
        <v>6484.40872812</v>
      </c>
      <c r="Q36" s="8">
        <f>INTAVI!Q36+NRGSUP!Q36</f>
        <v>6548.2656757199993</v>
      </c>
      <c r="R36" s="8">
        <f>INTAVI!R36+NRGSUP!R36</f>
        <v>6655.6619262000004</v>
      </c>
      <c r="S36" s="8">
        <f>INTAVI!S36+NRGSUP!S36</f>
        <v>7006.8767281199989</v>
      </c>
      <c r="T36" s="8">
        <f>INTAVI!T36+NRGSUP!T36</f>
        <v>7342.1262709199991</v>
      </c>
      <c r="U36" s="8">
        <f>INTAVI!U36+NRGSUP!U36</f>
        <v>7461.6351469200017</v>
      </c>
      <c r="V36" s="8">
        <f>INTAVI!V36+NRGSUP!V36</f>
        <v>7797.733586639999</v>
      </c>
      <c r="W36" s="8">
        <f>INTAVI!W36+NRGSUP!W36</f>
        <v>7049.6114302799988</v>
      </c>
      <c r="X36" s="8">
        <f>INTAVI!X36+NRGSUP!X36</f>
        <v>7242.8782496399999</v>
      </c>
      <c r="Y36" s="8">
        <f>INTAVI!Y36+NRGSUP!Y36</f>
        <v>7260.6358011600014</v>
      </c>
      <c r="Z36" s="8">
        <f>INTAVI!Z36+NRGSUP!Z36</f>
        <v>7401.2728287600021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15365.30031036</v>
      </c>
      <c r="D37" s="8">
        <f>INTAVI!D37+NRGSUP!D37</f>
        <v>14210.98429212</v>
      </c>
      <c r="E37" s="8">
        <f>INTAVI!E37+NRGSUP!E37</f>
        <v>12973.778294400001</v>
      </c>
      <c r="F37" s="8">
        <f>INTAVI!F37+NRGSUP!F37</f>
        <v>12415.040142120002</v>
      </c>
      <c r="G37" s="8">
        <f>INTAVI!G37+NRGSUP!G37</f>
        <v>12571.609548960003</v>
      </c>
      <c r="H37" s="8">
        <f>INTAVI!H37+NRGSUP!H37</f>
        <v>12141.811142999999</v>
      </c>
      <c r="I37" s="8">
        <f>INTAVI!I37+NRGSUP!I37</f>
        <v>12458.019808080004</v>
      </c>
      <c r="J37" s="8">
        <f>INTAVI!J37+NRGSUP!J37</f>
        <v>12430.39014756</v>
      </c>
      <c r="K37" s="8">
        <f>INTAVI!K37+NRGSUP!K37</f>
        <v>12276.890342639999</v>
      </c>
      <c r="L37" s="8">
        <f>INTAVI!L37+NRGSUP!L37</f>
        <v>12498.947999999997</v>
      </c>
      <c r="M37" s="8">
        <f>INTAVI!M37+NRGSUP!M37</f>
        <v>12336.786000000004</v>
      </c>
      <c r="N37" s="8">
        <f>INTAVI!N37+NRGSUP!N37</f>
        <v>11660.071500000002</v>
      </c>
      <c r="O37" s="8">
        <f>INTAVI!O37+NRGSUP!O37</f>
        <v>11157.993000000002</v>
      </c>
      <c r="P37" s="8">
        <f>INTAVI!P37+NRGSUP!P37</f>
        <v>10630.966499999997</v>
      </c>
      <c r="Q37" s="8">
        <f>INTAVI!Q37+NRGSUP!Q37</f>
        <v>10273.012845480001</v>
      </c>
      <c r="R37" s="8">
        <f>INTAVI!R37+NRGSUP!R37</f>
        <v>10614.403273320002</v>
      </c>
      <c r="S37" s="8">
        <f>INTAVI!S37+NRGSUP!S37</f>
        <v>11213.363090159997</v>
      </c>
      <c r="T37" s="8">
        <f>INTAVI!T37+NRGSUP!T37</f>
        <v>12261.796553159998</v>
      </c>
      <c r="U37" s="8">
        <f>INTAVI!U37+NRGSUP!U37</f>
        <v>12746.465839799999</v>
      </c>
      <c r="V37" s="8">
        <f>INTAVI!V37+NRGSUP!V37</f>
        <v>13183.45600572</v>
      </c>
      <c r="W37" s="8">
        <f>INTAVI!W37+NRGSUP!W37</f>
        <v>12271.496335559999</v>
      </c>
      <c r="X37" s="8">
        <f>INTAVI!X37+NRGSUP!X37</f>
        <v>13571.174121119993</v>
      </c>
      <c r="Y37" s="8">
        <f>INTAVI!Y37+NRGSUP!Y37</f>
        <v>14465.313933840001</v>
      </c>
      <c r="Z37" s="8">
        <f>INTAVI!Z37+NRGSUP!Z37</f>
        <v>15194.71860984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9.3030840000000019</v>
      </c>
      <c r="D38" s="8">
        <f>INTAVI!D38+NRGSUP!D38</f>
        <v>9.3030840000000001</v>
      </c>
      <c r="E38" s="8">
        <f>INTAVI!E38+NRGSUP!E38</f>
        <v>12.403944000000003</v>
      </c>
      <c r="F38" s="8">
        <f>INTAVI!F38+NRGSUP!F38</f>
        <v>12.403944000000003</v>
      </c>
      <c r="G38" s="8">
        <f>INTAVI!G38+NRGSUP!G38</f>
        <v>9.3030840000000001</v>
      </c>
      <c r="H38" s="8">
        <f>INTAVI!H38+NRGSUP!H38</f>
        <v>9.3030840000000001</v>
      </c>
      <c r="I38" s="8">
        <f>INTAVI!I38+NRGSUP!I38</f>
        <v>9.3030840000000001</v>
      </c>
      <c r="J38" s="8">
        <f>INTAVI!J38+NRGSUP!J38</f>
        <v>12.403943999999999</v>
      </c>
      <c r="K38" s="8">
        <f>INTAVI!K38+NRGSUP!K38</f>
        <v>9.3030840000000001</v>
      </c>
      <c r="L38" s="8">
        <f>INTAVI!L38+NRGSUP!L38</f>
        <v>12.320028000000001</v>
      </c>
      <c r="M38" s="8">
        <f>INTAVI!M38+NRGSUP!M38</f>
        <v>12.320027999999999</v>
      </c>
      <c r="N38" s="8">
        <f>INTAVI!N38+NRGSUP!N38</f>
        <v>15.399972</v>
      </c>
      <c r="O38" s="8">
        <f>INTAVI!O38+NRGSUP!O38</f>
        <v>15.399971999999998</v>
      </c>
      <c r="P38" s="8">
        <f>INTAVI!P38+NRGSUP!P38</f>
        <v>12.320028000000001</v>
      </c>
      <c r="Q38" s="8">
        <f>INTAVI!Q38+NRGSUP!Q38</f>
        <v>15.399972000000002</v>
      </c>
      <c r="R38" s="8">
        <f>INTAVI!R38+NRGSUP!R38</f>
        <v>12.320027999999999</v>
      </c>
      <c r="S38" s="8">
        <f>INTAVI!S38+NRGSUP!S38</f>
        <v>12.320027999999999</v>
      </c>
      <c r="T38" s="8">
        <f>INTAVI!T38+NRGSUP!T38</f>
        <v>10.487483999999998</v>
      </c>
      <c r="U38" s="8">
        <f>INTAVI!U38+NRGSUP!U38</f>
        <v>12.461652000000003</v>
      </c>
      <c r="V38" s="8">
        <f>INTAVI!V38+NRGSUP!V38</f>
        <v>12.430656000000001</v>
      </c>
      <c r="W38" s="8">
        <f>INTAVI!W38+NRGSUP!W38</f>
        <v>11.152763999999999</v>
      </c>
      <c r="X38" s="8">
        <f>INTAVI!X38+NRGSUP!X38</f>
        <v>11.777724000000003</v>
      </c>
      <c r="Y38" s="8">
        <f>INTAVI!Y38+NRGSUP!Y38</f>
        <v>12.156732</v>
      </c>
      <c r="Z38" s="8">
        <f>INTAVI!Z38+NRGSUP!Z38</f>
        <v>6.4925280000000019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852.94251000000008</v>
      </c>
      <c r="D40" s="8">
        <f>INTAVI!D40+NRGSUP!D40</f>
        <v>840.25935000000004</v>
      </c>
      <c r="E40" s="8">
        <f>INTAVI!E40+NRGSUP!E40</f>
        <v>821.23460999999975</v>
      </c>
      <c r="F40" s="8">
        <f>INTAVI!F40+NRGSUP!F40</f>
        <v>887.82120000000009</v>
      </c>
      <c r="G40" s="8">
        <f>INTAVI!G40+NRGSUP!G40</f>
        <v>871.96725000000004</v>
      </c>
      <c r="H40" s="8">
        <f>INTAVI!H40+NRGSUP!H40</f>
        <v>992.45727000000034</v>
      </c>
      <c r="I40" s="8">
        <f>INTAVI!I40+NRGSUP!I40</f>
        <v>1322.2194300000001</v>
      </c>
      <c r="J40" s="8">
        <f>INTAVI!J40+NRGSUP!J40</f>
        <v>1376.1228599999997</v>
      </c>
      <c r="K40" s="8">
        <f>INTAVI!K40+NRGSUP!K40</f>
        <v>1648.8108</v>
      </c>
      <c r="L40" s="8">
        <f>INTAVI!L40+NRGSUP!L40</f>
        <v>1456.1906137200001</v>
      </c>
      <c r="M40" s="8">
        <f>INTAVI!M40+NRGSUP!M40</f>
        <v>1533.4830849600003</v>
      </c>
      <c r="N40" s="8">
        <f>INTAVI!N40+NRGSUP!N40</f>
        <v>1502.5662</v>
      </c>
      <c r="O40" s="8">
        <f>INTAVI!O40+NRGSUP!O40</f>
        <v>1660.2429862800002</v>
      </c>
      <c r="P40" s="8">
        <f>INTAVI!P40+NRGSUP!P40</f>
        <v>1623.1424137200001</v>
      </c>
      <c r="Q40" s="8">
        <f>INTAVI!Q40+NRGSUP!Q40</f>
        <v>1827.1945274400005</v>
      </c>
      <c r="R40" s="8">
        <f>INTAVI!R40+NRGSUP!R40</f>
        <v>1997.2381712400006</v>
      </c>
      <c r="S40" s="8">
        <f>INTAVI!S40+NRGSUP!S40</f>
        <v>2120.9062287600004</v>
      </c>
      <c r="T40" s="8">
        <f>INTAVI!T40+NRGSUP!T40</f>
        <v>2634.4748142000008</v>
      </c>
      <c r="U40" s="8">
        <f>INTAVI!U40+NRGSUP!U40</f>
        <v>3117.0460154400002</v>
      </c>
      <c r="V40" s="8">
        <f>INTAVI!V40+NRGSUP!V40</f>
        <v>3329.3685848400009</v>
      </c>
      <c r="W40" s="8">
        <f>INTAVI!W40+NRGSUP!W40</f>
        <v>1420.8061503599999</v>
      </c>
      <c r="X40" s="8">
        <f>INTAVI!X40+NRGSUP!X40</f>
        <v>1776.7504940399999</v>
      </c>
      <c r="Y40" s="8">
        <f>INTAVI!Y40+NRGSUP!Y40</f>
        <v>3024.7493659200004</v>
      </c>
      <c r="Z40" s="8">
        <f>INTAVI!Z40+NRGSUP!Z40</f>
        <v>3677.6732659200002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144.86394744</v>
      </c>
      <c r="D41" s="8">
        <f>INTAVI!D41+NRGSUP!D41</f>
        <v>53.536912559999998</v>
      </c>
      <c r="E41" s="8">
        <f>INTAVI!E41+NRGSUP!E41</f>
        <v>34.641592559999999</v>
      </c>
      <c r="F41" s="8">
        <f>INTAVI!F41+NRGSUP!F41</f>
        <v>18.895320000000002</v>
      </c>
      <c r="G41" s="8">
        <f>INTAVI!G41+NRGSUP!G41</f>
        <v>0</v>
      </c>
      <c r="H41" s="8">
        <f>INTAVI!H41+NRGSUP!H41</f>
        <v>3.1493062799999985</v>
      </c>
      <c r="I41" s="8">
        <f>INTAVI!I41+NRGSUP!I41</f>
        <v>3.1493062799999985</v>
      </c>
      <c r="J41" s="8">
        <f>INTAVI!J41+NRGSUP!J41</f>
        <v>0</v>
      </c>
      <c r="K41" s="8">
        <f>INTAVI!K41+NRGSUP!K41</f>
        <v>3.1493062799999985</v>
      </c>
      <c r="L41" s="8">
        <f>INTAVI!L41+NRGSUP!L41</f>
        <v>6.18342876</v>
      </c>
      <c r="M41" s="8">
        <f>INTAVI!M41+NRGSUP!M41</f>
        <v>3.09158496</v>
      </c>
      <c r="N41" s="8">
        <f>INTAVI!N41+NRGSUP!N41</f>
        <v>3.09158496</v>
      </c>
      <c r="O41" s="8">
        <f>INTAVI!O41+NRGSUP!O41</f>
        <v>3.09158496</v>
      </c>
      <c r="P41" s="8">
        <f>INTAVI!P41+NRGSUP!P41</f>
        <v>6.18342876</v>
      </c>
      <c r="Q41" s="8">
        <f>INTAVI!Q41+NRGSUP!Q41</f>
        <v>3.09158496</v>
      </c>
      <c r="R41" s="8">
        <f>INTAVI!R41+NRGSUP!R41</f>
        <v>0</v>
      </c>
      <c r="S41" s="8">
        <f>INTAVI!S41+NRGSUP!S41</f>
        <v>0</v>
      </c>
      <c r="T41" s="8">
        <f>INTAVI!T41+NRGSUP!T41</f>
        <v>2.4675217200000001</v>
      </c>
      <c r="U41" s="8">
        <f>INTAVI!U41+NRGSUP!U41</f>
        <v>0.55055268000000002</v>
      </c>
      <c r="V41" s="8">
        <f>INTAVI!V41+NRGSUP!V41</f>
        <v>0.75477744000000013</v>
      </c>
      <c r="W41" s="8">
        <f>INTAVI!W41+NRGSUP!W41</f>
        <v>1.0547730000000006</v>
      </c>
      <c r="X41" s="8">
        <f>INTAVI!X41+NRGSUP!X41</f>
        <v>1.8183510000000012</v>
      </c>
      <c r="Y41" s="8">
        <f>INTAVI!Y41+NRGSUP!Y41</f>
        <v>1.0669384800000001</v>
      </c>
      <c r="Z41" s="8">
        <f>INTAVI!Z41+NRGSUP!Z41</f>
        <v>0.71750448000000033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23167.586885040004</v>
      </c>
      <c r="D43" s="8">
        <f>INTAVI!D43+NRGSUP!D43</f>
        <v>23584.99265928</v>
      </c>
      <c r="E43" s="8">
        <f>INTAVI!E43+NRGSUP!E43</f>
        <v>23476.659022439999</v>
      </c>
      <c r="F43" s="8">
        <f>INTAVI!F43+NRGSUP!F43</f>
        <v>25589.17467756</v>
      </c>
      <c r="G43" s="8">
        <f>INTAVI!G43+NRGSUP!G43</f>
        <v>28080.861929640003</v>
      </c>
      <c r="H43" s="8">
        <f>INTAVI!H43+NRGSUP!H43</f>
        <v>30008.57292576</v>
      </c>
      <c r="I43" s="8">
        <f>INTAVI!I43+NRGSUP!I43</f>
        <v>31547.555914679997</v>
      </c>
      <c r="J43" s="8">
        <f>INTAVI!J43+NRGSUP!J43</f>
        <v>34568.168225759997</v>
      </c>
      <c r="K43" s="8">
        <f>INTAVI!K43+NRGSUP!K43</f>
        <v>36422.595714959993</v>
      </c>
      <c r="L43" s="8">
        <f>INTAVI!L43+NRGSUP!L43</f>
        <v>36824.298928559998</v>
      </c>
      <c r="M43" s="8">
        <f>INTAVI!M43+NRGSUP!M43</f>
        <v>39583.63502496</v>
      </c>
      <c r="N43" s="8">
        <f>INTAVI!N43+NRGSUP!N43</f>
        <v>40934.425769640009</v>
      </c>
      <c r="O43" s="8">
        <f>INTAVI!O43+NRGSUP!O43</f>
        <v>38656.369262160006</v>
      </c>
      <c r="P43" s="8">
        <f>INTAVI!P43+NRGSUP!P43</f>
        <v>35787.943797839995</v>
      </c>
      <c r="Q43" s="8">
        <f>INTAVI!Q43+NRGSUP!Q43</f>
        <v>36038.20842648</v>
      </c>
      <c r="R43" s="8">
        <f>INTAVI!R43+NRGSUP!R43</f>
        <v>37990.254870359997</v>
      </c>
      <c r="S43" s="8">
        <f>INTAVI!S43+NRGSUP!S43</f>
        <v>43974.12582576002</v>
      </c>
      <c r="T43" s="8">
        <f>INTAVI!T43+NRGSUP!T43</f>
        <v>52102.451077560014</v>
      </c>
      <c r="U43" s="8">
        <f>INTAVI!U43+NRGSUP!U43</f>
        <v>53677.684616399994</v>
      </c>
      <c r="V43" s="8">
        <f>INTAVI!V43+NRGSUP!V43</f>
        <v>54264.9607578</v>
      </c>
      <c r="W43" s="8">
        <f>INTAVI!W43+NRGSUP!W43</f>
        <v>52860.324773880027</v>
      </c>
      <c r="X43" s="8">
        <f>INTAVI!X43+NRGSUP!X43</f>
        <v>56727.630390600018</v>
      </c>
      <c r="Y43" s="8">
        <f>INTAVI!Y43+NRGSUP!Y43</f>
        <v>56622.214041120002</v>
      </c>
      <c r="Z43" s="8">
        <f>INTAVI!Z43+NRGSUP!Z43</f>
        <v>56169.650899439992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6422.7757161600011</v>
      </c>
      <c r="D44" s="8">
        <f>INTAVI!D44+NRGSUP!D44</f>
        <v>6441.5373832800005</v>
      </c>
      <c r="E44" s="8">
        <f>INTAVI!E44+NRGSUP!E44</f>
        <v>6253.919876160001</v>
      </c>
      <c r="F44" s="8">
        <f>INTAVI!F44+NRGSUP!F44</f>
        <v>6328.9668232800004</v>
      </c>
      <c r="G44" s="8">
        <f>INTAVI!G44+NRGSUP!G44</f>
        <v>6194.5076980800004</v>
      </c>
      <c r="H44" s="8">
        <f>INTAVI!H44+NRGSUP!H44</f>
        <v>5809.8922682400007</v>
      </c>
      <c r="I44" s="8">
        <f>INTAVI!I44+NRGSUP!I44</f>
        <v>5153.2300180800003</v>
      </c>
      <c r="J44" s="8">
        <f>INTAVI!J44+NRGSUP!J44</f>
        <v>5046.9132542400002</v>
      </c>
      <c r="K44" s="8">
        <f>INTAVI!K44+NRGSUP!K44</f>
        <v>4727.9632413600011</v>
      </c>
      <c r="L44" s="8">
        <f>INTAVI!L44+NRGSUP!L44</f>
        <v>4613.0392879199999</v>
      </c>
      <c r="M44" s="8">
        <f>INTAVI!M44+NRGSUP!M44</f>
        <v>4792.6077213600001</v>
      </c>
      <c r="N44" s="8">
        <f>INTAVI!N44+NRGSUP!N44</f>
        <v>4229.1360619200004</v>
      </c>
      <c r="O44" s="8">
        <f>INTAVI!O44+NRGSUP!O44</f>
        <v>3486.0956904000004</v>
      </c>
      <c r="P44" s="8">
        <f>INTAVI!P44+NRGSUP!P44</f>
        <v>2585.1597832800003</v>
      </c>
      <c r="Q44" s="8">
        <f>INTAVI!Q44+NRGSUP!Q44</f>
        <v>2377.7281857600001</v>
      </c>
      <c r="R44" s="8">
        <f>INTAVI!R44+NRGSUP!R44</f>
        <v>3260.0880000000002</v>
      </c>
      <c r="S44" s="8">
        <f>INTAVI!S44+NRGSUP!S44</f>
        <v>3238.4162167200002</v>
      </c>
      <c r="T44" s="8">
        <f>INTAVI!T44+NRGSUP!T44</f>
        <v>2857.0605962400005</v>
      </c>
      <c r="U44" s="8">
        <f>INTAVI!U44+NRGSUP!U44</f>
        <v>2575.4887461600006</v>
      </c>
      <c r="V44" s="8">
        <f>INTAVI!V44+NRGSUP!V44</f>
        <v>2492.1700920000003</v>
      </c>
      <c r="W44" s="8">
        <f>INTAVI!W44+NRGSUP!W44</f>
        <v>2558.9570349600008</v>
      </c>
      <c r="X44" s="8">
        <f>INTAVI!X44+NRGSUP!X44</f>
        <v>2729.5947777600009</v>
      </c>
      <c r="Y44" s="8">
        <f>INTAVI!Y44+NRGSUP!Y44</f>
        <v>3308.8800931200003</v>
      </c>
      <c r="Z44" s="8">
        <f>INTAVI!Z44+NRGSUP!Z44</f>
        <v>2922.5421108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2.9467479600000002</v>
      </c>
      <c r="E45" s="8">
        <f>INTAVI!E45+NRGSUP!E45</f>
        <v>0</v>
      </c>
      <c r="F45" s="8">
        <f>INTAVI!F45+NRGSUP!F45</f>
        <v>2.9467479600000002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2.9467479600000002</v>
      </c>
      <c r="D46" s="8">
        <f>INTAVI!D46+NRGSUP!D46</f>
        <v>0</v>
      </c>
      <c r="E46" s="8">
        <f>INTAVI!E46+NRGSUP!E46</f>
        <v>0</v>
      </c>
      <c r="F46" s="8">
        <f>INTAVI!F46+NRGSUP!F46</f>
        <v>2.9467479600000002</v>
      </c>
      <c r="G46" s="8">
        <f>INTAVI!G46+NRGSUP!G46</f>
        <v>2.9467479600000002</v>
      </c>
      <c r="H46" s="8">
        <f>INTAVI!H46+NRGSUP!H46</f>
        <v>2.9467479600000002</v>
      </c>
      <c r="I46" s="8">
        <f>INTAVI!I46+NRGSUP!I46</f>
        <v>2.9467479600000002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437.28738299999986</v>
      </c>
      <c r="G48" s="8">
        <f>INTAVI!G48+NRGSUP!G48</f>
        <v>320.04390600000005</v>
      </c>
      <c r="H48" s="8">
        <f>INTAVI!H48+NRGSUP!H48</f>
        <v>700.29378900000006</v>
      </c>
      <c r="I48" s="8">
        <f>INTAVI!I48+NRGSUP!I48</f>
        <v>354.89996100000002</v>
      </c>
      <c r="J48" s="8">
        <f>INTAVI!J48+NRGSUP!J48</f>
        <v>155.26871099999997</v>
      </c>
      <c r="K48" s="8">
        <f>INTAVI!K48+NRGSUP!K48</f>
        <v>114.07499999999999</v>
      </c>
      <c r="L48" s="8">
        <f>INTAVI!L48+NRGSUP!L48</f>
        <v>268.31984399999999</v>
      </c>
      <c r="M48" s="8">
        <f>INTAVI!M48+NRGSUP!M48</f>
        <v>174.720078</v>
      </c>
      <c r="N48" s="8">
        <f>INTAVI!N48+NRGSUP!N48</f>
        <v>9.3601169999999989</v>
      </c>
      <c r="O48" s="8">
        <f>INTAVI!O48+NRGSUP!O48</f>
        <v>121.679766</v>
      </c>
      <c r="P48" s="8">
        <f>INTAVI!P48+NRGSUP!P48</f>
        <v>53.040312</v>
      </c>
      <c r="Q48" s="8">
        <f>INTAVI!Q48+NRGSUP!Q48</f>
        <v>81.119961000000004</v>
      </c>
      <c r="R48" s="8">
        <f>INTAVI!R48+NRGSUP!R48</f>
        <v>87.360389999999967</v>
      </c>
      <c r="S48" s="8">
        <f>INTAVI!S48+NRGSUP!S48</f>
        <v>109.200312</v>
      </c>
      <c r="T48" s="8">
        <f>INTAVI!T48+NRGSUP!T48</f>
        <v>168.742197</v>
      </c>
      <c r="U48" s="8">
        <f>INTAVI!U48+NRGSUP!U48</f>
        <v>190.85975999999999</v>
      </c>
      <c r="V48" s="8">
        <f>INTAVI!V48+NRGSUP!V48</f>
        <v>220.73372100000003</v>
      </c>
      <c r="W48" s="8">
        <f>INTAVI!W48+NRGSUP!W48</f>
        <v>146.35611899999998</v>
      </c>
      <c r="X48" s="8">
        <f>INTAVI!X48+NRGSUP!X48</f>
        <v>133.826121</v>
      </c>
      <c r="Y48" s="8">
        <f>INTAVI!Y48+NRGSUP!Y48</f>
        <v>246.23667900000004</v>
      </c>
      <c r="Z48" s="8">
        <f>INTAVI!Z48+NRGSUP!Z48</f>
        <v>314.59603500000009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123.75998388000001</v>
      </c>
      <c r="D50" s="8">
        <f>INTAVI!D50+NRGSUP!D50</f>
        <v>262.25291591999996</v>
      </c>
      <c r="E50" s="8">
        <f>INTAVI!E50+NRGSUP!E50</f>
        <v>58.933639800000002</v>
      </c>
      <c r="F50" s="8">
        <f>INTAVI!F50+NRGSUP!F50</f>
        <v>156.17341979999998</v>
      </c>
      <c r="G50" s="8">
        <f>INTAVI!G50+NRGSUP!G50</f>
        <v>188.58659183999998</v>
      </c>
      <c r="H50" s="8">
        <f>INTAVI!H50+NRGSUP!H50</f>
        <v>41.253415919999995</v>
      </c>
      <c r="I50" s="8">
        <f>INTAVI!I50+NRGSUP!I50</f>
        <v>50.093659799999983</v>
      </c>
      <c r="J50" s="8">
        <f>INTAVI!J50+NRGSUP!J50</f>
        <v>35.360183880000001</v>
      </c>
      <c r="K50" s="8">
        <f>INTAVI!K50+NRGSUP!K50</f>
        <v>56.29457592</v>
      </c>
      <c r="L50" s="8">
        <f>INTAVI!L50+NRGSUP!L50</f>
        <v>76.52546387999999</v>
      </c>
      <c r="M50" s="8">
        <f>INTAVI!M50+NRGSUP!M50</f>
        <v>50.576824080000023</v>
      </c>
      <c r="N50" s="8">
        <f>INTAVI!N50+NRGSUP!N50</f>
        <v>59.372472240000029</v>
      </c>
      <c r="O50" s="8">
        <f>INTAVI!O50+NRGSUP!O50</f>
        <v>106.79804136</v>
      </c>
      <c r="P50" s="8">
        <f>INTAVI!P50+NRGSUP!P50</f>
        <v>79.750605240000013</v>
      </c>
      <c r="Q50" s="8">
        <f>INTAVI!Q50+NRGSUP!Q50</f>
        <v>77.404975919999998</v>
      </c>
      <c r="R50" s="8">
        <f>INTAVI!R50+NRGSUP!R50</f>
        <v>59.924773080000001</v>
      </c>
      <c r="S50" s="8">
        <f>INTAVI!S50+NRGSUP!S50</f>
        <v>79.127320679999997</v>
      </c>
      <c r="T50" s="8">
        <f>INTAVI!T50+NRGSUP!T50</f>
        <v>70.795045800000011</v>
      </c>
      <c r="U50" s="8">
        <f>INTAVI!U50+NRGSUP!U50</f>
        <v>89.653230000000022</v>
      </c>
      <c r="V50" s="8">
        <f>INTAVI!V50+NRGSUP!V50</f>
        <v>99.391193640000026</v>
      </c>
      <c r="W50" s="8">
        <f>INTAVI!W50+NRGSUP!W50</f>
        <v>97.26827904000001</v>
      </c>
      <c r="X50" s="8">
        <f>INTAVI!X50+NRGSUP!X50</f>
        <v>66.073177079999979</v>
      </c>
      <c r="Y50" s="8">
        <f>INTAVI!Y50+NRGSUP!Y50</f>
        <v>8.2277783999999983</v>
      </c>
      <c r="Z50" s="8">
        <f>INTAVI!Z50+NRGSUP!Z50</f>
        <v>28.580578920000008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17837.91504</v>
      </c>
      <c r="D51" s="27">
        <f>INTAVI!D51+NRGSUP!D51</f>
        <v>18839.788110000001</v>
      </c>
      <c r="E51" s="27">
        <f>INTAVI!E51+NRGSUP!E51</f>
        <v>19554.019650000002</v>
      </c>
      <c r="F51" s="27">
        <f>INTAVI!F51+NRGSUP!F51</f>
        <v>20768.607090000001</v>
      </c>
      <c r="G51" s="27">
        <f>INTAVI!G51+NRGSUP!G51</f>
        <v>22346.924490000001</v>
      </c>
      <c r="H51" s="27">
        <f>INTAVI!H51+NRGSUP!H51</f>
        <v>23178.191850000003</v>
      </c>
      <c r="I51" s="27">
        <f>INTAVI!I51+NRGSUP!I51</f>
        <v>23438.417310000004</v>
      </c>
      <c r="J51" s="27">
        <f>INTAVI!J51+NRGSUP!J51</f>
        <v>23611.49703000001</v>
      </c>
      <c r="K51" s="27">
        <f>INTAVI!K51+NRGSUP!K51</f>
        <v>23766.854760000002</v>
      </c>
      <c r="L51" s="27">
        <f>INTAVI!L51+NRGSUP!L51</f>
        <v>23764.582710000002</v>
      </c>
      <c r="M51" s="27">
        <f>INTAVI!M51+NRGSUP!M51</f>
        <v>25466.108231520007</v>
      </c>
      <c r="N51" s="27">
        <f>INTAVI!N51+NRGSUP!N51</f>
        <v>25393.153210919998</v>
      </c>
      <c r="O51" s="27">
        <f>INTAVI!O51+NRGSUP!O51</f>
        <v>26404.920301319995</v>
      </c>
      <c r="P51" s="27">
        <f>INTAVI!P51+NRGSUP!P51</f>
        <v>26486.332800839999</v>
      </c>
      <c r="Q51" s="27">
        <f>INTAVI!Q51+NRGSUP!Q51</f>
        <v>25213.806066240009</v>
      </c>
      <c r="R51" s="27">
        <f>INTAVI!R51+NRGSUP!R51</f>
        <v>26138.87354628</v>
      </c>
      <c r="S51" s="27">
        <f>INTAVI!S51+NRGSUP!S51</f>
        <v>28097.137486440002</v>
      </c>
      <c r="T51" s="27">
        <f>INTAVI!T51+NRGSUP!T51</f>
        <v>29588.71488408</v>
      </c>
      <c r="U51" s="27">
        <f>INTAVI!U51+NRGSUP!U51</f>
        <v>30232.3254552</v>
      </c>
      <c r="V51" s="27">
        <f>INTAVI!V51+NRGSUP!V51</f>
        <v>31680.318269160005</v>
      </c>
      <c r="W51" s="27">
        <f>INTAVI!W51+NRGSUP!W51</f>
        <v>32507.613681840005</v>
      </c>
      <c r="X51" s="27">
        <f>INTAVI!X51+NRGSUP!X51</f>
        <v>35749.072085760003</v>
      </c>
      <c r="Y51" s="27">
        <f>INTAVI!Y51+NRGSUP!Y51</f>
        <v>30747.386466719996</v>
      </c>
      <c r="Z51" s="27">
        <f>INTAVI!Z51+NRGSUP!Z51</f>
        <v>32909.161459679999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615.88785707774434</v>
      </c>
      <c r="D52" s="27">
        <f t="shared" ref="D52:X52" si="30">SUM(D53:D54)</f>
        <v>599.74206625645729</v>
      </c>
      <c r="E52" s="27">
        <f t="shared" si="30"/>
        <v>719.57528944466947</v>
      </c>
      <c r="F52" s="27">
        <f t="shared" si="30"/>
        <v>784.20999687226242</v>
      </c>
      <c r="G52" s="27">
        <f t="shared" si="30"/>
        <v>749.89000547938281</v>
      </c>
      <c r="H52" s="27">
        <f t="shared" si="30"/>
        <v>930.62236041854658</v>
      </c>
      <c r="I52" s="27">
        <f t="shared" si="30"/>
        <v>1679.4454619983762</v>
      </c>
      <c r="J52" s="27">
        <f t="shared" si="30"/>
        <v>1388.0531119231155</v>
      </c>
      <c r="K52" s="27">
        <f t="shared" si="30"/>
        <v>1436.9010832809649</v>
      </c>
      <c r="L52" s="27">
        <f t="shared" si="30"/>
        <v>2053.0039304691977</v>
      </c>
      <c r="M52" s="27">
        <f t="shared" si="30"/>
        <v>2306.5709385008231</v>
      </c>
      <c r="N52" s="27">
        <f t="shared" si="30"/>
        <v>2555.1692280629368</v>
      </c>
      <c r="O52" s="27">
        <f t="shared" si="30"/>
        <v>2457.054210000656</v>
      </c>
      <c r="P52" s="27">
        <f t="shared" si="30"/>
        <v>2654.1094814391358</v>
      </c>
      <c r="Q52" s="27">
        <f t="shared" si="30"/>
        <v>3031.9687457186383</v>
      </c>
      <c r="R52" s="27">
        <f t="shared" si="30"/>
        <v>3077.4730483919325</v>
      </c>
      <c r="S52" s="27">
        <f t="shared" si="30"/>
        <v>4191.5767631723866</v>
      </c>
      <c r="T52" s="27">
        <f t="shared" si="30"/>
        <v>4926.0789608027499</v>
      </c>
      <c r="U52" s="27">
        <f t="shared" si="30"/>
        <v>5767.9325966222605</v>
      </c>
      <c r="V52" s="27">
        <f t="shared" si="30"/>
        <v>6075.0646994914659</v>
      </c>
      <c r="W52" s="27">
        <f t="shared" si="30"/>
        <v>5976.0360565783058</v>
      </c>
      <c r="X52" s="27">
        <f t="shared" si="30"/>
        <v>5667.8340136597944</v>
      </c>
      <c r="Y52" s="27">
        <f t="shared" ref="Y52:Z52" si="31">SUM(Y53:Y54)</f>
        <v>5923.6228578806877</v>
      </c>
      <c r="Z52" s="27">
        <f t="shared" si="31"/>
        <v>5592.5999994147933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610.75357200000008</v>
      </c>
      <c r="D53" s="8">
        <f>INTAVI!D53+NRGSUP!D53</f>
        <v>598.17031560000009</v>
      </c>
      <c r="E53" s="8">
        <f>INTAVI!E53+NRGSUP!E53</f>
        <v>718.28911440000002</v>
      </c>
      <c r="F53" s="8">
        <f>INTAVI!F53+NRGSUP!F53</f>
        <v>782.20977120000009</v>
      </c>
      <c r="G53" s="8">
        <f>INTAVI!G53+NRGSUP!G53</f>
        <v>748.03271399999994</v>
      </c>
      <c r="H53" s="8">
        <f>INTAVI!H53+NRGSUP!H53</f>
        <v>832.117572</v>
      </c>
      <c r="I53" s="8">
        <f>INTAVI!I53+NRGSUP!I53</f>
        <v>1459.1717712</v>
      </c>
      <c r="J53" s="8">
        <f>INTAVI!J53+NRGSUP!J53</f>
        <v>1150.4348855999999</v>
      </c>
      <c r="K53" s="8">
        <f>INTAVI!K53+NRGSUP!K53</f>
        <v>1325.8957139999998</v>
      </c>
      <c r="L53" s="8">
        <f>INTAVI!L53+NRGSUP!L53</f>
        <v>1443.8714004000001</v>
      </c>
      <c r="M53" s="8">
        <f>INTAVI!M53+NRGSUP!M53</f>
        <v>1681.6801716000007</v>
      </c>
      <c r="N53" s="8">
        <f>INTAVI!N53+NRGSUP!N53</f>
        <v>1857.8570867999999</v>
      </c>
      <c r="O53" s="8">
        <f>INTAVI!O53+NRGSUP!O53</f>
        <v>1894.7507436000003</v>
      </c>
      <c r="P53" s="8">
        <f>INTAVI!P53+NRGSUP!P53</f>
        <v>2110.8231144000001</v>
      </c>
      <c r="Q53" s="8">
        <f>INTAVI!Q53+NRGSUP!Q53</f>
        <v>2429.999114400001</v>
      </c>
      <c r="R53" s="8">
        <f>INTAVI!R53+NRGSUP!R53</f>
        <v>2430.5715719999994</v>
      </c>
      <c r="S53" s="8">
        <f>INTAVI!S53+NRGSUP!S53</f>
        <v>2687.6853431999998</v>
      </c>
      <c r="T53" s="8">
        <f>INTAVI!T53+NRGSUP!T53</f>
        <v>3178.7020980000007</v>
      </c>
      <c r="U53" s="8">
        <f>INTAVI!U53+NRGSUP!U53</f>
        <v>3864.3585552000004</v>
      </c>
      <c r="V53" s="8">
        <f>INTAVI!V53+NRGSUP!V53</f>
        <v>4066.4211587999994</v>
      </c>
      <c r="W53" s="8">
        <f>INTAVI!W53+NRGSUP!W53</f>
        <v>3954.9916692000002</v>
      </c>
      <c r="X53" s="8">
        <f>INTAVI!X53+NRGSUP!X53</f>
        <v>3791.4464015999984</v>
      </c>
      <c r="Y53" s="8">
        <f>INTAVI!Y53+NRGSUP!Y53</f>
        <v>4193.3713536000005</v>
      </c>
      <c r="Z53" s="8">
        <f>INTAVI!Z53+NRGSUP!Z53</f>
        <v>3918.0002003999998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5.1342850777442557</v>
      </c>
      <c r="D54" s="45">
        <f>INTAVI!D54+NRGSUP!D54</f>
        <v>1.5717506564571431</v>
      </c>
      <c r="E54" s="45">
        <f>INTAVI!E54+NRGSUP!E54</f>
        <v>1.286175044669446</v>
      </c>
      <c r="F54" s="45">
        <f>INTAVI!F54+NRGSUP!F54</f>
        <v>2.0002256722622951</v>
      </c>
      <c r="G54" s="45">
        <f>INTAVI!G54+NRGSUP!G54</f>
        <v>1.8572914793828574</v>
      </c>
      <c r="H54" s="45">
        <f>INTAVI!H54+NRGSUP!H54</f>
        <v>98.504788418546553</v>
      </c>
      <c r="I54" s="45">
        <f>INTAVI!I54+NRGSUP!I54</f>
        <v>220.27369079837621</v>
      </c>
      <c r="J54" s="45">
        <f>INTAVI!J54+NRGSUP!J54</f>
        <v>237.61822632311555</v>
      </c>
      <c r="K54" s="45">
        <f>INTAVI!K54+NRGSUP!K54</f>
        <v>111.00536928096514</v>
      </c>
      <c r="L54" s="45">
        <f>INTAVI!L54+NRGSUP!L54</f>
        <v>609.13253006919774</v>
      </c>
      <c r="M54" s="45">
        <f>INTAVI!M54+NRGSUP!M54</f>
        <v>624.8907669008222</v>
      </c>
      <c r="N54" s="45">
        <f>INTAVI!N54+NRGSUP!N54</f>
        <v>697.31214126293673</v>
      </c>
      <c r="O54" s="45">
        <f>INTAVI!O54+NRGSUP!O54</f>
        <v>562.30346640065591</v>
      </c>
      <c r="P54" s="45">
        <f>INTAVI!P54+NRGSUP!P54</f>
        <v>543.28636703913571</v>
      </c>
      <c r="Q54" s="45">
        <f>INTAVI!Q54+NRGSUP!Q54</f>
        <v>601.96963131863743</v>
      </c>
      <c r="R54" s="45">
        <f>INTAVI!R54+NRGSUP!R54</f>
        <v>646.90147639193322</v>
      </c>
      <c r="S54" s="45">
        <f>INTAVI!S54+NRGSUP!S54</f>
        <v>1503.8914199723863</v>
      </c>
      <c r="T54" s="45">
        <f>INTAVI!T54+NRGSUP!T54</f>
        <v>1747.3768628027487</v>
      </c>
      <c r="U54" s="45">
        <f>INTAVI!U54+NRGSUP!U54</f>
        <v>1903.5740414222605</v>
      </c>
      <c r="V54" s="45">
        <f>INTAVI!V54+NRGSUP!V54</f>
        <v>2008.6435406914666</v>
      </c>
      <c r="W54" s="45">
        <f>INTAVI!W54+NRGSUP!W54</f>
        <v>2021.0443873783056</v>
      </c>
      <c r="X54" s="45">
        <f>INTAVI!X54+NRGSUP!X54</f>
        <v>1876.3876120597956</v>
      </c>
      <c r="Y54" s="45">
        <f>INTAVI!Y54+NRGSUP!Y54</f>
        <v>1730.2515042806867</v>
      </c>
      <c r="Z54" s="45">
        <f>INTAVI!Z54+NRGSUP!Z54</f>
        <v>1674.5997990147935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16891.336308239999</v>
      </c>
      <c r="D61" s="49">
        <f t="shared" si="32"/>
        <v>18047.216510640003</v>
      </c>
      <c r="E61" s="49">
        <f t="shared" si="32"/>
        <v>18372.761742239996</v>
      </c>
      <c r="F61" s="49">
        <f t="shared" si="32"/>
        <v>18551.140101359997</v>
      </c>
      <c r="G61" s="49">
        <f t="shared" si="32"/>
        <v>19193.69391192</v>
      </c>
      <c r="H61" s="49">
        <f t="shared" si="32"/>
        <v>19808.956250640007</v>
      </c>
      <c r="I61" s="49">
        <f t="shared" si="32"/>
        <v>20690.017290720003</v>
      </c>
      <c r="J61" s="49">
        <f t="shared" si="32"/>
        <v>21045.213257759999</v>
      </c>
      <c r="K61" s="49">
        <f t="shared" si="32"/>
        <v>23793.189919199995</v>
      </c>
      <c r="L61" s="49">
        <f t="shared" si="32"/>
        <v>26452.257257519996</v>
      </c>
      <c r="M61" s="49">
        <f t="shared" si="32"/>
        <v>30354.089227200002</v>
      </c>
      <c r="N61" s="49">
        <f t="shared" si="32"/>
        <v>32941.931101199996</v>
      </c>
      <c r="O61" s="49">
        <f t="shared" si="32"/>
        <v>35680.35060143999</v>
      </c>
      <c r="P61" s="49">
        <f t="shared" si="32"/>
        <v>34829.339955119991</v>
      </c>
      <c r="Q61" s="49">
        <f t="shared" si="32"/>
        <v>34397.314994159999</v>
      </c>
      <c r="R61" s="49">
        <f t="shared" si="32"/>
        <v>34911.263504880008</v>
      </c>
      <c r="S61" s="49">
        <f t="shared" si="32"/>
        <v>33257.306277360003</v>
      </c>
      <c r="T61" s="49">
        <f t="shared" si="32"/>
        <v>32326.152621839999</v>
      </c>
      <c r="U61" s="49">
        <f t="shared" si="32"/>
        <v>47831.446620719988</v>
      </c>
      <c r="V61" s="49">
        <f t="shared" si="32"/>
        <v>48204.517008959992</v>
      </c>
      <c r="W61" s="49">
        <f t="shared" si="32"/>
        <v>48178.442514240007</v>
      </c>
      <c r="X61" s="49">
        <f t="shared" si="32"/>
        <v>47155.039858800003</v>
      </c>
      <c r="Y61" s="49">
        <f t="shared" ref="Y61:Z61" si="33">SUM(Y62:Y72)</f>
        <v>44942.446268639993</v>
      </c>
      <c r="Z61" s="49">
        <f t="shared" si="33"/>
        <v>44161.98895727998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16821.6156864</v>
      </c>
      <c r="D62" s="52">
        <f>INTAVI!D62+NRGSUP!D62</f>
        <v>17965.4719104</v>
      </c>
      <c r="E62" s="52">
        <f>INTAVI!E62+NRGSUP!E62</f>
        <v>18297.887731199993</v>
      </c>
      <c r="F62" s="52">
        <f>INTAVI!F62+NRGSUP!F62</f>
        <v>18376.959283199994</v>
      </c>
      <c r="G62" s="52">
        <f>INTAVI!G62+NRGSUP!G62</f>
        <v>19046.271686399999</v>
      </c>
      <c r="H62" s="52">
        <f>INTAVI!H62+NRGSUP!H62</f>
        <v>19536.271776000005</v>
      </c>
      <c r="I62" s="52">
        <f>INTAVI!I62+NRGSUP!I62</f>
        <v>20275.809120000002</v>
      </c>
      <c r="J62" s="52">
        <f>INTAVI!J62+NRGSUP!J62</f>
        <v>20607.216134399998</v>
      </c>
      <c r="K62" s="52">
        <f>INTAVI!K62+NRGSUP!K62</f>
        <v>22276.912089599995</v>
      </c>
      <c r="L62" s="52">
        <f>INTAVI!L62+NRGSUP!L62</f>
        <v>24337.823731199995</v>
      </c>
      <c r="M62" s="52">
        <f>INTAVI!M62+NRGSUP!M62</f>
        <v>27507.871641599999</v>
      </c>
      <c r="N62" s="52">
        <f>INTAVI!N62+NRGSUP!N62</f>
        <v>29779.455686399997</v>
      </c>
      <c r="O62" s="52">
        <f>INTAVI!O62+NRGSUP!O62</f>
        <v>32766.943507199998</v>
      </c>
      <c r="P62" s="52">
        <f>INTAVI!P62+NRGSUP!P62</f>
        <v>32059.215014399993</v>
      </c>
      <c r="Q62" s="52">
        <f>INTAVI!Q62+NRGSUP!Q62</f>
        <v>31677.519686400003</v>
      </c>
      <c r="R62" s="52">
        <f>INTAVI!R62+NRGSUP!R62</f>
        <v>32278.848537600006</v>
      </c>
      <c r="S62" s="52">
        <f>INTAVI!S62+NRGSUP!S62</f>
        <v>31043.377209599999</v>
      </c>
      <c r="T62" s="52">
        <f>INTAVI!T62+NRGSUP!T62</f>
        <v>29498.817196800002</v>
      </c>
      <c r="U62" s="52">
        <f>INTAVI!U62+NRGSUP!U62</f>
        <v>44049.787084799987</v>
      </c>
      <c r="V62" s="52">
        <f>INTAVI!V62+NRGSUP!V62</f>
        <v>44049.61532159998</v>
      </c>
      <c r="W62" s="52">
        <f>INTAVI!W62+NRGSUP!W62</f>
        <v>43752.654892800012</v>
      </c>
      <c r="X62" s="52">
        <f>INTAVI!X62+NRGSUP!X62</f>
        <v>42512.100422399999</v>
      </c>
      <c r="Y62" s="52">
        <f>INTAVI!Y62+NRGSUP!Y62</f>
        <v>40084.586035200002</v>
      </c>
      <c r="Z62" s="52">
        <f>INTAVI!Z62+NRGSUP!Z62</f>
        <v>39001.043692799984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  <c r="Y63" s="52">
        <f>INTAVI!Y63+NRGSUP!Y63</f>
        <v>0</v>
      </c>
      <c r="Z63" s="52">
        <f>INTAVI!Z63+NRGSUP!Z63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66.120621839999998</v>
      </c>
      <c r="D64" s="52">
        <f>INTAVI!D64+NRGSUP!D64</f>
        <v>80.644440239999994</v>
      </c>
      <c r="E64" s="52">
        <f>INTAVI!E64+NRGSUP!E64</f>
        <v>73.873931040000002</v>
      </c>
      <c r="F64" s="52">
        <f>INTAVI!F64+NRGSUP!F64</f>
        <v>88.670378159999999</v>
      </c>
      <c r="G64" s="52">
        <f>INTAVI!G64+NRGSUP!G64</f>
        <v>105.97866552000005</v>
      </c>
      <c r="H64" s="52">
        <f>INTAVI!H64+NRGSUP!H64</f>
        <v>122.46769080000006</v>
      </c>
      <c r="I64" s="52">
        <f>INTAVI!I64+NRGSUP!I64</f>
        <v>142.66993104000005</v>
      </c>
      <c r="J64" s="52">
        <f>INTAVI!J64+NRGSUP!J64</f>
        <v>147.8567563200001</v>
      </c>
      <c r="K64" s="52">
        <f>INTAVI!K64+NRGSUP!K64</f>
        <v>219.81973103999999</v>
      </c>
      <c r="L64" s="52">
        <f>INTAVI!L64+NRGSUP!L64</f>
        <v>224.07820344000004</v>
      </c>
      <c r="M64" s="52">
        <f>INTAVI!M64+NRGSUP!M64</f>
        <v>261.9162</v>
      </c>
      <c r="N64" s="52">
        <f>INTAVI!N64+NRGSUP!N64</f>
        <v>312.96735288000002</v>
      </c>
      <c r="O64" s="52">
        <f>INTAVI!O64+NRGSUP!O64</f>
        <v>384.00197472000002</v>
      </c>
      <c r="P64" s="52">
        <f>INTAVI!P64+NRGSUP!P64</f>
        <v>414.57747239999992</v>
      </c>
      <c r="Q64" s="52">
        <f>INTAVI!Q64+NRGSUP!Q64</f>
        <v>474.20080344000007</v>
      </c>
      <c r="R64" s="52">
        <f>INTAVI!R64+NRGSUP!R64</f>
        <v>523.12222871999995</v>
      </c>
      <c r="S64" s="52">
        <f>INTAVI!S64+NRGSUP!S64</f>
        <v>596.45050920000017</v>
      </c>
      <c r="T64" s="52">
        <f>INTAVI!T64+NRGSUP!T64</f>
        <v>640.92849911999997</v>
      </c>
      <c r="U64" s="52">
        <f>INTAVI!U64+NRGSUP!U64</f>
        <v>658.9294639200001</v>
      </c>
      <c r="V64" s="52">
        <f>INTAVI!V64+NRGSUP!V64</f>
        <v>682.39381392000018</v>
      </c>
      <c r="W64" s="52">
        <f>INTAVI!W64+NRGSUP!W64</f>
        <v>736.99896816000023</v>
      </c>
      <c r="X64" s="52">
        <f>INTAVI!X64+NRGSUP!X64</f>
        <v>730.11012984000001</v>
      </c>
      <c r="Y64" s="52">
        <f>INTAVI!Y64+NRGSUP!Y64</f>
        <v>806.16214224000009</v>
      </c>
      <c r="Z64" s="52">
        <f>INTAVI!Z64+NRGSUP!Z64</f>
        <v>859.88316959999997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3.5999999999999996</v>
      </c>
      <c r="D65" s="52">
        <f>INTAVI!D65+NRGSUP!D65</f>
        <v>1.1001599999999998</v>
      </c>
      <c r="E65" s="52">
        <f>INTAVI!E65+NRGSUP!E65</f>
        <v>1.0000799999999999</v>
      </c>
      <c r="F65" s="52">
        <f>INTAVI!F65+NRGSUP!F65</f>
        <v>1.40004</v>
      </c>
      <c r="G65" s="52">
        <f>INTAVI!G65+NRGSUP!G65</f>
        <v>1.2999599999999998</v>
      </c>
      <c r="H65" s="52">
        <f>INTAVI!H65+NRGSUP!H65</f>
        <v>2.9998799999999992</v>
      </c>
      <c r="I65" s="52">
        <f>INTAVI!I65+NRGSUP!I65</f>
        <v>3.0002400000000007</v>
      </c>
      <c r="J65" s="52">
        <f>INTAVI!J65+NRGSUP!J65</f>
        <v>3.5002799999999992</v>
      </c>
      <c r="K65" s="52">
        <f>INTAVI!K65+NRGSUP!K65</f>
        <v>0.8999999999999998</v>
      </c>
      <c r="L65" s="52">
        <f>INTAVI!L65+NRGSUP!L65</f>
        <v>2.9001599999999992</v>
      </c>
      <c r="M65" s="52">
        <f>INTAVI!M65+NRGSUP!M65</f>
        <v>12.30012</v>
      </c>
      <c r="N65" s="52">
        <f>INTAVI!N65+NRGSUP!N65</f>
        <v>133.80011999999999</v>
      </c>
      <c r="O65" s="52">
        <f>INTAVI!O65+NRGSUP!O65</f>
        <v>136.00008</v>
      </c>
      <c r="P65" s="52">
        <f>INTAVI!P65+NRGSUP!P65</f>
        <v>139.10004000000004</v>
      </c>
      <c r="Q65" s="52">
        <f>INTAVI!Q65+NRGSUP!Q65</f>
        <v>154.39968000000002</v>
      </c>
      <c r="R65" s="52">
        <f>INTAVI!R65+NRGSUP!R65</f>
        <v>167.29991999999996</v>
      </c>
      <c r="S65" s="52">
        <f>INTAVI!S65+NRGSUP!S65</f>
        <v>255.60035999999997</v>
      </c>
      <c r="T65" s="52">
        <f>INTAVI!T65+NRGSUP!T65</f>
        <v>387.0759599999999</v>
      </c>
      <c r="U65" s="52">
        <f>INTAVI!U65+NRGSUP!U65</f>
        <v>411.67547999999999</v>
      </c>
      <c r="V65" s="52">
        <f>INTAVI!V65+NRGSUP!V65</f>
        <v>427.14539999999994</v>
      </c>
      <c r="W65" s="52">
        <f>INTAVI!W65+NRGSUP!W65</f>
        <v>600.84287999999992</v>
      </c>
      <c r="X65" s="52">
        <f>INTAVI!X65+NRGSUP!X65</f>
        <v>586.69596000000001</v>
      </c>
      <c r="Y65" s="52">
        <f>INTAVI!Y65+NRGSUP!Y65</f>
        <v>477.39239999999995</v>
      </c>
      <c r="Z65" s="52">
        <f>INTAVI!Z65+NRGSUP!Z65</f>
        <v>475.02899999999988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84.110400000000027</v>
      </c>
      <c r="G67" s="52">
        <f>INTAVI!G67+NRGSUP!G67</f>
        <v>40.143599999999999</v>
      </c>
      <c r="H67" s="52">
        <f>INTAVI!H67+NRGSUP!H67</f>
        <v>101.31479999999998</v>
      </c>
      <c r="I67" s="52">
        <f>INTAVI!I67+NRGSUP!I67</f>
        <v>164.39759999999998</v>
      </c>
      <c r="J67" s="52">
        <f>INTAVI!J67+NRGSUP!J67</f>
        <v>214.09919999999997</v>
      </c>
      <c r="K67" s="52">
        <f>INTAVI!K67+NRGSUP!K67</f>
        <v>378.49679999999995</v>
      </c>
      <c r="L67" s="52">
        <f>INTAVI!L67+NRGSUP!L67</f>
        <v>499.05503999999985</v>
      </c>
      <c r="M67" s="52">
        <f>INTAVI!M67+NRGSUP!M67</f>
        <v>502.83567504000007</v>
      </c>
      <c r="N67" s="52">
        <f>INTAVI!N67+NRGSUP!N67</f>
        <v>476.37072000000018</v>
      </c>
      <c r="O67" s="52">
        <f>INTAVI!O67+NRGSUP!O67</f>
        <v>410.20820496000005</v>
      </c>
      <c r="P67" s="52">
        <f>INTAVI!P67+NRGSUP!P67</f>
        <v>427.22144496000004</v>
      </c>
      <c r="Q67" s="52">
        <f>INTAVI!Q67+NRGSUP!Q67</f>
        <v>393.78959999999995</v>
      </c>
      <c r="R67" s="52">
        <f>INTAVI!R67+NRGSUP!R67</f>
        <v>454.96080000000001</v>
      </c>
      <c r="S67" s="52">
        <f>INTAVI!S67+NRGSUP!S67</f>
        <v>497.01600000000013</v>
      </c>
      <c r="T67" s="52">
        <f>INTAVI!T67+NRGSUP!T67</f>
        <v>522.18234144000007</v>
      </c>
      <c r="U67" s="52">
        <f>INTAVI!U67+NRGSUP!U67</f>
        <v>512.33938559999979</v>
      </c>
      <c r="V67" s="52">
        <f>INTAVI!V67+NRGSUP!V67</f>
        <v>555.2586288</v>
      </c>
      <c r="W67" s="52">
        <f>INTAVI!W67+NRGSUP!W67</f>
        <v>542.50647263999986</v>
      </c>
      <c r="X67" s="52">
        <f>INTAVI!X67+NRGSUP!X67</f>
        <v>616.58861904000003</v>
      </c>
      <c r="Y67" s="52">
        <f>INTAVI!Y67+NRGSUP!Y67</f>
        <v>687.52427183999987</v>
      </c>
      <c r="Z67" s="52">
        <f>INTAVI!Z67+NRGSUP!Z67</f>
        <v>722.20630319999998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6.6080188799999995</v>
      </c>
      <c r="I68" s="52">
        <f>INTAVI!I68+NRGSUP!I68</f>
        <v>17.693514720000003</v>
      </c>
      <c r="J68" s="52">
        <f>INTAVI!J68+NRGSUP!J68</f>
        <v>7.0510003200000009</v>
      </c>
      <c r="K68" s="52">
        <f>INTAVI!K68+NRGSUP!K68</f>
        <v>15.91878528</v>
      </c>
      <c r="L68" s="52">
        <f>INTAVI!L68+NRGSUP!L68</f>
        <v>238.57863983999999</v>
      </c>
      <c r="M68" s="52">
        <f>INTAVI!M68+NRGSUP!M68</f>
        <v>627.51048192000007</v>
      </c>
      <c r="N68" s="52">
        <f>INTAVI!N68+NRGSUP!N68</f>
        <v>649.77399504000005</v>
      </c>
      <c r="O68" s="52">
        <f>INTAVI!O68+NRGSUP!O68</f>
        <v>98.906948639999996</v>
      </c>
      <c r="P68" s="52">
        <f>INTAVI!P68+NRGSUP!P68</f>
        <v>16.327357919999997</v>
      </c>
      <c r="Q68" s="52">
        <f>INTAVI!Q68+NRGSUP!Q68</f>
        <v>25.80303168</v>
      </c>
      <c r="R68" s="52">
        <f>INTAVI!R68+NRGSUP!R68</f>
        <v>4.5108662399999995</v>
      </c>
      <c r="S68" s="52">
        <f>INTAVI!S68+NRGSUP!S68</f>
        <v>12.754959840000001</v>
      </c>
      <c r="T68" s="52">
        <f>INTAVI!T68+NRGSUP!T68</f>
        <v>0.13610591999999999</v>
      </c>
      <c r="U68" s="52">
        <f>INTAVI!U68+NRGSUP!U68</f>
        <v>2.4101452799999996</v>
      </c>
      <c r="V68" s="52">
        <f>INTAVI!V68+NRGSUP!V68</f>
        <v>120.05357760000003</v>
      </c>
      <c r="W68" s="52">
        <f>INTAVI!W68+NRGSUP!W68</f>
        <v>57.46091183999998</v>
      </c>
      <c r="X68" s="52">
        <f>INTAVI!X68+NRGSUP!X68</f>
        <v>221.70201551999995</v>
      </c>
      <c r="Y68" s="52">
        <f>INTAVI!Y68+NRGSUP!Y68</f>
        <v>238.81593311999998</v>
      </c>
      <c r="Z68" s="52">
        <f>INTAVI!Z68+NRGSUP!Z68</f>
        <v>14.693322240000001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39.294084959999999</v>
      </c>
      <c r="I69" s="52">
        <f>INTAVI!I69+NRGSUP!I69</f>
        <v>86.446884959999977</v>
      </c>
      <c r="J69" s="52">
        <f>INTAVI!J69+NRGSUP!J69</f>
        <v>65.489886720000001</v>
      </c>
      <c r="K69" s="52">
        <f>INTAVI!K69+NRGSUP!K69</f>
        <v>901.14251328000012</v>
      </c>
      <c r="L69" s="52">
        <f>INTAVI!L69+NRGSUP!L69</f>
        <v>1147.29975504</v>
      </c>
      <c r="M69" s="52">
        <f>INTAVI!M69+NRGSUP!M69</f>
        <v>1440.92151504</v>
      </c>
      <c r="N69" s="52">
        <f>INTAVI!N69+NRGSUP!N69</f>
        <v>1587.7323950399998</v>
      </c>
      <c r="O69" s="52">
        <f>INTAVI!O69+NRGSUP!O69</f>
        <v>1884.0729600000004</v>
      </c>
      <c r="P69" s="52">
        <f>INTAVI!P69+NRGSUP!P69</f>
        <v>1772.32235328</v>
      </c>
      <c r="Q69" s="52">
        <f>INTAVI!Q69+NRGSUP!Q69</f>
        <v>1671.30474336</v>
      </c>
      <c r="R69" s="52">
        <f>INTAVI!R69+NRGSUP!R69</f>
        <v>1477.4544849600002</v>
      </c>
      <c r="S69" s="52">
        <f>INTAVI!S69+NRGSUP!S69</f>
        <v>846.13074336000022</v>
      </c>
      <c r="T69" s="52">
        <f>INTAVI!T69+NRGSUP!T69</f>
        <v>1270.7208071999999</v>
      </c>
      <c r="U69" s="52">
        <f>INTAVI!U69+NRGSUP!U69</f>
        <v>2189.8494374399997</v>
      </c>
      <c r="V69" s="52">
        <f>INTAVI!V69+NRGSUP!V69</f>
        <v>2363.3559388799999</v>
      </c>
      <c r="W69" s="52">
        <f>INTAVI!W69+NRGSUP!W69</f>
        <v>2481.4686052799998</v>
      </c>
      <c r="X69" s="52">
        <f>INTAVI!X69+NRGSUP!X69</f>
        <v>2480.74805952</v>
      </c>
      <c r="Y69" s="52">
        <f>INTAVI!Y69+NRGSUP!Y69</f>
        <v>2640.9052209599995</v>
      </c>
      <c r="Z69" s="52">
        <f>INTAVI!Z69+NRGSUP!Z69</f>
        <v>3088.7913168000005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2.5217279999999995</v>
      </c>
      <c r="M72" s="55">
        <f>INTAVI!M72+NRGSUP!M72</f>
        <v>0.73359359999999973</v>
      </c>
      <c r="N72" s="55">
        <f>INTAVI!N72+NRGSUP!N72</f>
        <v>1.8308318399999997</v>
      </c>
      <c r="O72" s="55">
        <f>INTAVI!O72+NRGSUP!O72</f>
        <v>0.21692591999999997</v>
      </c>
      <c r="P72" s="55">
        <f>INTAVI!P72+NRGSUP!P72</f>
        <v>0.57627216000000014</v>
      </c>
      <c r="Q72" s="55">
        <f>INTAVI!Q72+NRGSUP!Q72</f>
        <v>0.29744927999999998</v>
      </c>
      <c r="R72" s="55">
        <f>INTAVI!R72+NRGSUP!R72</f>
        <v>5.0666673599999994</v>
      </c>
      <c r="S72" s="55">
        <f>INTAVI!S72+NRGSUP!S72</f>
        <v>5.9764953600000004</v>
      </c>
      <c r="T72" s="55">
        <f>INTAVI!T72+NRGSUP!T72</f>
        <v>6.2917113599999981</v>
      </c>
      <c r="U72" s="55">
        <f>INTAVI!U72+NRGSUP!U72</f>
        <v>6.4556236799999978</v>
      </c>
      <c r="V72" s="55">
        <f>INTAVI!V72+NRGSUP!V72</f>
        <v>6.6943281600000013</v>
      </c>
      <c r="W72" s="55">
        <f>INTAVI!W72+NRGSUP!W72</f>
        <v>6.5097835200000045</v>
      </c>
      <c r="X72" s="55">
        <f>INTAVI!X72+NRGSUP!X72</f>
        <v>7.0946524800000015</v>
      </c>
      <c r="Y72" s="55">
        <f>INTAVI!Y72+NRGSUP!Y72</f>
        <v>7.0602652799999959</v>
      </c>
      <c r="Z72" s="55">
        <f>INTAVI!Z72+NRGSUP!Z72</f>
        <v>0.34215263999999995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846.60093000000006</v>
      </c>
      <c r="D2" s="21">
        <f t="shared" ref="D2:X2" si="0">SUM(D3,D17,D22,D25,D26,D51,D52)</f>
        <v>833.91777000000002</v>
      </c>
      <c r="E2" s="21">
        <f t="shared" si="0"/>
        <v>818.06381999999974</v>
      </c>
      <c r="F2" s="21">
        <f t="shared" si="0"/>
        <v>884.65041000000008</v>
      </c>
      <c r="G2" s="21">
        <f t="shared" si="0"/>
        <v>868.79646000000002</v>
      </c>
      <c r="H2" s="21">
        <f t="shared" si="0"/>
        <v>986.11569000000031</v>
      </c>
      <c r="I2" s="21">
        <f t="shared" si="0"/>
        <v>1315.8778500000001</v>
      </c>
      <c r="J2" s="21">
        <f t="shared" si="0"/>
        <v>1369.7812799999997</v>
      </c>
      <c r="K2" s="21">
        <f t="shared" si="0"/>
        <v>1645.6400100000001</v>
      </c>
      <c r="L2" s="21">
        <f t="shared" si="0"/>
        <v>1453.09902876</v>
      </c>
      <c r="M2" s="21">
        <f t="shared" si="0"/>
        <v>1530.3915000000002</v>
      </c>
      <c r="N2" s="21">
        <f t="shared" si="0"/>
        <v>1499.4746150399999</v>
      </c>
      <c r="O2" s="21">
        <f t="shared" si="0"/>
        <v>1620.0508287600003</v>
      </c>
      <c r="P2" s="21">
        <f t="shared" si="0"/>
        <v>1582.9505150400003</v>
      </c>
      <c r="Q2" s="21">
        <f t="shared" si="0"/>
        <v>1759.1773287600004</v>
      </c>
      <c r="R2" s="21">
        <f t="shared" si="0"/>
        <v>1953.9544287600006</v>
      </c>
      <c r="S2" s="21">
        <f t="shared" si="0"/>
        <v>2055.9806150400004</v>
      </c>
      <c r="T2" s="21">
        <f t="shared" si="0"/>
        <v>2560.7769465600009</v>
      </c>
      <c r="U2" s="21">
        <f t="shared" si="0"/>
        <v>3029.5377734399999</v>
      </c>
      <c r="V2" s="21">
        <f t="shared" si="0"/>
        <v>3239.4270528000006</v>
      </c>
      <c r="W2" s="21">
        <f t="shared" si="0"/>
        <v>1376.1865886399999</v>
      </c>
      <c r="X2" s="21">
        <f t="shared" si="0"/>
        <v>1697.24397204</v>
      </c>
      <c r="Y2" s="21">
        <f t="shared" ref="Y2:Z2" si="1">SUM(Y3,Y17,Y22,Y25,Y26,Y51,Y52)</f>
        <v>2943.8762043600004</v>
      </c>
      <c r="Z2" s="21">
        <f t="shared" si="1"/>
        <v>3571.0616131199999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846.60093000000006</v>
      </c>
      <c r="D26" s="27">
        <f t="shared" si="14"/>
        <v>833.91777000000002</v>
      </c>
      <c r="E26" s="27">
        <f t="shared" si="14"/>
        <v>818.06381999999974</v>
      </c>
      <c r="F26" s="27">
        <f t="shared" si="14"/>
        <v>884.65041000000008</v>
      </c>
      <c r="G26" s="27">
        <f t="shared" si="14"/>
        <v>868.79646000000002</v>
      </c>
      <c r="H26" s="27">
        <f t="shared" si="14"/>
        <v>986.11569000000031</v>
      </c>
      <c r="I26" s="27">
        <f t="shared" si="14"/>
        <v>1315.8778500000001</v>
      </c>
      <c r="J26" s="27">
        <f t="shared" si="14"/>
        <v>1369.7812799999997</v>
      </c>
      <c r="K26" s="27">
        <f t="shared" si="14"/>
        <v>1645.6400100000001</v>
      </c>
      <c r="L26" s="27">
        <f t="shared" si="14"/>
        <v>1453.09902876</v>
      </c>
      <c r="M26" s="27">
        <f t="shared" si="14"/>
        <v>1530.3915000000002</v>
      </c>
      <c r="N26" s="27">
        <f t="shared" si="14"/>
        <v>1499.4746150399999</v>
      </c>
      <c r="O26" s="27">
        <f t="shared" si="14"/>
        <v>1620.0508287600003</v>
      </c>
      <c r="P26" s="27">
        <f t="shared" si="14"/>
        <v>1582.9505150400003</v>
      </c>
      <c r="Q26" s="27">
        <f t="shared" si="14"/>
        <v>1759.1773287600004</v>
      </c>
      <c r="R26" s="27">
        <f t="shared" si="14"/>
        <v>1953.9544287600006</v>
      </c>
      <c r="S26" s="27">
        <f t="shared" si="14"/>
        <v>2055.9806150400004</v>
      </c>
      <c r="T26" s="27">
        <f t="shared" si="14"/>
        <v>2560.7769465600009</v>
      </c>
      <c r="U26" s="27">
        <f t="shared" si="14"/>
        <v>3029.5377734399999</v>
      </c>
      <c r="V26" s="27">
        <f t="shared" si="14"/>
        <v>3239.4270528000006</v>
      </c>
      <c r="W26" s="27">
        <f t="shared" si="14"/>
        <v>1376.1865886399999</v>
      </c>
      <c r="X26" s="27">
        <f t="shared" ref="X26:Z26" si="15">SUM(X27,X33)</f>
        <v>1697.24397204</v>
      </c>
      <c r="Y26" s="27">
        <f t="shared" si="15"/>
        <v>2943.8762043600004</v>
      </c>
      <c r="Z26" s="27">
        <f t="shared" si="15"/>
        <v>3571.0616131199999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846.60093000000006</v>
      </c>
      <c r="D33" s="19">
        <f t="shared" si="18"/>
        <v>833.91777000000002</v>
      </c>
      <c r="E33" s="19">
        <f t="shared" si="18"/>
        <v>818.06381999999974</v>
      </c>
      <c r="F33" s="19">
        <f t="shared" si="18"/>
        <v>884.65041000000008</v>
      </c>
      <c r="G33" s="19">
        <f t="shared" si="18"/>
        <v>868.79646000000002</v>
      </c>
      <c r="H33" s="19">
        <f t="shared" si="18"/>
        <v>986.11569000000031</v>
      </c>
      <c r="I33" s="19">
        <f t="shared" si="18"/>
        <v>1315.8778500000001</v>
      </c>
      <c r="J33" s="19">
        <f t="shared" si="18"/>
        <v>1369.7812799999997</v>
      </c>
      <c r="K33" s="19">
        <f t="shared" si="18"/>
        <v>1645.6400100000001</v>
      </c>
      <c r="L33" s="19">
        <f t="shared" si="18"/>
        <v>1453.09902876</v>
      </c>
      <c r="M33" s="19">
        <f t="shared" si="18"/>
        <v>1530.3915000000002</v>
      </c>
      <c r="N33" s="19">
        <f t="shared" si="18"/>
        <v>1499.4746150399999</v>
      </c>
      <c r="O33" s="19">
        <f t="shared" si="18"/>
        <v>1620.0508287600003</v>
      </c>
      <c r="P33" s="19">
        <f t="shared" si="18"/>
        <v>1582.9505150400003</v>
      </c>
      <c r="Q33" s="19">
        <f t="shared" si="18"/>
        <v>1759.1773287600004</v>
      </c>
      <c r="R33" s="19">
        <f t="shared" si="18"/>
        <v>1953.9544287600006</v>
      </c>
      <c r="S33" s="19">
        <f t="shared" si="18"/>
        <v>2055.9806150400004</v>
      </c>
      <c r="T33" s="19">
        <f t="shared" si="18"/>
        <v>2560.7769465600009</v>
      </c>
      <c r="U33" s="19">
        <f t="shared" si="18"/>
        <v>3029.5377734399999</v>
      </c>
      <c r="V33" s="19">
        <f t="shared" si="18"/>
        <v>3239.4270528000006</v>
      </c>
      <c r="W33" s="19">
        <f t="shared" si="18"/>
        <v>1376.1865886399999</v>
      </c>
      <c r="X33" s="19">
        <f t="shared" ref="X33:Z33" si="19">SUM(X34:X50)</f>
        <v>1697.24397204</v>
      </c>
      <c r="Y33" s="19">
        <f t="shared" si="19"/>
        <v>2943.8762043600004</v>
      </c>
      <c r="Z33" s="19">
        <f t="shared" si="19"/>
        <v>3571.0616131199999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0.20638799999999999</v>
      </c>
      <c r="U38" s="8">
        <f>INTAVI_PA_IN!U38+INTAVI_PA_EX!U38+INTAVI_FR_IN!U38+INTAVI_FR_EX!U38</f>
        <v>0.14792400000000003</v>
      </c>
      <c r="V38" s="8">
        <f>INTAVI_PA_IN!V38+INTAVI_PA_EX!V38+INTAVI_FR_IN!V38+INTAVI_FR_EX!V38</f>
        <v>0.11692800000000003</v>
      </c>
      <c r="W38" s="8">
        <f>INTAVI_PA_IN!W38+INTAVI_PA_EX!W38+INTAVI_FR_IN!W38+INTAVI_FR_EX!W38</f>
        <v>6.4763999999999988E-2</v>
      </c>
      <c r="X38" s="8">
        <f>INTAVI_PA_IN!X38+INTAVI_PA_EX!X38+INTAVI_FR_IN!X38+INTAVI_FR_EX!X38</f>
        <v>7.3835999999999985E-2</v>
      </c>
      <c r="Y38" s="8">
        <f>INTAVI_PA_IN!Y38+INTAVI_PA_EX!Y38+INTAVI_FR_IN!Y38+INTAVI_FR_EX!Y38</f>
        <v>0.12020399999999999</v>
      </c>
      <c r="Z38" s="8">
        <f>INTAVI_PA_IN!Z38+INTAVI_PA_EX!Z38+INTAVI_FR_IN!Z38+INTAVI_FR_EX!Z38</f>
        <v>6.1488000000000015E-2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846.60093000000006</v>
      </c>
      <c r="D40" s="8">
        <f>INTAVI_PA_IN!D40+INTAVI_PA_EX!D40+INTAVI_FR_IN!D40+INTAVI_FR_EX!D40</f>
        <v>833.91777000000002</v>
      </c>
      <c r="E40" s="8">
        <f>INTAVI_PA_IN!E40+INTAVI_PA_EX!E40+INTAVI_FR_IN!E40+INTAVI_FR_EX!E40</f>
        <v>818.06381999999974</v>
      </c>
      <c r="F40" s="8">
        <f>INTAVI_PA_IN!F40+INTAVI_PA_EX!F40+INTAVI_FR_IN!F40+INTAVI_FR_EX!F40</f>
        <v>884.65041000000008</v>
      </c>
      <c r="G40" s="8">
        <f>INTAVI_PA_IN!G40+INTAVI_PA_EX!G40+INTAVI_FR_IN!G40+INTAVI_FR_EX!G40</f>
        <v>868.79646000000002</v>
      </c>
      <c r="H40" s="8">
        <f>INTAVI_PA_IN!H40+INTAVI_PA_EX!H40+INTAVI_FR_IN!H40+INTAVI_FR_EX!H40</f>
        <v>986.11569000000031</v>
      </c>
      <c r="I40" s="8">
        <f>INTAVI_PA_IN!I40+INTAVI_PA_EX!I40+INTAVI_FR_IN!I40+INTAVI_FR_EX!I40</f>
        <v>1315.8778500000001</v>
      </c>
      <c r="J40" s="8">
        <f>INTAVI_PA_IN!J40+INTAVI_PA_EX!J40+INTAVI_FR_IN!J40+INTAVI_FR_EX!J40</f>
        <v>1369.7812799999997</v>
      </c>
      <c r="K40" s="8">
        <f>INTAVI_PA_IN!K40+INTAVI_PA_EX!K40+INTAVI_FR_IN!K40+INTAVI_FR_EX!K40</f>
        <v>1645.6400100000001</v>
      </c>
      <c r="L40" s="8">
        <f>INTAVI_PA_IN!L40+INTAVI_PA_EX!L40+INTAVI_FR_IN!L40+INTAVI_FR_EX!L40</f>
        <v>1453.09902876</v>
      </c>
      <c r="M40" s="8">
        <f>INTAVI_PA_IN!M40+INTAVI_PA_EX!M40+INTAVI_FR_IN!M40+INTAVI_FR_EX!M40</f>
        <v>1530.3915000000002</v>
      </c>
      <c r="N40" s="8">
        <f>INTAVI_PA_IN!N40+INTAVI_PA_EX!N40+INTAVI_FR_IN!N40+INTAVI_FR_EX!N40</f>
        <v>1499.4746150399999</v>
      </c>
      <c r="O40" s="8">
        <f>INTAVI_PA_IN!O40+INTAVI_PA_EX!O40+INTAVI_FR_IN!O40+INTAVI_FR_EX!O40</f>
        <v>1620.0508287600003</v>
      </c>
      <c r="P40" s="8">
        <f>INTAVI_PA_IN!P40+INTAVI_PA_EX!P40+INTAVI_FR_IN!P40+INTAVI_FR_EX!P40</f>
        <v>1582.9505150400003</v>
      </c>
      <c r="Q40" s="8">
        <f>INTAVI_PA_IN!Q40+INTAVI_PA_EX!Q40+INTAVI_FR_IN!Q40+INTAVI_FR_EX!Q40</f>
        <v>1759.1773287600004</v>
      </c>
      <c r="R40" s="8">
        <f>INTAVI_PA_IN!R40+INTAVI_PA_EX!R40+INTAVI_FR_IN!R40+INTAVI_FR_EX!R40</f>
        <v>1953.9544287600006</v>
      </c>
      <c r="S40" s="8">
        <f>INTAVI_PA_IN!S40+INTAVI_PA_EX!S40+INTAVI_FR_IN!S40+INTAVI_FR_EX!S40</f>
        <v>2055.9806150400004</v>
      </c>
      <c r="T40" s="8">
        <f>INTAVI_PA_IN!T40+INTAVI_PA_EX!T40+INTAVI_FR_IN!T40+INTAVI_FR_EX!T40</f>
        <v>2560.5705585600008</v>
      </c>
      <c r="U40" s="8">
        <f>INTAVI_PA_IN!U40+INTAVI_PA_EX!U40+INTAVI_FR_IN!U40+INTAVI_FR_EX!U40</f>
        <v>3029.38984944</v>
      </c>
      <c r="V40" s="8">
        <f>INTAVI_PA_IN!V40+INTAVI_PA_EX!V40+INTAVI_FR_IN!V40+INTAVI_FR_EX!V40</f>
        <v>3239.3101248000007</v>
      </c>
      <c r="W40" s="8">
        <f>INTAVI_PA_IN!W40+INTAVI_PA_EX!W40+INTAVI_FR_IN!W40+INTAVI_FR_EX!W40</f>
        <v>1376.1218246399999</v>
      </c>
      <c r="X40" s="8">
        <f>INTAVI_PA_IN!X40+INTAVI_PA_EX!X40+INTAVI_FR_IN!X40+INTAVI_FR_EX!X40</f>
        <v>1697.17013604</v>
      </c>
      <c r="Y40" s="8">
        <f>INTAVI_PA_IN!Y40+INTAVI_PA_EX!Y40+INTAVI_FR_IN!Y40+INTAVI_FR_EX!Y40</f>
        <v>2943.7560003600006</v>
      </c>
      <c r="Z40" s="8">
        <f>INTAVI_PA_IN!Z40+INTAVI_PA_EX!Z40+INTAVI_FR_IN!Z40+INTAVI_FR_EX!Z40</f>
        <v>3571.0001251200001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556.708584177131</v>
      </c>
      <c r="D2" s="21">
        <f t="shared" ref="D2:X2" si="0">SUM(D3,D17,D22,D25,D26,D51,D52)</f>
        <v>549.07970811855819</v>
      </c>
      <c r="E2" s="21">
        <f t="shared" si="0"/>
        <v>538.22750322645834</v>
      </c>
      <c r="F2" s="21">
        <f t="shared" si="0"/>
        <v>582.24817311070842</v>
      </c>
      <c r="G2" s="21">
        <f t="shared" si="0"/>
        <v>572.41050610858269</v>
      </c>
      <c r="H2" s="21">
        <f t="shared" si="0"/>
        <v>672.01616929060367</v>
      </c>
      <c r="I2" s="21">
        <f t="shared" si="0"/>
        <v>946.03642787315528</v>
      </c>
      <c r="J2" s="21">
        <f t="shared" si="0"/>
        <v>1015.3073747306618</v>
      </c>
      <c r="K2" s="21">
        <f t="shared" si="0"/>
        <v>1237.8797535585256</v>
      </c>
      <c r="L2" s="21">
        <f t="shared" si="0"/>
        <v>1057.7112009714424</v>
      </c>
      <c r="M2" s="21">
        <f t="shared" si="0"/>
        <v>1108.6681683719817</v>
      </c>
      <c r="N2" s="21">
        <f t="shared" si="0"/>
        <v>1085.0297523663603</v>
      </c>
      <c r="O2" s="21">
        <f t="shared" si="0"/>
        <v>1181.2438357480512</v>
      </c>
      <c r="P2" s="21">
        <f t="shared" si="0"/>
        <v>1176.0236229763677</v>
      </c>
      <c r="Q2" s="21">
        <f t="shared" si="0"/>
        <v>1299.2303038752152</v>
      </c>
      <c r="R2" s="21">
        <f t="shared" si="0"/>
        <v>1470.2192021927085</v>
      </c>
      <c r="S2" s="21">
        <f t="shared" si="0"/>
        <v>1577.2800934436866</v>
      </c>
      <c r="T2" s="21">
        <f t="shared" si="0"/>
        <v>1992.0977820759781</v>
      </c>
      <c r="U2" s="21">
        <f t="shared" si="0"/>
        <v>2376.4541131872134</v>
      </c>
      <c r="V2" s="21">
        <f t="shared" si="0"/>
        <v>2538.0151562568608</v>
      </c>
      <c r="W2" s="21">
        <f t="shared" si="0"/>
        <v>950.99016680696718</v>
      </c>
      <c r="X2" s="21">
        <f t="shared" si="0"/>
        <v>1195.9439931678444</v>
      </c>
      <c r="Y2" s="21">
        <f t="shared" ref="Y2:Z2" si="1">SUM(Y3,Y17,Y22,Y25,Y26,Y51,Y52)</f>
        <v>2268.3451252132386</v>
      </c>
      <c r="Z2" s="21">
        <f t="shared" si="1"/>
        <v>2775.9374179303873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556.708584177131</v>
      </c>
      <c r="D26" s="27">
        <f t="shared" si="14"/>
        <v>549.07970811855819</v>
      </c>
      <c r="E26" s="27">
        <f t="shared" si="14"/>
        <v>538.22750322645834</v>
      </c>
      <c r="F26" s="27">
        <f t="shared" si="14"/>
        <v>582.24817311070842</v>
      </c>
      <c r="G26" s="27">
        <f t="shared" si="14"/>
        <v>572.41050610858269</v>
      </c>
      <c r="H26" s="27">
        <f t="shared" si="14"/>
        <v>672.01616929060367</v>
      </c>
      <c r="I26" s="27">
        <f t="shared" si="14"/>
        <v>946.03642787315528</v>
      </c>
      <c r="J26" s="27">
        <f t="shared" si="14"/>
        <v>1015.3073747306618</v>
      </c>
      <c r="K26" s="27">
        <f t="shared" si="14"/>
        <v>1237.8797535585256</v>
      </c>
      <c r="L26" s="27">
        <f t="shared" si="14"/>
        <v>1057.7112009714424</v>
      </c>
      <c r="M26" s="27">
        <f t="shared" si="14"/>
        <v>1108.6681683719817</v>
      </c>
      <c r="N26" s="27">
        <f t="shared" si="14"/>
        <v>1085.0297523663603</v>
      </c>
      <c r="O26" s="27">
        <f t="shared" si="14"/>
        <v>1181.2438357480512</v>
      </c>
      <c r="P26" s="27">
        <f t="shared" si="14"/>
        <v>1176.0236229763677</v>
      </c>
      <c r="Q26" s="27">
        <f t="shared" si="14"/>
        <v>1299.2303038752152</v>
      </c>
      <c r="R26" s="27">
        <f t="shared" si="14"/>
        <v>1470.2192021927085</v>
      </c>
      <c r="S26" s="27">
        <f t="shared" si="14"/>
        <v>1577.2800934436866</v>
      </c>
      <c r="T26" s="27">
        <f t="shared" si="14"/>
        <v>1992.0977820759781</v>
      </c>
      <c r="U26" s="27">
        <f t="shared" si="14"/>
        <v>2376.4541131872134</v>
      </c>
      <c r="V26" s="27">
        <f t="shared" si="14"/>
        <v>2538.0151562568608</v>
      </c>
      <c r="W26" s="27">
        <f t="shared" si="14"/>
        <v>950.99016680696718</v>
      </c>
      <c r="X26" s="27">
        <f t="shared" si="14"/>
        <v>1195.9439931678444</v>
      </c>
      <c r="Y26" s="27">
        <f t="shared" ref="Y26:Z26" si="15">SUM(Y27,Y33)</f>
        <v>2268.3451252132386</v>
      </c>
      <c r="Z26" s="27">
        <f t="shared" si="15"/>
        <v>2775.9374179303873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556.708584177131</v>
      </c>
      <c r="D33" s="19">
        <f t="shared" si="18"/>
        <v>549.07970811855819</v>
      </c>
      <c r="E33" s="19">
        <f t="shared" si="18"/>
        <v>538.22750322645834</v>
      </c>
      <c r="F33" s="19">
        <f t="shared" si="18"/>
        <v>582.24817311070842</v>
      </c>
      <c r="G33" s="19">
        <f t="shared" si="18"/>
        <v>572.41050610858269</v>
      </c>
      <c r="H33" s="19">
        <f t="shared" si="18"/>
        <v>672.01616929060367</v>
      </c>
      <c r="I33" s="19">
        <f t="shared" si="18"/>
        <v>946.03642787315528</v>
      </c>
      <c r="J33" s="19">
        <f t="shared" si="18"/>
        <v>1015.3073747306618</v>
      </c>
      <c r="K33" s="19">
        <f t="shared" si="18"/>
        <v>1237.8797535585256</v>
      </c>
      <c r="L33" s="19">
        <f t="shared" si="18"/>
        <v>1057.7112009714424</v>
      </c>
      <c r="M33" s="19">
        <f t="shared" si="18"/>
        <v>1108.6681683719817</v>
      </c>
      <c r="N33" s="19">
        <f t="shared" si="18"/>
        <v>1085.0297523663603</v>
      </c>
      <c r="O33" s="19">
        <f t="shared" si="18"/>
        <v>1181.2438357480512</v>
      </c>
      <c r="P33" s="19">
        <f t="shared" si="18"/>
        <v>1176.0236229763677</v>
      </c>
      <c r="Q33" s="19">
        <f t="shared" si="18"/>
        <v>1299.2303038752152</v>
      </c>
      <c r="R33" s="19">
        <f t="shared" si="18"/>
        <v>1470.2192021927085</v>
      </c>
      <c r="S33" s="19">
        <f t="shared" si="18"/>
        <v>1577.2800934436866</v>
      </c>
      <c r="T33" s="19">
        <f t="shared" si="18"/>
        <v>1992.0977820759781</v>
      </c>
      <c r="U33" s="19">
        <f t="shared" si="18"/>
        <v>2376.4541131872134</v>
      </c>
      <c r="V33" s="19">
        <f t="shared" si="18"/>
        <v>2538.0151562568608</v>
      </c>
      <c r="W33" s="19">
        <f t="shared" si="18"/>
        <v>950.99016680696718</v>
      </c>
      <c r="X33" s="19">
        <f t="shared" si="18"/>
        <v>1195.9439931678444</v>
      </c>
      <c r="Y33" s="19">
        <f t="shared" ref="Y33:Z33" si="19">SUM(Y34:Y50)</f>
        <v>2268.3451252132386</v>
      </c>
      <c r="Z33" s="19">
        <f t="shared" si="19"/>
        <v>2775.9374179303873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0.16055481817711825</v>
      </c>
      <c r="U38" s="8">
        <v>0.11603572047228265</v>
      </c>
      <c r="V38" s="8">
        <v>9.1610346939065446E-2</v>
      </c>
      <c r="W38" s="8">
        <v>4.4754052736374894E-2</v>
      </c>
      <c r="X38" s="8">
        <v>5.2027712063931753E-2</v>
      </c>
      <c r="Y38" s="8">
        <v>9.2620796019651022E-2</v>
      </c>
      <c r="Z38" s="8">
        <v>4.7797226272043046E-2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556.708584177131</v>
      </c>
      <c r="D40" s="8">
        <v>549.07970811855819</v>
      </c>
      <c r="E40" s="8">
        <v>538.22750322645834</v>
      </c>
      <c r="F40" s="8">
        <v>582.24817311070842</v>
      </c>
      <c r="G40" s="8">
        <v>572.41050610858269</v>
      </c>
      <c r="H40" s="8">
        <v>672.01616929060367</v>
      </c>
      <c r="I40" s="8">
        <v>946.03642787315528</v>
      </c>
      <c r="J40" s="8">
        <v>1015.3073747306618</v>
      </c>
      <c r="K40" s="8">
        <v>1237.8797535585256</v>
      </c>
      <c r="L40" s="8">
        <v>1057.7112009714424</v>
      </c>
      <c r="M40" s="8">
        <v>1108.6681683719817</v>
      </c>
      <c r="N40" s="8">
        <v>1085.0297523663603</v>
      </c>
      <c r="O40" s="8">
        <v>1181.2438357480512</v>
      </c>
      <c r="P40" s="8">
        <v>1176.0236229763677</v>
      </c>
      <c r="Q40" s="8">
        <v>1299.2303038752152</v>
      </c>
      <c r="R40" s="8">
        <v>1470.2192021927085</v>
      </c>
      <c r="S40" s="8">
        <v>1577.2800934436866</v>
      </c>
      <c r="T40" s="8">
        <v>1991.9372272578009</v>
      </c>
      <c r="U40" s="8">
        <v>2376.3380774667412</v>
      </c>
      <c r="V40" s="8">
        <v>2537.9235459099218</v>
      </c>
      <c r="W40" s="8">
        <v>950.9454127542308</v>
      </c>
      <c r="X40" s="8">
        <v>1195.8919654557806</v>
      </c>
      <c r="Y40" s="8">
        <v>2268.2525044172189</v>
      </c>
      <c r="Z40" s="8">
        <v>2775.8896207041153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284.10297262797803</v>
      </c>
      <c r="D2" s="21">
        <f t="shared" ref="D2:X2" si="0">SUM(D3,D17,D22,D25,D26,D51,D52)</f>
        <v>280.20259131010937</v>
      </c>
      <c r="E2" s="21">
        <f t="shared" si="0"/>
        <v>274.68894770819571</v>
      </c>
      <c r="F2" s="21">
        <f t="shared" si="0"/>
        <v>297.16337776175288</v>
      </c>
      <c r="G2" s="21">
        <f t="shared" si="0"/>
        <v>292.16279851009938</v>
      </c>
      <c r="H2" s="21">
        <f t="shared" si="0"/>
        <v>308.49686854723291</v>
      </c>
      <c r="I2" s="21">
        <f t="shared" si="0"/>
        <v>362.22964622406482</v>
      </c>
      <c r="J2" s="21">
        <f t="shared" si="0"/>
        <v>345.33665273382053</v>
      </c>
      <c r="K2" s="21">
        <f t="shared" si="0"/>
        <v>395.5159242899087</v>
      </c>
      <c r="L2" s="21">
        <f t="shared" si="0"/>
        <v>381.66136017721942</v>
      </c>
      <c r="M2" s="21">
        <f t="shared" si="0"/>
        <v>400.64288214602146</v>
      </c>
      <c r="N2" s="21">
        <f t="shared" si="0"/>
        <v>395.12492064126428</v>
      </c>
      <c r="O2" s="21">
        <f t="shared" si="0"/>
        <v>419.09839392611292</v>
      </c>
      <c r="P2" s="21">
        <f t="shared" si="0"/>
        <v>386.14261936130293</v>
      </c>
      <c r="Q2" s="21">
        <f t="shared" si="0"/>
        <v>435.96162193520576</v>
      </c>
      <c r="R2" s="21">
        <f t="shared" si="0"/>
        <v>458.44804752362819</v>
      </c>
      <c r="S2" s="21">
        <f t="shared" si="0"/>
        <v>445.93802383588422</v>
      </c>
      <c r="T2" s="21">
        <f t="shared" si="0"/>
        <v>531.15937782455649</v>
      </c>
      <c r="U2" s="21">
        <f t="shared" si="0"/>
        <v>619.57142394783727</v>
      </c>
      <c r="V2" s="21">
        <f t="shared" si="0"/>
        <v>654.92020642774366</v>
      </c>
      <c r="W2" s="21">
        <f t="shared" si="0"/>
        <v>397.80178078965776</v>
      </c>
      <c r="X2" s="21">
        <f t="shared" si="0"/>
        <v>460.36443452206794</v>
      </c>
      <c r="Y2" s="21">
        <f t="shared" ref="Y2:Z2" si="1">SUM(Y3,Y17,Y22,Y25,Y26,Y51,Y52)</f>
        <v>607.47266309997678</v>
      </c>
      <c r="Z2" s="21">
        <f t="shared" si="1"/>
        <v>723.52431085536534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284.10297262797803</v>
      </c>
      <c r="D26" s="27">
        <f t="shared" si="14"/>
        <v>280.20259131010937</v>
      </c>
      <c r="E26" s="27">
        <f t="shared" si="14"/>
        <v>274.68894770819571</v>
      </c>
      <c r="F26" s="27">
        <f t="shared" si="14"/>
        <v>297.16337776175288</v>
      </c>
      <c r="G26" s="27">
        <f t="shared" si="14"/>
        <v>292.16279851009938</v>
      </c>
      <c r="H26" s="27">
        <f t="shared" si="14"/>
        <v>308.49686854723291</v>
      </c>
      <c r="I26" s="27">
        <f t="shared" si="14"/>
        <v>362.22964622406482</v>
      </c>
      <c r="J26" s="27">
        <f t="shared" si="14"/>
        <v>345.33665273382053</v>
      </c>
      <c r="K26" s="27">
        <f t="shared" si="14"/>
        <v>395.5159242899087</v>
      </c>
      <c r="L26" s="27">
        <f t="shared" si="14"/>
        <v>381.66136017721942</v>
      </c>
      <c r="M26" s="27">
        <f t="shared" si="14"/>
        <v>400.64288214602146</v>
      </c>
      <c r="N26" s="27">
        <f t="shared" si="14"/>
        <v>395.12492064126428</v>
      </c>
      <c r="O26" s="27">
        <f t="shared" si="14"/>
        <v>419.09839392611292</v>
      </c>
      <c r="P26" s="27">
        <f t="shared" si="14"/>
        <v>386.14261936130293</v>
      </c>
      <c r="Q26" s="27">
        <f t="shared" si="14"/>
        <v>435.96162193520576</v>
      </c>
      <c r="R26" s="27">
        <f t="shared" si="14"/>
        <v>458.44804752362819</v>
      </c>
      <c r="S26" s="27">
        <f t="shared" si="14"/>
        <v>445.93802383588422</v>
      </c>
      <c r="T26" s="27">
        <f t="shared" si="14"/>
        <v>531.15937782455649</v>
      </c>
      <c r="U26" s="27">
        <f t="shared" si="14"/>
        <v>619.57142394783727</v>
      </c>
      <c r="V26" s="27">
        <f t="shared" si="14"/>
        <v>654.92020642774366</v>
      </c>
      <c r="W26" s="27">
        <f t="shared" si="14"/>
        <v>397.80178078965776</v>
      </c>
      <c r="X26" s="27">
        <f t="shared" si="14"/>
        <v>460.36443452206794</v>
      </c>
      <c r="Y26" s="27">
        <f t="shared" ref="Y26:Z26" si="15">SUM(Y27,Y33)</f>
        <v>607.47266309997678</v>
      </c>
      <c r="Z26" s="27">
        <f t="shared" si="15"/>
        <v>723.52431085536534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284.10297262797803</v>
      </c>
      <c r="D33" s="19">
        <f t="shared" si="18"/>
        <v>280.20259131010937</v>
      </c>
      <c r="E33" s="19">
        <f t="shared" si="18"/>
        <v>274.68894770819571</v>
      </c>
      <c r="F33" s="19">
        <f t="shared" si="18"/>
        <v>297.16337776175288</v>
      </c>
      <c r="G33" s="19">
        <f t="shared" si="18"/>
        <v>292.16279851009938</v>
      </c>
      <c r="H33" s="19">
        <f t="shared" si="18"/>
        <v>308.49686854723291</v>
      </c>
      <c r="I33" s="19">
        <f t="shared" si="18"/>
        <v>362.22964622406482</v>
      </c>
      <c r="J33" s="19">
        <f t="shared" si="18"/>
        <v>345.33665273382053</v>
      </c>
      <c r="K33" s="19">
        <f t="shared" si="18"/>
        <v>395.5159242899087</v>
      </c>
      <c r="L33" s="19">
        <f t="shared" si="18"/>
        <v>381.66136017721942</v>
      </c>
      <c r="M33" s="19">
        <f t="shared" si="18"/>
        <v>400.64288214602146</v>
      </c>
      <c r="N33" s="19">
        <f t="shared" si="18"/>
        <v>395.12492064126428</v>
      </c>
      <c r="O33" s="19">
        <f t="shared" si="18"/>
        <v>419.09839392611292</v>
      </c>
      <c r="P33" s="19">
        <f t="shared" si="18"/>
        <v>386.14261936130293</v>
      </c>
      <c r="Q33" s="19">
        <f t="shared" si="18"/>
        <v>435.96162193520576</v>
      </c>
      <c r="R33" s="19">
        <f t="shared" si="18"/>
        <v>458.44804752362819</v>
      </c>
      <c r="S33" s="19">
        <f t="shared" si="18"/>
        <v>445.93802383588422</v>
      </c>
      <c r="T33" s="19">
        <f t="shared" si="18"/>
        <v>531.15937782455649</v>
      </c>
      <c r="U33" s="19">
        <f t="shared" si="18"/>
        <v>619.57142394783727</v>
      </c>
      <c r="V33" s="19">
        <f t="shared" si="18"/>
        <v>654.92020642774366</v>
      </c>
      <c r="W33" s="19">
        <f t="shared" si="18"/>
        <v>397.80178078965776</v>
      </c>
      <c r="X33" s="19">
        <f t="shared" si="18"/>
        <v>460.36443452206794</v>
      </c>
      <c r="Y33" s="19">
        <f t="shared" ref="Y33:Z33" si="19">SUM(Y34:Y50)</f>
        <v>607.47266309997678</v>
      </c>
      <c r="Z33" s="19">
        <f t="shared" si="19"/>
        <v>723.52431085536534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4.2809242647126433E-2</v>
      </c>
      <c r="U38" s="8">
        <v>3.0251969168218394E-2</v>
      </c>
      <c r="V38" s="8">
        <v>2.3639522869018634E-2</v>
      </c>
      <c r="W38" s="8">
        <v>1.8720742335181163E-2</v>
      </c>
      <c r="X38" s="8">
        <v>2.0027449764052137E-2</v>
      </c>
      <c r="Y38" s="8">
        <v>2.4804250901285546E-2</v>
      </c>
      <c r="Z38" s="8">
        <v>1.2457937623486126E-2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284.10297262797803</v>
      </c>
      <c r="D40" s="8">
        <v>280.20259131010937</v>
      </c>
      <c r="E40" s="8">
        <v>274.68894770819571</v>
      </c>
      <c r="F40" s="8">
        <v>297.16337776175288</v>
      </c>
      <c r="G40" s="8">
        <v>292.16279851009938</v>
      </c>
      <c r="H40" s="8">
        <v>308.49686854723291</v>
      </c>
      <c r="I40" s="8">
        <v>362.22964622406482</v>
      </c>
      <c r="J40" s="8">
        <v>345.33665273382053</v>
      </c>
      <c r="K40" s="8">
        <v>395.5159242899087</v>
      </c>
      <c r="L40" s="8">
        <v>381.66136017721942</v>
      </c>
      <c r="M40" s="8">
        <v>400.64288214602146</v>
      </c>
      <c r="N40" s="8">
        <v>395.12492064126428</v>
      </c>
      <c r="O40" s="8">
        <v>419.09839392611292</v>
      </c>
      <c r="P40" s="8">
        <v>386.14261936130293</v>
      </c>
      <c r="Q40" s="8">
        <v>435.96162193520576</v>
      </c>
      <c r="R40" s="8">
        <v>458.44804752362819</v>
      </c>
      <c r="S40" s="8">
        <v>445.93802383588422</v>
      </c>
      <c r="T40" s="8">
        <v>531.11656858190941</v>
      </c>
      <c r="U40" s="8">
        <v>619.54117197866901</v>
      </c>
      <c r="V40" s="8">
        <v>654.89656690487459</v>
      </c>
      <c r="W40" s="8">
        <v>397.78306004732258</v>
      </c>
      <c r="X40" s="8">
        <v>460.34440707230391</v>
      </c>
      <c r="Y40" s="8">
        <v>607.44785884907549</v>
      </c>
      <c r="Z40" s="8">
        <v>723.51185291774186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4.8269716639849332</v>
      </c>
      <c r="D2" s="21">
        <f t="shared" ref="D2:X2" si="0">SUM(D3,D17,D22,D25,D26,D51,D52)</f>
        <v>3.7006778797084565</v>
      </c>
      <c r="E2" s="21">
        <f t="shared" si="0"/>
        <v>4.2002947714244829</v>
      </c>
      <c r="F2" s="21">
        <f t="shared" si="0"/>
        <v>4.2088816298734049</v>
      </c>
      <c r="G2" s="21">
        <f t="shared" si="0"/>
        <v>3.1861601365322993</v>
      </c>
      <c r="H2" s="21">
        <f t="shared" si="0"/>
        <v>4.5765597499271617</v>
      </c>
      <c r="I2" s="21">
        <f t="shared" si="0"/>
        <v>5.949870207360898</v>
      </c>
      <c r="J2" s="21">
        <f t="shared" si="0"/>
        <v>6.3831594539068321</v>
      </c>
      <c r="K2" s="21">
        <f t="shared" si="0"/>
        <v>7.2876197827134828</v>
      </c>
      <c r="L2" s="21">
        <f t="shared" si="0"/>
        <v>8.1887081093540885</v>
      </c>
      <c r="M2" s="21">
        <f t="shared" si="0"/>
        <v>8.2399387176952388</v>
      </c>
      <c r="N2" s="21">
        <f t="shared" si="0"/>
        <v>8.1016647943673572</v>
      </c>
      <c r="O2" s="21">
        <f t="shared" si="0"/>
        <v>9.1175063080094336</v>
      </c>
      <c r="P2" s="21">
        <f t="shared" si="0"/>
        <v>8.5586658884686937</v>
      </c>
      <c r="Q2" s="21">
        <f t="shared" si="0"/>
        <v>9.349761120802377</v>
      </c>
      <c r="R2" s="21">
        <f t="shared" si="0"/>
        <v>10.128500628067584</v>
      </c>
      <c r="S2" s="21">
        <f t="shared" si="0"/>
        <v>9.4815950606338593</v>
      </c>
      <c r="T2" s="21">
        <f t="shared" si="0"/>
        <v>12.977065995728475</v>
      </c>
      <c r="U2" s="21">
        <f t="shared" si="0"/>
        <v>13.586641851230976</v>
      </c>
      <c r="V2" s="21">
        <f t="shared" si="0"/>
        <v>14.428424979858185</v>
      </c>
      <c r="W2" s="21">
        <f t="shared" si="0"/>
        <v>19.017749005607445</v>
      </c>
      <c r="X2" s="21">
        <f t="shared" si="0"/>
        <v>23.848686933926462</v>
      </c>
      <c r="Y2" s="21">
        <f t="shared" ref="Y2:Z2" si="1">SUM(Y3,Y17,Y22,Y25,Y26,Y51,Y52)</f>
        <v>27.87958586536454</v>
      </c>
      <c r="Z2" s="21">
        <f t="shared" si="1"/>
        <v>22.97113294860393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4.8269716639849332</v>
      </c>
      <c r="D26" s="27">
        <f t="shared" si="14"/>
        <v>3.7006778797084565</v>
      </c>
      <c r="E26" s="27">
        <f t="shared" si="14"/>
        <v>4.2002947714244829</v>
      </c>
      <c r="F26" s="27">
        <f t="shared" si="14"/>
        <v>4.2088816298734049</v>
      </c>
      <c r="G26" s="27">
        <f t="shared" si="14"/>
        <v>3.1861601365322993</v>
      </c>
      <c r="H26" s="27">
        <f t="shared" si="14"/>
        <v>4.5765597499271617</v>
      </c>
      <c r="I26" s="27">
        <f t="shared" si="14"/>
        <v>5.949870207360898</v>
      </c>
      <c r="J26" s="27">
        <f t="shared" si="14"/>
        <v>6.3831594539068321</v>
      </c>
      <c r="K26" s="27">
        <f t="shared" si="14"/>
        <v>7.2876197827134828</v>
      </c>
      <c r="L26" s="27">
        <f t="shared" si="14"/>
        <v>8.1887081093540885</v>
      </c>
      <c r="M26" s="27">
        <f t="shared" si="14"/>
        <v>8.2399387176952388</v>
      </c>
      <c r="N26" s="27">
        <f t="shared" si="14"/>
        <v>8.1016647943673572</v>
      </c>
      <c r="O26" s="27">
        <f t="shared" si="14"/>
        <v>9.1175063080094336</v>
      </c>
      <c r="P26" s="27">
        <f t="shared" si="14"/>
        <v>8.5586658884686937</v>
      </c>
      <c r="Q26" s="27">
        <f t="shared" si="14"/>
        <v>9.349761120802377</v>
      </c>
      <c r="R26" s="27">
        <f t="shared" si="14"/>
        <v>10.128500628067584</v>
      </c>
      <c r="S26" s="27">
        <f t="shared" si="14"/>
        <v>9.4815950606338593</v>
      </c>
      <c r="T26" s="27">
        <f t="shared" si="14"/>
        <v>12.977065995728475</v>
      </c>
      <c r="U26" s="27">
        <f t="shared" si="14"/>
        <v>13.586641851230976</v>
      </c>
      <c r="V26" s="27">
        <f t="shared" si="14"/>
        <v>14.428424979858185</v>
      </c>
      <c r="W26" s="27">
        <f t="shared" si="14"/>
        <v>19.017749005607445</v>
      </c>
      <c r="X26" s="27">
        <f t="shared" si="14"/>
        <v>23.848686933926462</v>
      </c>
      <c r="Y26" s="27">
        <f t="shared" ref="Y26:Z26" si="15">SUM(Y27,Y33)</f>
        <v>27.87958586536454</v>
      </c>
      <c r="Z26" s="27">
        <f t="shared" si="15"/>
        <v>22.97113294860393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4.8269716639849332</v>
      </c>
      <c r="D33" s="19">
        <f t="shared" si="18"/>
        <v>3.7006778797084565</v>
      </c>
      <c r="E33" s="19">
        <f t="shared" si="18"/>
        <v>4.2002947714244829</v>
      </c>
      <c r="F33" s="19">
        <f t="shared" si="18"/>
        <v>4.2088816298734049</v>
      </c>
      <c r="G33" s="19">
        <f t="shared" si="18"/>
        <v>3.1861601365322993</v>
      </c>
      <c r="H33" s="19">
        <f t="shared" si="18"/>
        <v>4.5765597499271617</v>
      </c>
      <c r="I33" s="19">
        <f t="shared" si="18"/>
        <v>5.949870207360898</v>
      </c>
      <c r="J33" s="19">
        <f t="shared" si="18"/>
        <v>6.3831594539068321</v>
      </c>
      <c r="K33" s="19">
        <f t="shared" si="18"/>
        <v>7.2876197827134828</v>
      </c>
      <c r="L33" s="19">
        <f t="shared" si="18"/>
        <v>8.1887081093540885</v>
      </c>
      <c r="M33" s="19">
        <f t="shared" si="18"/>
        <v>8.2399387176952388</v>
      </c>
      <c r="N33" s="19">
        <f t="shared" si="18"/>
        <v>8.1016647943673572</v>
      </c>
      <c r="O33" s="19">
        <f t="shared" si="18"/>
        <v>9.1175063080094336</v>
      </c>
      <c r="P33" s="19">
        <f t="shared" si="18"/>
        <v>8.5586658884686937</v>
      </c>
      <c r="Q33" s="19">
        <f t="shared" si="18"/>
        <v>9.349761120802377</v>
      </c>
      <c r="R33" s="19">
        <f t="shared" si="18"/>
        <v>10.128500628067584</v>
      </c>
      <c r="S33" s="19">
        <f t="shared" si="18"/>
        <v>9.4815950606338593</v>
      </c>
      <c r="T33" s="19">
        <f t="shared" si="18"/>
        <v>12.977065995728475</v>
      </c>
      <c r="U33" s="19">
        <f t="shared" si="18"/>
        <v>13.586641851230976</v>
      </c>
      <c r="V33" s="19">
        <f t="shared" si="18"/>
        <v>14.428424979858185</v>
      </c>
      <c r="W33" s="19">
        <f t="shared" si="18"/>
        <v>19.017749005607445</v>
      </c>
      <c r="X33" s="19">
        <f t="shared" si="18"/>
        <v>23.848686933926462</v>
      </c>
      <c r="Y33" s="19">
        <f t="shared" ref="Y33:Z33" si="19">SUM(Y34:Y50)</f>
        <v>27.87958586536454</v>
      </c>
      <c r="Z33" s="19">
        <f t="shared" si="19"/>
        <v>22.97113294860393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1.045897691450361E-3</v>
      </c>
      <c r="U38" s="8">
        <v>6.6339836618686571E-4</v>
      </c>
      <c r="V38" s="8">
        <v>5.2079792152955691E-4</v>
      </c>
      <c r="W38" s="8">
        <v>8.9498437694872401E-4</v>
      </c>
      <c r="X38" s="8">
        <v>1.0375006053707724E-3</v>
      </c>
      <c r="Y38" s="8">
        <v>1.1383759053444431E-3</v>
      </c>
      <c r="Z38" s="8">
        <v>3.9552636604041005E-4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4.8269716639849332</v>
      </c>
      <c r="D40" s="8">
        <v>3.7006778797084565</v>
      </c>
      <c r="E40" s="8">
        <v>4.2002947714244829</v>
      </c>
      <c r="F40" s="8">
        <v>4.2088816298734049</v>
      </c>
      <c r="G40" s="8">
        <v>3.1861601365322993</v>
      </c>
      <c r="H40" s="8">
        <v>4.5765597499271617</v>
      </c>
      <c r="I40" s="8">
        <v>5.949870207360898</v>
      </c>
      <c r="J40" s="8">
        <v>6.3831594539068321</v>
      </c>
      <c r="K40" s="8">
        <v>7.2876197827134828</v>
      </c>
      <c r="L40" s="8">
        <v>8.1887081093540885</v>
      </c>
      <c r="M40" s="8">
        <v>8.2399387176952388</v>
      </c>
      <c r="N40" s="8">
        <v>8.1016647943673572</v>
      </c>
      <c r="O40" s="8">
        <v>9.1175063080094336</v>
      </c>
      <c r="P40" s="8">
        <v>8.5586658884686937</v>
      </c>
      <c r="Q40" s="8">
        <v>9.349761120802377</v>
      </c>
      <c r="R40" s="8">
        <v>10.128500628067584</v>
      </c>
      <c r="S40" s="8">
        <v>9.4815950606338593</v>
      </c>
      <c r="T40" s="8">
        <v>12.976020098037026</v>
      </c>
      <c r="U40" s="8">
        <v>13.585978452864788</v>
      </c>
      <c r="V40" s="8">
        <v>14.427904181936656</v>
      </c>
      <c r="W40" s="8">
        <v>19.016854021230497</v>
      </c>
      <c r="X40" s="8">
        <v>23.847649433321092</v>
      </c>
      <c r="Y40" s="8">
        <v>27.878447489459194</v>
      </c>
      <c r="Z40" s="8">
        <v>22.970737422237889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0.96240153090604108</v>
      </c>
      <c r="D2" s="21">
        <f t="shared" ref="D2:X2" si="0">SUM(D3,D17,D22,D25,D26,D51,D52)</f>
        <v>0.93479269162396028</v>
      </c>
      <c r="E2" s="21">
        <f t="shared" si="0"/>
        <v>0.94707429392122766</v>
      </c>
      <c r="F2" s="21">
        <f t="shared" si="0"/>
        <v>1.029977497665391</v>
      </c>
      <c r="G2" s="21">
        <f t="shared" si="0"/>
        <v>1.0369952447856916</v>
      </c>
      <c r="H2" s="21">
        <f t="shared" si="0"/>
        <v>1.0260924122366282</v>
      </c>
      <c r="I2" s="21">
        <f t="shared" si="0"/>
        <v>1.661905695419146</v>
      </c>
      <c r="J2" s="21">
        <f t="shared" si="0"/>
        <v>2.7540930816105389</v>
      </c>
      <c r="K2" s="21">
        <f t="shared" si="0"/>
        <v>4.956712368852104</v>
      </c>
      <c r="L2" s="21">
        <f t="shared" si="0"/>
        <v>5.5377595019841142</v>
      </c>
      <c r="M2" s="21">
        <f t="shared" si="0"/>
        <v>12.840510764301873</v>
      </c>
      <c r="N2" s="21">
        <f t="shared" si="0"/>
        <v>11.218277238008046</v>
      </c>
      <c r="O2" s="21">
        <f t="shared" si="0"/>
        <v>10.591092777826631</v>
      </c>
      <c r="P2" s="21">
        <f t="shared" si="0"/>
        <v>12.225606813860827</v>
      </c>
      <c r="Q2" s="21">
        <f t="shared" si="0"/>
        <v>14.635641828776871</v>
      </c>
      <c r="R2" s="21">
        <f t="shared" si="0"/>
        <v>15.158678415596258</v>
      </c>
      <c r="S2" s="21">
        <f t="shared" si="0"/>
        <v>23.280902699795728</v>
      </c>
      <c r="T2" s="21">
        <f t="shared" si="0"/>
        <v>24.542720663737391</v>
      </c>
      <c r="U2" s="21">
        <f t="shared" si="0"/>
        <v>19.925594453718581</v>
      </c>
      <c r="V2" s="21">
        <f t="shared" si="0"/>
        <v>32.063265135537655</v>
      </c>
      <c r="W2" s="21">
        <f t="shared" si="0"/>
        <v>8.3768920377674068</v>
      </c>
      <c r="X2" s="21">
        <f t="shared" si="0"/>
        <v>17.086857416161017</v>
      </c>
      <c r="Y2" s="21">
        <f t="shared" ref="Y2:Z2" si="1">SUM(Y3,Y17,Y22,Y25,Y26,Y51,Y52)</f>
        <v>40.178830181420494</v>
      </c>
      <c r="Z2" s="21">
        <f t="shared" si="1"/>
        <v>48.628751385643689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0.96240153090604108</v>
      </c>
      <c r="D26" s="27">
        <f t="shared" si="14"/>
        <v>0.93479269162396028</v>
      </c>
      <c r="E26" s="27">
        <f t="shared" si="14"/>
        <v>0.94707429392122766</v>
      </c>
      <c r="F26" s="27">
        <f t="shared" si="14"/>
        <v>1.029977497665391</v>
      </c>
      <c r="G26" s="27">
        <f t="shared" si="14"/>
        <v>1.0369952447856916</v>
      </c>
      <c r="H26" s="27">
        <f t="shared" si="14"/>
        <v>1.0260924122366282</v>
      </c>
      <c r="I26" s="27">
        <f t="shared" si="14"/>
        <v>1.661905695419146</v>
      </c>
      <c r="J26" s="27">
        <f t="shared" si="14"/>
        <v>2.7540930816105389</v>
      </c>
      <c r="K26" s="27">
        <f t="shared" si="14"/>
        <v>4.956712368852104</v>
      </c>
      <c r="L26" s="27">
        <f t="shared" si="14"/>
        <v>5.5377595019841142</v>
      </c>
      <c r="M26" s="27">
        <f t="shared" si="14"/>
        <v>12.840510764301873</v>
      </c>
      <c r="N26" s="27">
        <f t="shared" si="14"/>
        <v>11.218277238008046</v>
      </c>
      <c r="O26" s="27">
        <f t="shared" si="14"/>
        <v>10.591092777826631</v>
      </c>
      <c r="P26" s="27">
        <f t="shared" si="14"/>
        <v>12.225606813860827</v>
      </c>
      <c r="Q26" s="27">
        <f t="shared" si="14"/>
        <v>14.635641828776871</v>
      </c>
      <c r="R26" s="27">
        <f t="shared" si="14"/>
        <v>15.158678415596258</v>
      </c>
      <c r="S26" s="27">
        <f t="shared" si="14"/>
        <v>23.280902699795728</v>
      </c>
      <c r="T26" s="27">
        <f t="shared" si="14"/>
        <v>24.542720663737391</v>
      </c>
      <c r="U26" s="27">
        <f t="shared" si="14"/>
        <v>19.925594453718581</v>
      </c>
      <c r="V26" s="27">
        <f t="shared" si="14"/>
        <v>32.063265135537655</v>
      </c>
      <c r="W26" s="27">
        <f t="shared" si="14"/>
        <v>8.3768920377674068</v>
      </c>
      <c r="X26" s="27">
        <f t="shared" si="14"/>
        <v>17.086857416161017</v>
      </c>
      <c r="Y26" s="27">
        <f t="shared" ref="Y26:Z26" si="15">SUM(Y27,Y33)</f>
        <v>40.178830181420494</v>
      </c>
      <c r="Z26" s="27">
        <f t="shared" si="15"/>
        <v>48.628751385643689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0.96240153090604108</v>
      </c>
      <c r="D33" s="19">
        <f t="shared" si="18"/>
        <v>0.93479269162396028</v>
      </c>
      <c r="E33" s="19">
        <f t="shared" si="18"/>
        <v>0.94707429392122766</v>
      </c>
      <c r="F33" s="19">
        <f t="shared" si="18"/>
        <v>1.029977497665391</v>
      </c>
      <c r="G33" s="19">
        <f t="shared" si="18"/>
        <v>1.0369952447856916</v>
      </c>
      <c r="H33" s="19">
        <f t="shared" si="18"/>
        <v>1.0260924122366282</v>
      </c>
      <c r="I33" s="19">
        <f t="shared" si="18"/>
        <v>1.661905695419146</v>
      </c>
      <c r="J33" s="19">
        <f t="shared" si="18"/>
        <v>2.7540930816105389</v>
      </c>
      <c r="K33" s="19">
        <f t="shared" si="18"/>
        <v>4.956712368852104</v>
      </c>
      <c r="L33" s="19">
        <f t="shared" si="18"/>
        <v>5.5377595019841142</v>
      </c>
      <c r="M33" s="19">
        <f t="shared" si="18"/>
        <v>12.840510764301873</v>
      </c>
      <c r="N33" s="19">
        <f t="shared" si="18"/>
        <v>11.218277238008046</v>
      </c>
      <c r="O33" s="19">
        <f t="shared" si="18"/>
        <v>10.591092777826631</v>
      </c>
      <c r="P33" s="19">
        <f t="shared" si="18"/>
        <v>12.225606813860827</v>
      </c>
      <c r="Q33" s="19">
        <f t="shared" si="18"/>
        <v>14.635641828776871</v>
      </c>
      <c r="R33" s="19">
        <f t="shared" si="18"/>
        <v>15.158678415596258</v>
      </c>
      <c r="S33" s="19">
        <f t="shared" si="18"/>
        <v>23.280902699795728</v>
      </c>
      <c r="T33" s="19">
        <f t="shared" si="18"/>
        <v>24.542720663737391</v>
      </c>
      <c r="U33" s="19">
        <f t="shared" si="18"/>
        <v>19.925594453718581</v>
      </c>
      <c r="V33" s="19">
        <f t="shared" si="18"/>
        <v>32.063265135537655</v>
      </c>
      <c r="W33" s="19">
        <f t="shared" si="18"/>
        <v>8.3768920377674068</v>
      </c>
      <c r="X33" s="19">
        <f t="shared" si="18"/>
        <v>17.086857416161017</v>
      </c>
      <c r="Y33" s="19">
        <f t="shared" ref="Y33:Z33" si="19">SUM(Y34:Y50)</f>
        <v>40.178830181420494</v>
      </c>
      <c r="Z33" s="19">
        <f t="shared" si="19"/>
        <v>48.628751385643689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1.9780414843049467E-3</v>
      </c>
      <c r="U38" s="8">
        <v>9.7291199331211845E-4</v>
      </c>
      <c r="V38" s="8">
        <v>1.1573322703863998E-3</v>
      </c>
      <c r="W38" s="8">
        <v>3.9422055149520695E-4</v>
      </c>
      <c r="X38" s="8">
        <v>7.4333756664532805E-4</v>
      </c>
      <c r="Y38" s="8">
        <v>1.6405771737189737E-3</v>
      </c>
      <c r="Z38" s="8">
        <v>8.3730973843043079E-4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0.96240153090604108</v>
      </c>
      <c r="D40" s="8">
        <v>0.93479269162396028</v>
      </c>
      <c r="E40" s="8">
        <v>0.94707429392122766</v>
      </c>
      <c r="F40" s="8">
        <v>1.029977497665391</v>
      </c>
      <c r="G40" s="8">
        <v>1.0369952447856916</v>
      </c>
      <c r="H40" s="8">
        <v>1.0260924122366282</v>
      </c>
      <c r="I40" s="8">
        <v>1.661905695419146</v>
      </c>
      <c r="J40" s="8">
        <v>2.7540930816105389</v>
      </c>
      <c r="K40" s="8">
        <v>4.956712368852104</v>
      </c>
      <c r="L40" s="8">
        <v>5.5377595019841142</v>
      </c>
      <c r="M40" s="8">
        <v>12.840510764301873</v>
      </c>
      <c r="N40" s="8">
        <v>11.218277238008046</v>
      </c>
      <c r="O40" s="8">
        <v>10.591092777826631</v>
      </c>
      <c r="P40" s="8">
        <v>12.225606813860827</v>
      </c>
      <c r="Q40" s="8">
        <v>14.635641828776871</v>
      </c>
      <c r="R40" s="8">
        <v>15.158678415596258</v>
      </c>
      <c r="S40" s="8">
        <v>23.280902699795728</v>
      </c>
      <c r="T40" s="8">
        <v>24.540742622253088</v>
      </c>
      <c r="U40" s="8">
        <v>19.924621541725269</v>
      </c>
      <c r="V40" s="8">
        <v>32.062107803267267</v>
      </c>
      <c r="W40" s="8">
        <v>8.3764978172159115</v>
      </c>
      <c r="X40" s="8">
        <v>17.08611407859437</v>
      </c>
      <c r="Y40" s="8">
        <v>40.177189604246777</v>
      </c>
      <c r="Z40" s="8">
        <v>48.627914075905259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294217.45741489541</v>
      </c>
      <c r="D2" s="21">
        <f t="shared" ref="D2:X2" si="0">SUM(D3,D17,D22,D25,D26,D51,D52)</f>
        <v>292975.68121981673</v>
      </c>
      <c r="E2" s="21">
        <f t="shared" si="0"/>
        <v>286992.12361177499</v>
      </c>
      <c r="F2" s="21">
        <f t="shared" si="0"/>
        <v>297738.10512397427</v>
      </c>
      <c r="G2" s="21">
        <f t="shared" si="0"/>
        <v>302493.24785418081</v>
      </c>
      <c r="H2" s="21">
        <f t="shared" si="0"/>
        <v>301932.1961097176</v>
      </c>
      <c r="I2" s="21">
        <f t="shared" si="0"/>
        <v>313893.36006316758</v>
      </c>
      <c r="J2" s="21">
        <f t="shared" si="0"/>
        <v>311729.77285316266</v>
      </c>
      <c r="K2" s="21">
        <f t="shared" si="0"/>
        <v>306421.31728353037</v>
      </c>
      <c r="L2" s="21">
        <f t="shared" si="0"/>
        <v>296622.00784459279</v>
      </c>
      <c r="M2" s="21">
        <f t="shared" si="0"/>
        <v>313128.57421037025</v>
      </c>
      <c r="N2" s="21">
        <f t="shared" si="0"/>
        <v>309623.47454844578</v>
      </c>
      <c r="O2" s="21">
        <f t="shared" si="0"/>
        <v>303125.99805796356</v>
      </c>
      <c r="P2" s="21">
        <f t="shared" si="0"/>
        <v>298682.90303858859</v>
      </c>
      <c r="Q2" s="21">
        <f t="shared" si="0"/>
        <v>285562.43348150817</v>
      </c>
      <c r="R2" s="21">
        <f t="shared" si="0"/>
        <v>288564.41875148937</v>
      </c>
      <c r="S2" s="21">
        <f t="shared" si="0"/>
        <v>299214.62614193169</v>
      </c>
      <c r="T2" s="21">
        <f t="shared" si="0"/>
        <v>311776.78026248229</v>
      </c>
      <c r="U2" s="21">
        <f t="shared" si="0"/>
        <v>310104.70357967209</v>
      </c>
      <c r="V2" s="21">
        <f t="shared" si="0"/>
        <v>292671.5160674029</v>
      </c>
      <c r="W2" s="21">
        <f t="shared" si="0"/>
        <v>277476.44979302579</v>
      </c>
      <c r="X2" s="21">
        <f t="shared" si="0"/>
        <v>305852.83192515461</v>
      </c>
      <c r="Y2" s="21">
        <f t="shared" ref="Y2:Z2" si="1">SUM(Y3,Y17,Y22,Y25,Y26,Y51,Y52)</f>
        <v>290609.9757382914</v>
      </c>
      <c r="Z2" s="21">
        <f t="shared" si="1"/>
        <v>262572.78143791173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212074.82812849767</v>
      </c>
      <c r="D3" s="24">
        <f t="shared" si="2"/>
        <v>211238.47010832021</v>
      </c>
      <c r="E3" s="24">
        <f t="shared" si="2"/>
        <v>206020.45098237038</v>
      </c>
      <c r="F3" s="24">
        <f t="shared" si="2"/>
        <v>211272.70150606195</v>
      </c>
      <c r="G3" s="24">
        <f t="shared" si="2"/>
        <v>210390.73312074144</v>
      </c>
      <c r="H3" s="24">
        <f t="shared" si="2"/>
        <v>210493.18674177906</v>
      </c>
      <c r="I3" s="24">
        <f t="shared" si="2"/>
        <v>218098.78283452918</v>
      </c>
      <c r="J3" s="24">
        <f t="shared" si="2"/>
        <v>211205.08436239953</v>
      </c>
      <c r="K3" s="24">
        <f t="shared" si="2"/>
        <v>206248.07856476936</v>
      </c>
      <c r="L3" s="24">
        <f t="shared" si="2"/>
        <v>199404.07786108358</v>
      </c>
      <c r="M3" s="24">
        <f t="shared" si="2"/>
        <v>209076.21622150944</v>
      </c>
      <c r="N3" s="24">
        <f t="shared" si="2"/>
        <v>206128.82252082281</v>
      </c>
      <c r="O3" s="24">
        <f t="shared" si="2"/>
        <v>201913.4267484429</v>
      </c>
      <c r="P3" s="24">
        <f t="shared" si="2"/>
        <v>201881.27709518943</v>
      </c>
      <c r="Q3" s="24">
        <f t="shared" si="2"/>
        <v>189371.86142194949</v>
      </c>
      <c r="R3" s="24">
        <f t="shared" si="2"/>
        <v>187801.9212573774</v>
      </c>
      <c r="S3" s="24">
        <f t="shared" si="2"/>
        <v>188870.15758915927</v>
      </c>
      <c r="T3" s="24">
        <f t="shared" si="2"/>
        <v>190263.79593443952</v>
      </c>
      <c r="U3" s="24">
        <f t="shared" si="2"/>
        <v>185125.84457628985</v>
      </c>
      <c r="V3" s="24">
        <f t="shared" si="2"/>
        <v>165098.66456655142</v>
      </c>
      <c r="W3" s="24">
        <f t="shared" si="2"/>
        <v>153734.33310140742</v>
      </c>
      <c r="X3" s="24">
        <f t="shared" si="2"/>
        <v>172783.8641555348</v>
      </c>
      <c r="Y3" s="24">
        <f t="shared" ref="Y3:Z3" si="3">SUM(Y4,Y8,Y11)</f>
        <v>162251.09268221079</v>
      </c>
      <c r="Z3" s="24">
        <f t="shared" si="3"/>
        <v>132936.73204181695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150516.41619100244</v>
      </c>
      <c r="D4" s="19">
        <f t="shared" si="4"/>
        <v>150375.15158536044</v>
      </c>
      <c r="E4" s="19">
        <f t="shared" si="4"/>
        <v>146456.43960162031</v>
      </c>
      <c r="F4" s="19">
        <f t="shared" si="4"/>
        <v>149024.72030865127</v>
      </c>
      <c r="G4" s="19">
        <f t="shared" si="4"/>
        <v>148904.69858636582</v>
      </c>
      <c r="H4" s="19">
        <f t="shared" si="4"/>
        <v>149475.16471523105</v>
      </c>
      <c r="I4" s="19">
        <f t="shared" si="4"/>
        <v>157823.3015251731</v>
      </c>
      <c r="J4" s="19">
        <f t="shared" si="4"/>
        <v>154768.62113382481</v>
      </c>
      <c r="K4" s="19">
        <f t="shared" si="4"/>
        <v>147863.62188253639</v>
      </c>
      <c r="L4" s="19">
        <f t="shared" si="4"/>
        <v>143974.06154470178</v>
      </c>
      <c r="M4" s="19">
        <f t="shared" si="4"/>
        <v>154459.94662982196</v>
      </c>
      <c r="N4" s="19">
        <f t="shared" si="4"/>
        <v>146394.70953504508</v>
      </c>
      <c r="O4" s="19">
        <f t="shared" si="4"/>
        <v>140878.45102362923</v>
      </c>
      <c r="P4" s="19">
        <f t="shared" si="4"/>
        <v>139152.20418384517</v>
      </c>
      <c r="Q4" s="19">
        <f t="shared" si="4"/>
        <v>129385.71671878679</v>
      </c>
      <c r="R4" s="19">
        <f t="shared" si="4"/>
        <v>128358.34501154776</v>
      </c>
      <c r="S4" s="19">
        <f t="shared" si="4"/>
        <v>132254.12288353354</v>
      </c>
      <c r="T4" s="19">
        <f t="shared" si="4"/>
        <v>132518.233404939</v>
      </c>
      <c r="U4" s="19">
        <f t="shared" si="4"/>
        <v>130633.79367070613</v>
      </c>
      <c r="V4" s="19">
        <f t="shared" si="4"/>
        <v>119399.67274780991</v>
      </c>
      <c r="W4" s="19">
        <f t="shared" si="4"/>
        <v>111833.37520376639</v>
      </c>
      <c r="X4" s="19">
        <f t="shared" si="4"/>
        <v>123665.13793596831</v>
      </c>
      <c r="Y4" s="19">
        <f t="shared" ref="Y4:Z4" si="5">SUM(Y5:Y7)</f>
        <v>111530.5618028922</v>
      </c>
      <c r="Z4" s="19">
        <f t="shared" si="5"/>
        <v>95424.976292129388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189.22069763999997</v>
      </c>
      <c r="T5" s="8">
        <f>TI_EHG_E!T5+NRG_E!T5+FC_E!T5</f>
        <v>610.57039680000003</v>
      </c>
      <c r="U5" s="8">
        <f>TI_EHG_E!U5+NRG_E!U5+FC_E!U5</f>
        <v>647.92986228000007</v>
      </c>
      <c r="V5" s="8">
        <f>TI_EHG_E!V5+NRG_E!V5+FC_E!V5</f>
        <v>549.05826744000001</v>
      </c>
      <c r="W5" s="8">
        <f>TI_EHG_E!W5+NRG_E!W5+FC_E!W5</f>
        <v>341.70192755999994</v>
      </c>
      <c r="X5" s="8">
        <f>TI_EHG_E!X5+NRG_E!X5+FC_E!X5</f>
        <v>501.89066387999992</v>
      </c>
      <c r="Y5" s="8">
        <f>TI_EHG_E!Y5+NRG_E!Y5+FC_E!Y5</f>
        <v>258.12290303999998</v>
      </c>
      <c r="Z5" s="8">
        <f>TI_EHG_E!Z5+NRG_E!Z5+FC_E!Z5</f>
        <v>48.022931519999986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300.17226198959997</v>
      </c>
      <c r="D6" s="8">
        <f>TI_EHG_E!D6+NRG_E!D6+FC_E!D6</f>
        <v>338.36227822319995</v>
      </c>
      <c r="E6" s="8">
        <f>TI_EHG_E!E6+NRG_E!E6+FC_E!E6</f>
        <v>209.55619774319999</v>
      </c>
      <c r="F6" s="8">
        <f>TI_EHG_E!F6+NRG_E!F6+FC_E!F6</f>
        <v>155.53861554</v>
      </c>
      <c r="G6" s="8">
        <f>TI_EHG_E!G6+NRG_E!G6+FC_E!G6</f>
        <v>707.98843906560001</v>
      </c>
      <c r="H6" s="8">
        <f>TI_EHG_E!H6+NRG_E!H6+FC_E!H6</f>
        <v>520.05301896239996</v>
      </c>
      <c r="I6" s="8">
        <f>TI_EHG_E!I6+NRG_E!I6+FC_E!I6</f>
        <v>511.8680831879999</v>
      </c>
      <c r="J6" s="8">
        <f>TI_EHG_E!J6+NRG_E!J6+FC_E!J6</f>
        <v>761.87843996880008</v>
      </c>
      <c r="K6" s="8">
        <f>TI_EHG_E!K6+NRG_E!K6+FC_E!K6</f>
        <v>615.74545808159996</v>
      </c>
      <c r="L6" s="8">
        <f>TI_EHG_E!L6+NRG_E!L6+FC_E!L6</f>
        <v>494.50716010079998</v>
      </c>
      <c r="M6" s="8">
        <f>TI_EHG_E!M6+NRG_E!M6+FC_E!M6</f>
        <v>377.19292269119995</v>
      </c>
      <c r="N6" s="8">
        <f>TI_EHG_E!N6+NRG_E!N6+FC_E!N6</f>
        <v>518.35397626319991</v>
      </c>
      <c r="O6" s="8">
        <f>TI_EHG_E!O6+NRG_E!O6+FC_E!O6</f>
        <v>582.98598240960007</v>
      </c>
      <c r="P6" s="8">
        <f>TI_EHG_E!P6+NRG_E!P6+FC_E!P6</f>
        <v>427.49023418640007</v>
      </c>
      <c r="Q6" s="8">
        <f>TI_EHG_E!Q6+NRG_E!Q6+FC_E!Q6</f>
        <v>536.97948519600004</v>
      </c>
      <c r="R6" s="8">
        <f>TI_EHG_E!R6+NRG_E!R6+FC_E!R6</f>
        <v>480.74845249200001</v>
      </c>
      <c r="S6" s="8">
        <f>TI_EHG_E!S6+NRG_E!S6+FC_E!S6</f>
        <v>461.10263337599997</v>
      </c>
      <c r="T6" s="8">
        <f>TI_EHG_E!T6+NRG_E!T6+FC_E!T6</f>
        <v>490.71612429839996</v>
      </c>
      <c r="U6" s="8">
        <f>TI_EHG_E!U6+NRG_E!U6+FC_E!U6</f>
        <v>420.52327455599988</v>
      </c>
      <c r="V6" s="8">
        <f>TI_EHG_E!V6+NRG_E!V6+FC_E!V6</f>
        <v>401.10301917839996</v>
      </c>
      <c r="W6" s="8">
        <f>TI_EHG_E!W6+NRG_E!W6+FC_E!W6</f>
        <v>443.90467413599993</v>
      </c>
      <c r="X6" s="8">
        <f>TI_EHG_E!X6+NRG_E!X6+FC_E!X6</f>
        <v>527.90862487440006</v>
      </c>
      <c r="Y6" s="8">
        <f>TI_EHG_E!Y6+NRG_E!Y6+FC_E!Y6</f>
        <v>429.02189022000005</v>
      </c>
      <c r="Z6" s="8">
        <f>TI_EHG_E!Z6+NRG_E!Z6+FC_E!Z6</f>
        <v>346.02225947519997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150216.24392901285</v>
      </c>
      <c r="D7" s="8">
        <f>TI_EHG_E!D7+NRG_E!D7+FC_E!D7</f>
        <v>150036.78930713722</v>
      </c>
      <c r="E7" s="8">
        <f>TI_EHG_E!E7+NRG_E!E7+FC_E!E7</f>
        <v>146246.88340387712</v>
      </c>
      <c r="F7" s="8">
        <f>TI_EHG_E!F7+NRG_E!F7+FC_E!F7</f>
        <v>148869.18169311128</v>
      </c>
      <c r="G7" s="8">
        <f>TI_EHG_E!G7+NRG_E!G7+FC_E!G7</f>
        <v>148196.71014730021</v>
      </c>
      <c r="H7" s="8">
        <f>TI_EHG_E!H7+NRG_E!H7+FC_E!H7</f>
        <v>148955.11169626864</v>
      </c>
      <c r="I7" s="8">
        <f>TI_EHG_E!I7+NRG_E!I7+FC_E!I7</f>
        <v>157311.43344198511</v>
      </c>
      <c r="J7" s="8">
        <f>TI_EHG_E!J7+NRG_E!J7+FC_E!J7</f>
        <v>154006.74269385601</v>
      </c>
      <c r="K7" s="8">
        <f>TI_EHG_E!K7+NRG_E!K7+FC_E!K7</f>
        <v>147247.87642445479</v>
      </c>
      <c r="L7" s="8">
        <f>TI_EHG_E!L7+NRG_E!L7+FC_E!L7</f>
        <v>143479.55438460098</v>
      </c>
      <c r="M7" s="8">
        <f>TI_EHG_E!M7+NRG_E!M7+FC_E!M7</f>
        <v>154082.75370713076</v>
      </c>
      <c r="N7" s="8">
        <f>TI_EHG_E!N7+NRG_E!N7+FC_E!N7</f>
        <v>145876.35555878188</v>
      </c>
      <c r="O7" s="8">
        <f>TI_EHG_E!O7+NRG_E!O7+FC_E!O7</f>
        <v>140295.46504121964</v>
      </c>
      <c r="P7" s="8">
        <f>TI_EHG_E!P7+NRG_E!P7+FC_E!P7</f>
        <v>138724.71394965876</v>
      </c>
      <c r="Q7" s="8">
        <f>TI_EHG_E!Q7+NRG_E!Q7+FC_E!Q7</f>
        <v>128848.73723359079</v>
      </c>
      <c r="R7" s="8">
        <f>TI_EHG_E!R7+NRG_E!R7+FC_E!R7</f>
        <v>127877.59655905576</v>
      </c>
      <c r="S7" s="8">
        <f>TI_EHG_E!S7+NRG_E!S7+FC_E!S7</f>
        <v>131603.79955251754</v>
      </c>
      <c r="T7" s="8">
        <f>TI_EHG_E!T7+NRG_E!T7+FC_E!T7</f>
        <v>131416.9468838406</v>
      </c>
      <c r="U7" s="8">
        <f>TI_EHG_E!U7+NRG_E!U7+FC_E!U7</f>
        <v>129565.34053387013</v>
      </c>
      <c r="V7" s="8">
        <f>TI_EHG_E!V7+NRG_E!V7+FC_E!V7</f>
        <v>118449.51146119151</v>
      </c>
      <c r="W7" s="8">
        <f>TI_EHG_E!W7+NRG_E!W7+FC_E!W7</f>
        <v>111047.7686020704</v>
      </c>
      <c r="X7" s="8">
        <f>TI_EHG_E!X7+NRG_E!X7+FC_E!X7</f>
        <v>122635.33864721391</v>
      </c>
      <c r="Y7" s="8">
        <f>TI_EHG_E!Y7+NRG_E!Y7+FC_E!Y7</f>
        <v>110843.41700963221</v>
      </c>
      <c r="Z7" s="8">
        <f>TI_EHG_E!Z7+NRG_E!Z7+FC_E!Z7</f>
        <v>95030.931101134192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55222.623016055222</v>
      </c>
      <c r="D8" s="19">
        <f t="shared" ref="D8:X8" si="7">SUM(D9:D10)</f>
        <v>55772.447840479777</v>
      </c>
      <c r="E8" s="19">
        <f t="shared" si="7"/>
        <v>54113.92875243006</v>
      </c>
      <c r="F8" s="19">
        <f t="shared" si="7"/>
        <v>56691.071918170652</v>
      </c>
      <c r="G8" s="19">
        <f t="shared" si="7"/>
        <v>56483.498816855645</v>
      </c>
      <c r="H8" s="19">
        <f t="shared" si="7"/>
        <v>58058.241005868025</v>
      </c>
      <c r="I8" s="19">
        <f t="shared" si="7"/>
        <v>57260.484134276092</v>
      </c>
      <c r="J8" s="19">
        <f t="shared" si="7"/>
        <v>54478.923751934708</v>
      </c>
      <c r="K8" s="19">
        <f t="shared" si="7"/>
        <v>56629.197940512982</v>
      </c>
      <c r="L8" s="19">
        <f t="shared" si="7"/>
        <v>53736.505986661796</v>
      </c>
      <c r="M8" s="19">
        <f t="shared" si="7"/>
        <v>52797.542825127501</v>
      </c>
      <c r="N8" s="19">
        <f t="shared" si="7"/>
        <v>57485.687475897721</v>
      </c>
      <c r="O8" s="19">
        <f t="shared" si="7"/>
        <v>58626.163513293679</v>
      </c>
      <c r="P8" s="19">
        <f t="shared" si="7"/>
        <v>60104.587976184266</v>
      </c>
      <c r="Q8" s="19">
        <f t="shared" si="7"/>
        <v>57504.646491002728</v>
      </c>
      <c r="R8" s="19">
        <f t="shared" si="7"/>
        <v>56811.924089509652</v>
      </c>
      <c r="S8" s="19">
        <f t="shared" si="7"/>
        <v>54307.179714545724</v>
      </c>
      <c r="T8" s="19">
        <f t="shared" si="7"/>
        <v>55358.739009980527</v>
      </c>
      <c r="U8" s="19">
        <f t="shared" si="7"/>
        <v>52392.718569383731</v>
      </c>
      <c r="V8" s="19">
        <f t="shared" si="7"/>
        <v>44651.47475254153</v>
      </c>
      <c r="W8" s="19">
        <f t="shared" si="7"/>
        <v>40947.349710241011</v>
      </c>
      <c r="X8" s="19">
        <f t="shared" si="7"/>
        <v>47986.761081526514</v>
      </c>
      <c r="Y8" s="19">
        <f t="shared" ref="Y8:Z8" si="8">SUM(Y9:Y10)</f>
        <v>49360.544098198574</v>
      </c>
      <c r="Z8" s="19">
        <f t="shared" si="8"/>
        <v>36450.269263407579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55222.623016055222</v>
      </c>
      <c r="D10" s="8">
        <f>TI_EHG_E!D10+NRG_E!D10+FC_E!D10</f>
        <v>55772.447840479777</v>
      </c>
      <c r="E10" s="8">
        <f>TI_EHG_E!E10+NRG_E!E10+FC_E!E10</f>
        <v>54113.92875243006</v>
      </c>
      <c r="F10" s="8">
        <f>TI_EHG_E!F10+NRG_E!F10+FC_E!F10</f>
        <v>56691.071918170652</v>
      </c>
      <c r="G10" s="8">
        <f>TI_EHG_E!G10+NRG_E!G10+FC_E!G10</f>
        <v>56483.498816855645</v>
      </c>
      <c r="H10" s="8">
        <f>TI_EHG_E!H10+NRG_E!H10+FC_E!H10</f>
        <v>58058.241005868025</v>
      </c>
      <c r="I10" s="8">
        <f>TI_EHG_E!I10+NRG_E!I10+FC_E!I10</f>
        <v>57260.484134276092</v>
      </c>
      <c r="J10" s="8">
        <f>TI_EHG_E!J10+NRG_E!J10+FC_E!J10</f>
        <v>54478.923751934708</v>
      </c>
      <c r="K10" s="8">
        <f>TI_EHG_E!K10+NRG_E!K10+FC_E!K10</f>
        <v>56629.197940512982</v>
      </c>
      <c r="L10" s="8">
        <f>TI_EHG_E!L10+NRG_E!L10+FC_E!L10</f>
        <v>53736.505986661796</v>
      </c>
      <c r="M10" s="8">
        <f>TI_EHG_E!M10+NRG_E!M10+FC_E!M10</f>
        <v>52797.542825127501</v>
      </c>
      <c r="N10" s="8">
        <f>TI_EHG_E!N10+NRG_E!N10+FC_E!N10</f>
        <v>57485.687475897721</v>
      </c>
      <c r="O10" s="8">
        <f>TI_EHG_E!O10+NRG_E!O10+FC_E!O10</f>
        <v>58626.163513293679</v>
      </c>
      <c r="P10" s="8">
        <f>TI_EHG_E!P10+NRG_E!P10+FC_E!P10</f>
        <v>60104.587976184266</v>
      </c>
      <c r="Q10" s="8">
        <f>TI_EHG_E!Q10+NRG_E!Q10+FC_E!Q10</f>
        <v>57504.646491002728</v>
      </c>
      <c r="R10" s="8">
        <f>TI_EHG_E!R10+NRG_E!R10+FC_E!R10</f>
        <v>56811.924089509652</v>
      </c>
      <c r="S10" s="8">
        <f>TI_EHG_E!S10+NRG_E!S10+FC_E!S10</f>
        <v>54307.179714545724</v>
      </c>
      <c r="T10" s="8">
        <f>TI_EHG_E!T10+NRG_E!T10+FC_E!T10</f>
        <v>55358.739009980527</v>
      </c>
      <c r="U10" s="8">
        <f>TI_EHG_E!U10+NRG_E!U10+FC_E!U10</f>
        <v>52392.718569383731</v>
      </c>
      <c r="V10" s="8">
        <f>TI_EHG_E!V10+NRG_E!V10+FC_E!V10</f>
        <v>44651.47475254153</v>
      </c>
      <c r="W10" s="8">
        <f>TI_EHG_E!W10+NRG_E!W10+FC_E!W10</f>
        <v>40947.349710241011</v>
      </c>
      <c r="X10" s="8">
        <f>TI_EHG_E!X10+NRG_E!X10+FC_E!X10</f>
        <v>47986.761081526514</v>
      </c>
      <c r="Y10" s="8">
        <f>TI_EHG_E!Y10+NRG_E!Y10+FC_E!Y10</f>
        <v>49360.544098198574</v>
      </c>
      <c r="Z10" s="8">
        <f>TI_EHG_E!Z10+NRG_E!Z10+FC_E!Z10</f>
        <v>36450.269263407579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6335.7889214400002</v>
      </c>
      <c r="D11" s="19">
        <f t="shared" ref="D11:X11" si="10">SUM(D12:D16)</f>
        <v>5090.8706824799992</v>
      </c>
      <c r="E11" s="19">
        <f t="shared" si="10"/>
        <v>5450.0826283200013</v>
      </c>
      <c r="F11" s="19">
        <f t="shared" si="10"/>
        <v>5556.9092792399997</v>
      </c>
      <c r="G11" s="19">
        <f t="shared" si="10"/>
        <v>5002.5357175199997</v>
      </c>
      <c r="H11" s="19">
        <f t="shared" si="10"/>
        <v>2959.7810206800004</v>
      </c>
      <c r="I11" s="19">
        <f t="shared" si="10"/>
        <v>3014.9971750799991</v>
      </c>
      <c r="J11" s="19">
        <f t="shared" si="10"/>
        <v>1957.5394766399995</v>
      </c>
      <c r="K11" s="19">
        <f t="shared" si="10"/>
        <v>1755.2587417200002</v>
      </c>
      <c r="L11" s="19">
        <f t="shared" si="10"/>
        <v>1693.5103297199998</v>
      </c>
      <c r="M11" s="19">
        <f t="shared" si="10"/>
        <v>1818.7267665599998</v>
      </c>
      <c r="N11" s="19">
        <f t="shared" si="10"/>
        <v>2248.4255098799995</v>
      </c>
      <c r="O11" s="19">
        <f t="shared" si="10"/>
        <v>2408.8122115200003</v>
      </c>
      <c r="P11" s="19">
        <f t="shared" si="10"/>
        <v>2624.4849351599992</v>
      </c>
      <c r="Q11" s="19">
        <f t="shared" si="10"/>
        <v>2481.4982121599996</v>
      </c>
      <c r="R11" s="19">
        <f t="shared" si="10"/>
        <v>2631.6521563199999</v>
      </c>
      <c r="S11" s="19">
        <f t="shared" si="10"/>
        <v>2308.8549910799998</v>
      </c>
      <c r="T11" s="19">
        <f t="shared" si="10"/>
        <v>2386.82351952</v>
      </c>
      <c r="U11" s="19">
        <f t="shared" si="10"/>
        <v>2099.3323362000001</v>
      </c>
      <c r="V11" s="19">
        <f t="shared" si="10"/>
        <v>1047.5170662</v>
      </c>
      <c r="W11" s="19">
        <f t="shared" si="10"/>
        <v>953.60818739999991</v>
      </c>
      <c r="X11" s="19">
        <f t="shared" si="10"/>
        <v>1131.9651380400001</v>
      </c>
      <c r="Y11" s="19">
        <f t="shared" ref="Y11:Z11" si="11">SUM(Y12:Y16)</f>
        <v>1359.9867811199999</v>
      </c>
      <c r="Z11" s="19">
        <f t="shared" si="11"/>
        <v>1061.4864862800002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4.3584868799999992</v>
      </c>
      <c r="D12" s="8">
        <f>TI_EHG_E!D12+NRG_E!D12+FC_E!D12</f>
        <v>2.2105749599999998</v>
      </c>
      <c r="E12" s="8">
        <f>TI_EHG_E!E12+NRG_E!E12+FC_E!E12</f>
        <v>4.2787958400000008</v>
      </c>
      <c r="F12" s="8">
        <f>TI_EHG_E!F12+NRG_E!F12+FC_E!F12</f>
        <v>2.1802651200000001</v>
      </c>
      <c r="G12" s="8">
        <f>TI_EHG_E!G12+NRG_E!G12+FC_E!G12</f>
        <v>2.1574475999999998</v>
      </c>
      <c r="H12" s="8">
        <f>TI_EHG_E!H12+NRG_E!H12+FC_E!H12</f>
        <v>0</v>
      </c>
      <c r="I12" s="8">
        <f>TI_EHG_E!I12+NRG_E!I12+FC_E!I12</f>
        <v>2.1935469599999999</v>
      </c>
      <c r="J12" s="8">
        <f>TI_EHG_E!J12+NRG_E!J12+FC_E!J12</f>
        <v>0</v>
      </c>
      <c r="K12" s="8">
        <f>TI_EHG_E!K12+NRG_E!K12+FC_E!K12</f>
        <v>4.3884561599999987</v>
      </c>
      <c r="L12" s="8">
        <f>TI_EHG_E!L12+NRG_E!L12+FC_E!L12</f>
        <v>2.1938875200000001</v>
      </c>
      <c r="M12" s="8">
        <f>TI_EHG_E!M12+NRG_E!M12+FC_E!M12</f>
        <v>2.2851575999999998</v>
      </c>
      <c r="N12" s="8">
        <f>TI_EHG_E!N12+NRG_E!N12+FC_E!N12</f>
        <v>6.5847275999999999</v>
      </c>
      <c r="O12" s="8">
        <f>TI_EHG_E!O12+NRG_E!O12+FC_E!O12</f>
        <v>17.6444136</v>
      </c>
      <c r="P12" s="8">
        <f>TI_EHG_E!P12+NRG_E!P12+FC_E!P12</f>
        <v>22.03525368</v>
      </c>
      <c r="Q12" s="8">
        <f>TI_EHG_E!Q12+NRG_E!Q12+FC_E!Q12</f>
        <v>19.752480000000002</v>
      </c>
      <c r="R12" s="8">
        <f>TI_EHG_E!R12+NRG_E!R12+FC_E!R12</f>
        <v>11.129160239999999</v>
      </c>
      <c r="S12" s="8">
        <f>TI_EHG_E!S12+NRG_E!S12+FC_E!S12</f>
        <v>28.495676880000001</v>
      </c>
      <c r="T12" s="8">
        <f>TI_EHG_E!T12+NRG_E!T12+FC_E!T12</f>
        <v>26.391697200000003</v>
      </c>
      <c r="U12" s="8">
        <f>TI_EHG_E!U12+NRG_E!U12+FC_E!U12</f>
        <v>29.616800400000002</v>
      </c>
      <c r="V12" s="8">
        <f>TI_EHG_E!V12+NRG_E!V12+FC_E!V12</f>
        <v>20.244589200000007</v>
      </c>
      <c r="W12" s="8">
        <f>TI_EHG_E!W12+NRG_E!W12+FC_E!W12</f>
        <v>0.48938472000000005</v>
      </c>
      <c r="X12" s="8">
        <f>TI_EHG_E!X12+NRG_E!X12+FC_E!X12</f>
        <v>1.72766088</v>
      </c>
      <c r="Y12" s="8">
        <f>TI_EHG_E!Y12+NRG_E!Y12+FC_E!Y12</f>
        <v>73.693778399999971</v>
      </c>
      <c r="Z12" s="8">
        <f>TI_EHG_E!Z12+NRG_E!Z12+FC_E!Z12</f>
        <v>1.0278100800000001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6294.2000748</v>
      </c>
      <c r="D13" s="8">
        <f>TI_EHG_E!D13+NRG_E!D13+FC_E!D13</f>
        <v>5085.4207007999994</v>
      </c>
      <c r="E13" s="8">
        <f>TI_EHG_E!E13+NRG_E!E13+FC_E!E13</f>
        <v>5442.4942704000005</v>
      </c>
      <c r="F13" s="8">
        <f>TI_EHG_E!F13+NRG_E!F13+FC_E!F13</f>
        <v>5551.4674709999999</v>
      </c>
      <c r="G13" s="8">
        <f>TI_EHG_E!G13+NRG_E!G13+FC_E!G13</f>
        <v>4997.0588316000003</v>
      </c>
      <c r="H13" s="8">
        <f>TI_EHG_E!H13+NRG_E!H13+FC_E!H13</f>
        <v>2956.4731614000007</v>
      </c>
      <c r="I13" s="8">
        <f>TI_EHG_E!I13+NRG_E!I13+FC_E!I13</f>
        <v>3006.1909745999992</v>
      </c>
      <c r="J13" s="8">
        <f>TI_EHG_E!J13+NRG_E!J13+FC_E!J13</f>
        <v>1952.5676411999996</v>
      </c>
      <c r="K13" s="8">
        <f>TI_EHG_E!K13+NRG_E!K13+FC_E!K13</f>
        <v>1737.6425946000002</v>
      </c>
      <c r="L13" s="8">
        <f>TI_EHG_E!L13+NRG_E!L13+FC_E!L13</f>
        <v>1679.0324429999998</v>
      </c>
      <c r="M13" s="8">
        <f>TI_EHG_E!M13+NRG_E!M13+FC_E!M13</f>
        <v>1809.9740339999996</v>
      </c>
      <c r="N13" s="8">
        <f>TI_EHG_E!N13+NRG_E!N13+FC_E!N13</f>
        <v>2224.4626865999994</v>
      </c>
      <c r="O13" s="8">
        <f>TI_EHG_E!O13+NRG_E!O13+FC_E!O13</f>
        <v>2381.8289616000002</v>
      </c>
      <c r="P13" s="8">
        <f>TI_EHG_E!P13+NRG_E!P13+FC_E!P13</f>
        <v>2540.6983205999991</v>
      </c>
      <c r="Q13" s="8">
        <f>TI_EHG_E!Q13+NRG_E!Q13+FC_E!Q13</f>
        <v>2345.8374983999997</v>
      </c>
      <c r="R13" s="8">
        <f>TI_EHG_E!R13+NRG_E!R13+FC_E!R13</f>
        <v>2559.1632791999996</v>
      </c>
      <c r="S13" s="8">
        <f>TI_EHG_E!S13+NRG_E!S13+FC_E!S13</f>
        <v>2244.4132061999999</v>
      </c>
      <c r="T13" s="8">
        <f>TI_EHG_E!T13+NRG_E!T13+FC_E!T13</f>
        <v>2316.1293935999997</v>
      </c>
      <c r="U13" s="8">
        <f>TI_EHG_E!U13+NRG_E!U13+FC_E!U13</f>
        <v>1997.4214589999999</v>
      </c>
      <c r="V13" s="8">
        <f>TI_EHG_E!V13+NRG_E!V13+FC_E!V13</f>
        <v>960.93990300000007</v>
      </c>
      <c r="W13" s="8">
        <f>TI_EHG_E!W13+NRG_E!W13+FC_E!W13</f>
        <v>942.66769739999995</v>
      </c>
      <c r="X13" s="8">
        <f>TI_EHG_E!X13+NRG_E!X13+FC_E!X13</f>
        <v>1118.8556214</v>
      </c>
      <c r="Y13" s="8">
        <f>TI_EHG_E!Y13+NRG_E!Y13+FC_E!Y13</f>
        <v>1282.2856331999999</v>
      </c>
      <c r="Z13" s="8">
        <f>TI_EHG_E!Z13+NRG_E!Z13+FC_E!Z13</f>
        <v>1055.1544542000001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37.230359760000006</v>
      </c>
      <c r="D16" s="8">
        <f>TI_EHG_E!D16+NRG_E!D16+FC_E!D16</f>
        <v>3.2394067200000007</v>
      </c>
      <c r="E16" s="8">
        <f>TI_EHG_E!E16+NRG_E!E16+FC_E!E16</f>
        <v>3.3095620800000005</v>
      </c>
      <c r="F16" s="8">
        <f>TI_EHG_E!F16+NRG_E!F16+FC_E!F16</f>
        <v>3.2615431200000002</v>
      </c>
      <c r="G16" s="8">
        <f>TI_EHG_E!G16+NRG_E!G16+FC_E!G16</f>
        <v>3.3194383200000002</v>
      </c>
      <c r="H16" s="8">
        <f>TI_EHG_E!H16+NRG_E!H16+FC_E!H16</f>
        <v>3.3078592800000006</v>
      </c>
      <c r="I16" s="8">
        <f>TI_EHG_E!I16+NRG_E!I16+FC_E!I16</f>
        <v>6.6126535200000003</v>
      </c>
      <c r="J16" s="8">
        <f>TI_EHG_E!J16+NRG_E!J16+FC_E!J16</f>
        <v>4.9718354399999996</v>
      </c>
      <c r="K16" s="8">
        <f>TI_EHG_E!K16+NRG_E!K16+FC_E!K16</f>
        <v>13.227690960000002</v>
      </c>
      <c r="L16" s="8">
        <f>TI_EHG_E!L16+NRG_E!L16+FC_E!L16</f>
        <v>12.283999200000002</v>
      </c>
      <c r="M16" s="8">
        <f>TI_EHG_E!M16+NRG_E!M16+FC_E!M16</f>
        <v>6.4675749600000003</v>
      </c>
      <c r="N16" s="8">
        <f>TI_EHG_E!N16+NRG_E!N16+FC_E!N16</f>
        <v>17.378095680000001</v>
      </c>
      <c r="O16" s="8">
        <f>TI_EHG_E!O16+NRG_E!O16+FC_E!O16</f>
        <v>9.3388363200000004</v>
      </c>
      <c r="P16" s="8">
        <f>TI_EHG_E!P16+NRG_E!P16+FC_E!P16</f>
        <v>61.75136088</v>
      </c>
      <c r="Q16" s="8">
        <f>TI_EHG_E!Q16+NRG_E!Q16+FC_E!Q16</f>
        <v>115.90823376</v>
      </c>
      <c r="R16" s="8">
        <f>TI_EHG_E!R16+NRG_E!R16+FC_E!R16</f>
        <v>61.359716880000001</v>
      </c>
      <c r="S16" s="8">
        <f>TI_EHG_E!S16+NRG_E!S16+FC_E!S16</f>
        <v>35.946108000000002</v>
      </c>
      <c r="T16" s="8">
        <f>TI_EHG_E!T16+NRG_E!T16+FC_E!T16</f>
        <v>44.302428720000002</v>
      </c>
      <c r="U16" s="8">
        <f>TI_EHG_E!U16+NRG_E!U16+FC_E!U16</f>
        <v>72.294076799999999</v>
      </c>
      <c r="V16" s="8">
        <f>TI_EHG_E!V16+NRG_E!V16+FC_E!V16</f>
        <v>66.33257399999998</v>
      </c>
      <c r="W16" s="8">
        <f>TI_EHG_E!W16+NRG_E!W16+FC_E!W16</f>
        <v>10.451105279999997</v>
      </c>
      <c r="X16" s="8">
        <f>TI_EHG_E!X16+NRG_E!X16+FC_E!X16</f>
        <v>11.381855760000001</v>
      </c>
      <c r="Y16" s="8">
        <f>TI_EHG_E!Y16+NRG_E!Y16+FC_E!Y16</f>
        <v>4.0073695199999992</v>
      </c>
      <c r="Z16" s="8">
        <f>TI_EHG_E!Z16+NRG_E!Z16+FC_E!Z16</f>
        <v>5.3042219999999993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13500.9935928</v>
      </c>
      <c r="D17" s="27">
        <f t="shared" ref="D17:X17" si="13">SUM(D18:D21)</f>
        <v>12275.808191999997</v>
      </c>
      <c r="E17" s="27">
        <f t="shared" si="13"/>
        <v>11544.507971999998</v>
      </c>
      <c r="F17" s="27">
        <f t="shared" si="13"/>
        <v>12411.3564864</v>
      </c>
      <c r="G17" s="27">
        <f t="shared" si="13"/>
        <v>13261.667378400001</v>
      </c>
      <c r="H17" s="27">
        <f t="shared" si="13"/>
        <v>10074.029543999999</v>
      </c>
      <c r="I17" s="27">
        <f t="shared" si="13"/>
        <v>11865.626531999998</v>
      </c>
      <c r="J17" s="27">
        <f t="shared" si="13"/>
        <v>13603.889699999998</v>
      </c>
      <c r="K17" s="27">
        <f t="shared" si="13"/>
        <v>11918.7525384</v>
      </c>
      <c r="L17" s="27">
        <f t="shared" si="13"/>
        <v>8084.8313712000008</v>
      </c>
      <c r="M17" s="27">
        <f t="shared" si="13"/>
        <v>10099.332792000001</v>
      </c>
      <c r="N17" s="27">
        <f t="shared" si="13"/>
        <v>10035.153619199999</v>
      </c>
      <c r="O17" s="27">
        <f t="shared" si="13"/>
        <v>9920.3930928000009</v>
      </c>
      <c r="P17" s="27">
        <f t="shared" si="13"/>
        <v>10082.3193792</v>
      </c>
      <c r="Q17" s="27">
        <f t="shared" si="13"/>
        <v>10979.924421599999</v>
      </c>
      <c r="R17" s="27">
        <f t="shared" si="13"/>
        <v>11288.908296000001</v>
      </c>
      <c r="S17" s="27">
        <f t="shared" si="13"/>
        <v>10638.125567999999</v>
      </c>
      <c r="T17" s="27">
        <f t="shared" si="13"/>
        <v>10786.244834880001</v>
      </c>
      <c r="U17" s="27">
        <f t="shared" si="13"/>
        <v>10565.64961488</v>
      </c>
      <c r="V17" s="27">
        <f t="shared" si="13"/>
        <v>9917.6705279999987</v>
      </c>
      <c r="W17" s="27">
        <f t="shared" si="13"/>
        <v>8309.0809166399995</v>
      </c>
      <c r="X17" s="27">
        <f t="shared" si="13"/>
        <v>8919.4703486399994</v>
      </c>
      <c r="Y17" s="27">
        <f t="shared" ref="Y17:Z17" si="14">SUM(Y18:Y21)</f>
        <v>8064.1783583999995</v>
      </c>
      <c r="Z17" s="27">
        <f t="shared" si="14"/>
        <v>7356.2258519999987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7.4325599999999996</v>
      </c>
      <c r="D18" s="8">
        <f>TI_EHG_E!D18+NRG_E!D18+FC_E!D18</f>
        <v>7.0329600000000001</v>
      </c>
      <c r="E18" s="8">
        <f>TI_EHG_E!E18+NRG_E!E18+FC_E!E18</f>
        <v>6.2337600000000011</v>
      </c>
      <c r="F18" s="8">
        <f>TI_EHG_E!F18+NRG_E!F18+FC_E!F18</f>
        <v>5.9940000000000015</v>
      </c>
      <c r="G18" s="8">
        <f>TI_EHG_E!G18+NRG_E!G18+FC_E!G18</f>
        <v>5.3146800000000001</v>
      </c>
      <c r="H18" s="8">
        <f>TI_EHG_E!H18+NRG_E!H18+FC_E!H18</f>
        <v>4.4755200000000004</v>
      </c>
      <c r="I18" s="8">
        <f>TI_EHG_E!I18+NRG_E!I18+FC_E!I18</f>
        <v>4.6753199999999993</v>
      </c>
      <c r="J18" s="8">
        <f>TI_EHG_E!J18+NRG_E!J18+FC_E!J18</f>
        <v>4.4355600000000024</v>
      </c>
      <c r="K18" s="8">
        <f>TI_EHG_E!K18+NRG_E!K18+FC_E!K18</f>
        <v>4.2357600000000009</v>
      </c>
      <c r="L18" s="8">
        <f>TI_EHG_E!L18+NRG_E!L18+FC_E!L18</f>
        <v>4.3556400000000002</v>
      </c>
      <c r="M18" s="8">
        <f>TI_EHG_E!M18+NRG_E!M18+FC_E!M18</f>
        <v>4.23576</v>
      </c>
      <c r="N18" s="8">
        <f>TI_EHG_E!N18+NRG_E!N18+FC_E!N18</f>
        <v>3.8361600000000009</v>
      </c>
      <c r="O18" s="8">
        <f>TI_EHG_E!O18+NRG_E!O18+FC_E!O18</f>
        <v>2.9170799999999986</v>
      </c>
      <c r="P18" s="8">
        <f>TI_EHG_E!P18+NRG_E!P18+FC_E!P18</f>
        <v>2.8771199999999997</v>
      </c>
      <c r="Q18" s="8">
        <f>TI_EHG_E!Q18+NRG_E!Q18+FC_E!Q18</f>
        <v>1.718280000000002</v>
      </c>
      <c r="R18" s="8">
        <f>TI_EHG_E!R18+NRG_E!R18+FC_E!R18</f>
        <v>0.11988000000000001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3012.0249599999997</v>
      </c>
      <c r="D19" s="8">
        <f>TI_EHG_E!D19+NRG_E!D19+FC_E!D19</f>
        <v>3033.5234399999999</v>
      </c>
      <c r="E19" s="8">
        <f>TI_EHG_E!E19+NRG_E!E19+FC_E!E19</f>
        <v>2869.9271999999996</v>
      </c>
      <c r="F19" s="8">
        <f>TI_EHG_E!F19+NRG_E!F19+FC_E!F19</f>
        <v>3185.97084</v>
      </c>
      <c r="G19" s="8">
        <f>TI_EHG_E!G19+NRG_E!G19+FC_E!G19</f>
        <v>3164.7920400000003</v>
      </c>
      <c r="H19" s="8">
        <f>TI_EHG_E!H19+NRG_E!H19+FC_E!H19</f>
        <v>2748.36888</v>
      </c>
      <c r="I19" s="8">
        <f>TI_EHG_E!I19+NRG_E!I19+FC_E!I19</f>
        <v>3089.22768</v>
      </c>
      <c r="J19" s="8">
        <f>TI_EHG_E!J19+NRG_E!J19+FC_E!J19</f>
        <v>3372.74388</v>
      </c>
      <c r="K19" s="8">
        <f>TI_EHG_E!K19+NRG_E!K19+FC_E!K19</f>
        <v>3269.1275999999998</v>
      </c>
      <c r="L19" s="8">
        <f>TI_EHG_E!L19+NRG_E!L19+FC_E!L19</f>
        <v>2339.2583999999997</v>
      </c>
      <c r="M19" s="8">
        <f>TI_EHG_E!M19+NRG_E!M19+FC_E!M19</f>
        <v>3237.5192400000005</v>
      </c>
      <c r="N19" s="8">
        <f>TI_EHG_E!N19+NRG_E!N19+FC_E!N19</f>
        <v>3052.944</v>
      </c>
      <c r="O19" s="8">
        <f>TI_EHG_E!O19+NRG_E!O19+FC_E!O19</f>
        <v>2895.4216799999995</v>
      </c>
      <c r="P19" s="8">
        <f>TI_EHG_E!P19+NRG_E!P19+FC_E!P19</f>
        <v>3056.6602800000001</v>
      </c>
      <c r="Q19" s="8">
        <f>TI_EHG_E!Q19+NRG_E!Q19+FC_E!Q19</f>
        <v>3097.0598399999999</v>
      </c>
      <c r="R19" s="8">
        <f>TI_EHG_E!R19+NRG_E!R19+FC_E!R19</f>
        <v>3167.3494799999999</v>
      </c>
      <c r="S19" s="8">
        <f>TI_EHG_E!S19+NRG_E!S19+FC_E!S19</f>
        <v>3128.9878800000006</v>
      </c>
      <c r="T19" s="8">
        <f>TI_EHG_E!T19+NRG_E!T19+FC_E!T19</f>
        <v>3071.0222236799996</v>
      </c>
      <c r="U19" s="8">
        <f>TI_EHG_E!U19+NRG_E!U19+FC_E!U19</f>
        <v>3127.0109788799996</v>
      </c>
      <c r="V19" s="8">
        <f>TI_EHG_E!V19+NRG_E!V19+FC_E!V19</f>
        <v>2988.1728359999997</v>
      </c>
      <c r="W19" s="8">
        <f>TI_EHG_E!W19+NRG_E!W19+FC_E!W19</f>
        <v>2614.1545886399995</v>
      </c>
      <c r="X19" s="8">
        <f>TI_EHG_E!X19+NRG_E!X19+FC_E!X19</f>
        <v>3118.2188198399999</v>
      </c>
      <c r="Y19" s="8">
        <f>TI_EHG_E!Y19+NRG_E!Y19+FC_E!Y19</f>
        <v>2800.8947015999997</v>
      </c>
      <c r="Z19" s="8">
        <f>TI_EHG_E!Z19+NRG_E!Z19+FC_E!Z19</f>
        <v>2691.5201855999999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9633.7799999999988</v>
      </c>
      <c r="D20" s="8">
        <f>TI_EHG_E!D20+NRG_E!D20+FC_E!D20</f>
        <v>8295.0397919999978</v>
      </c>
      <c r="E20" s="8">
        <f>TI_EHG_E!E20+NRG_E!E20+FC_E!E20</f>
        <v>7475.5193759999984</v>
      </c>
      <c r="F20" s="8">
        <f>TI_EHG_E!F20+NRG_E!F20+FC_E!F20</f>
        <v>8068.0597920000009</v>
      </c>
      <c r="G20" s="8">
        <f>TI_EHG_E!G20+NRG_E!G20+FC_E!G20</f>
        <v>8797.3591680000009</v>
      </c>
      <c r="H20" s="8">
        <f>TI_EHG_E!H20+NRG_E!H20+FC_E!H20</f>
        <v>6095.9611439999999</v>
      </c>
      <c r="I20" s="8">
        <f>TI_EHG_E!I20+NRG_E!I20+FC_E!I20</f>
        <v>7526.4798959999989</v>
      </c>
      <c r="J20" s="8">
        <f>TI_EHG_E!J20+NRG_E!J20+FC_E!J20</f>
        <v>9002.7606239999986</v>
      </c>
      <c r="K20" s="8">
        <f>TI_EHG_E!K20+NRG_E!K20+FC_E!K20</f>
        <v>7423.2596880000001</v>
      </c>
      <c r="L20" s="8">
        <f>TI_EHG_E!L20+NRG_E!L20+FC_E!L20</f>
        <v>4578.6003120000005</v>
      </c>
      <c r="M20" s="8">
        <f>TI_EHG_E!M20+NRG_E!M20+FC_E!M20</f>
        <v>5725.7197919999999</v>
      </c>
      <c r="N20" s="8">
        <f>TI_EHG_E!N20+NRG_E!N20+FC_E!N20</f>
        <v>5790.4591680000003</v>
      </c>
      <c r="O20" s="8">
        <f>TI_EHG_E!O20+NRG_E!O20+FC_E!O20</f>
        <v>5897.8398959999995</v>
      </c>
      <c r="P20" s="8">
        <f>TI_EHG_E!P20+NRG_E!P20+FC_E!P20</f>
        <v>5857.7996879999992</v>
      </c>
      <c r="Q20" s="8">
        <f>TI_EHG_E!Q20+NRG_E!Q20+FC_E!Q20</f>
        <v>6708.5197919999991</v>
      </c>
      <c r="R20" s="8">
        <f>TI_EHG_E!R20+NRG_E!R20+FC_E!R20</f>
        <v>6882.2002080000002</v>
      </c>
      <c r="S20" s="8">
        <f>TI_EHG_E!S20+NRG_E!S20+FC_E!S20</f>
        <v>6541.0796879999998</v>
      </c>
      <c r="T20" s="8">
        <f>TI_EHG_E!T20+NRG_E!T20+FC_E!T20</f>
        <v>7062.7574160000004</v>
      </c>
      <c r="U20" s="8">
        <f>TI_EHG_E!U20+NRG_E!U20+FC_E!U20</f>
        <v>6857.9643599999999</v>
      </c>
      <c r="V20" s="8">
        <f>TI_EHG_E!V20+NRG_E!V20+FC_E!V20</f>
        <v>6324.9806879999996</v>
      </c>
      <c r="W20" s="8">
        <f>TI_EHG_E!W20+NRG_E!W20+FC_E!W20</f>
        <v>5055.0842160000002</v>
      </c>
      <c r="X20" s="8">
        <f>TI_EHG_E!X20+NRG_E!X20+FC_E!X20</f>
        <v>5287.4902079999993</v>
      </c>
      <c r="Y20" s="8">
        <f>TI_EHG_E!Y20+NRG_E!Y20+FC_E!Y20</f>
        <v>4664.7722159999994</v>
      </c>
      <c r="Z20" s="8">
        <f>TI_EHG_E!Z20+NRG_E!Z20+FC_E!Z20</f>
        <v>4128.7998959999995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847.75607280000008</v>
      </c>
      <c r="D21" s="8">
        <f>TI_EHG_E!D21+NRG_E!D21+FC_E!D21</f>
        <v>940.21199999999999</v>
      </c>
      <c r="E21" s="8">
        <f>TI_EHG_E!E21+NRG_E!E21+FC_E!E21</f>
        <v>1192.827636</v>
      </c>
      <c r="F21" s="8">
        <f>TI_EHG_E!F21+NRG_E!F21+FC_E!F21</f>
        <v>1151.3318544000001</v>
      </c>
      <c r="G21" s="8">
        <f>TI_EHG_E!G21+NRG_E!G21+FC_E!G21</f>
        <v>1294.2014904</v>
      </c>
      <c r="H21" s="8">
        <f>TI_EHG_E!H21+NRG_E!H21+FC_E!H21</f>
        <v>1225.2240000000002</v>
      </c>
      <c r="I21" s="8">
        <f>TI_EHG_E!I21+NRG_E!I21+FC_E!I21</f>
        <v>1245.2436360000002</v>
      </c>
      <c r="J21" s="8">
        <f>TI_EHG_E!J21+NRG_E!J21+FC_E!J21</f>
        <v>1223.9496359999998</v>
      </c>
      <c r="K21" s="8">
        <f>TI_EHG_E!K21+NRG_E!K21+FC_E!K21</f>
        <v>1222.1294903999999</v>
      </c>
      <c r="L21" s="8">
        <f>TI_EHG_E!L21+NRG_E!L21+FC_E!L21</f>
        <v>1162.6170191999997</v>
      </c>
      <c r="M21" s="8">
        <f>TI_EHG_E!M21+NRG_E!M21+FC_E!M21</f>
        <v>1131.8579999999997</v>
      </c>
      <c r="N21" s="8">
        <f>TI_EHG_E!N21+NRG_E!N21+FC_E!N21</f>
        <v>1187.9142911999998</v>
      </c>
      <c r="O21" s="8">
        <f>TI_EHG_E!O21+NRG_E!O21+FC_E!O21</f>
        <v>1124.2144367999999</v>
      </c>
      <c r="P21" s="8">
        <f>TI_EHG_E!P21+NRG_E!P21+FC_E!P21</f>
        <v>1164.9822912</v>
      </c>
      <c r="Q21" s="8">
        <f>TI_EHG_E!Q21+NRG_E!Q21+FC_E!Q21</f>
        <v>1172.6265096</v>
      </c>
      <c r="R21" s="8">
        <f>TI_EHG_E!R21+NRG_E!R21+FC_E!R21</f>
        <v>1239.2387279999996</v>
      </c>
      <c r="S21" s="8">
        <f>TI_EHG_E!S21+NRG_E!S21+FC_E!S21</f>
        <v>968.05799999999999</v>
      </c>
      <c r="T21" s="8">
        <f>TI_EHG_E!T21+NRG_E!T21+FC_E!T21</f>
        <v>652.46519520000015</v>
      </c>
      <c r="U21" s="8">
        <f>TI_EHG_E!U21+NRG_E!U21+FC_E!U21</f>
        <v>580.67427599999996</v>
      </c>
      <c r="V21" s="8">
        <f>TI_EHG_E!V21+NRG_E!V21+FC_E!V21</f>
        <v>604.51700400000004</v>
      </c>
      <c r="W21" s="8">
        <f>TI_EHG_E!W21+NRG_E!W21+FC_E!W21</f>
        <v>639.84211200000004</v>
      </c>
      <c r="X21" s="8">
        <f>TI_EHG_E!X21+NRG_E!X21+FC_E!X21</f>
        <v>513.76132080000002</v>
      </c>
      <c r="Y21" s="8">
        <f>TI_EHG_E!Y21+NRG_E!Y21+FC_E!Y21</f>
        <v>598.51144079999995</v>
      </c>
      <c r="Z21" s="8">
        <f>TI_EHG_E!Z21+NRG_E!Z21+FC_E!Z21</f>
        <v>535.90577039999994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50187.832796520008</v>
      </c>
      <c r="D26" s="27">
        <f t="shared" ref="D26:X26" si="19">SUM(D27,D33)</f>
        <v>50021.872743240005</v>
      </c>
      <c r="E26" s="27">
        <f t="shared" si="19"/>
        <v>49153.569717960003</v>
      </c>
      <c r="F26" s="27">
        <f t="shared" si="19"/>
        <v>52501.230044640004</v>
      </c>
      <c r="G26" s="27">
        <f t="shared" si="19"/>
        <v>55744.03285956</v>
      </c>
      <c r="H26" s="27">
        <f t="shared" si="19"/>
        <v>57256.165613520003</v>
      </c>
      <c r="I26" s="27">
        <f t="shared" si="19"/>
        <v>58811.08792464</v>
      </c>
      <c r="J26" s="27">
        <f t="shared" si="19"/>
        <v>61921.248648839995</v>
      </c>
      <c r="K26" s="27">
        <f t="shared" si="19"/>
        <v>63050.73033708</v>
      </c>
      <c r="L26" s="27">
        <f t="shared" si="19"/>
        <v>63315.511971839995</v>
      </c>
      <c r="M26" s="27">
        <f t="shared" si="19"/>
        <v>66180.346026839994</v>
      </c>
      <c r="N26" s="27">
        <f t="shared" si="19"/>
        <v>65511.17596944001</v>
      </c>
      <c r="O26" s="27">
        <f t="shared" si="19"/>
        <v>62430.203705400003</v>
      </c>
      <c r="P26" s="27">
        <f t="shared" si="19"/>
        <v>57578.864281919989</v>
      </c>
      <c r="Q26" s="27">
        <f t="shared" si="19"/>
        <v>56964.872825999999</v>
      </c>
      <c r="R26" s="27">
        <f t="shared" si="19"/>
        <v>60257.242603439998</v>
      </c>
      <c r="S26" s="27">
        <f t="shared" si="19"/>
        <v>67417.628735160004</v>
      </c>
      <c r="T26" s="27">
        <f t="shared" si="19"/>
        <v>76211.945648280016</v>
      </c>
      <c r="U26" s="27">
        <f t="shared" si="19"/>
        <v>78412.951336679995</v>
      </c>
      <c r="V26" s="27">
        <f t="shared" si="19"/>
        <v>79899.798004199998</v>
      </c>
      <c r="W26" s="27">
        <f t="shared" si="19"/>
        <v>76949.386036560027</v>
      </c>
      <c r="X26" s="27">
        <f t="shared" si="19"/>
        <v>82732.591321560016</v>
      </c>
      <c r="Y26" s="27">
        <f t="shared" ref="Y26:Z26" si="20">SUM(Y27,Y33)</f>
        <v>83623.695373079987</v>
      </c>
      <c r="Z26" s="27">
        <f t="shared" si="20"/>
        <v>83778.062084999983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3.1156311600000004</v>
      </c>
      <c r="D27" s="19">
        <f t="shared" ref="D27:X27" si="22">SUM(D28:D32)</f>
        <v>0</v>
      </c>
      <c r="E27" s="19">
        <f t="shared" si="22"/>
        <v>3.1166866799999986</v>
      </c>
      <c r="F27" s="19">
        <f t="shared" si="22"/>
        <v>9.345837959999999</v>
      </c>
      <c r="G27" s="19">
        <f t="shared" si="22"/>
        <v>9.3453102000000019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3.1156311600000004</v>
      </c>
      <c r="D28" s="8">
        <f>TI_EHG_E!D28+NRG_E!D28+FC_E!D28</f>
        <v>0</v>
      </c>
      <c r="E28" s="8">
        <f>TI_EHG_E!E28+NRG_E!E28+FC_E!E28</f>
        <v>3.1166866799999986</v>
      </c>
      <c r="F28" s="8">
        <f>TI_EHG_E!F28+NRG_E!F28+FC_E!F28</f>
        <v>9.345837959999999</v>
      </c>
      <c r="G28" s="8">
        <f>TI_EHG_E!G28+NRG_E!G28+FC_E!G28</f>
        <v>9.3453102000000019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50184.717165360009</v>
      </c>
      <c r="D33" s="19">
        <f t="shared" ref="D33:X33" si="25">SUM(D34:D50)</f>
        <v>50021.872743240005</v>
      </c>
      <c r="E33" s="19">
        <f t="shared" si="25"/>
        <v>49150.453031280005</v>
      </c>
      <c r="F33" s="19">
        <f t="shared" si="25"/>
        <v>52491.884206680006</v>
      </c>
      <c r="G33" s="19">
        <f t="shared" si="25"/>
        <v>55734.687549360002</v>
      </c>
      <c r="H33" s="19">
        <f t="shared" si="25"/>
        <v>57256.165613520003</v>
      </c>
      <c r="I33" s="19">
        <f t="shared" si="25"/>
        <v>58811.08792464</v>
      </c>
      <c r="J33" s="19">
        <f t="shared" si="25"/>
        <v>61921.248648839995</v>
      </c>
      <c r="K33" s="19">
        <f t="shared" si="25"/>
        <v>63050.73033708</v>
      </c>
      <c r="L33" s="19">
        <f t="shared" si="25"/>
        <v>63315.511971839995</v>
      </c>
      <c r="M33" s="19">
        <f t="shared" si="25"/>
        <v>66180.346026839994</v>
      </c>
      <c r="N33" s="19">
        <f t="shared" si="25"/>
        <v>65511.17596944001</v>
      </c>
      <c r="O33" s="19">
        <f t="shared" si="25"/>
        <v>62430.203705400003</v>
      </c>
      <c r="P33" s="19">
        <f t="shared" si="25"/>
        <v>57578.864281919989</v>
      </c>
      <c r="Q33" s="19">
        <f t="shared" si="25"/>
        <v>56964.872825999999</v>
      </c>
      <c r="R33" s="19">
        <f t="shared" si="25"/>
        <v>60257.242603439998</v>
      </c>
      <c r="S33" s="19">
        <f t="shared" si="25"/>
        <v>67417.628735160004</v>
      </c>
      <c r="T33" s="19">
        <f t="shared" si="25"/>
        <v>76211.945648280016</v>
      </c>
      <c r="U33" s="19">
        <f t="shared" si="25"/>
        <v>78412.951336679995</v>
      </c>
      <c r="V33" s="19">
        <f t="shared" si="25"/>
        <v>79899.798004199998</v>
      </c>
      <c r="W33" s="19">
        <f t="shared" si="25"/>
        <v>76949.386036560027</v>
      </c>
      <c r="X33" s="19">
        <f t="shared" si="25"/>
        <v>82732.591321560016</v>
      </c>
      <c r="Y33" s="19">
        <f t="shared" ref="Y33:Z33" si="26">SUM(Y34:Y50)</f>
        <v>83623.695373079987</v>
      </c>
      <c r="Z33" s="19">
        <f t="shared" si="26"/>
        <v>83778.062084999983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1864.6848000000002</v>
      </c>
      <c r="D34" s="8">
        <f>TI_EHG_E!D34+NRG_E!D34+FC_E!D34</f>
        <v>1784.8512000000003</v>
      </c>
      <c r="E34" s="8">
        <f>TI_EHG_E!E34+NRG_E!E34+FC_E!E34</f>
        <v>1773.4464000000003</v>
      </c>
      <c r="F34" s="8">
        <f>TI_EHG_E!F34+NRG_E!F34+FC_E!F34</f>
        <v>1836.1727999999998</v>
      </c>
      <c r="G34" s="8">
        <f>TI_EHG_E!G34+NRG_E!G34+FC_E!G34</f>
        <v>1961.6256000000001</v>
      </c>
      <c r="H34" s="8">
        <f>TI_EHG_E!H34+NRG_E!H34+FC_E!H34</f>
        <v>1667.9520000000002</v>
      </c>
      <c r="I34" s="8">
        <f>TI_EHG_E!I34+NRG_E!I34+FC_E!I34</f>
        <v>1975.8815999999997</v>
      </c>
      <c r="J34" s="8">
        <f>TI_EHG_E!J34+NRG_E!J34+FC_E!J34</f>
        <v>2249.5968000000003</v>
      </c>
      <c r="K34" s="8">
        <f>TI_EHG_E!K34+NRG_E!K34+FC_E!K34</f>
        <v>2107.0368000000003</v>
      </c>
      <c r="L34" s="8">
        <f>TI_EHG_E!L34+NRG_E!L34+FC_E!L34</f>
        <v>2081.3760000000002</v>
      </c>
      <c r="M34" s="8">
        <f>TI_EHG_E!M34+NRG_E!M34+FC_E!M34</f>
        <v>2306.6208000000001</v>
      </c>
      <c r="N34" s="8">
        <f>TI_EHG_E!N34+NRG_E!N34+FC_E!N34</f>
        <v>1947.3696</v>
      </c>
      <c r="O34" s="8">
        <f>TI_EHG_E!O34+NRG_E!O34+FC_E!O34</f>
        <v>2184.0192000000002</v>
      </c>
      <c r="P34" s="8">
        <f>TI_EHG_E!P34+NRG_E!P34+FC_E!P34</f>
        <v>1898.8992000000003</v>
      </c>
      <c r="Q34" s="8">
        <f>TI_EHG_E!Q34+NRG_E!Q34+FC_E!Q34</f>
        <v>1482.624</v>
      </c>
      <c r="R34" s="8">
        <f>TI_EHG_E!R34+NRG_E!R34+FC_E!R34</f>
        <v>1533.9456000000002</v>
      </c>
      <c r="S34" s="8">
        <f>TI_EHG_E!S34+NRG_E!S34+FC_E!S34</f>
        <v>1719.2736000000002</v>
      </c>
      <c r="T34" s="8">
        <f>TI_EHG_E!T34+NRG_E!T34+FC_E!T34</f>
        <v>1322.3210342400002</v>
      </c>
      <c r="U34" s="8">
        <f>TI_EHG_E!U34+NRG_E!U34+FC_E!U34</f>
        <v>1570.6435507199999</v>
      </c>
      <c r="V34" s="8">
        <f>TI_EHG_E!V34+NRG_E!V34+FC_E!V34</f>
        <v>1738.2256819200002</v>
      </c>
      <c r="W34" s="8">
        <f>TI_EHG_E!W34+NRG_E!W34+FC_E!W34</f>
        <v>1908.5449651200001</v>
      </c>
      <c r="X34" s="8">
        <f>TI_EHG_E!X34+NRG_E!X34+FC_E!X34</f>
        <v>2168.3118873599997</v>
      </c>
      <c r="Y34" s="8">
        <f>TI_EHG_E!Y34+NRG_E!Y34+FC_E!Y34</f>
        <v>1618.0902144000001</v>
      </c>
      <c r="Z34" s="8">
        <f>TI_EHG_E!Z34+NRG_E!Z34+FC_E!Z34</f>
        <v>1632.87933696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3077.1541105199999</v>
      </c>
      <c r="D36" s="8">
        <f>TI_EHG_E!D36+NRG_E!D36+FC_E!D36</f>
        <v>3665.1259681200004</v>
      </c>
      <c r="E36" s="8">
        <f>TI_EHG_E!E36+NRG_E!E36+FC_E!E36</f>
        <v>4563.4994719200004</v>
      </c>
      <c r="F36" s="8">
        <f>TI_EHG_E!F36+NRG_E!F36+FC_E!F36</f>
        <v>5688.7054110000008</v>
      </c>
      <c r="G36" s="8">
        <f>TI_EHG_E!G36+NRG_E!G36+FC_E!G36</f>
        <v>6402.0316528800013</v>
      </c>
      <c r="H36" s="8">
        <f>TI_EHG_E!H36+NRG_E!H36+FC_E!H36</f>
        <v>6864.6493533600005</v>
      </c>
      <c r="I36" s="8">
        <f>TI_EHG_E!I36+NRG_E!I36+FC_E!I36</f>
        <v>7249.6662447600011</v>
      </c>
      <c r="J36" s="8">
        <f>TI_EHG_E!J36+NRG_E!J36+FC_E!J36</f>
        <v>7416.8058024000011</v>
      </c>
      <c r="K36" s="8">
        <f>TI_EHG_E!K36+NRG_E!K36+FC_E!K36</f>
        <v>7330.2514819200005</v>
      </c>
      <c r="L36" s="8">
        <f>TI_EHG_E!L36+NRG_E!L36+FC_E!L36</f>
        <v>6931.4094057599996</v>
      </c>
      <c r="M36" s="8">
        <f>TI_EHG_E!M36+NRG_E!M36+FC_E!M36</f>
        <v>6916.8963805200001</v>
      </c>
      <c r="N36" s="8">
        <f>TI_EHG_E!N36+NRG_E!N36+FC_E!N36</f>
        <v>6649.8573067200023</v>
      </c>
      <c r="O36" s="8">
        <f>TI_EHG_E!O36+NRG_E!O36+FC_E!O36</f>
        <v>6658.565031000001</v>
      </c>
      <c r="P36" s="8">
        <f>TI_EHG_E!P36+NRG_E!P36+FC_E!P36</f>
        <v>6484.40872812</v>
      </c>
      <c r="Q36" s="8">
        <f>TI_EHG_E!Q36+NRG_E!Q36+FC_E!Q36</f>
        <v>6548.2656757199993</v>
      </c>
      <c r="R36" s="8">
        <f>TI_EHG_E!R36+NRG_E!R36+FC_E!R36</f>
        <v>6655.6619262000004</v>
      </c>
      <c r="S36" s="8">
        <f>TI_EHG_E!S36+NRG_E!S36+FC_E!S36</f>
        <v>7006.8767281199989</v>
      </c>
      <c r="T36" s="8">
        <f>TI_EHG_E!T36+NRG_E!T36+FC_E!T36</f>
        <v>7342.1262709199991</v>
      </c>
      <c r="U36" s="8">
        <f>TI_EHG_E!U36+NRG_E!U36+FC_E!U36</f>
        <v>7461.6351469200017</v>
      </c>
      <c r="V36" s="8">
        <f>TI_EHG_E!V36+NRG_E!V36+FC_E!V36</f>
        <v>7797.733586639999</v>
      </c>
      <c r="W36" s="8">
        <f>TI_EHG_E!W36+NRG_E!W36+FC_E!W36</f>
        <v>7049.6114302799988</v>
      </c>
      <c r="X36" s="8">
        <f>TI_EHG_E!X36+NRG_E!X36+FC_E!X36</f>
        <v>7242.8782496399999</v>
      </c>
      <c r="Y36" s="8">
        <f>TI_EHG_E!Y36+NRG_E!Y36+FC_E!Y36</f>
        <v>7260.6358011600014</v>
      </c>
      <c r="Z36" s="8">
        <f>TI_EHG_E!Z36+NRG_E!Z36+FC_E!Z36</f>
        <v>7401.2728287600021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15365.30031036</v>
      </c>
      <c r="D37" s="8">
        <f>TI_EHG_E!D37+NRG_E!D37+FC_E!D37</f>
        <v>14210.98429212</v>
      </c>
      <c r="E37" s="8">
        <f>TI_EHG_E!E37+NRG_E!E37+FC_E!E37</f>
        <v>12973.778294400001</v>
      </c>
      <c r="F37" s="8">
        <f>TI_EHG_E!F37+NRG_E!F37+FC_E!F37</f>
        <v>12415.040142120002</v>
      </c>
      <c r="G37" s="8">
        <f>TI_EHG_E!G37+NRG_E!G37+FC_E!G37</f>
        <v>12571.609548960003</v>
      </c>
      <c r="H37" s="8">
        <f>TI_EHG_E!H37+NRG_E!H37+FC_E!H37</f>
        <v>12141.811142999999</v>
      </c>
      <c r="I37" s="8">
        <f>TI_EHG_E!I37+NRG_E!I37+FC_E!I37</f>
        <v>12458.019808080004</v>
      </c>
      <c r="J37" s="8">
        <f>TI_EHG_E!J37+NRG_E!J37+FC_E!J37</f>
        <v>12430.39014756</v>
      </c>
      <c r="K37" s="8">
        <f>TI_EHG_E!K37+NRG_E!K37+FC_E!K37</f>
        <v>12276.890342639999</v>
      </c>
      <c r="L37" s="8">
        <f>TI_EHG_E!L37+NRG_E!L37+FC_E!L37</f>
        <v>12498.947999999997</v>
      </c>
      <c r="M37" s="8">
        <f>TI_EHG_E!M37+NRG_E!M37+FC_E!M37</f>
        <v>12336.786000000004</v>
      </c>
      <c r="N37" s="8">
        <f>TI_EHG_E!N37+NRG_E!N37+FC_E!N37</f>
        <v>11660.071500000002</v>
      </c>
      <c r="O37" s="8">
        <f>TI_EHG_E!O37+NRG_E!O37+FC_E!O37</f>
        <v>11157.993000000002</v>
      </c>
      <c r="P37" s="8">
        <f>TI_EHG_E!P37+NRG_E!P37+FC_E!P37</f>
        <v>10630.966499999997</v>
      </c>
      <c r="Q37" s="8">
        <f>TI_EHG_E!Q37+NRG_E!Q37+FC_E!Q37</f>
        <v>10273.012845480001</v>
      </c>
      <c r="R37" s="8">
        <f>TI_EHG_E!R37+NRG_E!R37+FC_E!R37</f>
        <v>10614.403273320002</v>
      </c>
      <c r="S37" s="8">
        <f>TI_EHG_E!S37+NRG_E!S37+FC_E!S37</f>
        <v>11213.363090159997</v>
      </c>
      <c r="T37" s="8">
        <f>TI_EHG_E!T37+NRG_E!T37+FC_E!T37</f>
        <v>12261.796553159998</v>
      </c>
      <c r="U37" s="8">
        <f>TI_EHG_E!U37+NRG_E!U37+FC_E!U37</f>
        <v>12746.465839799999</v>
      </c>
      <c r="V37" s="8">
        <f>TI_EHG_E!V37+NRG_E!V37+FC_E!V37</f>
        <v>13183.45600572</v>
      </c>
      <c r="W37" s="8">
        <f>TI_EHG_E!W37+NRG_E!W37+FC_E!W37</f>
        <v>12271.496335559999</v>
      </c>
      <c r="X37" s="8">
        <f>TI_EHG_E!X37+NRG_E!X37+FC_E!X37</f>
        <v>13571.174121119993</v>
      </c>
      <c r="Y37" s="8">
        <f>TI_EHG_E!Y37+NRG_E!Y37+FC_E!Y37</f>
        <v>14465.313933840001</v>
      </c>
      <c r="Z37" s="8">
        <f>TI_EHG_E!Z37+NRG_E!Z37+FC_E!Z37</f>
        <v>15194.71860984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9.3030840000000019</v>
      </c>
      <c r="D38" s="8">
        <f>TI_EHG_E!D38+NRG_E!D38+FC_E!D38</f>
        <v>9.3030840000000001</v>
      </c>
      <c r="E38" s="8">
        <f>TI_EHG_E!E38+NRG_E!E38+FC_E!E38</f>
        <v>12.403944000000003</v>
      </c>
      <c r="F38" s="8">
        <f>TI_EHG_E!F38+NRG_E!F38+FC_E!F38</f>
        <v>12.403944000000003</v>
      </c>
      <c r="G38" s="8">
        <f>TI_EHG_E!G38+NRG_E!G38+FC_E!G38</f>
        <v>9.3030840000000001</v>
      </c>
      <c r="H38" s="8">
        <f>TI_EHG_E!H38+NRG_E!H38+FC_E!H38</f>
        <v>9.3030840000000001</v>
      </c>
      <c r="I38" s="8">
        <f>TI_EHG_E!I38+NRG_E!I38+FC_E!I38</f>
        <v>9.3030840000000001</v>
      </c>
      <c r="J38" s="8">
        <f>TI_EHG_E!J38+NRG_E!J38+FC_E!J38</f>
        <v>12.403943999999999</v>
      </c>
      <c r="K38" s="8">
        <f>TI_EHG_E!K38+NRG_E!K38+FC_E!K38</f>
        <v>9.3030840000000001</v>
      </c>
      <c r="L38" s="8">
        <f>TI_EHG_E!L38+NRG_E!L38+FC_E!L38</f>
        <v>12.320028000000001</v>
      </c>
      <c r="M38" s="8">
        <f>TI_EHG_E!M38+NRG_E!M38+FC_E!M38</f>
        <v>12.320027999999999</v>
      </c>
      <c r="N38" s="8">
        <f>TI_EHG_E!N38+NRG_E!N38+FC_E!N38</f>
        <v>15.399972</v>
      </c>
      <c r="O38" s="8">
        <f>TI_EHG_E!O38+NRG_E!O38+FC_E!O38</f>
        <v>15.399971999999998</v>
      </c>
      <c r="P38" s="8">
        <f>TI_EHG_E!P38+NRG_E!P38+FC_E!P38</f>
        <v>12.320028000000001</v>
      </c>
      <c r="Q38" s="8">
        <f>TI_EHG_E!Q38+NRG_E!Q38+FC_E!Q38</f>
        <v>15.399972000000002</v>
      </c>
      <c r="R38" s="8">
        <f>TI_EHG_E!R38+NRG_E!R38+FC_E!R38</f>
        <v>12.320027999999999</v>
      </c>
      <c r="S38" s="8">
        <f>TI_EHG_E!S38+NRG_E!S38+FC_E!S38</f>
        <v>12.320027999999999</v>
      </c>
      <c r="T38" s="8">
        <f>TI_EHG_E!T38+NRG_E!T38+FC_E!T38</f>
        <v>10.281095999999998</v>
      </c>
      <c r="U38" s="8">
        <f>TI_EHG_E!U38+NRG_E!U38+FC_E!U38</f>
        <v>12.313728000000003</v>
      </c>
      <c r="V38" s="8">
        <f>TI_EHG_E!V38+NRG_E!V38+FC_E!V38</f>
        <v>12.313728000000001</v>
      </c>
      <c r="W38" s="8">
        <f>TI_EHG_E!W38+NRG_E!W38+FC_E!W38</f>
        <v>11.087999999999999</v>
      </c>
      <c r="X38" s="8">
        <f>TI_EHG_E!X38+NRG_E!X38+FC_E!X38</f>
        <v>11.703888000000003</v>
      </c>
      <c r="Y38" s="8">
        <f>TI_EHG_E!Y38+NRG_E!Y38+FC_E!Y38</f>
        <v>12.036528000000001</v>
      </c>
      <c r="Z38" s="8">
        <f>TI_EHG_E!Z38+NRG_E!Z38+FC_E!Z38</f>
        <v>6.4310400000000021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6.3415800000000004</v>
      </c>
      <c r="D40" s="8">
        <f>TI_EHG_E!D40+NRG_E!D40+FC_E!D40</f>
        <v>6.3415800000000004</v>
      </c>
      <c r="E40" s="8">
        <f>TI_EHG_E!E40+NRG_E!E40+FC_E!E40</f>
        <v>3.1707900000000002</v>
      </c>
      <c r="F40" s="8">
        <f>TI_EHG_E!F40+NRG_E!F40+FC_E!F40</f>
        <v>3.1707900000000002</v>
      </c>
      <c r="G40" s="8">
        <f>TI_EHG_E!G40+NRG_E!G40+FC_E!G40</f>
        <v>3.1707900000000002</v>
      </c>
      <c r="H40" s="8">
        <f>TI_EHG_E!H40+NRG_E!H40+FC_E!H40</f>
        <v>6.3415800000000004</v>
      </c>
      <c r="I40" s="8">
        <f>TI_EHG_E!I40+NRG_E!I40+FC_E!I40</f>
        <v>6.3415800000000004</v>
      </c>
      <c r="J40" s="8">
        <f>TI_EHG_E!J40+NRG_E!J40+FC_E!J40</f>
        <v>6.3415800000000004</v>
      </c>
      <c r="K40" s="8">
        <f>TI_EHG_E!K40+NRG_E!K40+FC_E!K40</f>
        <v>3.1707900000000002</v>
      </c>
      <c r="L40" s="8">
        <f>TI_EHG_E!L40+NRG_E!L40+FC_E!L40</f>
        <v>3.09158496</v>
      </c>
      <c r="M40" s="8">
        <f>TI_EHG_E!M40+NRG_E!M40+FC_E!M40</f>
        <v>3.09158496</v>
      </c>
      <c r="N40" s="8">
        <f>TI_EHG_E!N40+NRG_E!N40+FC_E!N40</f>
        <v>3.09158496</v>
      </c>
      <c r="O40" s="8">
        <f>TI_EHG_E!O40+NRG_E!O40+FC_E!O40</f>
        <v>40.192157519999995</v>
      </c>
      <c r="P40" s="8">
        <f>TI_EHG_E!P40+NRG_E!P40+FC_E!P40</f>
        <v>40.191898679999994</v>
      </c>
      <c r="Q40" s="8">
        <f>TI_EHG_E!Q40+NRG_E!Q40+FC_E!Q40</f>
        <v>68.017198680000035</v>
      </c>
      <c r="R40" s="8">
        <f>TI_EHG_E!R40+NRG_E!R40+FC_E!R40</f>
        <v>43.283742480000022</v>
      </c>
      <c r="S40" s="8">
        <f>TI_EHG_E!S40+NRG_E!S40+FC_E!S40</f>
        <v>64.925613720000015</v>
      </c>
      <c r="T40" s="8">
        <f>TI_EHG_E!T40+NRG_E!T40+FC_E!T40</f>
        <v>73.904255640000002</v>
      </c>
      <c r="U40" s="8">
        <f>TI_EHG_E!U40+NRG_E!U40+FC_E!U40</f>
        <v>87.656166000000042</v>
      </c>
      <c r="V40" s="8">
        <f>TI_EHG_E!V40+NRG_E!V40+FC_E!V40</f>
        <v>90.05846004</v>
      </c>
      <c r="W40" s="8">
        <f>TI_EHG_E!W40+NRG_E!W40+FC_E!W40</f>
        <v>44.684325720000018</v>
      </c>
      <c r="X40" s="8">
        <f>TI_EHG_E!X40+NRG_E!X40+FC_E!X40</f>
        <v>79.580358000000018</v>
      </c>
      <c r="Y40" s="8">
        <f>TI_EHG_E!Y40+NRG_E!Y40+FC_E!Y40</f>
        <v>80.993365559999987</v>
      </c>
      <c r="Z40" s="8">
        <f>TI_EHG_E!Z40+NRG_E!Z40+FC_E!Z40</f>
        <v>106.67314080000001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144.86394744</v>
      </c>
      <c r="D41" s="8">
        <f>TI_EHG_E!D41+NRG_E!D41+FC_E!D41</f>
        <v>53.536912559999998</v>
      </c>
      <c r="E41" s="8">
        <f>TI_EHG_E!E41+NRG_E!E41+FC_E!E41</f>
        <v>34.641592559999999</v>
      </c>
      <c r="F41" s="8">
        <f>TI_EHG_E!F41+NRG_E!F41+FC_E!F41</f>
        <v>18.895320000000002</v>
      </c>
      <c r="G41" s="8">
        <f>TI_EHG_E!G41+NRG_E!G41+FC_E!G41</f>
        <v>0</v>
      </c>
      <c r="H41" s="8">
        <f>TI_EHG_E!H41+NRG_E!H41+FC_E!H41</f>
        <v>3.1493062799999985</v>
      </c>
      <c r="I41" s="8">
        <f>TI_EHG_E!I41+NRG_E!I41+FC_E!I41</f>
        <v>3.1493062799999985</v>
      </c>
      <c r="J41" s="8">
        <f>TI_EHG_E!J41+NRG_E!J41+FC_E!J41</f>
        <v>0</v>
      </c>
      <c r="K41" s="8">
        <f>TI_EHG_E!K41+NRG_E!K41+FC_E!K41</f>
        <v>3.1493062799999985</v>
      </c>
      <c r="L41" s="8">
        <f>TI_EHG_E!L41+NRG_E!L41+FC_E!L41</f>
        <v>6.18342876</v>
      </c>
      <c r="M41" s="8">
        <f>TI_EHG_E!M41+NRG_E!M41+FC_E!M41</f>
        <v>3.09158496</v>
      </c>
      <c r="N41" s="8">
        <f>TI_EHG_E!N41+NRG_E!N41+FC_E!N41</f>
        <v>3.09158496</v>
      </c>
      <c r="O41" s="8">
        <f>TI_EHG_E!O41+NRG_E!O41+FC_E!O41</f>
        <v>3.09158496</v>
      </c>
      <c r="P41" s="8">
        <f>TI_EHG_E!P41+NRG_E!P41+FC_E!P41</f>
        <v>6.18342876</v>
      </c>
      <c r="Q41" s="8">
        <f>TI_EHG_E!Q41+NRG_E!Q41+FC_E!Q41</f>
        <v>3.09158496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2.4675217200000001</v>
      </c>
      <c r="U41" s="8">
        <f>TI_EHG_E!U41+NRG_E!U41+FC_E!U41</f>
        <v>0.55055268000000002</v>
      </c>
      <c r="V41" s="8">
        <f>TI_EHG_E!V41+NRG_E!V41+FC_E!V41</f>
        <v>0.75477744000000013</v>
      </c>
      <c r="W41" s="8">
        <f>TI_EHG_E!W41+NRG_E!W41+FC_E!W41</f>
        <v>1.0547730000000006</v>
      </c>
      <c r="X41" s="8">
        <f>TI_EHG_E!X41+NRG_E!X41+FC_E!X41</f>
        <v>1.8183510000000012</v>
      </c>
      <c r="Y41" s="8">
        <f>TI_EHG_E!Y41+NRG_E!Y41+FC_E!Y41</f>
        <v>1.0669384800000001</v>
      </c>
      <c r="Z41" s="8">
        <f>TI_EHG_E!Z41+NRG_E!Z41+FC_E!Z41</f>
        <v>0.71750448000000033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23167.586885040004</v>
      </c>
      <c r="D43" s="8">
        <f>TI_EHG_E!D43+NRG_E!D43+FC_E!D43</f>
        <v>23584.99265928</v>
      </c>
      <c r="E43" s="8">
        <f>TI_EHG_E!E43+NRG_E!E43+FC_E!E43</f>
        <v>23476.659022439999</v>
      </c>
      <c r="F43" s="8">
        <f>TI_EHG_E!F43+NRG_E!F43+FC_E!F43</f>
        <v>25589.17467756</v>
      </c>
      <c r="G43" s="8">
        <f>TI_EHG_E!G43+NRG_E!G43+FC_E!G43</f>
        <v>28080.861929640003</v>
      </c>
      <c r="H43" s="8">
        <f>TI_EHG_E!H43+NRG_E!H43+FC_E!H43</f>
        <v>30008.57292576</v>
      </c>
      <c r="I43" s="8">
        <f>TI_EHG_E!I43+NRG_E!I43+FC_E!I43</f>
        <v>31547.555914679997</v>
      </c>
      <c r="J43" s="8">
        <f>TI_EHG_E!J43+NRG_E!J43+FC_E!J43</f>
        <v>34568.168225759997</v>
      </c>
      <c r="K43" s="8">
        <f>TI_EHG_E!K43+NRG_E!K43+FC_E!K43</f>
        <v>36422.595714959993</v>
      </c>
      <c r="L43" s="8">
        <f>TI_EHG_E!L43+NRG_E!L43+FC_E!L43</f>
        <v>36824.298928559998</v>
      </c>
      <c r="M43" s="8">
        <f>TI_EHG_E!M43+NRG_E!M43+FC_E!M43</f>
        <v>39583.63502496</v>
      </c>
      <c r="N43" s="8">
        <f>TI_EHG_E!N43+NRG_E!N43+FC_E!N43</f>
        <v>40934.425769640009</v>
      </c>
      <c r="O43" s="8">
        <f>TI_EHG_E!O43+NRG_E!O43+FC_E!O43</f>
        <v>38656.369262160006</v>
      </c>
      <c r="P43" s="8">
        <f>TI_EHG_E!P43+NRG_E!P43+FC_E!P43</f>
        <v>35787.943797839995</v>
      </c>
      <c r="Q43" s="8">
        <f>TI_EHG_E!Q43+NRG_E!Q43+FC_E!Q43</f>
        <v>36038.20842648</v>
      </c>
      <c r="R43" s="8">
        <f>TI_EHG_E!R43+NRG_E!R43+FC_E!R43</f>
        <v>37990.254870359997</v>
      </c>
      <c r="S43" s="8">
        <f>TI_EHG_E!S43+NRG_E!S43+FC_E!S43</f>
        <v>43974.12582576002</v>
      </c>
      <c r="T43" s="8">
        <f>TI_EHG_E!T43+NRG_E!T43+FC_E!T43</f>
        <v>52102.451077560014</v>
      </c>
      <c r="U43" s="8">
        <f>TI_EHG_E!U43+NRG_E!U43+FC_E!U43</f>
        <v>53677.684616399994</v>
      </c>
      <c r="V43" s="8">
        <f>TI_EHG_E!V43+NRG_E!V43+FC_E!V43</f>
        <v>54264.9607578</v>
      </c>
      <c r="W43" s="8">
        <f>TI_EHG_E!W43+NRG_E!W43+FC_E!W43</f>
        <v>52860.324773880027</v>
      </c>
      <c r="X43" s="8">
        <f>TI_EHG_E!X43+NRG_E!X43+FC_E!X43</f>
        <v>56727.630390600018</v>
      </c>
      <c r="Y43" s="8">
        <f>TI_EHG_E!Y43+NRG_E!Y43+FC_E!Y43</f>
        <v>56622.214041120002</v>
      </c>
      <c r="Z43" s="8">
        <f>TI_EHG_E!Z43+NRG_E!Z43+FC_E!Z43</f>
        <v>56169.650899439992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6422.7757161600011</v>
      </c>
      <c r="D44" s="8">
        <f>TI_EHG_E!D44+NRG_E!D44+FC_E!D44</f>
        <v>6441.5373832800005</v>
      </c>
      <c r="E44" s="8">
        <f>TI_EHG_E!E44+NRG_E!E44+FC_E!E44</f>
        <v>6253.919876160001</v>
      </c>
      <c r="F44" s="8">
        <f>TI_EHG_E!F44+NRG_E!F44+FC_E!F44</f>
        <v>6328.9668232800004</v>
      </c>
      <c r="G44" s="8">
        <f>TI_EHG_E!G44+NRG_E!G44+FC_E!G44</f>
        <v>6194.5076980800004</v>
      </c>
      <c r="H44" s="8">
        <f>TI_EHG_E!H44+NRG_E!H44+FC_E!H44</f>
        <v>5809.8922682400007</v>
      </c>
      <c r="I44" s="8">
        <f>TI_EHG_E!I44+NRG_E!I44+FC_E!I44</f>
        <v>5153.2300180800003</v>
      </c>
      <c r="J44" s="8">
        <f>TI_EHG_E!J44+NRG_E!J44+FC_E!J44</f>
        <v>5046.9132542400002</v>
      </c>
      <c r="K44" s="8">
        <f>TI_EHG_E!K44+NRG_E!K44+FC_E!K44</f>
        <v>4727.9632413600011</v>
      </c>
      <c r="L44" s="8">
        <f>TI_EHG_E!L44+NRG_E!L44+FC_E!L44</f>
        <v>4613.0392879199999</v>
      </c>
      <c r="M44" s="8">
        <f>TI_EHG_E!M44+NRG_E!M44+FC_E!M44</f>
        <v>4792.6077213600001</v>
      </c>
      <c r="N44" s="8">
        <f>TI_EHG_E!N44+NRG_E!N44+FC_E!N44</f>
        <v>4229.1360619200004</v>
      </c>
      <c r="O44" s="8">
        <f>TI_EHG_E!O44+NRG_E!O44+FC_E!O44</f>
        <v>3486.0956904000004</v>
      </c>
      <c r="P44" s="8">
        <f>TI_EHG_E!P44+NRG_E!P44+FC_E!P44</f>
        <v>2585.1597832800003</v>
      </c>
      <c r="Q44" s="8">
        <f>TI_EHG_E!Q44+NRG_E!Q44+FC_E!Q44</f>
        <v>2377.7281857600001</v>
      </c>
      <c r="R44" s="8">
        <f>TI_EHG_E!R44+NRG_E!R44+FC_E!R44</f>
        <v>3260.0880000000002</v>
      </c>
      <c r="S44" s="8">
        <f>TI_EHG_E!S44+NRG_E!S44+FC_E!S44</f>
        <v>3238.4162167200002</v>
      </c>
      <c r="T44" s="8">
        <f>TI_EHG_E!T44+NRG_E!T44+FC_E!T44</f>
        <v>2857.0605962400005</v>
      </c>
      <c r="U44" s="8">
        <f>TI_EHG_E!U44+NRG_E!U44+FC_E!U44</f>
        <v>2575.4887461600006</v>
      </c>
      <c r="V44" s="8">
        <f>TI_EHG_E!V44+NRG_E!V44+FC_E!V44</f>
        <v>2492.1700920000003</v>
      </c>
      <c r="W44" s="8">
        <f>TI_EHG_E!W44+NRG_E!W44+FC_E!W44</f>
        <v>2558.9570349600008</v>
      </c>
      <c r="X44" s="8">
        <f>TI_EHG_E!X44+NRG_E!X44+FC_E!X44</f>
        <v>2729.5947777600009</v>
      </c>
      <c r="Y44" s="8">
        <f>TI_EHG_E!Y44+NRG_E!Y44+FC_E!Y44</f>
        <v>3308.8800931200003</v>
      </c>
      <c r="Z44" s="8">
        <f>TI_EHG_E!Z44+NRG_E!Z44+FC_E!Z44</f>
        <v>2922.5421108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2.9467479600000002</v>
      </c>
      <c r="E45" s="8">
        <f>TI_EHG_E!E45+NRG_E!E45+FC_E!E45</f>
        <v>0</v>
      </c>
      <c r="F45" s="8">
        <f>TI_EHG_E!F45+NRG_E!F45+FC_E!F45</f>
        <v>2.9467479600000002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2.9467479600000002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2.9467479600000002</v>
      </c>
      <c r="G46" s="8">
        <f>TI_EHG_E!G46+NRG_E!G46+FC_E!G46</f>
        <v>2.9467479600000002</v>
      </c>
      <c r="H46" s="8">
        <f>TI_EHG_E!H46+NRG_E!H46+FC_E!H46</f>
        <v>2.9467479600000002</v>
      </c>
      <c r="I46" s="8">
        <f>TI_EHG_E!I46+NRG_E!I46+FC_E!I46</f>
        <v>2.9467479600000002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437.28738299999986</v>
      </c>
      <c r="G48" s="8">
        <f>TI_EHG_E!G48+NRG_E!G48+FC_E!G48</f>
        <v>320.04390600000005</v>
      </c>
      <c r="H48" s="8">
        <f>TI_EHG_E!H48+NRG_E!H48+FC_E!H48</f>
        <v>700.29378900000006</v>
      </c>
      <c r="I48" s="8">
        <f>TI_EHG_E!I48+NRG_E!I48+FC_E!I48</f>
        <v>354.89996100000002</v>
      </c>
      <c r="J48" s="8">
        <f>TI_EHG_E!J48+NRG_E!J48+FC_E!J48</f>
        <v>155.26871099999997</v>
      </c>
      <c r="K48" s="8">
        <f>TI_EHG_E!K48+NRG_E!K48+FC_E!K48</f>
        <v>114.07499999999999</v>
      </c>
      <c r="L48" s="8">
        <f>TI_EHG_E!L48+NRG_E!L48+FC_E!L48</f>
        <v>268.31984399999999</v>
      </c>
      <c r="M48" s="8">
        <f>TI_EHG_E!M48+NRG_E!M48+FC_E!M48</f>
        <v>174.720078</v>
      </c>
      <c r="N48" s="8">
        <f>TI_EHG_E!N48+NRG_E!N48+FC_E!N48</f>
        <v>9.3601169999999989</v>
      </c>
      <c r="O48" s="8">
        <f>TI_EHG_E!O48+NRG_E!O48+FC_E!O48</f>
        <v>121.679766</v>
      </c>
      <c r="P48" s="8">
        <f>TI_EHG_E!P48+NRG_E!P48+FC_E!P48</f>
        <v>53.040312</v>
      </c>
      <c r="Q48" s="8">
        <f>TI_EHG_E!Q48+NRG_E!Q48+FC_E!Q48</f>
        <v>81.119961000000004</v>
      </c>
      <c r="R48" s="8">
        <f>TI_EHG_E!R48+NRG_E!R48+FC_E!R48</f>
        <v>87.360389999999967</v>
      </c>
      <c r="S48" s="8">
        <f>TI_EHG_E!S48+NRG_E!S48+FC_E!S48</f>
        <v>109.200312</v>
      </c>
      <c r="T48" s="8">
        <f>TI_EHG_E!T48+NRG_E!T48+FC_E!T48</f>
        <v>168.742197</v>
      </c>
      <c r="U48" s="8">
        <f>TI_EHG_E!U48+NRG_E!U48+FC_E!U48</f>
        <v>190.85975999999999</v>
      </c>
      <c r="V48" s="8">
        <f>TI_EHG_E!V48+NRG_E!V48+FC_E!V48</f>
        <v>220.73372100000003</v>
      </c>
      <c r="W48" s="8">
        <f>TI_EHG_E!W48+NRG_E!W48+FC_E!W48</f>
        <v>146.35611899999998</v>
      </c>
      <c r="X48" s="8">
        <f>TI_EHG_E!X48+NRG_E!X48+FC_E!X48</f>
        <v>133.826121</v>
      </c>
      <c r="Y48" s="8">
        <f>TI_EHG_E!Y48+NRG_E!Y48+FC_E!Y48</f>
        <v>246.23667900000004</v>
      </c>
      <c r="Z48" s="8">
        <f>TI_EHG_E!Z48+NRG_E!Z48+FC_E!Z48</f>
        <v>314.59603500000009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123.75998388000001</v>
      </c>
      <c r="D50" s="8">
        <f>TI_EHG_E!D50+NRG_E!D50+FC_E!D50</f>
        <v>262.25291591999996</v>
      </c>
      <c r="E50" s="8">
        <f>TI_EHG_E!E50+NRG_E!E50+FC_E!E50</f>
        <v>58.933639800000002</v>
      </c>
      <c r="F50" s="8">
        <f>TI_EHG_E!F50+NRG_E!F50+FC_E!F50</f>
        <v>156.17341979999998</v>
      </c>
      <c r="G50" s="8">
        <f>TI_EHG_E!G50+NRG_E!G50+FC_E!G50</f>
        <v>188.58659183999998</v>
      </c>
      <c r="H50" s="8">
        <f>TI_EHG_E!H50+NRG_E!H50+FC_E!H50</f>
        <v>41.253415919999995</v>
      </c>
      <c r="I50" s="8">
        <f>TI_EHG_E!I50+NRG_E!I50+FC_E!I50</f>
        <v>50.093659799999983</v>
      </c>
      <c r="J50" s="8">
        <f>TI_EHG_E!J50+NRG_E!J50+FC_E!J50</f>
        <v>35.360183880000001</v>
      </c>
      <c r="K50" s="8">
        <f>TI_EHG_E!K50+NRG_E!K50+FC_E!K50</f>
        <v>56.29457592</v>
      </c>
      <c r="L50" s="8">
        <f>TI_EHG_E!L50+NRG_E!L50+FC_E!L50</f>
        <v>76.52546387999999</v>
      </c>
      <c r="M50" s="8">
        <f>TI_EHG_E!M50+NRG_E!M50+FC_E!M50</f>
        <v>50.576824080000023</v>
      </c>
      <c r="N50" s="8">
        <f>TI_EHG_E!N50+NRG_E!N50+FC_E!N50</f>
        <v>59.372472240000029</v>
      </c>
      <c r="O50" s="8">
        <f>TI_EHG_E!O50+NRG_E!O50+FC_E!O50</f>
        <v>106.79804136</v>
      </c>
      <c r="P50" s="8">
        <f>TI_EHG_E!P50+NRG_E!P50+FC_E!P50</f>
        <v>79.750605240000013</v>
      </c>
      <c r="Q50" s="8">
        <f>TI_EHG_E!Q50+NRG_E!Q50+FC_E!Q50</f>
        <v>77.404975919999998</v>
      </c>
      <c r="R50" s="8">
        <f>TI_EHG_E!R50+NRG_E!R50+FC_E!R50</f>
        <v>59.924773080000001</v>
      </c>
      <c r="S50" s="8">
        <f>TI_EHG_E!S50+NRG_E!S50+FC_E!S50</f>
        <v>79.127320679999997</v>
      </c>
      <c r="T50" s="8">
        <f>TI_EHG_E!T50+NRG_E!T50+FC_E!T50</f>
        <v>70.795045800000011</v>
      </c>
      <c r="U50" s="8">
        <f>TI_EHG_E!U50+NRG_E!U50+FC_E!U50</f>
        <v>89.653230000000022</v>
      </c>
      <c r="V50" s="8">
        <f>TI_EHG_E!V50+NRG_E!V50+FC_E!V50</f>
        <v>99.391193640000026</v>
      </c>
      <c r="W50" s="8">
        <f>TI_EHG_E!W50+NRG_E!W50+FC_E!W50</f>
        <v>97.26827904000001</v>
      </c>
      <c r="X50" s="8">
        <f>TI_EHG_E!X50+NRG_E!X50+FC_E!X50</f>
        <v>66.073177079999979</v>
      </c>
      <c r="Y50" s="8">
        <f>TI_EHG_E!Y50+NRG_E!Y50+FC_E!Y50</f>
        <v>8.2277783999999983</v>
      </c>
      <c r="Z50" s="8">
        <f>TI_EHG_E!Z50+NRG_E!Z50+FC_E!Z50</f>
        <v>28.580578920000008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17837.91504</v>
      </c>
      <c r="D51" s="27">
        <f>TI_EHG_E!D51+NRG_E!D51+FC_E!D51</f>
        <v>18839.788110000001</v>
      </c>
      <c r="E51" s="27">
        <f>TI_EHG_E!E51+NRG_E!E51+FC_E!E51</f>
        <v>19554.019650000002</v>
      </c>
      <c r="F51" s="27">
        <f>TI_EHG_E!F51+NRG_E!F51+FC_E!F51</f>
        <v>20768.607090000001</v>
      </c>
      <c r="G51" s="27">
        <f>TI_EHG_E!G51+NRG_E!G51+FC_E!G51</f>
        <v>22346.924490000001</v>
      </c>
      <c r="H51" s="27">
        <f>TI_EHG_E!H51+NRG_E!H51+FC_E!H51</f>
        <v>23178.191850000003</v>
      </c>
      <c r="I51" s="27">
        <f>TI_EHG_E!I51+NRG_E!I51+FC_E!I51</f>
        <v>23438.417310000004</v>
      </c>
      <c r="J51" s="27">
        <f>TI_EHG_E!J51+NRG_E!J51+FC_E!J51</f>
        <v>23611.49703000001</v>
      </c>
      <c r="K51" s="27">
        <f>TI_EHG_E!K51+NRG_E!K51+FC_E!K51</f>
        <v>23766.854760000002</v>
      </c>
      <c r="L51" s="27">
        <f>TI_EHG_E!L51+NRG_E!L51+FC_E!L51</f>
        <v>23764.582710000002</v>
      </c>
      <c r="M51" s="27">
        <f>TI_EHG_E!M51+NRG_E!M51+FC_E!M51</f>
        <v>25466.108231520007</v>
      </c>
      <c r="N51" s="27">
        <f>TI_EHG_E!N51+NRG_E!N51+FC_E!N51</f>
        <v>25393.153210919998</v>
      </c>
      <c r="O51" s="27">
        <f>TI_EHG_E!O51+NRG_E!O51+FC_E!O51</f>
        <v>26404.920301319995</v>
      </c>
      <c r="P51" s="27">
        <f>TI_EHG_E!P51+NRG_E!P51+FC_E!P51</f>
        <v>26486.332800839999</v>
      </c>
      <c r="Q51" s="27">
        <f>TI_EHG_E!Q51+NRG_E!Q51+FC_E!Q51</f>
        <v>25213.806066240009</v>
      </c>
      <c r="R51" s="27">
        <f>TI_EHG_E!R51+NRG_E!R51+FC_E!R51</f>
        <v>26138.87354628</v>
      </c>
      <c r="S51" s="27">
        <f>TI_EHG_E!S51+NRG_E!S51+FC_E!S51</f>
        <v>28097.137486440002</v>
      </c>
      <c r="T51" s="27">
        <f>TI_EHG_E!T51+NRG_E!T51+FC_E!T51</f>
        <v>29588.71488408</v>
      </c>
      <c r="U51" s="27">
        <f>TI_EHG_E!U51+NRG_E!U51+FC_E!U51</f>
        <v>30232.3254552</v>
      </c>
      <c r="V51" s="27">
        <f>TI_EHG_E!V51+NRG_E!V51+FC_E!V51</f>
        <v>31680.318269160005</v>
      </c>
      <c r="W51" s="27">
        <f>TI_EHG_E!W51+NRG_E!W51+FC_E!W51</f>
        <v>32507.613681840005</v>
      </c>
      <c r="X51" s="27">
        <f>TI_EHG_E!X51+NRG_E!X51+FC_E!X51</f>
        <v>35749.072085760003</v>
      </c>
      <c r="Y51" s="27">
        <f>TI_EHG_E!Y51+NRG_E!Y51+FC_E!Y51</f>
        <v>30747.386466719996</v>
      </c>
      <c r="Z51" s="27">
        <f>TI_EHG_E!Z51+NRG_E!Z51+FC_E!Z51</f>
        <v>32909.161459679999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615.88785707774434</v>
      </c>
      <c r="D52" s="27">
        <f t="shared" ref="D52:X52" si="28">SUM(D53:D54)</f>
        <v>599.74206625645729</v>
      </c>
      <c r="E52" s="27">
        <f t="shared" si="28"/>
        <v>719.57528944466947</v>
      </c>
      <c r="F52" s="27">
        <f t="shared" si="28"/>
        <v>784.20999687226242</v>
      </c>
      <c r="G52" s="27">
        <f t="shared" si="28"/>
        <v>749.89000547938281</v>
      </c>
      <c r="H52" s="27">
        <f t="shared" si="28"/>
        <v>930.62236041854658</v>
      </c>
      <c r="I52" s="27">
        <f t="shared" si="28"/>
        <v>1679.4454619983762</v>
      </c>
      <c r="J52" s="27">
        <f t="shared" si="28"/>
        <v>1388.0531119231155</v>
      </c>
      <c r="K52" s="27">
        <f t="shared" si="28"/>
        <v>1436.9010832809649</v>
      </c>
      <c r="L52" s="27">
        <f t="shared" si="28"/>
        <v>2053.0039304691977</v>
      </c>
      <c r="M52" s="27">
        <f t="shared" si="28"/>
        <v>2306.5709385008231</v>
      </c>
      <c r="N52" s="27">
        <f t="shared" si="28"/>
        <v>2555.1692280629368</v>
      </c>
      <c r="O52" s="27">
        <f t="shared" si="28"/>
        <v>2457.054210000656</v>
      </c>
      <c r="P52" s="27">
        <f t="shared" si="28"/>
        <v>2654.1094814391358</v>
      </c>
      <c r="Q52" s="27">
        <f t="shared" si="28"/>
        <v>3031.9687457186383</v>
      </c>
      <c r="R52" s="27">
        <f t="shared" si="28"/>
        <v>3077.4730483919325</v>
      </c>
      <c r="S52" s="27">
        <f t="shared" si="28"/>
        <v>4191.5767631723866</v>
      </c>
      <c r="T52" s="27">
        <f t="shared" si="28"/>
        <v>4926.0789608027499</v>
      </c>
      <c r="U52" s="27">
        <f t="shared" si="28"/>
        <v>5767.9325966222605</v>
      </c>
      <c r="V52" s="27">
        <f t="shared" si="28"/>
        <v>6075.0646994914659</v>
      </c>
      <c r="W52" s="27">
        <f t="shared" si="28"/>
        <v>5976.0360565783058</v>
      </c>
      <c r="X52" s="27">
        <f t="shared" si="28"/>
        <v>5667.8340136597944</v>
      </c>
      <c r="Y52" s="27">
        <f t="shared" ref="Y52:Z52" si="29">SUM(Y53:Y54)</f>
        <v>5923.6228578806877</v>
      </c>
      <c r="Z52" s="27">
        <f t="shared" si="29"/>
        <v>5592.5999994147933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610.75357200000008</v>
      </c>
      <c r="D53" s="8">
        <f>TI_EHG_E!D53+NRG_E!D53+FC_E!D53</f>
        <v>598.17031560000009</v>
      </c>
      <c r="E53" s="8">
        <f>TI_EHG_E!E53+NRG_E!E53+FC_E!E53</f>
        <v>718.28911440000002</v>
      </c>
      <c r="F53" s="8">
        <f>TI_EHG_E!F53+NRG_E!F53+FC_E!F53</f>
        <v>782.20977120000009</v>
      </c>
      <c r="G53" s="8">
        <f>TI_EHG_E!G53+NRG_E!G53+FC_E!G53</f>
        <v>748.03271399999994</v>
      </c>
      <c r="H53" s="8">
        <f>TI_EHG_E!H53+NRG_E!H53+FC_E!H53</f>
        <v>832.117572</v>
      </c>
      <c r="I53" s="8">
        <f>TI_EHG_E!I53+NRG_E!I53+FC_E!I53</f>
        <v>1459.1717712</v>
      </c>
      <c r="J53" s="8">
        <f>TI_EHG_E!J53+NRG_E!J53+FC_E!J53</f>
        <v>1150.4348855999999</v>
      </c>
      <c r="K53" s="8">
        <f>TI_EHG_E!K53+NRG_E!K53+FC_E!K53</f>
        <v>1325.8957139999998</v>
      </c>
      <c r="L53" s="8">
        <f>TI_EHG_E!L53+NRG_E!L53+FC_E!L53</f>
        <v>1443.8714004000001</v>
      </c>
      <c r="M53" s="8">
        <f>TI_EHG_E!M53+NRG_E!M53+FC_E!M53</f>
        <v>1681.6801716000007</v>
      </c>
      <c r="N53" s="8">
        <f>TI_EHG_E!N53+NRG_E!N53+FC_E!N53</f>
        <v>1857.8570867999999</v>
      </c>
      <c r="O53" s="8">
        <f>TI_EHG_E!O53+NRG_E!O53+FC_E!O53</f>
        <v>1894.7507436000003</v>
      </c>
      <c r="P53" s="8">
        <f>TI_EHG_E!P53+NRG_E!P53+FC_E!P53</f>
        <v>2110.8231144000001</v>
      </c>
      <c r="Q53" s="8">
        <f>TI_EHG_E!Q53+NRG_E!Q53+FC_E!Q53</f>
        <v>2429.999114400001</v>
      </c>
      <c r="R53" s="8">
        <f>TI_EHG_E!R53+NRG_E!R53+FC_E!R53</f>
        <v>2430.5715719999994</v>
      </c>
      <c r="S53" s="8">
        <f>TI_EHG_E!S53+NRG_E!S53+FC_E!S53</f>
        <v>2687.6853431999998</v>
      </c>
      <c r="T53" s="8">
        <f>TI_EHG_E!T53+NRG_E!T53+FC_E!T53</f>
        <v>3178.7020980000007</v>
      </c>
      <c r="U53" s="8">
        <f>TI_EHG_E!U53+NRG_E!U53+FC_E!U53</f>
        <v>3864.3585552000004</v>
      </c>
      <c r="V53" s="8">
        <f>TI_EHG_E!V53+NRG_E!V53+FC_E!V53</f>
        <v>4066.4211587999994</v>
      </c>
      <c r="W53" s="8">
        <f>TI_EHG_E!W53+NRG_E!W53+FC_E!W53</f>
        <v>3954.9916692000002</v>
      </c>
      <c r="X53" s="8">
        <f>TI_EHG_E!X53+NRG_E!X53+FC_E!X53</f>
        <v>3791.4464015999984</v>
      </c>
      <c r="Y53" s="8">
        <f>TI_EHG_E!Y53+NRG_E!Y53+FC_E!Y53</f>
        <v>4193.3713536000005</v>
      </c>
      <c r="Z53" s="8">
        <f>TI_EHG_E!Z53+NRG_E!Z53+FC_E!Z53</f>
        <v>3918.0002003999998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5.1342850777442557</v>
      </c>
      <c r="D54" s="45">
        <f>TI_EHG_E!D54+NRG_E!D54+FC_E!D54</f>
        <v>1.5717506564571431</v>
      </c>
      <c r="E54" s="45">
        <f>TI_EHG_E!E54+NRG_E!E54+FC_E!E54</f>
        <v>1.286175044669446</v>
      </c>
      <c r="F54" s="45">
        <f>TI_EHG_E!F54+NRG_E!F54+FC_E!F54</f>
        <v>2.0002256722622951</v>
      </c>
      <c r="G54" s="45">
        <f>TI_EHG_E!G54+NRG_E!G54+FC_E!G54</f>
        <v>1.8572914793828574</v>
      </c>
      <c r="H54" s="45">
        <f>TI_EHG_E!H54+NRG_E!H54+FC_E!H54</f>
        <v>98.504788418546553</v>
      </c>
      <c r="I54" s="45">
        <f>TI_EHG_E!I54+NRG_E!I54+FC_E!I54</f>
        <v>220.27369079837621</v>
      </c>
      <c r="J54" s="45">
        <f>TI_EHG_E!J54+NRG_E!J54+FC_E!J54</f>
        <v>237.61822632311555</v>
      </c>
      <c r="K54" s="45">
        <f>TI_EHG_E!K54+NRG_E!K54+FC_E!K54</f>
        <v>111.00536928096514</v>
      </c>
      <c r="L54" s="45">
        <f>TI_EHG_E!L54+NRG_E!L54+FC_E!L54</f>
        <v>609.13253006919774</v>
      </c>
      <c r="M54" s="45">
        <f>TI_EHG_E!M54+NRG_E!M54+FC_E!M54</f>
        <v>624.8907669008222</v>
      </c>
      <c r="N54" s="45">
        <f>TI_EHG_E!N54+NRG_E!N54+FC_E!N54</f>
        <v>697.31214126293673</v>
      </c>
      <c r="O54" s="45">
        <f>TI_EHG_E!O54+NRG_E!O54+FC_E!O54</f>
        <v>562.30346640065591</v>
      </c>
      <c r="P54" s="45">
        <f>TI_EHG_E!P54+NRG_E!P54+FC_E!P54</f>
        <v>543.28636703913571</v>
      </c>
      <c r="Q54" s="45">
        <f>TI_EHG_E!Q54+NRG_E!Q54+FC_E!Q54</f>
        <v>601.96963131863743</v>
      </c>
      <c r="R54" s="45">
        <f>TI_EHG_E!R54+NRG_E!R54+FC_E!R54</f>
        <v>646.90147639193322</v>
      </c>
      <c r="S54" s="45">
        <f>TI_EHG_E!S54+NRG_E!S54+FC_E!S54</f>
        <v>1503.8914199723863</v>
      </c>
      <c r="T54" s="45">
        <f>TI_EHG_E!T54+NRG_E!T54+FC_E!T54</f>
        <v>1747.3768628027487</v>
      </c>
      <c r="U54" s="45">
        <f>TI_EHG_E!U54+NRG_E!U54+FC_E!U54</f>
        <v>1903.5740414222605</v>
      </c>
      <c r="V54" s="45">
        <f>TI_EHG_E!V54+NRG_E!V54+FC_E!V54</f>
        <v>2008.6435406914666</v>
      </c>
      <c r="W54" s="45">
        <f>TI_EHG_E!W54+NRG_E!W54+FC_E!W54</f>
        <v>2021.0443873783056</v>
      </c>
      <c r="X54" s="45">
        <f>TI_EHG_E!X54+NRG_E!X54+FC_E!X54</f>
        <v>1876.3876120597956</v>
      </c>
      <c r="Y54" s="45">
        <f>TI_EHG_E!Y54+NRG_E!Y54+FC_E!Y54</f>
        <v>1730.2515042806867</v>
      </c>
      <c r="Z54" s="45">
        <f>TI_EHG_E!Z54+NRG_E!Z54+FC_E!Z54</f>
        <v>1674.5997990147935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16891.336308239999</v>
      </c>
      <c r="D61" s="49">
        <f t="shared" si="30"/>
        <v>18047.216510640003</v>
      </c>
      <c r="E61" s="49">
        <f t="shared" si="30"/>
        <v>18372.761742239996</v>
      </c>
      <c r="F61" s="49">
        <f t="shared" si="30"/>
        <v>18551.140101359997</v>
      </c>
      <c r="G61" s="49">
        <f t="shared" si="30"/>
        <v>19193.69391192</v>
      </c>
      <c r="H61" s="49">
        <f t="shared" si="30"/>
        <v>19808.956250640007</v>
      </c>
      <c r="I61" s="49">
        <f t="shared" si="30"/>
        <v>20690.017290720003</v>
      </c>
      <c r="J61" s="49">
        <f t="shared" si="30"/>
        <v>21045.213257759999</v>
      </c>
      <c r="K61" s="49">
        <f t="shared" si="30"/>
        <v>23793.189919199995</v>
      </c>
      <c r="L61" s="49">
        <f t="shared" si="30"/>
        <v>26452.257257519996</v>
      </c>
      <c r="M61" s="49">
        <f t="shared" si="30"/>
        <v>30354.089227200002</v>
      </c>
      <c r="N61" s="49">
        <f t="shared" si="30"/>
        <v>32941.931101199996</v>
      </c>
      <c r="O61" s="49">
        <f t="shared" si="30"/>
        <v>35680.35060143999</v>
      </c>
      <c r="P61" s="49">
        <f t="shared" si="30"/>
        <v>34829.339955119991</v>
      </c>
      <c r="Q61" s="49">
        <f t="shared" si="30"/>
        <v>34397.314994159999</v>
      </c>
      <c r="R61" s="49">
        <f t="shared" si="30"/>
        <v>34911.263504880008</v>
      </c>
      <c r="S61" s="49">
        <f t="shared" si="30"/>
        <v>33257.306277360003</v>
      </c>
      <c r="T61" s="49">
        <f t="shared" si="30"/>
        <v>32326.152621839999</v>
      </c>
      <c r="U61" s="49">
        <f t="shared" si="30"/>
        <v>47831.446620719988</v>
      </c>
      <c r="V61" s="49">
        <f t="shared" si="30"/>
        <v>48204.517008959992</v>
      </c>
      <c r="W61" s="49">
        <f t="shared" si="30"/>
        <v>48178.442514240007</v>
      </c>
      <c r="X61" s="49">
        <f t="shared" si="30"/>
        <v>47155.039858800003</v>
      </c>
      <c r="Y61" s="49">
        <f t="shared" ref="Y61:Z61" si="31">SUM(Y62:Y72)</f>
        <v>44942.446268639993</v>
      </c>
      <c r="Z61" s="49">
        <f t="shared" si="31"/>
        <v>44161.98895727998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16821.6156864</v>
      </c>
      <c r="D62" s="52">
        <f>TI_EHG_E!D62+NRG_E!D62+FC_E!D62</f>
        <v>17965.4719104</v>
      </c>
      <c r="E62" s="52">
        <f>TI_EHG_E!E62+NRG_E!E62+FC_E!E62</f>
        <v>18297.887731199993</v>
      </c>
      <c r="F62" s="52">
        <f>TI_EHG_E!F62+NRG_E!F62+FC_E!F62</f>
        <v>18376.959283199994</v>
      </c>
      <c r="G62" s="52">
        <f>TI_EHG_E!G62+NRG_E!G62+FC_E!G62</f>
        <v>19046.271686399999</v>
      </c>
      <c r="H62" s="52">
        <f>TI_EHG_E!H62+NRG_E!H62+FC_E!H62</f>
        <v>19536.271776000005</v>
      </c>
      <c r="I62" s="52">
        <f>TI_EHG_E!I62+NRG_E!I62+FC_E!I62</f>
        <v>20275.809120000002</v>
      </c>
      <c r="J62" s="52">
        <f>TI_EHG_E!J62+NRG_E!J62+FC_E!J62</f>
        <v>20607.216134399998</v>
      </c>
      <c r="K62" s="52">
        <f>TI_EHG_E!K62+NRG_E!K62+FC_E!K62</f>
        <v>22276.912089599995</v>
      </c>
      <c r="L62" s="52">
        <f>TI_EHG_E!L62+NRG_E!L62+FC_E!L62</f>
        <v>24337.823731199995</v>
      </c>
      <c r="M62" s="52">
        <f>TI_EHG_E!M62+NRG_E!M62+FC_E!M62</f>
        <v>27507.871641599999</v>
      </c>
      <c r="N62" s="52">
        <f>TI_EHG_E!N62+NRG_E!N62+FC_E!N62</f>
        <v>29779.455686399997</v>
      </c>
      <c r="O62" s="52">
        <f>TI_EHG_E!O62+NRG_E!O62+FC_E!O62</f>
        <v>32766.943507199998</v>
      </c>
      <c r="P62" s="52">
        <f>TI_EHG_E!P62+NRG_E!P62+FC_E!P62</f>
        <v>32059.215014399993</v>
      </c>
      <c r="Q62" s="52">
        <f>TI_EHG_E!Q62+NRG_E!Q62+FC_E!Q62</f>
        <v>31677.519686400003</v>
      </c>
      <c r="R62" s="52">
        <f>TI_EHG_E!R62+NRG_E!R62+FC_E!R62</f>
        <v>32278.848537600006</v>
      </c>
      <c r="S62" s="52">
        <f>TI_EHG_E!S62+NRG_E!S62+FC_E!S62</f>
        <v>31043.377209599999</v>
      </c>
      <c r="T62" s="52">
        <f>TI_EHG_E!T62+NRG_E!T62+FC_E!T62</f>
        <v>29498.817196800002</v>
      </c>
      <c r="U62" s="52">
        <f>TI_EHG_E!U62+NRG_E!U62+FC_E!U62</f>
        <v>44049.787084799987</v>
      </c>
      <c r="V62" s="52">
        <f>TI_EHG_E!V62+NRG_E!V62+FC_E!V62</f>
        <v>44049.61532159998</v>
      </c>
      <c r="W62" s="52">
        <f>TI_EHG_E!W62+NRG_E!W62+FC_E!W62</f>
        <v>43752.654892800012</v>
      </c>
      <c r="X62" s="52">
        <f>TI_EHG_E!X62+NRG_E!X62+FC_E!X62</f>
        <v>42512.100422399999</v>
      </c>
      <c r="Y62" s="52">
        <f>TI_EHG_E!Y62+NRG_E!Y62+FC_E!Y62</f>
        <v>40084.586035200002</v>
      </c>
      <c r="Z62" s="52">
        <f>TI_EHG_E!Z62+NRG_E!Z62+FC_E!Z62</f>
        <v>39001.043692799984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  <c r="Y63" s="52">
        <f>TI_EHG_E!Y63+NRG_E!Y63+FC_E!Y63</f>
        <v>0</v>
      </c>
      <c r="Z63" s="52">
        <f>TI_EHG_E!Z63+NRG_E!Z63+FC_E!Z63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66.120621839999998</v>
      </c>
      <c r="D64" s="52">
        <f>TI_EHG_E!D64+NRG_E!D64+FC_E!D64</f>
        <v>80.644440239999994</v>
      </c>
      <c r="E64" s="52">
        <f>TI_EHG_E!E64+NRG_E!E64+FC_E!E64</f>
        <v>73.873931040000002</v>
      </c>
      <c r="F64" s="52">
        <f>TI_EHG_E!F64+NRG_E!F64+FC_E!F64</f>
        <v>88.670378159999999</v>
      </c>
      <c r="G64" s="52">
        <f>TI_EHG_E!G64+NRG_E!G64+FC_E!G64</f>
        <v>105.97866552000005</v>
      </c>
      <c r="H64" s="52">
        <f>TI_EHG_E!H64+NRG_E!H64+FC_E!H64</f>
        <v>122.46769080000006</v>
      </c>
      <c r="I64" s="52">
        <f>TI_EHG_E!I64+NRG_E!I64+FC_E!I64</f>
        <v>142.66993104000005</v>
      </c>
      <c r="J64" s="52">
        <f>TI_EHG_E!J64+NRG_E!J64+FC_E!J64</f>
        <v>147.8567563200001</v>
      </c>
      <c r="K64" s="52">
        <f>TI_EHG_E!K64+NRG_E!K64+FC_E!K64</f>
        <v>219.81973103999999</v>
      </c>
      <c r="L64" s="52">
        <f>TI_EHG_E!L64+NRG_E!L64+FC_E!L64</f>
        <v>224.07820344000004</v>
      </c>
      <c r="M64" s="52">
        <f>TI_EHG_E!M64+NRG_E!M64+FC_E!M64</f>
        <v>261.9162</v>
      </c>
      <c r="N64" s="52">
        <f>TI_EHG_E!N64+NRG_E!N64+FC_E!N64</f>
        <v>312.96735288000002</v>
      </c>
      <c r="O64" s="52">
        <f>TI_EHG_E!O64+NRG_E!O64+FC_E!O64</f>
        <v>384.00197472000002</v>
      </c>
      <c r="P64" s="52">
        <f>TI_EHG_E!P64+NRG_E!P64+FC_E!P64</f>
        <v>414.57747239999992</v>
      </c>
      <c r="Q64" s="52">
        <f>TI_EHG_E!Q64+NRG_E!Q64+FC_E!Q64</f>
        <v>474.20080344000007</v>
      </c>
      <c r="R64" s="52">
        <f>TI_EHG_E!R64+NRG_E!R64+FC_E!R64</f>
        <v>523.12222871999995</v>
      </c>
      <c r="S64" s="52">
        <f>TI_EHG_E!S64+NRG_E!S64+FC_E!S64</f>
        <v>596.45050920000017</v>
      </c>
      <c r="T64" s="52">
        <f>TI_EHG_E!T64+NRG_E!T64+FC_E!T64</f>
        <v>640.92849911999997</v>
      </c>
      <c r="U64" s="52">
        <f>TI_EHG_E!U64+NRG_E!U64+FC_E!U64</f>
        <v>658.9294639200001</v>
      </c>
      <c r="V64" s="52">
        <f>TI_EHG_E!V64+NRG_E!V64+FC_E!V64</f>
        <v>682.39381392000018</v>
      </c>
      <c r="W64" s="52">
        <f>TI_EHG_E!W64+NRG_E!W64+FC_E!W64</f>
        <v>736.99896816000023</v>
      </c>
      <c r="X64" s="52">
        <f>TI_EHG_E!X64+NRG_E!X64+FC_E!X64</f>
        <v>730.11012984000001</v>
      </c>
      <c r="Y64" s="52">
        <f>TI_EHG_E!Y64+NRG_E!Y64+FC_E!Y64</f>
        <v>806.16214224000009</v>
      </c>
      <c r="Z64" s="52">
        <f>TI_EHG_E!Z64+NRG_E!Z64+FC_E!Z64</f>
        <v>859.88316959999997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3.5999999999999996</v>
      </c>
      <c r="D65" s="52">
        <f>TI_EHG_E!D65+NRG_E!D65+FC_E!D65</f>
        <v>1.1001599999999998</v>
      </c>
      <c r="E65" s="52">
        <f>TI_EHG_E!E65+NRG_E!E65+FC_E!E65</f>
        <v>1.0000799999999999</v>
      </c>
      <c r="F65" s="52">
        <f>TI_EHG_E!F65+NRG_E!F65+FC_E!F65</f>
        <v>1.40004</v>
      </c>
      <c r="G65" s="52">
        <f>TI_EHG_E!G65+NRG_E!G65+FC_E!G65</f>
        <v>1.2999599999999998</v>
      </c>
      <c r="H65" s="52">
        <f>TI_EHG_E!H65+NRG_E!H65+FC_E!H65</f>
        <v>2.9998799999999992</v>
      </c>
      <c r="I65" s="52">
        <f>TI_EHG_E!I65+NRG_E!I65+FC_E!I65</f>
        <v>3.0002400000000007</v>
      </c>
      <c r="J65" s="52">
        <f>TI_EHG_E!J65+NRG_E!J65+FC_E!J65</f>
        <v>3.5002799999999992</v>
      </c>
      <c r="K65" s="52">
        <f>TI_EHG_E!K65+NRG_E!K65+FC_E!K65</f>
        <v>0.8999999999999998</v>
      </c>
      <c r="L65" s="52">
        <f>TI_EHG_E!L65+NRG_E!L65+FC_E!L65</f>
        <v>2.9001599999999992</v>
      </c>
      <c r="M65" s="52">
        <f>TI_EHG_E!M65+NRG_E!M65+FC_E!M65</f>
        <v>12.30012</v>
      </c>
      <c r="N65" s="52">
        <f>TI_EHG_E!N65+NRG_E!N65+FC_E!N65</f>
        <v>133.80011999999999</v>
      </c>
      <c r="O65" s="52">
        <f>TI_EHG_E!O65+NRG_E!O65+FC_E!O65</f>
        <v>136.00008</v>
      </c>
      <c r="P65" s="52">
        <f>TI_EHG_E!P65+NRG_E!P65+FC_E!P65</f>
        <v>139.10004000000004</v>
      </c>
      <c r="Q65" s="52">
        <f>TI_EHG_E!Q65+NRG_E!Q65+FC_E!Q65</f>
        <v>154.39968000000002</v>
      </c>
      <c r="R65" s="52">
        <f>TI_EHG_E!R65+NRG_E!R65+FC_E!R65</f>
        <v>167.29991999999996</v>
      </c>
      <c r="S65" s="52">
        <f>TI_EHG_E!S65+NRG_E!S65+FC_E!S65</f>
        <v>255.60035999999997</v>
      </c>
      <c r="T65" s="52">
        <f>TI_EHG_E!T65+NRG_E!T65+FC_E!T65</f>
        <v>387.0759599999999</v>
      </c>
      <c r="U65" s="52">
        <f>TI_EHG_E!U65+NRG_E!U65+FC_E!U65</f>
        <v>411.67547999999999</v>
      </c>
      <c r="V65" s="52">
        <f>TI_EHG_E!V65+NRG_E!V65+FC_E!V65</f>
        <v>427.14539999999994</v>
      </c>
      <c r="W65" s="52">
        <f>TI_EHG_E!W65+NRG_E!W65+FC_E!W65</f>
        <v>600.84287999999992</v>
      </c>
      <c r="X65" s="52">
        <f>TI_EHG_E!X65+NRG_E!X65+FC_E!X65</f>
        <v>586.69596000000001</v>
      </c>
      <c r="Y65" s="52">
        <f>TI_EHG_E!Y65+NRG_E!Y65+FC_E!Y65</f>
        <v>477.39239999999995</v>
      </c>
      <c r="Z65" s="52">
        <f>TI_EHG_E!Z65+NRG_E!Z65+FC_E!Z65</f>
        <v>475.02899999999988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84.110400000000027</v>
      </c>
      <c r="G67" s="52">
        <f>TI_EHG_E!G67+NRG_E!G67+FC_E!G67</f>
        <v>40.143599999999999</v>
      </c>
      <c r="H67" s="52">
        <f>TI_EHG_E!H67+NRG_E!H67+FC_E!H67</f>
        <v>101.31479999999998</v>
      </c>
      <c r="I67" s="52">
        <f>TI_EHG_E!I67+NRG_E!I67+FC_E!I67</f>
        <v>164.39759999999998</v>
      </c>
      <c r="J67" s="52">
        <f>TI_EHG_E!J67+NRG_E!J67+FC_E!J67</f>
        <v>214.09919999999997</v>
      </c>
      <c r="K67" s="52">
        <f>TI_EHG_E!K67+NRG_E!K67+FC_E!K67</f>
        <v>378.49679999999995</v>
      </c>
      <c r="L67" s="52">
        <f>TI_EHG_E!L67+NRG_E!L67+FC_E!L67</f>
        <v>499.05503999999985</v>
      </c>
      <c r="M67" s="52">
        <f>TI_EHG_E!M67+NRG_E!M67+FC_E!M67</f>
        <v>502.83567504000007</v>
      </c>
      <c r="N67" s="52">
        <f>TI_EHG_E!N67+NRG_E!N67+FC_E!N67</f>
        <v>476.37072000000018</v>
      </c>
      <c r="O67" s="52">
        <f>TI_EHG_E!O67+NRG_E!O67+FC_E!O67</f>
        <v>410.20820496000005</v>
      </c>
      <c r="P67" s="52">
        <f>TI_EHG_E!P67+NRG_E!P67+FC_E!P67</f>
        <v>427.22144496000004</v>
      </c>
      <c r="Q67" s="52">
        <f>TI_EHG_E!Q67+NRG_E!Q67+FC_E!Q67</f>
        <v>393.78959999999995</v>
      </c>
      <c r="R67" s="52">
        <f>TI_EHG_E!R67+NRG_E!R67+FC_E!R67</f>
        <v>454.96080000000001</v>
      </c>
      <c r="S67" s="52">
        <f>TI_EHG_E!S67+NRG_E!S67+FC_E!S67</f>
        <v>497.01600000000013</v>
      </c>
      <c r="T67" s="52">
        <f>TI_EHG_E!T67+NRG_E!T67+FC_E!T67</f>
        <v>522.18234144000007</v>
      </c>
      <c r="U67" s="52">
        <f>TI_EHG_E!U67+NRG_E!U67+FC_E!U67</f>
        <v>512.33938559999979</v>
      </c>
      <c r="V67" s="52">
        <f>TI_EHG_E!V67+NRG_E!V67+FC_E!V67</f>
        <v>555.2586288</v>
      </c>
      <c r="W67" s="52">
        <f>TI_EHG_E!W67+NRG_E!W67+FC_E!W67</f>
        <v>542.50647263999986</v>
      </c>
      <c r="X67" s="52">
        <f>TI_EHG_E!X67+NRG_E!X67+FC_E!X67</f>
        <v>616.58861904000003</v>
      </c>
      <c r="Y67" s="52">
        <f>TI_EHG_E!Y67+NRG_E!Y67+FC_E!Y67</f>
        <v>687.52427183999987</v>
      </c>
      <c r="Z67" s="52">
        <f>TI_EHG_E!Z67+NRG_E!Z67+FC_E!Z67</f>
        <v>722.20630319999998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6.6080188799999995</v>
      </c>
      <c r="I68" s="52">
        <f>TI_EHG_E!I68+NRG_E!I68+FC_E!I68</f>
        <v>17.693514720000003</v>
      </c>
      <c r="J68" s="52">
        <f>TI_EHG_E!J68+NRG_E!J68+FC_E!J68</f>
        <v>7.0510003200000009</v>
      </c>
      <c r="K68" s="52">
        <f>TI_EHG_E!K68+NRG_E!K68+FC_E!K68</f>
        <v>15.91878528</v>
      </c>
      <c r="L68" s="52">
        <f>TI_EHG_E!L68+NRG_E!L68+FC_E!L68</f>
        <v>238.57863983999999</v>
      </c>
      <c r="M68" s="52">
        <f>TI_EHG_E!M68+NRG_E!M68+FC_E!M68</f>
        <v>627.51048192000007</v>
      </c>
      <c r="N68" s="52">
        <f>TI_EHG_E!N68+NRG_E!N68+FC_E!N68</f>
        <v>649.77399504000005</v>
      </c>
      <c r="O68" s="52">
        <f>TI_EHG_E!O68+NRG_E!O68+FC_E!O68</f>
        <v>98.906948639999996</v>
      </c>
      <c r="P68" s="52">
        <f>TI_EHG_E!P68+NRG_E!P68+FC_E!P68</f>
        <v>16.327357919999997</v>
      </c>
      <c r="Q68" s="52">
        <f>TI_EHG_E!Q68+NRG_E!Q68+FC_E!Q68</f>
        <v>25.80303168</v>
      </c>
      <c r="R68" s="52">
        <f>TI_EHG_E!R68+NRG_E!R68+FC_E!R68</f>
        <v>4.5108662399999995</v>
      </c>
      <c r="S68" s="52">
        <f>TI_EHG_E!S68+NRG_E!S68+FC_E!S68</f>
        <v>12.754959840000001</v>
      </c>
      <c r="T68" s="52">
        <f>TI_EHG_E!T68+NRG_E!T68+FC_E!T68</f>
        <v>0.13610591999999999</v>
      </c>
      <c r="U68" s="52">
        <f>TI_EHG_E!U68+NRG_E!U68+FC_E!U68</f>
        <v>2.4101452799999996</v>
      </c>
      <c r="V68" s="52">
        <f>TI_EHG_E!V68+NRG_E!V68+FC_E!V68</f>
        <v>120.05357760000003</v>
      </c>
      <c r="W68" s="52">
        <f>TI_EHG_E!W68+NRG_E!W68+FC_E!W68</f>
        <v>57.46091183999998</v>
      </c>
      <c r="X68" s="52">
        <f>TI_EHG_E!X68+NRG_E!X68+FC_E!X68</f>
        <v>221.70201551999995</v>
      </c>
      <c r="Y68" s="52">
        <f>TI_EHG_E!Y68+NRG_E!Y68+FC_E!Y68</f>
        <v>238.81593311999998</v>
      </c>
      <c r="Z68" s="52">
        <f>TI_EHG_E!Z68+NRG_E!Z68+FC_E!Z68</f>
        <v>14.693322240000001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39.294084959999999</v>
      </c>
      <c r="I69" s="52">
        <f>TI_EHG_E!I69+NRG_E!I69+FC_E!I69</f>
        <v>86.446884959999977</v>
      </c>
      <c r="J69" s="52">
        <f>TI_EHG_E!J69+NRG_E!J69+FC_E!J69</f>
        <v>65.489886720000001</v>
      </c>
      <c r="K69" s="52">
        <f>TI_EHG_E!K69+NRG_E!K69+FC_E!K69</f>
        <v>901.14251328000012</v>
      </c>
      <c r="L69" s="52">
        <f>TI_EHG_E!L69+NRG_E!L69+FC_E!L69</f>
        <v>1147.29975504</v>
      </c>
      <c r="M69" s="52">
        <f>TI_EHG_E!M69+NRG_E!M69+FC_E!M69</f>
        <v>1440.92151504</v>
      </c>
      <c r="N69" s="52">
        <f>TI_EHG_E!N69+NRG_E!N69+FC_E!N69</f>
        <v>1587.7323950399998</v>
      </c>
      <c r="O69" s="52">
        <f>TI_EHG_E!O69+NRG_E!O69+FC_E!O69</f>
        <v>1884.0729600000004</v>
      </c>
      <c r="P69" s="52">
        <f>TI_EHG_E!P69+NRG_E!P69+FC_E!P69</f>
        <v>1772.32235328</v>
      </c>
      <c r="Q69" s="52">
        <f>TI_EHG_E!Q69+NRG_E!Q69+FC_E!Q69</f>
        <v>1671.30474336</v>
      </c>
      <c r="R69" s="52">
        <f>TI_EHG_E!R69+NRG_E!R69+FC_E!R69</f>
        <v>1477.4544849600002</v>
      </c>
      <c r="S69" s="52">
        <f>TI_EHG_E!S69+NRG_E!S69+FC_E!S69</f>
        <v>846.13074336000022</v>
      </c>
      <c r="T69" s="52">
        <f>TI_EHG_E!T69+NRG_E!T69+FC_E!T69</f>
        <v>1270.7208071999999</v>
      </c>
      <c r="U69" s="52">
        <f>TI_EHG_E!U69+NRG_E!U69+FC_E!U69</f>
        <v>2189.8494374399997</v>
      </c>
      <c r="V69" s="52">
        <f>TI_EHG_E!V69+NRG_E!V69+FC_E!V69</f>
        <v>2363.3559388799999</v>
      </c>
      <c r="W69" s="52">
        <f>TI_EHG_E!W69+NRG_E!W69+FC_E!W69</f>
        <v>2481.4686052799998</v>
      </c>
      <c r="X69" s="52">
        <f>TI_EHG_E!X69+NRG_E!X69+FC_E!X69</f>
        <v>2480.74805952</v>
      </c>
      <c r="Y69" s="52">
        <f>TI_EHG_E!Y69+NRG_E!Y69+FC_E!Y69</f>
        <v>2640.9052209599995</v>
      </c>
      <c r="Z69" s="52">
        <f>TI_EHG_E!Z69+NRG_E!Z69+FC_E!Z69</f>
        <v>3088.7913168000005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2.5217279999999995</v>
      </c>
      <c r="M72" s="55">
        <f>TI_EHG_E!M72+NRG_E!M72+FC_E!M72</f>
        <v>0.73359359999999973</v>
      </c>
      <c r="N72" s="55">
        <f>TI_EHG_E!N72+NRG_E!N72+FC_E!N72</f>
        <v>1.8308318399999997</v>
      </c>
      <c r="O72" s="55">
        <f>TI_EHG_E!O72+NRG_E!O72+FC_E!O72</f>
        <v>0.21692591999999997</v>
      </c>
      <c r="P72" s="55">
        <f>TI_EHG_E!P72+NRG_E!P72+FC_E!P72</f>
        <v>0.57627216000000014</v>
      </c>
      <c r="Q72" s="55">
        <f>TI_EHG_E!Q72+NRG_E!Q72+FC_E!Q72</f>
        <v>0.29744927999999998</v>
      </c>
      <c r="R72" s="55">
        <f>TI_EHG_E!R72+NRG_E!R72+FC_E!R72</f>
        <v>5.0666673599999994</v>
      </c>
      <c r="S72" s="55">
        <f>TI_EHG_E!S72+NRG_E!S72+FC_E!S72</f>
        <v>5.9764953600000004</v>
      </c>
      <c r="T72" s="55">
        <f>TI_EHG_E!T72+NRG_E!T72+FC_E!T72</f>
        <v>6.2917113599999981</v>
      </c>
      <c r="U72" s="55">
        <f>TI_EHG_E!U72+NRG_E!U72+FC_E!U72</f>
        <v>6.4556236799999978</v>
      </c>
      <c r="V72" s="55">
        <f>TI_EHG_E!V72+NRG_E!V72+FC_E!V72</f>
        <v>6.6943281600000013</v>
      </c>
      <c r="W72" s="55">
        <f>TI_EHG_E!W72+NRG_E!W72+FC_E!W72</f>
        <v>6.5097835200000045</v>
      </c>
      <c r="X72" s="55">
        <f>TI_EHG_E!X72+NRG_E!X72+FC_E!X72</f>
        <v>7.0946524800000015</v>
      </c>
      <c r="Y72" s="55">
        <f>TI_EHG_E!Y72+NRG_E!Y72+FC_E!Y72</f>
        <v>7.0602652799999959</v>
      </c>
      <c r="Z72" s="55">
        <f>TI_EHG_E!Z72+NRG_E!Z72+FC_E!Z72</f>
        <v>0.34215263999999995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166796.12666926224</v>
      </c>
      <c r="D2" s="21">
        <f t="shared" ref="D2:X2" si="0">SUM(D3,D17,D22,D25,D26,D51,D52)</f>
        <v>168965.29196042416</v>
      </c>
      <c r="E2" s="21">
        <f t="shared" si="0"/>
        <v>164463.64914877797</v>
      </c>
      <c r="F2" s="21">
        <f t="shared" si="0"/>
        <v>172657.02885286851</v>
      </c>
      <c r="G2" s="21">
        <f t="shared" si="0"/>
        <v>171626.41881737096</v>
      </c>
      <c r="H2" s="21">
        <f t="shared" si="0"/>
        <v>171229.83494632051</v>
      </c>
      <c r="I2" s="21">
        <f t="shared" si="0"/>
        <v>176785.87137200398</v>
      </c>
      <c r="J2" s="21">
        <f t="shared" si="0"/>
        <v>171413.55575407509</v>
      </c>
      <c r="K2" s="21">
        <f t="shared" si="0"/>
        <v>166085.06809601522</v>
      </c>
      <c r="L2" s="21">
        <f t="shared" si="0"/>
        <v>159882.88618027521</v>
      </c>
      <c r="M2" s="21">
        <f t="shared" si="0"/>
        <v>165632.55500918289</v>
      </c>
      <c r="N2" s="21">
        <f t="shared" si="0"/>
        <v>166704.89085396979</v>
      </c>
      <c r="O2" s="21">
        <f t="shared" si="0"/>
        <v>161799.52416833304</v>
      </c>
      <c r="P2" s="21">
        <f t="shared" si="0"/>
        <v>163068.24920650918</v>
      </c>
      <c r="Q2" s="21">
        <f t="shared" si="0"/>
        <v>153942.47464309417</v>
      </c>
      <c r="R2" s="21">
        <f t="shared" si="0"/>
        <v>155479.2375405051</v>
      </c>
      <c r="S2" s="21">
        <f t="shared" si="0"/>
        <v>155504.72009038893</v>
      </c>
      <c r="T2" s="21">
        <f t="shared" si="0"/>
        <v>157044.64378034926</v>
      </c>
      <c r="U2" s="21">
        <f t="shared" si="0"/>
        <v>155499.1478127946</v>
      </c>
      <c r="V2" s="21">
        <f t="shared" si="0"/>
        <v>142527.00670272895</v>
      </c>
      <c r="W2" s="21">
        <f t="shared" si="0"/>
        <v>131676.07148153993</v>
      </c>
      <c r="X2" s="21">
        <f t="shared" si="0"/>
        <v>151889.19759981363</v>
      </c>
      <c r="Y2" s="21">
        <f t="shared" ref="Y2:Z2" si="1">SUM(Y3,Y17,Y22,Y25,Y26,Y51,Y52)</f>
        <v>145478.98262916092</v>
      </c>
      <c r="Z2" s="21">
        <f t="shared" si="1"/>
        <v>119348.23909903674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161186.78633107009</v>
      </c>
      <c r="D3" s="24">
        <f t="shared" ref="D3:X3" si="3">SUM(D4,D8,D11)</f>
        <v>162422.22035102415</v>
      </c>
      <c r="E3" s="24">
        <f t="shared" si="3"/>
        <v>157261.14227365796</v>
      </c>
      <c r="F3" s="24">
        <f t="shared" si="3"/>
        <v>164968.16731474848</v>
      </c>
      <c r="G3" s="24">
        <f t="shared" si="3"/>
        <v>163319.31437345096</v>
      </c>
      <c r="H3" s="24">
        <f t="shared" si="3"/>
        <v>163357.62969004051</v>
      </c>
      <c r="I3" s="24">
        <f t="shared" si="3"/>
        <v>167843.86498664398</v>
      </c>
      <c r="J3" s="24">
        <f t="shared" si="3"/>
        <v>163434.60398791512</v>
      </c>
      <c r="K3" s="24">
        <f t="shared" si="3"/>
        <v>157012.29387508426</v>
      </c>
      <c r="L3" s="24">
        <f t="shared" si="3"/>
        <v>151610.83326808634</v>
      </c>
      <c r="M3" s="24">
        <f t="shared" si="3"/>
        <v>156313.98625798672</v>
      </c>
      <c r="N3" s="24">
        <f t="shared" si="3"/>
        <v>157204.14999111937</v>
      </c>
      <c r="O3" s="24">
        <f t="shared" si="3"/>
        <v>152218.82159874431</v>
      </c>
      <c r="P3" s="24">
        <f t="shared" si="3"/>
        <v>153961.99003374088</v>
      </c>
      <c r="Q3" s="24">
        <f t="shared" si="3"/>
        <v>144515.44678916829</v>
      </c>
      <c r="R3" s="24">
        <f t="shared" si="3"/>
        <v>144479.93263447745</v>
      </c>
      <c r="S3" s="24">
        <f t="shared" si="3"/>
        <v>144083.84666823634</v>
      </c>
      <c r="T3" s="24">
        <f t="shared" si="3"/>
        <v>144850.1959104547</v>
      </c>
      <c r="U3" s="24">
        <f t="shared" si="3"/>
        <v>142028.75753028426</v>
      </c>
      <c r="V3" s="24">
        <f t="shared" si="3"/>
        <v>128749.8513781166</v>
      </c>
      <c r="W3" s="24">
        <f t="shared" si="3"/>
        <v>117706.41146937721</v>
      </c>
      <c r="X3" s="24">
        <f t="shared" si="3"/>
        <v>137782.9203527311</v>
      </c>
      <c r="Y3" s="24">
        <f t="shared" ref="Y3:Z3" si="4">SUM(Y4,Y8,Y11)</f>
        <v>132864.78500526471</v>
      </c>
      <c r="Z3" s="24">
        <f t="shared" si="4"/>
        <v>105619.3358374844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106058.21646714291</v>
      </c>
      <c r="D4" s="19">
        <f t="shared" ref="D4:X4" si="6">SUM(D5:D7)</f>
        <v>106816.62267895843</v>
      </c>
      <c r="E4" s="19">
        <f t="shared" si="6"/>
        <v>103389.91491449818</v>
      </c>
      <c r="F4" s="19">
        <f t="shared" si="6"/>
        <v>108574.95405138728</v>
      </c>
      <c r="G4" s="19">
        <f t="shared" si="6"/>
        <v>107246.74602927995</v>
      </c>
      <c r="H4" s="19">
        <f t="shared" si="6"/>
        <v>105745.81522575494</v>
      </c>
      <c r="I4" s="19">
        <f t="shared" si="6"/>
        <v>111098.91209944687</v>
      </c>
      <c r="J4" s="19">
        <f t="shared" si="6"/>
        <v>109401.91732072835</v>
      </c>
      <c r="K4" s="19">
        <f t="shared" si="6"/>
        <v>100981.00268806865</v>
      </c>
      <c r="L4" s="19">
        <f t="shared" si="6"/>
        <v>98413.71147423565</v>
      </c>
      <c r="M4" s="19">
        <f t="shared" si="6"/>
        <v>104347.72919680926</v>
      </c>
      <c r="N4" s="19">
        <f t="shared" si="6"/>
        <v>100428.09782225658</v>
      </c>
      <c r="O4" s="19">
        <f t="shared" si="6"/>
        <v>94301.946126279145</v>
      </c>
      <c r="P4" s="19">
        <f t="shared" si="6"/>
        <v>94639.485658881807</v>
      </c>
      <c r="Q4" s="19">
        <f t="shared" si="6"/>
        <v>87644.469515014993</v>
      </c>
      <c r="R4" s="19">
        <f t="shared" si="6"/>
        <v>88263.762377124775</v>
      </c>
      <c r="S4" s="19">
        <f t="shared" si="6"/>
        <v>90354.974868569872</v>
      </c>
      <c r="T4" s="19">
        <f t="shared" si="6"/>
        <v>90031.393953851672</v>
      </c>
      <c r="U4" s="19">
        <f t="shared" si="6"/>
        <v>90160.793297257318</v>
      </c>
      <c r="V4" s="19">
        <f t="shared" si="6"/>
        <v>84531.329443544222</v>
      </c>
      <c r="W4" s="19">
        <f t="shared" si="6"/>
        <v>77010.965767771981</v>
      </c>
      <c r="X4" s="19">
        <f t="shared" si="6"/>
        <v>90095.797089986401</v>
      </c>
      <c r="Y4" s="19">
        <f t="shared" ref="Y4:Z4" si="7">SUM(Y5:Y7)</f>
        <v>83888.879611079828</v>
      </c>
      <c r="Z4" s="19">
        <f t="shared" si="7"/>
        <v>69558.320791324906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141.22637519759999</v>
      </c>
      <c r="D6" s="8">
        <f>TI_EHG_E_E!D6+TI_EHG_CHP_E!D6+TI_EHG_H_E!D6</f>
        <v>130.61331212159999</v>
      </c>
      <c r="E6" s="8">
        <f>TI_EHG_E_E!E6+TI_EHG_CHP_E!E6+TI_EHG_H_E!E6</f>
        <v>99.737957087999987</v>
      </c>
      <c r="F6" s="8">
        <f>TI_EHG_E_E!F6+TI_EHG_CHP_E!F6+TI_EHG_H_E!F6</f>
        <v>152.8869658008</v>
      </c>
      <c r="G6" s="8">
        <f>TI_EHG_E_E!G6+TI_EHG_CHP_E!G6+TI_EHG_H_E!G6</f>
        <v>278.00271465119999</v>
      </c>
      <c r="H6" s="8">
        <f>TI_EHG_E_E!H6+TI_EHG_CHP_E!H6+TI_EHG_H_E!H6</f>
        <v>280.2216086208</v>
      </c>
      <c r="I6" s="8">
        <f>TI_EHG_E_E!I6+TI_EHG_CHP_E!I6+TI_EHG_H_E!I6</f>
        <v>290.92312806479993</v>
      </c>
      <c r="J6" s="8">
        <f>TI_EHG_E_E!J6+TI_EHG_CHP_E!J6+TI_EHG_H_E!J6</f>
        <v>417.14832389999998</v>
      </c>
      <c r="K6" s="8">
        <f>TI_EHG_E_E!K6+TI_EHG_CHP_E!K6+TI_EHG_H_E!K6</f>
        <v>387.03233276399999</v>
      </c>
      <c r="L6" s="8">
        <f>TI_EHG_E_E!L6+TI_EHG_CHP_E!L6+TI_EHG_H_E!L6</f>
        <v>243.17642191920001</v>
      </c>
      <c r="M6" s="8">
        <f>TI_EHG_E_E!M6+TI_EHG_CHP_E!M6+TI_EHG_H_E!M6</f>
        <v>343.47165412559997</v>
      </c>
      <c r="N6" s="8">
        <f>TI_EHG_E_E!N6+TI_EHG_CHP_E!N6+TI_EHG_H_E!N6</f>
        <v>317.66893157999993</v>
      </c>
      <c r="O6" s="8">
        <f>TI_EHG_E_E!O6+TI_EHG_CHP_E!O6+TI_EHG_H_E!O6</f>
        <v>393.0351179832</v>
      </c>
      <c r="P6" s="8">
        <f>TI_EHG_E_E!P6+TI_EHG_CHP_E!P6+TI_EHG_H_E!P6</f>
        <v>273.72516882480005</v>
      </c>
      <c r="Q6" s="8">
        <f>TI_EHG_E_E!Q6+TI_EHG_CHP_E!Q6+TI_EHG_H_E!Q6</f>
        <v>352.75038691199995</v>
      </c>
      <c r="R6" s="8">
        <f>TI_EHG_E_E!R6+TI_EHG_CHP_E!R6+TI_EHG_H_E!R6</f>
        <v>296.4877140456</v>
      </c>
      <c r="S6" s="8">
        <f>TI_EHG_E_E!S6+TI_EHG_CHP_E!S6+TI_EHG_H_E!S6</f>
        <v>218.16742516800002</v>
      </c>
      <c r="T6" s="8">
        <f>TI_EHG_E_E!T6+TI_EHG_CHP_E!T6+TI_EHG_H_E!T6</f>
        <v>263.94019343999997</v>
      </c>
      <c r="U6" s="8">
        <f>TI_EHG_E_E!U6+TI_EHG_CHP_E!U6+TI_EHG_H_E!U6</f>
        <v>163.54561792799996</v>
      </c>
      <c r="V6" s="8">
        <f>TI_EHG_E_E!V6+TI_EHG_CHP_E!V6+TI_EHG_H_E!V6</f>
        <v>141.44615525039998</v>
      </c>
      <c r="W6" s="8">
        <f>TI_EHG_E_E!W6+TI_EHG_CHP_E!W6+TI_EHG_H_E!W6</f>
        <v>185.80940532</v>
      </c>
      <c r="X6" s="8">
        <f>TI_EHG_E_E!X6+TI_EHG_CHP_E!X6+TI_EHG_H_E!X6</f>
        <v>251.35693487520001</v>
      </c>
      <c r="Y6" s="8">
        <f>TI_EHG_E_E!Y6+TI_EHG_CHP_E!Y6+TI_EHG_H_E!Y6</f>
        <v>187.83029311199999</v>
      </c>
      <c r="Z6" s="8">
        <f>TI_EHG_E_E!Z6+TI_EHG_CHP_E!Z6+TI_EHG_H_E!Z6</f>
        <v>131.61695168159997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105916.99009194531</v>
      </c>
      <c r="D7" s="8">
        <f>TI_EHG_E_E!D7+TI_EHG_CHP_E!D7+TI_EHG_H_E!D7</f>
        <v>106686.00936683684</v>
      </c>
      <c r="E7" s="8">
        <f>TI_EHG_E_E!E7+TI_EHG_CHP_E!E7+TI_EHG_H_E!E7</f>
        <v>103290.17695741018</v>
      </c>
      <c r="F7" s="8">
        <f>TI_EHG_E_E!F7+TI_EHG_CHP_E!F7+TI_EHG_H_E!F7</f>
        <v>108422.06708558647</v>
      </c>
      <c r="G7" s="8">
        <f>TI_EHG_E_E!G7+TI_EHG_CHP_E!G7+TI_EHG_H_E!G7</f>
        <v>106968.74331462875</v>
      </c>
      <c r="H7" s="8">
        <f>TI_EHG_E_E!H7+TI_EHG_CHP_E!H7+TI_EHG_H_E!H7</f>
        <v>105465.59361713413</v>
      </c>
      <c r="I7" s="8">
        <f>TI_EHG_E_E!I7+TI_EHG_CHP_E!I7+TI_EHG_H_E!I7</f>
        <v>110807.98897138207</v>
      </c>
      <c r="J7" s="8">
        <f>TI_EHG_E_E!J7+TI_EHG_CHP_E!J7+TI_EHG_H_E!J7</f>
        <v>108984.76899682835</v>
      </c>
      <c r="K7" s="8">
        <f>TI_EHG_E_E!K7+TI_EHG_CHP_E!K7+TI_EHG_H_E!K7</f>
        <v>100593.97035530464</v>
      </c>
      <c r="L7" s="8">
        <f>TI_EHG_E_E!L7+TI_EHG_CHP_E!L7+TI_EHG_H_E!L7</f>
        <v>98170.535052316452</v>
      </c>
      <c r="M7" s="8">
        <f>TI_EHG_E_E!M7+TI_EHG_CHP_E!M7+TI_EHG_H_E!M7</f>
        <v>104004.25754268366</v>
      </c>
      <c r="N7" s="8">
        <f>TI_EHG_E_E!N7+TI_EHG_CHP_E!N7+TI_EHG_H_E!N7</f>
        <v>100110.42889067657</v>
      </c>
      <c r="O7" s="8">
        <f>TI_EHG_E_E!O7+TI_EHG_CHP_E!O7+TI_EHG_H_E!O7</f>
        <v>93908.911008295938</v>
      </c>
      <c r="P7" s="8">
        <f>TI_EHG_E_E!P7+TI_EHG_CHP_E!P7+TI_EHG_H_E!P7</f>
        <v>94365.760490057</v>
      </c>
      <c r="Q7" s="8">
        <f>TI_EHG_E_E!Q7+TI_EHG_CHP_E!Q7+TI_EHG_H_E!Q7</f>
        <v>87291.719128102995</v>
      </c>
      <c r="R7" s="8">
        <f>TI_EHG_E_E!R7+TI_EHG_CHP_E!R7+TI_EHG_H_E!R7</f>
        <v>87967.274663079181</v>
      </c>
      <c r="S7" s="8">
        <f>TI_EHG_E_E!S7+TI_EHG_CHP_E!S7+TI_EHG_H_E!S7</f>
        <v>90136.807443401878</v>
      </c>
      <c r="T7" s="8">
        <f>TI_EHG_E_E!T7+TI_EHG_CHP_E!T7+TI_EHG_H_E!T7</f>
        <v>89767.453760411678</v>
      </c>
      <c r="U7" s="8">
        <f>TI_EHG_E_E!U7+TI_EHG_CHP_E!U7+TI_EHG_H_E!U7</f>
        <v>89997.247679329317</v>
      </c>
      <c r="V7" s="8">
        <f>TI_EHG_E_E!V7+TI_EHG_CHP_E!V7+TI_EHG_H_E!V7</f>
        <v>84389.883288293815</v>
      </c>
      <c r="W7" s="8">
        <f>TI_EHG_E_E!W7+TI_EHG_CHP_E!W7+TI_EHG_H_E!W7</f>
        <v>76825.156362451977</v>
      </c>
      <c r="X7" s="8">
        <f>TI_EHG_E_E!X7+TI_EHG_CHP_E!X7+TI_EHG_H_E!X7</f>
        <v>89844.440155111195</v>
      </c>
      <c r="Y7" s="8">
        <f>TI_EHG_E_E!Y7+TI_EHG_CHP_E!Y7+TI_EHG_H_E!Y7</f>
        <v>83701.049317967831</v>
      </c>
      <c r="Z7" s="8">
        <f>TI_EHG_E_E!Z7+TI_EHG_CHP_E!Z7+TI_EHG_H_E!Z7</f>
        <v>69426.703839643305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54918.670024327177</v>
      </c>
      <c r="D8" s="19">
        <f t="shared" ref="D8:X8" si="9">SUM(D9:D10)</f>
        <v>55427.267658665711</v>
      </c>
      <c r="E8" s="19">
        <f t="shared" si="9"/>
        <v>53739.374441479777</v>
      </c>
      <c r="F8" s="19">
        <f t="shared" si="9"/>
        <v>56301.077329361215</v>
      </c>
      <c r="G8" s="19">
        <f t="shared" si="9"/>
        <v>56010.754598771025</v>
      </c>
      <c r="H8" s="19">
        <f t="shared" si="9"/>
        <v>57577.240027685577</v>
      </c>
      <c r="I8" s="19">
        <f t="shared" si="9"/>
        <v>56727.455198197116</v>
      </c>
      <c r="J8" s="19">
        <f t="shared" si="9"/>
        <v>54018.103247786756</v>
      </c>
      <c r="K8" s="19">
        <f t="shared" si="9"/>
        <v>56022.535528015622</v>
      </c>
      <c r="L8" s="19">
        <f t="shared" si="9"/>
        <v>53191.211870050669</v>
      </c>
      <c r="M8" s="19">
        <f t="shared" si="9"/>
        <v>51960.319100577457</v>
      </c>
      <c r="N8" s="19">
        <f t="shared" si="9"/>
        <v>56773.192025862794</v>
      </c>
      <c r="O8" s="19">
        <f t="shared" si="9"/>
        <v>57914.083863865169</v>
      </c>
      <c r="P8" s="19">
        <f t="shared" si="9"/>
        <v>59319.569856459071</v>
      </c>
      <c r="Q8" s="19">
        <f t="shared" si="9"/>
        <v>56868.042755753304</v>
      </c>
      <c r="R8" s="19">
        <f t="shared" si="9"/>
        <v>56216.170257352671</v>
      </c>
      <c r="S8" s="19">
        <f t="shared" si="9"/>
        <v>53728.871799666464</v>
      </c>
      <c r="T8" s="19">
        <f t="shared" si="9"/>
        <v>54816.614816923015</v>
      </c>
      <c r="U8" s="19">
        <f t="shared" si="9"/>
        <v>51862.436034746963</v>
      </c>
      <c r="V8" s="19">
        <f t="shared" si="9"/>
        <v>44214.366463692386</v>
      </c>
      <c r="W8" s="19">
        <f t="shared" si="9"/>
        <v>40691.774983565236</v>
      </c>
      <c r="X8" s="19">
        <f t="shared" si="9"/>
        <v>47681.915473344699</v>
      </c>
      <c r="Y8" s="19">
        <f t="shared" ref="Y8:Z8" si="10">SUM(Y9:Y10)</f>
        <v>48968.460844984875</v>
      </c>
      <c r="Z8" s="19">
        <f t="shared" si="10"/>
        <v>36057.955919759494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54918.670024327177</v>
      </c>
      <c r="D10" s="8">
        <f>TI_EHG_E_E!D10+TI_EHG_CHP_E!D10+TI_EHG_H_E!D10</f>
        <v>55427.267658665711</v>
      </c>
      <c r="E10" s="8">
        <f>TI_EHG_E_E!E10+TI_EHG_CHP_E!E10+TI_EHG_H_E!E10</f>
        <v>53739.374441479777</v>
      </c>
      <c r="F10" s="8">
        <f>TI_EHG_E_E!F10+TI_EHG_CHP_E!F10+TI_EHG_H_E!F10</f>
        <v>56301.077329361215</v>
      </c>
      <c r="G10" s="8">
        <f>TI_EHG_E_E!G10+TI_EHG_CHP_E!G10+TI_EHG_H_E!G10</f>
        <v>56010.754598771025</v>
      </c>
      <c r="H10" s="8">
        <f>TI_EHG_E_E!H10+TI_EHG_CHP_E!H10+TI_EHG_H_E!H10</f>
        <v>57577.240027685577</v>
      </c>
      <c r="I10" s="8">
        <f>TI_EHG_E_E!I10+TI_EHG_CHP_E!I10+TI_EHG_H_E!I10</f>
        <v>56727.455198197116</v>
      </c>
      <c r="J10" s="8">
        <f>TI_EHG_E_E!J10+TI_EHG_CHP_E!J10+TI_EHG_H_E!J10</f>
        <v>54018.103247786756</v>
      </c>
      <c r="K10" s="8">
        <f>TI_EHG_E_E!K10+TI_EHG_CHP_E!K10+TI_EHG_H_E!K10</f>
        <v>56022.535528015622</v>
      </c>
      <c r="L10" s="8">
        <f>TI_EHG_E_E!L10+TI_EHG_CHP_E!L10+TI_EHG_H_E!L10</f>
        <v>53191.211870050669</v>
      </c>
      <c r="M10" s="8">
        <f>TI_EHG_E_E!M10+TI_EHG_CHP_E!M10+TI_EHG_H_E!M10</f>
        <v>51960.319100577457</v>
      </c>
      <c r="N10" s="8">
        <f>TI_EHG_E_E!N10+TI_EHG_CHP_E!N10+TI_EHG_H_E!N10</f>
        <v>56773.192025862794</v>
      </c>
      <c r="O10" s="8">
        <f>TI_EHG_E_E!O10+TI_EHG_CHP_E!O10+TI_EHG_H_E!O10</f>
        <v>57914.083863865169</v>
      </c>
      <c r="P10" s="8">
        <f>TI_EHG_E_E!P10+TI_EHG_CHP_E!P10+TI_EHG_H_E!P10</f>
        <v>59319.569856459071</v>
      </c>
      <c r="Q10" s="8">
        <f>TI_EHG_E_E!Q10+TI_EHG_CHP_E!Q10+TI_EHG_H_E!Q10</f>
        <v>56868.042755753304</v>
      </c>
      <c r="R10" s="8">
        <f>TI_EHG_E_E!R10+TI_EHG_CHP_E!R10+TI_EHG_H_E!R10</f>
        <v>56216.170257352671</v>
      </c>
      <c r="S10" s="8">
        <f>TI_EHG_E_E!S10+TI_EHG_CHP_E!S10+TI_EHG_H_E!S10</f>
        <v>53728.871799666464</v>
      </c>
      <c r="T10" s="8">
        <f>TI_EHG_E_E!T10+TI_EHG_CHP_E!T10+TI_EHG_H_E!T10</f>
        <v>54816.614816923015</v>
      </c>
      <c r="U10" s="8">
        <f>TI_EHG_E_E!U10+TI_EHG_CHP_E!U10+TI_EHG_H_E!U10</f>
        <v>51862.436034746963</v>
      </c>
      <c r="V10" s="8">
        <f>TI_EHG_E_E!V10+TI_EHG_CHP_E!V10+TI_EHG_H_E!V10</f>
        <v>44214.366463692386</v>
      </c>
      <c r="W10" s="8">
        <f>TI_EHG_E_E!W10+TI_EHG_CHP_E!W10+TI_EHG_H_E!W10</f>
        <v>40691.774983565236</v>
      </c>
      <c r="X10" s="8">
        <f>TI_EHG_E_E!X10+TI_EHG_CHP_E!X10+TI_EHG_H_E!X10</f>
        <v>47681.915473344699</v>
      </c>
      <c r="Y10" s="8">
        <f>TI_EHG_E_E!Y10+TI_EHG_CHP_E!Y10+TI_EHG_H_E!Y10</f>
        <v>48968.460844984875</v>
      </c>
      <c r="Z10" s="8">
        <f>TI_EHG_E_E!Z10+TI_EHG_CHP_E!Z10+TI_EHG_H_E!Z10</f>
        <v>36057.955919759494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209.89983960000001</v>
      </c>
      <c r="D11" s="19">
        <f t="shared" ref="D11:X11" si="12">SUM(D12:D16)</f>
        <v>178.33001340000001</v>
      </c>
      <c r="E11" s="19">
        <f t="shared" si="12"/>
        <v>131.85291767999999</v>
      </c>
      <c r="F11" s="19">
        <f t="shared" si="12"/>
        <v>92.135933999999963</v>
      </c>
      <c r="G11" s="19">
        <f t="shared" si="12"/>
        <v>61.813745399999988</v>
      </c>
      <c r="H11" s="19">
        <f t="shared" si="12"/>
        <v>34.574436599999999</v>
      </c>
      <c r="I11" s="19">
        <f t="shared" si="12"/>
        <v>17.497689000000001</v>
      </c>
      <c r="J11" s="19">
        <f t="shared" si="12"/>
        <v>14.5834194</v>
      </c>
      <c r="K11" s="19">
        <f t="shared" si="12"/>
        <v>8.7556589999999979</v>
      </c>
      <c r="L11" s="19">
        <f t="shared" si="12"/>
        <v>5.9099237999999996</v>
      </c>
      <c r="M11" s="19">
        <f t="shared" si="12"/>
        <v>5.9379605999999994</v>
      </c>
      <c r="N11" s="19">
        <f t="shared" si="12"/>
        <v>2.8601429999999994</v>
      </c>
      <c r="O11" s="19">
        <f t="shared" si="12"/>
        <v>2.7916086</v>
      </c>
      <c r="P11" s="19">
        <f t="shared" si="12"/>
        <v>2.9345184</v>
      </c>
      <c r="Q11" s="19">
        <f t="shared" si="12"/>
        <v>2.9345184</v>
      </c>
      <c r="R11" s="19">
        <f t="shared" si="12"/>
        <v>0</v>
      </c>
      <c r="S11" s="19">
        <f t="shared" si="12"/>
        <v>0</v>
      </c>
      <c r="T11" s="19">
        <f t="shared" si="12"/>
        <v>2.18713968</v>
      </c>
      <c r="U11" s="19">
        <f t="shared" si="12"/>
        <v>5.5281982799999989</v>
      </c>
      <c r="V11" s="19">
        <f t="shared" si="12"/>
        <v>4.1554708800000002</v>
      </c>
      <c r="W11" s="19">
        <f t="shared" si="12"/>
        <v>3.6707180399999997</v>
      </c>
      <c r="X11" s="19">
        <f t="shared" si="12"/>
        <v>5.2077893999999993</v>
      </c>
      <c r="Y11" s="19">
        <f t="shared" ref="Y11:Z11" si="13">SUM(Y12:Y16)</f>
        <v>7.4445491999999991</v>
      </c>
      <c r="Z11" s="19">
        <f t="shared" si="13"/>
        <v>3.0591264000000002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2.1414412800000004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209.89983960000001</v>
      </c>
      <c r="D13" s="8">
        <f>TI_EHG_E_E!D13+TI_EHG_CHP_E!D13+TI_EHG_H_E!D13</f>
        <v>178.33001340000001</v>
      </c>
      <c r="E13" s="8">
        <f>TI_EHG_E_E!E13+TI_EHG_CHP_E!E13+TI_EHG_H_E!E13</f>
        <v>129.71147639999998</v>
      </c>
      <c r="F13" s="8">
        <f>TI_EHG_E_E!F13+TI_EHG_CHP_E!F13+TI_EHG_H_E!F13</f>
        <v>92.135933999999963</v>
      </c>
      <c r="G13" s="8">
        <f>TI_EHG_E_E!G13+TI_EHG_CHP_E!G13+TI_EHG_H_E!G13</f>
        <v>61.813745399999988</v>
      </c>
      <c r="H13" s="8">
        <f>TI_EHG_E_E!H13+TI_EHG_CHP_E!H13+TI_EHG_H_E!H13</f>
        <v>34.574436599999999</v>
      </c>
      <c r="I13" s="8">
        <f>TI_EHG_E_E!I13+TI_EHG_CHP_E!I13+TI_EHG_H_E!I13</f>
        <v>17.497689000000001</v>
      </c>
      <c r="J13" s="8">
        <f>TI_EHG_E_E!J13+TI_EHG_CHP_E!J13+TI_EHG_H_E!J13</f>
        <v>14.5834194</v>
      </c>
      <c r="K13" s="8">
        <f>TI_EHG_E_E!K13+TI_EHG_CHP_E!K13+TI_EHG_H_E!K13</f>
        <v>8.7556589999999979</v>
      </c>
      <c r="L13" s="8">
        <f>TI_EHG_E_E!L13+TI_EHG_CHP_E!L13+TI_EHG_H_E!L13</f>
        <v>5.9099237999999996</v>
      </c>
      <c r="M13" s="8">
        <f>TI_EHG_E_E!M13+TI_EHG_CHP_E!M13+TI_EHG_H_E!M13</f>
        <v>5.9379605999999994</v>
      </c>
      <c r="N13" s="8">
        <f>TI_EHG_E_E!N13+TI_EHG_CHP_E!N13+TI_EHG_H_E!N13</f>
        <v>2.8601429999999994</v>
      </c>
      <c r="O13" s="8">
        <f>TI_EHG_E_E!O13+TI_EHG_CHP_E!O13+TI_EHG_H_E!O13</f>
        <v>2.7916086</v>
      </c>
      <c r="P13" s="8">
        <f>TI_EHG_E_E!P13+TI_EHG_CHP_E!P13+TI_EHG_H_E!P13</f>
        <v>2.9345184</v>
      </c>
      <c r="Q13" s="8">
        <f>TI_EHG_E_E!Q13+TI_EHG_CHP_E!Q13+TI_EHG_H_E!Q13</f>
        <v>2.9345184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1.6378164</v>
      </c>
      <c r="U13" s="8">
        <f>TI_EHG_E_E!U13+TI_EHG_CHP_E!U13+TI_EHG_H_E!U13</f>
        <v>4.1887757999999993</v>
      </c>
      <c r="V13" s="8">
        <f>TI_EHG_E_E!V13+TI_EHG_CHP_E!V13+TI_EHG_H_E!V13</f>
        <v>3.2281260000000001</v>
      </c>
      <c r="W13" s="8">
        <f>TI_EHG_E_E!W13+TI_EHG_CHP_E!W13+TI_EHG_H_E!W13</f>
        <v>2.9473685999999999</v>
      </c>
      <c r="X13" s="8">
        <f>TI_EHG_E_E!X13+TI_EHG_CHP_E!X13+TI_EHG_H_E!X13</f>
        <v>4.5096413999999996</v>
      </c>
      <c r="Y13" s="8">
        <f>TI_EHG_E_E!Y13+TI_EHG_CHP_E!Y13+TI_EHG_H_E!Y13</f>
        <v>7.4445491999999991</v>
      </c>
      <c r="Z13" s="8">
        <f>TI_EHG_E_E!Z13+TI_EHG_CHP_E!Z13+TI_EHG_H_E!Z13</f>
        <v>3.0591264000000002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0.54932327999999997</v>
      </c>
      <c r="U16" s="8">
        <f>TI_EHG_E_E!U16+TI_EHG_CHP_E!U16+TI_EHG_H_E!U16</f>
        <v>1.3394224799999999</v>
      </c>
      <c r="V16" s="8">
        <f>TI_EHG_E_E!V16+TI_EHG_CHP_E!V16+TI_EHG_H_E!V16</f>
        <v>0.92734488000000004</v>
      </c>
      <c r="W16" s="8">
        <f>TI_EHG_E_E!W16+TI_EHG_CHP_E!W16+TI_EHG_H_E!W16</f>
        <v>0.72334944000000001</v>
      </c>
      <c r="X16" s="8">
        <f>TI_EHG_E_E!X16+TI_EHG_CHP_E!X16+TI_EHG_H_E!X16</f>
        <v>0.6981480000000001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2316.5195687999999</v>
      </c>
      <c r="D17" s="27">
        <f t="shared" ref="D17:X17" si="15">SUM(D18:D21)</f>
        <v>2484.0705960000005</v>
      </c>
      <c r="E17" s="27">
        <f t="shared" si="15"/>
        <v>2539.7267831999998</v>
      </c>
      <c r="F17" s="27">
        <f t="shared" si="15"/>
        <v>2758.8420000000001</v>
      </c>
      <c r="G17" s="27">
        <f t="shared" si="15"/>
        <v>3061.9309032000001</v>
      </c>
      <c r="H17" s="27">
        <f t="shared" si="15"/>
        <v>2553.6401999999994</v>
      </c>
      <c r="I17" s="27">
        <f t="shared" si="15"/>
        <v>3789.1655567999996</v>
      </c>
      <c r="J17" s="27">
        <f t="shared" si="15"/>
        <v>3186.6535583999998</v>
      </c>
      <c r="K17" s="27">
        <f t="shared" si="15"/>
        <v>4217.0977800000001</v>
      </c>
      <c r="L17" s="27">
        <f t="shared" si="15"/>
        <v>3471.1531343999995</v>
      </c>
      <c r="M17" s="27">
        <f t="shared" si="15"/>
        <v>4338.0363527999998</v>
      </c>
      <c r="N17" s="27">
        <f t="shared" si="15"/>
        <v>4574.1742992</v>
      </c>
      <c r="O17" s="27">
        <f t="shared" si="15"/>
        <v>4602.2134319999996</v>
      </c>
      <c r="P17" s="27">
        <f t="shared" si="15"/>
        <v>4808.8194983999992</v>
      </c>
      <c r="Q17" s="27">
        <f t="shared" si="15"/>
        <v>5336.1067391999995</v>
      </c>
      <c r="R17" s="27">
        <f t="shared" si="15"/>
        <v>6009.7385160000003</v>
      </c>
      <c r="S17" s="27">
        <f t="shared" si="15"/>
        <v>5455.885824</v>
      </c>
      <c r="T17" s="27">
        <f t="shared" si="15"/>
        <v>5375.4079377600001</v>
      </c>
      <c r="U17" s="27">
        <f t="shared" si="15"/>
        <v>5436.1120406399987</v>
      </c>
      <c r="V17" s="27">
        <f t="shared" si="15"/>
        <v>4833.9097891199999</v>
      </c>
      <c r="W17" s="27">
        <f t="shared" si="15"/>
        <v>4050.10968048</v>
      </c>
      <c r="X17" s="27">
        <f t="shared" si="15"/>
        <v>4199.3301427199995</v>
      </c>
      <c r="Y17" s="27">
        <f t="shared" ref="Y17:Z17" si="16">SUM(Y18:Y21)</f>
        <v>3975.24064176</v>
      </c>
      <c r="Z17" s="27">
        <f t="shared" si="16"/>
        <v>3439.9734407999995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759.12011999999993</v>
      </c>
      <c r="D19" s="8">
        <f>TI_EHG_E_E!D19+TI_EHG_CHP_E!D19+TI_EHG_H_E!D19</f>
        <v>764.79444000000012</v>
      </c>
      <c r="E19" s="8">
        <f>TI_EHG_E_E!E19+TI_EHG_CHP_E!E19+TI_EHG_H_E!E19</f>
        <v>730.30895999999996</v>
      </c>
      <c r="F19" s="8">
        <f>TI_EHG_E_E!F19+TI_EHG_CHP_E!F19+TI_EHG_H_E!F19</f>
        <v>801.19799999999987</v>
      </c>
      <c r="G19" s="8">
        <f>TI_EHG_E_E!G19+TI_EHG_CHP_E!G19+TI_EHG_H_E!G19</f>
        <v>555.84359999999992</v>
      </c>
      <c r="H19" s="8">
        <f>TI_EHG_E_E!H19+TI_EHG_CHP_E!H19+TI_EHG_H_E!H19</f>
        <v>511.80768</v>
      </c>
      <c r="I19" s="8">
        <f>TI_EHG_E_E!I19+TI_EHG_CHP_E!I19+TI_EHG_H_E!I19</f>
        <v>645.71363999999994</v>
      </c>
      <c r="J19" s="8">
        <f>TI_EHG_E_E!J19+TI_EHG_CHP_E!J19+TI_EHG_H_E!J19</f>
        <v>711.68759999999997</v>
      </c>
      <c r="K19" s="8">
        <f>TI_EHG_E_E!K19+TI_EHG_CHP_E!K19+TI_EHG_H_E!K19</f>
        <v>744.69456000000002</v>
      </c>
      <c r="L19" s="8">
        <f>TI_EHG_E_E!L19+TI_EHG_CHP_E!L19+TI_EHG_H_E!L19</f>
        <v>582.65675999999996</v>
      </c>
      <c r="M19" s="8">
        <f>TI_EHG_E_E!M19+TI_EHG_CHP_E!M19+TI_EHG_H_E!M19</f>
        <v>826.89227999999991</v>
      </c>
      <c r="N19" s="8">
        <f>TI_EHG_E_E!N19+TI_EHG_CHP_E!N19+TI_EHG_H_E!N19</f>
        <v>738.94031999999993</v>
      </c>
      <c r="O19" s="8">
        <f>TI_EHG_E_E!O19+TI_EHG_CHP_E!O19+TI_EHG_H_E!O19</f>
        <v>710.16911999999991</v>
      </c>
      <c r="P19" s="8">
        <f>TI_EHG_E_E!P19+TI_EHG_CHP_E!P19+TI_EHG_H_E!P19</f>
        <v>793.4058</v>
      </c>
      <c r="Q19" s="8">
        <f>TI_EHG_E_E!Q19+TI_EHG_CHP_E!Q19+TI_EHG_H_E!Q19</f>
        <v>789.92927999999995</v>
      </c>
      <c r="R19" s="8">
        <f>TI_EHG_E_E!R19+TI_EHG_CHP_E!R19+TI_EHG_H_E!R19</f>
        <v>927.23184000000003</v>
      </c>
      <c r="S19" s="8">
        <f>TI_EHG_E_E!S19+TI_EHG_CHP_E!S19+TI_EHG_H_E!S19</f>
        <v>1013.2657200000002</v>
      </c>
      <c r="T19" s="8">
        <f>TI_EHG_E_E!T19+TI_EHG_CHP_E!T19+TI_EHG_H_E!T19</f>
        <v>937.41588575999992</v>
      </c>
      <c r="U19" s="8">
        <f>TI_EHG_E_E!U19+TI_EHG_CHP_E!U19+TI_EHG_H_E!U19</f>
        <v>957.12927263999995</v>
      </c>
      <c r="V19" s="8">
        <f>TI_EHG_E_E!V19+TI_EHG_CHP_E!V19+TI_EHG_H_E!V19</f>
        <v>922.04071632</v>
      </c>
      <c r="W19" s="8">
        <f>TI_EHG_E_E!W19+TI_EHG_CHP_E!W19+TI_EHG_H_E!W19</f>
        <v>770.3300188799999</v>
      </c>
      <c r="X19" s="8">
        <f>TI_EHG_E_E!X19+TI_EHG_CHP_E!X19+TI_EHG_H_E!X19</f>
        <v>914.20535952</v>
      </c>
      <c r="Y19" s="8">
        <f>TI_EHG_E_E!Y19+TI_EHG_CHP_E!Y19+TI_EHG_H_E!Y19</f>
        <v>798.73950095999999</v>
      </c>
      <c r="Z19" s="8">
        <f>TI_EHG_E_E!Z19+TI_EHG_CHP_E!Z19+TI_EHG_H_E!Z19</f>
        <v>751.72911839999983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1122.4193759999998</v>
      </c>
      <c r="D20" s="8">
        <f>TI_EHG_E_E!D20+TI_EHG_CHP_E!D20+TI_EHG_H_E!D20</f>
        <v>1293.7597920000005</v>
      </c>
      <c r="E20" s="8">
        <f>TI_EHG_E_E!E20+TI_EHG_CHP_E!E20+TI_EHG_H_E!E20</f>
        <v>1243.5798959999997</v>
      </c>
      <c r="F20" s="8">
        <f>TI_EHG_E_E!F20+TI_EHG_CHP_E!F20+TI_EHG_H_E!F20</f>
        <v>1485.8999999999999</v>
      </c>
      <c r="G20" s="8">
        <f>TI_EHG_E_E!G20+TI_EHG_CHP_E!G20+TI_EHG_H_E!G20</f>
        <v>1833.7793760000002</v>
      </c>
      <c r="H20" s="8">
        <f>TI_EHG_E_E!H20+TI_EHG_CHP_E!H20+TI_EHG_H_E!H20</f>
        <v>1167.1405199999995</v>
      </c>
      <c r="I20" s="8">
        <f>TI_EHG_E_E!I20+TI_EHG_CHP_E!I20+TI_EHG_H_E!I20</f>
        <v>2256.0202079999995</v>
      </c>
      <c r="J20" s="8">
        <f>TI_EHG_E_E!J20+TI_EHG_CHP_E!J20+TI_EHG_H_E!J20</f>
        <v>1662.700104</v>
      </c>
      <c r="K20" s="8">
        <f>TI_EHG_E_E!K20+TI_EHG_CHP_E!K20+TI_EHG_H_E!K20</f>
        <v>2653.0395840000001</v>
      </c>
      <c r="L20" s="8">
        <f>TI_EHG_E_E!L20+TI_EHG_CHP_E!L20+TI_EHG_H_E!L20</f>
        <v>2009.7997919999998</v>
      </c>
      <c r="M20" s="8">
        <f>TI_EHG_E_E!M20+TI_EHG_CHP_E!M20+TI_EHG_H_E!M20</f>
        <v>2588.04</v>
      </c>
      <c r="N20" s="8">
        <f>TI_EHG_E_E!N20+TI_EHG_CHP_E!N20+TI_EHG_H_E!N20</f>
        <v>2860.2596880000001</v>
      </c>
      <c r="O20" s="8">
        <f>TI_EHG_E_E!O20+TI_EHG_CHP_E!O20+TI_EHG_H_E!O20</f>
        <v>2945.2803119999994</v>
      </c>
      <c r="P20" s="8">
        <f>TI_EHG_E_E!P20+TI_EHG_CHP_E!P20+TI_EHG_H_E!P20</f>
        <v>3049.5394799999995</v>
      </c>
      <c r="Q20" s="8">
        <f>TI_EHG_E_E!Q20+TI_EHG_CHP_E!Q20+TI_EHG_H_E!Q20</f>
        <v>3623.6191679999997</v>
      </c>
      <c r="R20" s="8">
        <f>TI_EHG_E_E!R20+TI_EHG_CHP_E!R20+TI_EHG_H_E!R20</f>
        <v>4222.9203120000002</v>
      </c>
      <c r="S20" s="8">
        <f>TI_EHG_E_E!S20+TI_EHG_CHP_E!S20+TI_EHG_H_E!S20</f>
        <v>3803.8001039999999</v>
      </c>
      <c r="T20" s="8">
        <f>TI_EHG_E_E!T20+TI_EHG_CHP_E!T20+TI_EHG_H_E!T20</f>
        <v>4129.7761440000004</v>
      </c>
      <c r="U20" s="8">
        <f>TI_EHG_E_E!U20+TI_EHG_CHP_E!U20+TI_EHG_H_E!U20</f>
        <v>4215.7823759999992</v>
      </c>
      <c r="V20" s="8">
        <f>TI_EHG_E_E!V20+TI_EHG_CHP_E!V20+TI_EHG_H_E!V20</f>
        <v>3622.6054800000002</v>
      </c>
      <c r="W20" s="8">
        <f>TI_EHG_E_E!W20+TI_EHG_CHP_E!W20+TI_EHG_H_E!W20</f>
        <v>2971.1653919999999</v>
      </c>
      <c r="X20" s="8">
        <f>TI_EHG_E_E!X20+TI_EHG_CHP_E!X20+TI_EHG_H_E!X20</f>
        <v>3077.7860879999998</v>
      </c>
      <c r="Y20" s="8">
        <f>TI_EHG_E_E!Y20+TI_EHG_CHP_E!Y20+TI_EHG_H_E!Y20</f>
        <v>2942.9066160000002</v>
      </c>
      <c r="Z20" s="8">
        <f>TI_EHG_E_E!Z20+TI_EHG_CHP_E!Z20+TI_EHG_H_E!Z20</f>
        <v>2516.8001039999999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434.98007280000002</v>
      </c>
      <c r="D21" s="8">
        <f>TI_EHG_E_E!D21+TI_EHG_CHP_E!D21+TI_EHG_H_E!D21</f>
        <v>425.51636399999995</v>
      </c>
      <c r="E21" s="8">
        <f>TI_EHG_E_E!E21+TI_EHG_CHP_E!E21+TI_EHG_H_E!E21</f>
        <v>565.83792720000008</v>
      </c>
      <c r="F21" s="8">
        <f>TI_EHG_E_E!F21+TI_EHG_CHP_E!F21+TI_EHG_H_E!F21</f>
        <v>471.74399999999997</v>
      </c>
      <c r="G21" s="8">
        <f>TI_EHG_E_E!G21+TI_EHG_CHP_E!G21+TI_EHG_H_E!G21</f>
        <v>672.30792719999999</v>
      </c>
      <c r="H21" s="8">
        <f>TI_EHG_E_E!H21+TI_EHG_CHP_E!H21+TI_EHG_H_E!H21</f>
        <v>874.69200000000001</v>
      </c>
      <c r="I21" s="8">
        <f>TI_EHG_E_E!I21+TI_EHG_CHP_E!I21+TI_EHG_H_E!I21</f>
        <v>887.43170880000002</v>
      </c>
      <c r="J21" s="8">
        <f>TI_EHG_E_E!J21+TI_EHG_CHP_E!J21+TI_EHG_H_E!J21</f>
        <v>812.26585439999997</v>
      </c>
      <c r="K21" s="8">
        <f>TI_EHG_E_E!K21+TI_EHG_CHP_E!K21+TI_EHG_H_E!K21</f>
        <v>819.36363599999993</v>
      </c>
      <c r="L21" s="8">
        <f>TI_EHG_E_E!L21+TI_EHG_CHP_E!L21+TI_EHG_H_E!L21</f>
        <v>878.69658239999978</v>
      </c>
      <c r="M21" s="8">
        <f>TI_EHG_E_E!M21+TI_EHG_CHP_E!M21+TI_EHG_H_E!M21</f>
        <v>923.1040727999997</v>
      </c>
      <c r="N21" s="8">
        <f>TI_EHG_E_E!N21+TI_EHG_CHP_E!N21+TI_EHG_H_E!N21</f>
        <v>974.97429119999981</v>
      </c>
      <c r="O21" s="8">
        <f>TI_EHG_E_E!O21+TI_EHG_CHP_E!O21+TI_EHG_H_E!O21</f>
        <v>946.76400000000001</v>
      </c>
      <c r="P21" s="8">
        <f>TI_EHG_E_E!P21+TI_EHG_CHP_E!P21+TI_EHG_H_E!P21</f>
        <v>965.8742183999999</v>
      </c>
      <c r="Q21" s="8">
        <f>TI_EHG_E_E!Q21+TI_EHG_CHP_E!Q21+TI_EHG_H_E!Q21</f>
        <v>922.5582912000001</v>
      </c>
      <c r="R21" s="8">
        <f>TI_EHG_E_E!R21+TI_EHG_CHP_E!R21+TI_EHG_H_E!R21</f>
        <v>859.58636399999966</v>
      </c>
      <c r="S21" s="8">
        <f>TI_EHG_E_E!S21+TI_EHG_CHP_E!S21+TI_EHG_H_E!S21</f>
        <v>638.81999999999994</v>
      </c>
      <c r="T21" s="8">
        <f>TI_EHG_E_E!T21+TI_EHG_CHP_E!T21+TI_EHG_H_E!T21</f>
        <v>308.21590800000001</v>
      </c>
      <c r="U21" s="8">
        <f>TI_EHG_E_E!U21+TI_EHG_CHP_E!U21+TI_EHG_H_E!U21</f>
        <v>263.20039199999997</v>
      </c>
      <c r="V21" s="8">
        <f>TI_EHG_E_E!V21+TI_EHG_CHP_E!V21+TI_EHG_H_E!V21</f>
        <v>289.26359280000003</v>
      </c>
      <c r="W21" s="8">
        <f>TI_EHG_E_E!W21+TI_EHG_CHP_E!W21+TI_EHG_H_E!W21</f>
        <v>308.6142696</v>
      </c>
      <c r="X21" s="8">
        <f>TI_EHG_E_E!X21+TI_EHG_CHP_E!X21+TI_EHG_H_E!X21</f>
        <v>207.33869520000002</v>
      </c>
      <c r="Y21" s="8">
        <f>TI_EHG_E_E!Y21+TI_EHG_CHP_E!Y21+TI_EHG_H_E!Y21</f>
        <v>233.59452479999996</v>
      </c>
      <c r="Z21" s="8">
        <f>TI_EHG_E_E!Z21+TI_EHG_CHP_E!Z21+TI_EHG_H_E!Z21</f>
        <v>171.44421840000001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1948.0788403200004</v>
      </c>
      <c r="D26" s="27">
        <f t="shared" ref="D26:X26" si="21">SUM(D27,D33)</f>
        <v>2316.7067058000002</v>
      </c>
      <c r="E26" s="27">
        <f t="shared" si="21"/>
        <v>2254.7013991199997</v>
      </c>
      <c r="F26" s="27">
        <f t="shared" si="21"/>
        <v>2286.0395269200003</v>
      </c>
      <c r="G26" s="27">
        <f t="shared" si="21"/>
        <v>2143.57335552</v>
      </c>
      <c r="H26" s="27">
        <f t="shared" si="21"/>
        <v>2028.7756918800001</v>
      </c>
      <c r="I26" s="27">
        <f t="shared" si="21"/>
        <v>2109.8600085600001</v>
      </c>
      <c r="J26" s="27">
        <f t="shared" si="21"/>
        <v>1935.3627021600007</v>
      </c>
      <c r="K26" s="27">
        <f t="shared" si="21"/>
        <v>1896.32806992</v>
      </c>
      <c r="L26" s="27">
        <f t="shared" si="21"/>
        <v>1807.1051324399998</v>
      </c>
      <c r="M26" s="27">
        <f t="shared" si="21"/>
        <v>1927.4380419600002</v>
      </c>
      <c r="N26" s="27">
        <f t="shared" si="21"/>
        <v>1550.2803620400002</v>
      </c>
      <c r="O26" s="27">
        <f t="shared" si="21"/>
        <v>1389.11830596</v>
      </c>
      <c r="P26" s="27">
        <f t="shared" si="21"/>
        <v>1201.6458885600002</v>
      </c>
      <c r="Q26" s="27">
        <f t="shared" si="21"/>
        <v>1058.7140802000001</v>
      </c>
      <c r="R26" s="27">
        <f t="shared" si="21"/>
        <v>1385.5652996400001</v>
      </c>
      <c r="S26" s="27">
        <f t="shared" si="21"/>
        <v>1455.47481204</v>
      </c>
      <c r="T26" s="27">
        <f t="shared" si="21"/>
        <v>1361.5569961200003</v>
      </c>
      <c r="U26" s="27">
        <f t="shared" si="21"/>
        <v>1290.6867906000002</v>
      </c>
      <c r="V26" s="27">
        <f t="shared" si="21"/>
        <v>1248.2373268800002</v>
      </c>
      <c r="W26" s="27">
        <f t="shared" si="21"/>
        <v>1295.9510464800003</v>
      </c>
      <c r="X26" s="27">
        <f t="shared" si="21"/>
        <v>1467.4219354800002</v>
      </c>
      <c r="Y26" s="27">
        <f t="shared" ref="Y26:Z26" si="22">SUM(Y27,Y33)</f>
        <v>1658.31850872</v>
      </c>
      <c r="Z26" s="27">
        <f t="shared" si="22"/>
        <v>1412.50950324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1948.0788403200004</v>
      </c>
      <c r="D33" s="19">
        <f t="shared" ref="D33:X33" si="27">SUM(D34:D50)</f>
        <v>2316.7067058000002</v>
      </c>
      <c r="E33" s="19">
        <f t="shared" si="27"/>
        <v>2254.7013991199997</v>
      </c>
      <c r="F33" s="19">
        <f t="shared" si="27"/>
        <v>2286.0395269200003</v>
      </c>
      <c r="G33" s="19">
        <f t="shared" si="27"/>
        <v>2143.57335552</v>
      </c>
      <c r="H33" s="19">
        <f t="shared" si="27"/>
        <v>2028.7756918800001</v>
      </c>
      <c r="I33" s="19">
        <f t="shared" si="27"/>
        <v>2109.8600085600001</v>
      </c>
      <c r="J33" s="19">
        <f t="shared" si="27"/>
        <v>1935.3627021600007</v>
      </c>
      <c r="K33" s="19">
        <f t="shared" si="27"/>
        <v>1896.32806992</v>
      </c>
      <c r="L33" s="19">
        <f t="shared" si="27"/>
        <v>1807.1051324399998</v>
      </c>
      <c r="M33" s="19">
        <f t="shared" si="27"/>
        <v>1927.4380419600002</v>
      </c>
      <c r="N33" s="19">
        <f t="shared" si="27"/>
        <v>1550.2803620400002</v>
      </c>
      <c r="O33" s="19">
        <f t="shared" si="27"/>
        <v>1389.11830596</v>
      </c>
      <c r="P33" s="19">
        <f t="shared" si="27"/>
        <v>1201.6458885600002</v>
      </c>
      <c r="Q33" s="19">
        <f t="shared" si="27"/>
        <v>1058.7140802000001</v>
      </c>
      <c r="R33" s="19">
        <f t="shared" si="27"/>
        <v>1385.5652996400001</v>
      </c>
      <c r="S33" s="19">
        <f t="shared" si="27"/>
        <v>1455.47481204</v>
      </c>
      <c r="T33" s="19">
        <f t="shared" si="27"/>
        <v>1361.5569961200003</v>
      </c>
      <c r="U33" s="19">
        <f t="shared" si="27"/>
        <v>1290.6867906000002</v>
      </c>
      <c r="V33" s="19">
        <f t="shared" si="27"/>
        <v>1248.2373268800002</v>
      </c>
      <c r="W33" s="19">
        <f t="shared" si="27"/>
        <v>1295.9510464800003</v>
      </c>
      <c r="X33" s="19">
        <f t="shared" si="27"/>
        <v>1467.4219354800002</v>
      </c>
      <c r="Y33" s="19">
        <f t="shared" ref="Y33:Z33" si="28">SUM(Y34:Y50)</f>
        <v>1658.31850872</v>
      </c>
      <c r="Z33" s="19">
        <f t="shared" si="28"/>
        <v>1412.50950324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8.5536000000000012</v>
      </c>
      <c r="H34" s="8">
        <f>TI_EHG_E_E!H34+TI_EHG_CHP_E!H34+TI_EHG_H_E!H34</f>
        <v>28.512000000000004</v>
      </c>
      <c r="I34" s="8">
        <f>TI_EHG_E_E!I34+TI_EHG_CHP_E!I34+TI_EHG_H_E!I34</f>
        <v>31.363199999999992</v>
      </c>
      <c r="J34" s="8">
        <f>TI_EHG_E_E!J34+TI_EHG_CHP_E!J34+TI_EHG_H_E!J34</f>
        <v>114.048</v>
      </c>
      <c r="K34" s="8">
        <f>TI_EHG_E_E!K34+TI_EHG_CHP_E!K34+TI_EHG_H_E!K34</f>
        <v>99.792000000000016</v>
      </c>
      <c r="L34" s="8">
        <f>TI_EHG_E_E!L34+TI_EHG_CHP_E!L34+TI_EHG_H_E!L34</f>
        <v>122.6016</v>
      </c>
      <c r="M34" s="8">
        <f>TI_EHG_E_E!M34+TI_EHG_CHP_E!M34+TI_EHG_H_E!M34</f>
        <v>142.56</v>
      </c>
      <c r="N34" s="8">
        <f>TI_EHG_E_E!N34+TI_EHG_CHP_E!N34+TI_EHG_H_E!N34</f>
        <v>94.089600000000004</v>
      </c>
      <c r="O34" s="8">
        <f>TI_EHG_E_E!O34+TI_EHG_CHP_E!O34+TI_EHG_H_E!O34</f>
        <v>99.792000000000016</v>
      </c>
      <c r="P34" s="8">
        <f>TI_EHG_E_E!P34+TI_EHG_CHP_E!P34+TI_EHG_H_E!P34</f>
        <v>105.49440000000001</v>
      </c>
      <c r="Q34" s="8">
        <f>TI_EHG_E_E!Q34+TI_EHG_CHP_E!Q34+TI_EHG_H_E!Q34</f>
        <v>74.131199999999993</v>
      </c>
      <c r="R34" s="8">
        <f>TI_EHG_E_E!R34+TI_EHG_CHP_E!R34+TI_EHG_H_E!R34</f>
        <v>22.8096</v>
      </c>
      <c r="S34" s="8">
        <f>TI_EHG_E_E!S34+TI_EHG_CHP_E!S34+TI_EHG_H_E!S34</f>
        <v>65.577600000000004</v>
      </c>
      <c r="T34" s="8">
        <f>TI_EHG_E_E!T34+TI_EHG_CHP_E!T34+TI_EHG_H_E!T34</f>
        <v>36.278668800000005</v>
      </c>
      <c r="U34" s="8">
        <f>TI_EHG_E_E!U34+TI_EHG_CHP_E!U34+TI_EHG_H_E!U34</f>
        <v>91.697495039999993</v>
      </c>
      <c r="V34" s="8">
        <f>TI_EHG_E_E!V34+TI_EHG_CHP_E!V34+TI_EHG_H_E!V34</f>
        <v>28.050209279999997</v>
      </c>
      <c r="W34" s="8">
        <f>TI_EHG_E_E!W34+TI_EHG_CHP_E!W34+TI_EHG_H_E!W34</f>
        <v>37.826818560000014</v>
      </c>
      <c r="X34" s="8">
        <f>TI_EHG_E_E!X34+TI_EHG_CHP_E!X34+TI_EHG_H_E!X34</f>
        <v>30.299650560000003</v>
      </c>
      <c r="Y34" s="8">
        <f>TI_EHG_E_E!Y34+TI_EHG_CHP_E!Y34+TI_EHG_H_E!Y34</f>
        <v>49.901806080000007</v>
      </c>
      <c r="Z34" s="8">
        <f>TI_EHG_E_E!Z34+TI_EHG_CHP_E!Z34+TI_EHG_H_E!Z34</f>
        <v>28.512000000000004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11.93862096</v>
      </c>
      <c r="D36" s="8">
        <f>TI_EHG_E_E!D36+TI_EHG_CHP_E!D36+TI_EHG_H_E!D36</f>
        <v>11.93862096</v>
      </c>
      <c r="E36" s="8">
        <f>TI_EHG_E_E!E36+TI_EHG_CHP_E!E36+TI_EHG_H_E!E36</f>
        <v>11.93862096</v>
      </c>
      <c r="F36" s="8">
        <f>TI_EHG_E_E!F36+TI_EHG_CHP_E!F36+TI_EHG_H_E!F36</f>
        <v>2.9846552400000008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0.60947028000000003</v>
      </c>
      <c r="U36" s="8">
        <f>TI_EHG_E_E!U36+TI_EHG_CHP_E!U36+TI_EHG_H_E!U36</f>
        <v>0.7023787199999999</v>
      </c>
      <c r="V36" s="8">
        <f>TI_EHG_E_E!V36+TI_EHG_CHP_E!V36+TI_EHG_H_E!V36</f>
        <v>0.8563932000000003</v>
      </c>
      <c r="W36" s="8">
        <f>TI_EHG_E_E!W36+TI_EHG_CHP_E!W36+TI_EHG_H_E!W36</f>
        <v>0.75757860000000021</v>
      </c>
      <c r="X36" s="8">
        <f>TI_EHG_E_E!X36+TI_EHG_CHP_E!X36+TI_EHG_H_E!X36</f>
        <v>1.1669209200000004</v>
      </c>
      <c r="Y36" s="8">
        <f>TI_EHG_E_E!Y36+TI_EHG_CHP_E!Y36+TI_EHG_H_E!Y36</f>
        <v>1.01585952</v>
      </c>
      <c r="Z36" s="8">
        <f>TI_EHG_E_E!Z36+TI_EHG_CHP_E!Z36+TI_EHG_H_E!Z36</f>
        <v>2.5396488000000006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3.0701008799999987</v>
      </c>
      <c r="D37" s="8">
        <f>TI_EHG_E_E!D37+TI_EHG_CHP_E!D37+TI_EHG_H_E!D37</f>
        <v>3.0701008799999987</v>
      </c>
      <c r="E37" s="8">
        <f>TI_EHG_E_E!E37+TI_EHG_CHP_E!E37+TI_EHG_H_E!E37</f>
        <v>3.0701008799999987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210.29571108000002</v>
      </c>
      <c r="D43" s="8">
        <f>TI_EHG_E_E!D43+TI_EHG_CHP_E!D43+TI_EHG_H_E!D43</f>
        <v>181.61901108000001</v>
      </c>
      <c r="E43" s="8">
        <f>TI_EHG_E_E!E43+TI_EHG_CHP_E!E43+TI_EHG_H_E!E43</f>
        <v>210.29597784000001</v>
      </c>
      <c r="F43" s="8">
        <f>TI_EHG_E_E!F43+TI_EHG_CHP_E!F43+TI_EHG_H_E!F43</f>
        <v>187.99164071999999</v>
      </c>
      <c r="G43" s="8">
        <f>TI_EHG_E_E!G43+TI_EHG_CHP_E!G43+TI_EHG_H_E!G43</f>
        <v>130.63824072</v>
      </c>
      <c r="H43" s="8">
        <f>TI_EHG_E_E!H43+TI_EHG_CHP_E!H43+TI_EHG_H_E!H43</f>
        <v>114.70653324000001</v>
      </c>
      <c r="I43" s="8">
        <f>TI_EHG_E_E!I43+TI_EHG_CHP_E!I43+TI_EHG_H_E!I43</f>
        <v>117.89298144</v>
      </c>
      <c r="J43" s="8">
        <f>TI_EHG_E_E!J43+TI_EHG_CHP_E!J43+TI_EHG_H_E!J43</f>
        <v>76.47102215999999</v>
      </c>
      <c r="K43" s="8">
        <f>TI_EHG_E_E!K43+TI_EHG_CHP_E!K43+TI_EHG_H_E!K43</f>
        <v>89.216281439999975</v>
      </c>
      <c r="L43" s="8">
        <f>TI_EHG_E_E!L43+TI_EHG_CHP_E!L43+TI_EHG_H_E!L43</f>
        <v>96.255811079999972</v>
      </c>
      <c r="M43" s="8">
        <f>TI_EHG_E_E!M43+TI_EHG_CHP_E!M43+TI_EHG_H_E!M43</f>
        <v>96.256077839999989</v>
      </c>
      <c r="N43" s="8">
        <f>TI_EHG_E_E!N43+TI_EHG_CHP_E!N43+TI_EHG_H_E!N43</f>
        <v>144.38385</v>
      </c>
      <c r="O43" s="8">
        <f>TI_EHG_E_E!O43+TI_EHG_CHP_E!O43+TI_EHG_H_E!O43</f>
        <v>86.630043239999992</v>
      </c>
      <c r="P43" s="8">
        <f>TI_EHG_E_E!P43+TI_EHG_CHP_E!P43+TI_EHG_H_E!P43</f>
        <v>93.047488559999991</v>
      </c>
      <c r="Q43" s="8">
        <f>TI_EHG_E_E!Q43+TI_EHG_CHP_E!Q43+TI_EHG_H_E!Q43</f>
        <v>89.838632520000004</v>
      </c>
      <c r="R43" s="8">
        <f>TI_EHG_E_E!R43+TI_EHG_CHP_E!R43+TI_EHG_H_E!R43</f>
        <v>127.45179252000001</v>
      </c>
      <c r="S43" s="8">
        <f>TI_EHG_E_E!S43+TI_EHG_CHP_E!S43+TI_EHG_H_E!S43</f>
        <v>101.96127396</v>
      </c>
      <c r="T43" s="8">
        <f>TI_EHG_E_E!T43+TI_EHG_CHP_E!T43+TI_EHG_H_E!T43</f>
        <v>150.27231024000002</v>
      </c>
      <c r="U43" s="8">
        <f>TI_EHG_E_E!U43+TI_EHG_CHP_E!U43+TI_EHG_H_E!U43</f>
        <v>170.80135955999998</v>
      </c>
      <c r="V43" s="8">
        <f>TI_EHG_E_E!V43+TI_EHG_CHP_E!V43+TI_EHG_H_E!V43</f>
        <v>217.30589712</v>
      </c>
      <c r="W43" s="8">
        <f>TI_EHG_E_E!W43+TI_EHG_CHP_E!W43+TI_EHG_H_E!W43</f>
        <v>173.74265531999998</v>
      </c>
      <c r="X43" s="8">
        <f>TI_EHG_E_E!X43+TI_EHG_CHP_E!X43+TI_EHG_H_E!X43</f>
        <v>283.54880736000001</v>
      </c>
      <c r="Y43" s="8">
        <f>TI_EHG_E_E!Y43+TI_EHG_CHP_E!Y43+TI_EHG_H_E!Y43</f>
        <v>261.93271103999996</v>
      </c>
      <c r="Z43" s="8">
        <f>TI_EHG_E_E!Z43+TI_EHG_CHP_E!Z43+TI_EHG_H_E!Z43</f>
        <v>212.81605955999999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1719.8276594400004</v>
      </c>
      <c r="D44" s="8">
        <f>TI_EHG_E_E!D44+TI_EHG_CHP_E!D44+TI_EHG_H_E!D44</f>
        <v>2120.07897288</v>
      </c>
      <c r="E44" s="8">
        <f>TI_EHG_E_E!E44+TI_EHG_CHP_E!E44+TI_EHG_H_E!E44</f>
        <v>2029.3966994399998</v>
      </c>
      <c r="F44" s="8">
        <f>TI_EHG_E_E!F44+TI_EHG_CHP_E!F44+TI_EHG_H_E!F44</f>
        <v>2095.0632309600005</v>
      </c>
      <c r="G44" s="8">
        <f>TI_EHG_E_E!G44+TI_EHG_CHP_E!G44+TI_EHG_H_E!G44</f>
        <v>2004.3815148000001</v>
      </c>
      <c r="H44" s="8">
        <f>TI_EHG_E_E!H44+TI_EHG_CHP_E!H44+TI_EHG_H_E!H44</f>
        <v>1885.5571586400001</v>
      </c>
      <c r="I44" s="8">
        <f>TI_EHG_E_E!I44+TI_EHG_CHP_E!I44+TI_EHG_H_E!I44</f>
        <v>1960.60382712</v>
      </c>
      <c r="J44" s="8">
        <f>TI_EHG_E_E!J44+TI_EHG_CHP_E!J44+TI_EHG_H_E!J44</f>
        <v>1744.8436800000006</v>
      </c>
      <c r="K44" s="8">
        <f>TI_EHG_E_E!K44+TI_EHG_CHP_E!K44+TI_EHG_H_E!K44</f>
        <v>1707.3197884799999</v>
      </c>
      <c r="L44" s="8">
        <f>TI_EHG_E_E!L44+TI_EHG_CHP_E!L44+TI_EHG_H_E!L44</f>
        <v>1588.2477213599998</v>
      </c>
      <c r="M44" s="8">
        <f>TI_EHG_E_E!M44+TI_EHG_CHP_E!M44+TI_EHG_H_E!M44</f>
        <v>1684.2238761600001</v>
      </c>
      <c r="N44" s="8">
        <f>TI_EHG_E_E!N44+TI_EHG_CHP_E!N44+TI_EHG_H_E!N44</f>
        <v>1309.6080000000002</v>
      </c>
      <c r="O44" s="8">
        <f>TI_EHG_E_E!O44+TI_EHG_CHP_E!O44+TI_EHG_H_E!O44</f>
        <v>1198.15172136</v>
      </c>
      <c r="P44" s="8">
        <f>TI_EHG_E_E!P44+TI_EHG_CHP_E!P44+TI_EHG_H_E!P44</f>
        <v>1003.1040000000003</v>
      </c>
      <c r="Q44" s="8">
        <f>TI_EHG_E_E!Q44+TI_EHG_CHP_E!Q44+TI_EHG_H_E!Q44</f>
        <v>894.74424768000017</v>
      </c>
      <c r="R44" s="8">
        <f>TI_EHG_E_E!R44+TI_EHG_CHP_E!R44+TI_EHG_H_E!R44</f>
        <v>1235.3039071200001</v>
      </c>
      <c r="S44" s="8">
        <f>TI_EHG_E_E!S44+TI_EHG_CHP_E!S44+TI_EHG_H_E!S44</f>
        <v>1287.9359380799999</v>
      </c>
      <c r="T44" s="8">
        <f>TI_EHG_E_E!T44+TI_EHG_CHP_E!T44+TI_EHG_H_E!T44</f>
        <v>1174.3965468000004</v>
      </c>
      <c r="U44" s="8">
        <f>TI_EHG_E_E!U44+TI_EHG_CHP_E!U44+TI_EHG_H_E!U44</f>
        <v>1027.4855572800002</v>
      </c>
      <c r="V44" s="8">
        <f>TI_EHG_E_E!V44+TI_EHG_CHP_E!V44+TI_EHG_H_E!V44</f>
        <v>1002.0248272800001</v>
      </c>
      <c r="W44" s="8">
        <f>TI_EHG_E_E!W44+TI_EHG_CHP_E!W44+TI_EHG_H_E!W44</f>
        <v>1083.6239940000003</v>
      </c>
      <c r="X44" s="8">
        <f>TI_EHG_E_E!X44+TI_EHG_CHP_E!X44+TI_EHG_H_E!X44</f>
        <v>1152.4065566400002</v>
      </c>
      <c r="Y44" s="8">
        <f>TI_EHG_E_E!Y44+TI_EHG_CHP_E!Y44+TI_EHG_H_E!Y44</f>
        <v>1345.46813208</v>
      </c>
      <c r="Z44" s="8">
        <f>TI_EHG_E_E!Z44+TI_EHG_CHP_E!Z44+TI_EHG_H_E!Z44</f>
        <v>1168.6417948799999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2.9467479600000002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4.3980879600000007</v>
      </c>
      <c r="N50" s="8">
        <f>TI_EHG_E_E!N50+TI_EHG_CHP_E!N50+TI_EHG_H_E!N50</f>
        <v>2.1989120400000002</v>
      </c>
      <c r="O50" s="8">
        <f>TI_EHG_E_E!O50+TI_EHG_CHP_E!O50+TI_EHG_H_E!O50</f>
        <v>4.5445413600000002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1216.7585100000001</v>
      </c>
      <c r="D51" s="27">
        <f>TI_EHG_E_E!D51+TI_EHG_CHP_E!D51+TI_EHG_H_E!D51</f>
        <v>1593.7168500000002</v>
      </c>
      <c r="E51" s="27">
        <f>TI_EHG_E_E!E51+TI_EHG_CHP_E!E51+TI_EHG_H_E!E51</f>
        <v>2190.0037499999999</v>
      </c>
      <c r="F51" s="27">
        <f>TI_EHG_E_E!F51+TI_EHG_CHP_E!F51+TI_EHG_H_E!F51</f>
        <v>2588.92524</v>
      </c>
      <c r="G51" s="27">
        <f>TI_EHG_E_E!G51+TI_EHG_CHP_E!G51+TI_EHG_H_E!G51</f>
        <v>3035.9636999999998</v>
      </c>
      <c r="H51" s="27">
        <f>TI_EHG_E_E!H51+TI_EHG_CHP_E!H51+TI_EHG_H_E!H51</f>
        <v>3212.4262500000004</v>
      </c>
      <c r="I51" s="27">
        <f>TI_EHG_E_E!I51+TI_EHG_CHP_E!I51+TI_EHG_H_E!I51</f>
        <v>2974.76982</v>
      </c>
      <c r="J51" s="27">
        <f>TI_EHG_E_E!J51+TI_EHG_CHP_E!J51+TI_EHG_H_E!J51</f>
        <v>2794.0156200000001</v>
      </c>
      <c r="K51" s="27">
        <f>TI_EHG_E_E!K51+TI_EHG_CHP_E!K51+TI_EHG_H_E!K51</f>
        <v>2876.1123600000001</v>
      </c>
      <c r="L51" s="27">
        <f>TI_EHG_E_E!L51+TI_EHG_CHP_E!L51+TI_EHG_H_E!L51</f>
        <v>2902.3671600000002</v>
      </c>
      <c r="M51" s="27">
        <f>TI_EHG_E_E!M51+TI_EHG_CHP_E!M51+TI_EHG_H_E!M51</f>
        <v>2942.7894540000007</v>
      </c>
      <c r="N51" s="27">
        <f>TI_EHG_E_E!N51+TI_EHG_CHP_E!N51+TI_EHG_H_E!N51</f>
        <v>3259.2765268799999</v>
      </c>
      <c r="O51" s="27">
        <f>TI_EHG_E_E!O51+TI_EHG_CHP_E!O51+TI_EHG_H_E!O51</f>
        <v>3480.9304543199996</v>
      </c>
      <c r="P51" s="27">
        <f>TI_EHG_E_E!P51+TI_EHG_CHP_E!P51+TI_EHG_H_E!P51</f>
        <v>2996.7507424800001</v>
      </c>
      <c r="Q51" s="27">
        <f>TI_EHG_E_E!Q51+TI_EHG_CHP_E!Q51+TI_EHG_H_E!Q51</f>
        <v>2919.5246717999999</v>
      </c>
      <c r="R51" s="27">
        <f>TI_EHG_E_E!R51+TI_EHG_CHP_E!R51+TI_EHG_H_E!R51</f>
        <v>3391.9573802400009</v>
      </c>
      <c r="S51" s="27">
        <f>TI_EHG_E_E!S51+TI_EHG_CHP_E!S51+TI_EHG_H_E!S51</f>
        <v>3960.9081864000004</v>
      </c>
      <c r="T51" s="27">
        <f>TI_EHG_E_E!T51+TI_EHG_CHP_E!T51+TI_EHG_H_E!T51</f>
        <v>4686.3628455600001</v>
      </c>
      <c r="U51" s="27">
        <f>TI_EHG_E_E!U51+TI_EHG_CHP_E!U51+TI_EHG_H_E!U51</f>
        <v>5667.0579860399994</v>
      </c>
      <c r="V51" s="27">
        <f>TI_EHG_E_E!V51+TI_EHG_CHP_E!V51+TI_EHG_H_E!V51</f>
        <v>6399.3594931200023</v>
      </c>
      <c r="W51" s="27">
        <f>TI_EHG_E_E!W51+TI_EHG_CHP_E!W51+TI_EHG_H_E!W51</f>
        <v>7365.1372621200026</v>
      </c>
      <c r="X51" s="27">
        <f>TI_EHG_E_E!X51+TI_EHG_CHP_E!X51+TI_EHG_H_E!X51</f>
        <v>7231.7743898399995</v>
      </c>
      <c r="Y51" s="27">
        <f>TI_EHG_E_E!Y51+TI_EHG_CHP_E!Y51+TI_EHG_H_E!Y51</f>
        <v>5645.7938195999996</v>
      </c>
      <c r="Z51" s="27">
        <f>TI_EHG_E_E!Z51+TI_EHG_CHP_E!Z51+TI_EHG_H_E!Z51</f>
        <v>7635.58836084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127.98341907213742</v>
      </c>
      <c r="D52" s="27">
        <f t="shared" ref="D52:X52" si="30">SUM(D53:D54)</f>
        <v>148.5774576</v>
      </c>
      <c r="E52" s="27">
        <f t="shared" si="30"/>
        <v>218.0749428</v>
      </c>
      <c r="F52" s="27">
        <f t="shared" si="30"/>
        <v>55.054771199999998</v>
      </c>
      <c r="G52" s="27">
        <f t="shared" si="30"/>
        <v>65.636485199999996</v>
      </c>
      <c r="H52" s="27">
        <f t="shared" si="30"/>
        <v>77.363114399999986</v>
      </c>
      <c r="I52" s="27">
        <f t="shared" si="30"/>
        <v>68.210999999999999</v>
      </c>
      <c r="J52" s="27">
        <f t="shared" si="30"/>
        <v>62.919885600000015</v>
      </c>
      <c r="K52" s="27">
        <f t="shared" si="30"/>
        <v>83.236011010938341</v>
      </c>
      <c r="L52" s="27">
        <f t="shared" si="30"/>
        <v>91.427485348891722</v>
      </c>
      <c r="M52" s="27">
        <f t="shared" si="30"/>
        <v>110.30490243616438</v>
      </c>
      <c r="N52" s="27">
        <f t="shared" si="30"/>
        <v>117.00967473039516</v>
      </c>
      <c r="O52" s="27">
        <f t="shared" si="30"/>
        <v>108.44037730872566</v>
      </c>
      <c r="P52" s="27">
        <f t="shared" si="30"/>
        <v>99.043043328297415</v>
      </c>
      <c r="Q52" s="27">
        <f t="shared" si="30"/>
        <v>112.68236272587711</v>
      </c>
      <c r="R52" s="27">
        <f t="shared" si="30"/>
        <v>212.04371014764791</v>
      </c>
      <c r="S52" s="27">
        <f t="shared" si="30"/>
        <v>548.60459971263128</v>
      </c>
      <c r="T52" s="27">
        <f t="shared" si="30"/>
        <v>771.12009045455193</v>
      </c>
      <c r="U52" s="27">
        <f t="shared" si="30"/>
        <v>1076.5334652303281</v>
      </c>
      <c r="V52" s="27">
        <f t="shared" si="30"/>
        <v>1295.648715492358</v>
      </c>
      <c r="W52" s="27">
        <f t="shared" si="30"/>
        <v>1258.4620230827063</v>
      </c>
      <c r="X52" s="27">
        <f t="shared" si="30"/>
        <v>1207.7507790425377</v>
      </c>
      <c r="Y52" s="27">
        <f t="shared" ref="Y52:Z52" si="31">SUM(Y53:Y54)</f>
        <v>1334.8446538162284</v>
      </c>
      <c r="Z52" s="27">
        <f t="shared" si="31"/>
        <v>1240.8319566723476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127.41300000000004</v>
      </c>
      <c r="D53" s="8">
        <f>TI_EHG_E_E!D53+TI_EHG_CHP_E!D53+TI_EHG_H_E!D53</f>
        <v>148.5774576</v>
      </c>
      <c r="E53" s="8">
        <f>TI_EHG_E_E!E53+TI_EHG_CHP_E!E53+TI_EHG_H_E!E53</f>
        <v>218.0749428</v>
      </c>
      <c r="F53" s="8">
        <f>TI_EHG_E_E!F53+TI_EHG_CHP_E!F53+TI_EHG_H_E!F53</f>
        <v>55.054771199999998</v>
      </c>
      <c r="G53" s="8">
        <f>TI_EHG_E_E!G53+TI_EHG_CHP_E!G53+TI_EHG_H_E!G53</f>
        <v>65.636485199999996</v>
      </c>
      <c r="H53" s="8">
        <f>TI_EHG_E_E!H53+TI_EHG_CHP_E!H53+TI_EHG_H_E!H53</f>
        <v>77.363114399999986</v>
      </c>
      <c r="I53" s="8">
        <f>TI_EHG_E_E!I53+TI_EHG_CHP_E!I53+TI_EHG_H_E!I53</f>
        <v>68.210999999999999</v>
      </c>
      <c r="J53" s="8">
        <f>TI_EHG_E_E!J53+TI_EHG_CHP_E!J53+TI_EHG_H_E!J53</f>
        <v>62.919885600000015</v>
      </c>
      <c r="K53" s="8">
        <f>TI_EHG_E_E!K53+TI_EHG_CHP_E!K53+TI_EHG_H_E!K53</f>
        <v>29.886713999999998</v>
      </c>
      <c r="L53" s="8">
        <f>TI_EHG_E_E!L53+TI_EHG_CHP_E!L53+TI_EHG_H_E!L53</f>
        <v>44.9018856</v>
      </c>
      <c r="M53" s="8">
        <f>TI_EHG_E_E!M53+TI_EHG_CHP_E!M53+TI_EHG_H_E!M53</f>
        <v>63.348714000000008</v>
      </c>
      <c r="N53" s="8">
        <f>TI_EHG_E_E!N53+TI_EHG_CHP_E!N53+TI_EHG_H_E!N53</f>
        <v>65.494400399999989</v>
      </c>
      <c r="O53" s="8">
        <f>TI_EHG_E_E!O53+TI_EHG_CHP_E!O53+TI_EHG_H_E!O53</f>
        <v>60.060171600000004</v>
      </c>
      <c r="P53" s="8">
        <f>TI_EHG_E_E!P53+TI_EHG_CHP_E!P53+TI_EHG_H_E!P53</f>
        <v>54.625942800000011</v>
      </c>
      <c r="Q53" s="8">
        <f>TI_EHG_E_E!Q53+TI_EHG_CHP_E!Q53+TI_EHG_H_E!Q53</f>
        <v>67.352828400000007</v>
      </c>
      <c r="R53" s="8">
        <f>TI_EHG_E_E!R53+TI_EHG_CHP_E!R53+TI_EHG_H_E!R53</f>
        <v>99.098999999999961</v>
      </c>
      <c r="S53" s="8">
        <f>TI_EHG_E_E!S53+TI_EHG_CHP_E!S53+TI_EHG_H_E!S53</f>
        <v>78.078171600000005</v>
      </c>
      <c r="T53" s="8">
        <f>TI_EHG_E_E!T53+TI_EHG_CHP_E!T53+TI_EHG_H_E!T53</f>
        <v>96.140444400000007</v>
      </c>
      <c r="U53" s="8">
        <f>TI_EHG_E_E!U53+TI_EHG_CHP_E!U53+TI_EHG_H_E!U53</f>
        <v>141.06137760000001</v>
      </c>
      <c r="V53" s="8">
        <f>TI_EHG_E_E!V53+TI_EHG_CHP_E!V53+TI_EHG_H_E!V53</f>
        <v>162.90176759999997</v>
      </c>
      <c r="W53" s="8">
        <f>TI_EHG_E_E!W53+TI_EHG_CHP_E!W53+TI_EHG_H_E!W53</f>
        <v>180.95786280000002</v>
      </c>
      <c r="X53" s="8">
        <f>TI_EHG_E_E!X53+TI_EHG_CHP_E!X53+TI_EHG_H_E!X53</f>
        <v>241.51481640000003</v>
      </c>
      <c r="Y53" s="8">
        <f>TI_EHG_E_E!Y53+TI_EHG_CHP_E!Y53+TI_EHG_H_E!Y53</f>
        <v>215.60338800000005</v>
      </c>
      <c r="Z53" s="8">
        <f>TI_EHG_E_E!Z53+TI_EHG_CHP_E!Z53+TI_EHG_H_E!Z53</f>
        <v>208.23968880000007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0.57041907213738674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53.349297010938344</v>
      </c>
      <c r="L54" s="45">
        <f>TI_EHG_E_E!L54+TI_EHG_CHP_E!L54+TI_EHG_H_E!L54</f>
        <v>46.525599748891722</v>
      </c>
      <c r="M54" s="45">
        <f>TI_EHG_E_E!M54+TI_EHG_CHP_E!M54+TI_EHG_H_E!M54</f>
        <v>46.956188436164382</v>
      </c>
      <c r="N54" s="45">
        <f>TI_EHG_E_E!N54+TI_EHG_CHP_E!N54+TI_EHG_H_E!N54</f>
        <v>51.515274330395172</v>
      </c>
      <c r="O54" s="45">
        <f>TI_EHG_E_E!O54+TI_EHG_CHP_E!O54+TI_EHG_H_E!O54</f>
        <v>48.380205708725647</v>
      </c>
      <c r="P54" s="45">
        <f>TI_EHG_E_E!P54+TI_EHG_CHP_E!P54+TI_EHG_H_E!P54</f>
        <v>44.417100528297411</v>
      </c>
      <c r="Q54" s="45">
        <f>TI_EHG_E_E!Q54+TI_EHG_CHP_E!Q54+TI_EHG_H_E!Q54</f>
        <v>45.329534325877106</v>
      </c>
      <c r="R54" s="45">
        <f>TI_EHG_E_E!R54+TI_EHG_CHP_E!R54+TI_EHG_H_E!R54</f>
        <v>112.94471014764794</v>
      </c>
      <c r="S54" s="45">
        <f>TI_EHG_E_E!S54+TI_EHG_CHP_E!S54+TI_EHG_H_E!S54</f>
        <v>470.52642811263132</v>
      </c>
      <c r="T54" s="45">
        <f>TI_EHG_E_E!T54+TI_EHG_CHP_E!T54+TI_EHG_H_E!T54</f>
        <v>674.97964605455195</v>
      </c>
      <c r="U54" s="45">
        <f>TI_EHG_E_E!U54+TI_EHG_CHP_E!U54+TI_EHG_H_E!U54</f>
        <v>935.47208763032813</v>
      </c>
      <c r="V54" s="45">
        <f>TI_EHG_E_E!V54+TI_EHG_CHP_E!V54+TI_EHG_H_E!V54</f>
        <v>1132.7469478923581</v>
      </c>
      <c r="W54" s="45">
        <f>TI_EHG_E_E!W54+TI_EHG_CHP_E!W54+TI_EHG_H_E!W54</f>
        <v>1077.5041602827064</v>
      </c>
      <c r="X54" s="45">
        <f>TI_EHG_E_E!X54+TI_EHG_CHP_E!X54+TI_EHG_H_E!X54</f>
        <v>966.23596264253763</v>
      </c>
      <c r="Y54" s="45">
        <f>TI_EHG_E_E!Y54+TI_EHG_CHP_E!Y54+TI_EHG_H_E!Y54</f>
        <v>1119.2412658162284</v>
      </c>
      <c r="Z54" s="45">
        <f>TI_EHG_E_E!Z54+TI_EHG_CHP_E!Z54+TI_EHG_H_E!Z54</f>
        <v>1032.5922678723475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414.02995776</v>
      </c>
      <c r="D61" s="49">
        <f t="shared" si="32"/>
        <v>582.75914327999999</v>
      </c>
      <c r="E61" s="49">
        <f t="shared" si="32"/>
        <v>574.06570704000001</v>
      </c>
      <c r="F61" s="49">
        <f t="shared" si="32"/>
        <v>697.28235192</v>
      </c>
      <c r="G61" s="49">
        <f t="shared" si="32"/>
        <v>1028.2973147999999</v>
      </c>
      <c r="H61" s="49">
        <f t="shared" si="32"/>
        <v>1961.0456241599998</v>
      </c>
      <c r="I61" s="49">
        <f t="shared" si="32"/>
        <v>2358.7781111999993</v>
      </c>
      <c r="J61" s="49">
        <f t="shared" si="32"/>
        <v>2883.4599780000003</v>
      </c>
      <c r="K61" s="49">
        <f t="shared" si="32"/>
        <v>4367.0455768799993</v>
      </c>
      <c r="L61" s="49">
        <f t="shared" si="32"/>
        <v>6268.1905281599993</v>
      </c>
      <c r="M61" s="49">
        <f t="shared" si="32"/>
        <v>7477.8839215199978</v>
      </c>
      <c r="N61" s="49">
        <f t="shared" si="32"/>
        <v>8999.2839650399983</v>
      </c>
      <c r="O61" s="49">
        <f t="shared" si="32"/>
        <v>12068.190166320001</v>
      </c>
      <c r="P61" s="49">
        <f t="shared" si="32"/>
        <v>10097.758141199998</v>
      </c>
      <c r="Q61" s="49">
        <f t="shared" si="32"/>
        <v>11177.632087200001</v>
      </c>
      <c r="R61" s="49">
        <f t="shared" si="32"/>
        <v>11064.294937439998</v>
      </c>
      <c r="S61" s="49">
        <f t="shared" si="32"/>
        <v>8727.9027040799992</v>
      </c>
      <c r="T61" s="49">
        <f t="shared" si="32"/>
        <v>6913.5175850400019</v>
      </c>
      <c r="U61" s="49">
        <f t="shared" si="32"/>
        <v>7177.6042005600002</v>
      </c>
      <c r="V61" s="49">
        <f t="shared" si="32"/>
        <v>8655.0187701600007</v>
      </c>
      <c r="W61" s="49">
        <f t="shared" si="32"/>
        <v>9718.9055279999993</v>
      </c>
      <c r="X61" s="49">
        <f t="shared" si="32"/>
        <v>9386.0172014400014</v>
      </c>
      <c r="Y61" s="49">
        <f t="shared" ref="Y61:Z61" si="33">SUM(Y62:Y72)</f>
        <v>8775.7291475999991</v>
      </c>
      <c r="Z61" s="49">
        <f t="shared" si="33"/>
        <v>9338.9575377599995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387.96791039999999</v>
      </c>
      <c r="D62" s="52">
        <f>TI_EHG_E_E!D62+TI_EHG_CHP_E!D62+TI_EHG_H_E!D62</f>
        <v>551.26391039999999</v>
      </c>
      <c r="E62" s="52">
        <f>TI_EHG_E_E!E62+TI_EHG_CHP_E!E62+TI_EHG_H_E!E62</f>
        <v>539.50377600000002</v>
      </c>
      <c r="F62" s="52">
        <f>TI_EHG_E_E!F62+TI_EHG_CHP_E!F62+TI_EHG_H_E!F62</f>
        <v>650.27168640000002</v>
      </c>
      <c r="G62" s="52">
        <f>TI_EHG_E_E!G62+TI_EHG_CHP_E!G62+TI_EHG_H_E!G62</f>
        <v>998.70422399999995</v>
      </c>
      <c r="H62" s="52">
        <f>TI_EHG_E_E!H62+TI_EHG_CHP_E!H62+TI_EHG_H_E!H62</f>
        <v>1929.7599551999997</v>
      </c>
      <c r="I62" s="52">
        <f>TI_EHG_E_E!I62+TI_EHG_CHP_E!I62+TI_EHG_H_E!I62</f>
        <v>2306.4164927999991</v>
      </c>
      <c r="J62" s="52">
        <f>TI_EHG_E_E!J62+TI_EHG_CHP_E!J62+TI_EHG_H_E!J62</f>
        <v>2818.7042688000001</v>
      </c>
      <c r="K62" s="52">
        <f>TI_EHG_E_E!K62+TI_EHG_CHP_E!K62+TI_EHG_H_E!K62</f>
        <v>4255.5522239999991</v>
      </c>
      <c r="L62" s="52">
        <f>TI_EHG_E_E!L62+TI_EHG_CHP_E!L62+TI_EHG_H_E!L62</f>
        <v>6145.4397311999992</v>
      </c>
      <c r="M62" s="52">
        <f>TI_EHG_E_E!M62+TI_EHG_CHP_E!M62+TI_EHG_H_E!M62</f>
        <v>7325.471462399998</v>
      </c>
      <c r="N62" s="52">
        <f>TI_EHG_E_E!N62+TI_EHG_CHP_E!N62+TI_EHG_H_E!N62</f>
        <v>8815.7442239999982</v>
      </c>
      <c r="O62" s="52">
        <f>TI_EHG_E_E!O62+TI_EHG_CHP_E!O62+TI_EHG_H_E!O62</f>
        <v>11837.615731200001</v>
      </c>
      <c r="P62" s="52">
        <f>TI_EHG_E_E!P62+TI_EHG_CHP_E!P62+TI_EHG_H_E!P62</f>
        <v>9830.3518655999978</v>
      </c>
      <c r="Q62" s="52">
        <f>TI_EHG_E_E!Q62+TI_EHG_CHP_E!Q62+TI_EHG_H_E!Q62</f>
        <v>10862.767641599999</v>
      </c>
      <c r="R62" s="52">
        <f>TI_EHG_E_E!R62+TI_EHG_CHP_E!R62+TI_EHG_H_E!R62</f>
        <v>10713.584044799998</v>
      </c>
      <c r="S62" s="52">
        <f>TI_EHG_E_E!S62+TI_EHG_CHP_E!S62+TI_EHG_H_E!S62</f>
        <v>8294.3844479999989</v>
      </c>
      <c r="T62" s="52">
        <f>TI_EHG_E_E!T62+TI_EHG_CHP_E!T62+TI_EHG_H_E!T62</f>
        <v>6318.3524544000011</v>
      </c>
      <c r="U62" s="52">
        <f>TI_EHG_E_E!U62+TI_EHG_CHP_E!U62+TI_EHG_H_E!U62</f>
        <v>6550.2190656000002</v>
      </c>
      <c r="V62" s="52">
        <f>TI_EHG_E_E!V62+TI_EHG_CHP_E!V62+TI_EHG_H_E!V62</f>
        <v>7974.4859711999998</v>
      </c>
      <c r="W62" s="52">
        <f>TI_EHG_E_E!W62+TI_EHG_CHP_E!W62+TI_EHG_H_E!W62</f>
        <v>8831.3109695999992</v>
      </c>
      <c r="X62" s="52">
        <f>TI_EHG_E_E!X62+TI_EHG_CHP_E!X62+TI_EHG_H_E!X62</f>
        <v>8411.838624</v>
      </c>
      <c r="Y62" s="52">
        <f>TI_EHG_E_E!Y62+TI_EHG_CHP_E!Y62+TI_EHG_H_E!Y62</f>
        <v>7789.8006144000001</v>
      </c>
      <c r="Z62" s="52">
        <f>TI_EHG_E_E!Z62+TI_EHG_CHP_E!Z62+TI_EHG_H_E!Z62</f>
        <v>8310.841459199999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25.662087359999997</v>
      </c>
      <c r="D64" s="52">
        <f>TI_EHG_E_E!D64+TI_EHG_CHP_E!D64+TI_EHG_H_E!D64</f>
        <v>31.395152879999991</v>
      </c>
      <c r="E64" s="52">
        <f>TI_EHG_E_E!E64+TI_EHG_CHP_E!E64+TI_EHG_H_E!E64</f>
        <v>34.561931040000012</v>
      </c>
      <c r="F64" s="52">
        <f>TI_EHG_E_E!F64+TI_EHG_CHP_E!F64+TI_EHG_H_E!F64</f>
        <v>47.010665520000011</v>
      </c>
      <c r="G64" s="52">
        <f>TI_EHG_E_E!G64+TI_EHG_CHP_E!G64+TI_EHG_H_E!G64</f>
        <v>29.593090800000006</v>
      </c>
      <c r="H64" s="52">
        <f>TI_EHG_E_E!H64+TI_EHG_CHP_E!H64+TI_EHG_H_E!H64</f>
        <v>31.285668959999999</v>
      </c>
      <c r="I64" s="52">
        <f>TI_EHG_E_E!I64+TI_EHG_CHP_E!I64+TI_EHG_H_E!I64</f>
        <v>52.361618400000005</v>
      </c>
      <c r="J64" s="52">
        <f>TI_EHG_E_E!J64+TI_EHG_CHP_E!J64+TI_EHG_H_E!J64</f>
        <v>64.755709199999998</v>
      </c>
      <c r="K64" s="52">
        <f>TI_EHG_E_E!K64+TI_EHG_CHP_E!K64+TI_EHG_H_E!K64</f>
        <v>111.49335288</v>
      </c>
      <c r="L64" s="52">
        <f>TI_EHG_E_E!L64+TI_EHG_CHP_E!L64+TI_EHG_H_E!L64</f>
        <v>120.22906896000002</v>
      </c>
      <c r="M64" s="52">
        <f>TI_EHG_E_E!M64+TI_EHG_CHP_E!M64+TI_EHG_H_E!M64</f>
        <v>151.67886552000002</v>
      </c>
      <c r="N64" s="52">
        <f>TI_EHG_E_E!N64+TI_EHG_CHP_E!N64+TI_EHG_H_E!N64</f>
        <v>181.70890920000002</v>
      </c>
      <c r="O64" s="52">
        <f>TI_EHG_E_E!O64+TI_EHG_CHP_E!O64+TI_EHG_H_E!O64</f>
        <v>230.35750919999998</v>
      </c>
      <c r="P64" s="52">
        <f>TI_EHG_E_E!P64+TI_EHG_CHP_E!P64+TI_EHG_H_E!P64</f>
        <v>266.83000343999993</v>
      </c>
      <c r="Q64" s="52">
        <f>TI_EHG_E_E!Q64+TI_EHG_CHP_E!Q64+TI_EHG_H_E!Q64</f>
        <v>312.96715632000007</v>
      </c>
      <c r="R64" s="52">
        <f>TI_EHG_E_E!R64+TI_EHG_CHP_E!R64+TI_EHG_H_E!R64</f>
        <v>344.74422528000008</v>
      </c>
      <c r="S64" s="52">
        <f>TI_EHG_E_E!S64+TI_EHG_CHP_E!S64+TI_EHG_H_E!S64</f>
        <v>395.68609080000004</v>
      </c>
      <c r="T64" s="52">
        <f>TI_EHG_E_E!T64+TI_EHG_CHP_E!T64+TI_EHG_H_E!T64</f>
        <v>449.44957512000002</v>
      </c>
      <c r="U64" s="52">
        <f>TI_EHG_E_E!U64+TI_EHG_CHP_E!U64+TI_EHG_H_E!U64</f>
        <v>469.56945672000006</v>
      </c>
      <c r="V64" s="52">
        <f>TI_EHG_E_E!V64+TI_EHG_CHP_E!V64+TI_EHG_H_E!V64</f>
        <v>471.86095320000015</v>
      </c>
      <c r="W64" s="52">
        <f>TI_EHG_E_E!W64+TI_EHG_CHP_E!W64+TI_EHG_H_E!W64</f>
        <v>526.82129136000015</v>
      </c>
      <c r="X64" s="52">
        <f>TI_EHG_E_E!X64+TI_EHG_CHP_E!X64+TI_EHG_H_E!X64</f>
        <v>529.73037936000014</v>
      </c>
      <c r="Y64" s="52">
        <f>TI_EHG_E_E!Y64+TI_EHG_CHP_E!Y64+TI_EHG_H_E!Y64</f>
        <v>564.51147480000009</v>
      </c>
      <c r="Z64" s="52">
        <f>TI_EHG_E_E!Z64+TI_EHG_CHP_E!Z64+TI_EHG_H_E!Z64</f>
        <v>616.47623855999996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0.39995999999999998</v>
      </c>
      <c r="D65" s="52">
        <f>TI_EHG_E_E!D65+TI_EHG_CHP_E!D65+TI_EHG_H_E!D65</f>
        <v>0.10007999999999997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1.5998399999999999</v>
      </c>
      <c r="R65" s="52">
        <f>TI_EHG_E_E!R65+TI_EHG_CHP_E!R65+TI_EHG_H_E!R65</f>
        <v>0.8999999999999998</v>
      </c>
      <c r="S65" s="52">
        <f>TI_EHG_E_E!S65+TI_EHG_CHP_E!S65+TI_EHG_H_E!S65</f>
        <v>33.100199999999994</v>
      </c>
      <c r="T65" s="52">
        <f>TI_EHG_E_E!T65+TI_EHG_CHP_E!T65+TI_EHG_H_E!T65</f>
        <v>141.97824</v>
      </c>
      <c r="U65" s="52">
        <f>TI_EHG_E_E!U65+TI_EHG_CHP_E!U65+TI_EHG_H_E!U65</f>
        <v>154.35431999999997</v>
      </c>
      <c r="V65" s="52">
        <f>TI_EHG_E_E!V65+TI_EHG_CHP_E!V65+TI_EHG_H_E!V65</f>
        <v>205.53515999999999</v>
      </c>
      <c r="W65" s="52">
        <f>TI_EHG_E_E!W65+TI_EHG_CHP_E!W65+TI_EHG_H_E!W65</f>
        <v>357.60419999999999</v>
      </c>
      <c r="X65" s="52">
        <f>TI_EHG_E_E!X65+TI_EHG_CHP_E!X65+TI_EHG_H_E!X65</f>
        <v>441.14759999999995</v>
      </c>
      <c r="Y65" s="52">
        <f>TI_EHG_E_E!Y65+TI_EHG_CHP_E!Y65+TI_EHG_H_E!Y65</f>
        <v>418.11731999999995</v>
      </c>
      <c r="Z65" s="52">
        <f>TI_EHG_E_E!Z65+TI_EHG_CHP_E!Z65+TI_EHG_H_E!Z65</f>
        <v>411.63983999999988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2.5217279999999995</v>
      </c>
      <c r="M72" s="55">
        <f>TI_EHG_E_E!M72+TI_EHG_CHP_E!M72+TI_EHG_H_E!M72</f>
        <v>0.73359359999999973</v>
      </c>
      <c r="N72" s="55">
        <f>TI_EHG_E_E!N72+TI_EHG_CHP_E!N72+TI_EHG_H_E!N72</f>
        <v>1.8308318399999997</v>
      </c>
      <c r="O72" s="55">
        <f>TI_EHG_E_E!O72+TI_EHG_CHP_E!O72+TI_EHG_H_E!O72</f>
        <v>0.21692591999999997</v>
      </c>
      <c r="P72" s="55">
        <f>TI_EHG_E_E!P72+TI_EHG_CHP_E!P72+TI_EHG_H_E!P72</f>
        <v>0.57627216000000014</v>
      </c>
      <c r="Q72" s="55">
        <f>TI_EHG_E_E!Q72+TI_EHG_CHP_E!Q72+TI_EHG_H_E!Q72</f>
        <v>0.29744927999999998</v>
      </c>
      <c r="R72" s="55">
        <f>TI_EHG_E_E!R72+TI_EHG_CHP_E!R72+TI_EHG_H_E!R72</f>
        <v>5.0666673599999994</v>
      </c>
      <c r="S72" s="55">
        <f>TI_EHG_E_E!S72+TI_EHG_CHP_E!S72+TI_EHG_H_E!S72</f>
        <v>4.7319652800000007</v>
      </c>
      <c r="T72" s="55">
        <f>TI_EHG_E_E!T72+TI_EHG_CHP_E!T72+TI_EHG_H_E!T72</f>
        <v>3.7373155199999992</v>
      </c>
      <c r="U72" s="55">
        <f>TI_EHG_E_E!U72+TI_EHG_CHP_E!U72+TI_EHG_H_E!U72</f>
        <v>3.46135824</v>
      </c>
      <c r="V72" s="55">
        <f>TI_EHG_E_E!V72+TI_EHG_CHP_E!V72+TI_EHG_H_E!V72</f>
        <v>3.1366857599999998</v>
      </c>
      <c r="W72" s="55">
        <f>TI_EHG_E_E!W72+TI_EHG_CHP_E!W72+TI_EHG_H_E!W72</f>
        <v>3.1690670399999998</v>
      </c>
      <c r="X72" s="55">
        <f>TI_EHG_E_E!X72+TI_EHG_CHP_E!X72+TI_EHG_H_E!X72</f>
        <v>3.3005980799999994</v>
      </c>
      <c r="Y72" s="55">
        <f>TI_EHG_E_E!Y72+TI_EHG_CHP_E!Y72+TI_EHG_H_E!Y72</f>
        <v>3.2997383999999994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9939.121557578841</v>
      </c>
      <c r="H2" s="21">
        <f t="shared" si="0"/>
        <v>9877.5041002563194</v>
      </c>
      <c r="I2" s="21">
        <f t="shared" si="0"/>
        <v>9963.6621495851396</v>
      </c>
      <c r="J2" s="21">
        <f t="shared" si="0"/>
        <v>9873.9226385350576</v>
      </c>
      <c r="K2" s="21">
        <f t="shared" si="0"/>
        <v>11222.775351901597</v>
      </c>
      <c r="L2" s="21">
        <f t="shared" si="0"/>
        <v>4378.0568878270069</v>
      </c>
      <c r="M2" s="21">
        <f t="shared" si="0"/>
        <v>4747.2833962030372</v>
      </c>
      <c r="N2" s="21">
        <f t="shared" si="0"/>
        <v>7166.0351988177999</v>
      </c>
      <c r="O2" s="21">
        <f t="shared" si="0"/>
        <v>11292.975819191013</v>
      </c>
      <c r="P2" s="21">
        <f t="shared" si="0"/>
        <v>11602.435277756331</v>
      </c>
      <c r="Q2" s="21">
        <f t="shared" si="0"/>
        <v>8398.2772978282483</v>
      </c>
      <c r="R2" s="21">
        <f t="shared" si="0"/>
        <v>2353.5264109388195</v>
      </c>
      <c r="S2" s="21">
        <f t="shared" si="0"/>
        <v>1973.3173236447781</v>
      </c>
      <c r="T2" s="21">
        <f t="shared" si="0"/>
        <v>2509.3804781489257</v>
      </c>
      <c r="U2" s="21">
        <f t="shared" si="0"/>
        <v>2333.9467100134007</v>
      </c>
      <c r="V2" s="21">
        <f t="shared" si="0"/>
        <v>2309.0566269216974</v>
      </c>
      <c r="W2" s="21">
        <f t="shared" si="0"/>
        <v>3459.8582547116275</v>
      </c>
      <c r="X2" s="21">
        <f t="shared" si="0"/>
        <v>3697.495089862171</v>
      </c>
      <c r="Y2" s="21">
        <f t="shared" ref="Y2:Z2" si="1">SUM(Y3,Y17,Y22,Y25,Y26,Y51,Y52)</f>
        <v>4311.3791059194318</v>
      </c>
      <c r="Z2" s="21">
        <f t="shared" si="1"/>
        <v>2467.272246762132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9902.0124919444897</v>
      </c>
      <c r="H3" s="24">
        <f t="shared" si="2"/>
        <v>9842.5254009137971</v>
      </c>
      <c r="I3" s="24">
        <f t="shared" si="2"/>
        <v>9932.3426611546984</v>
      </c>
      <c r="J3" s="24">
        <f t="shared" si="2"/>
        <v>9829.8291463312871</v>
      </c>
      <c r="K3" s="24">
        <f t="shared" si="2"/>
        <v>11170.472398579032</v>
      </c>
      <c r="L3" s="24">
        <f t="shared" si="2"/>
        <v>4367.6677453319116</v>
      </c>
      <c r="M3" s="24">
        <f t="shared" si="2"/>
        <v>4731.9012191867123</v>
      </c>
      <c r="N3" s="24">
        <f t="shared" si="2"/>
        <v>7113.6257944593208</v>
      </c>
      <c r="O3" s="24">
        <f t="shared" si="2"/>
        <v>11273.773423523169</v>
      </c>
      <c r="P3" s="24">
        <f t="shared" si="2"/>
        <v>11590.870733304484</v>
      </c>
      <c r="Q3" s="24">
        <f t="shared" si="2"/>
        <v>8385.4433090910043</v>
      </c>
      <c r="R3" s="24">
        <f t="shared" si="2"/>
        <v>2349.1316737947532</v>
      </c>
      <c r="S3" s="24">
        <f t="shared" si="2"/>
        <v>1969.6759693447084</v>
      </c>
      <c r="T3" s="24">
        <f t="shared" si="2"/>
        <v>2503.4884130126288</v>
      </c>
      <c r="U3" s="24">
        <f t="shared" si="2"/>
        <v>2328.9626067631038</v>
      </c>
      <c r="V3" s="24">
        <f t="shared" si="2"/>
        <v>2300.7943046478836</v>
      </c>
      <c r="W3" s="24">
        <f t="shared" si="2"/>
        <v>3424.1962759664184</v>
      </c>
      <c r="X3" s="24">
        <f t="shared" si="2"/>
        <v>3678.9793907618264</v>
      </c>
      <c r="Y3" s="24">
        <f t="shared" ref="Y3:Z3" si="3">SUM(Y4,Y8,Y11)</f>
        <v>4289.1917518867758</v>
      </c>
      <c r="Z3" s="24">
        <f t="shared" si="3"/>
        <v>2450.9685589293604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2792.0070923685344</v>
      </c>
      <c r="H4" s="19">
        <f t="shared" si="4"/>
        <v>2824.8418948780159</v>
      </c>
      <c r="I4" s="19">
        <f t="shared" si="4"/>
        <v>2498.4655392800623</v>
      </c>
      <c r="J4" s="19">
        <f t="shared" si="4"/>
        <v>2388.2841088559362</v>
      </c>
      <c r="K4" s="19">
        <f t="shared" si="4"/>
        <v>2725.7762148594343</v>
      </c>
      <c r="L4" s="19">
        <f t="shared" si="4"/>
        <v>2299.1894531391999</v>
      </c>
      <c r="M4" s="19">
        <f t="shared" si="4"/>
        <v>2421.6408749777511</v>
      </c>
      <c r="N4" s="19">
        <f t="shared" si="4"/>
        <v>2817.0527915817556</v>
      </c>
      <c r="O4" s="19">
        <f t="shared" si="4"/>
        <v>2311.3645357674191</v>
      </c>
      <c r="P4" s="19">
        <f t="shared" si="4"/>
        <v>2632.1702944166741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1145.7411256303287</v>
      </c>
      <c r="X4" s="19">
        <f t="shared" si="4"/>
        <v>1523.8253547157301</v>
      </c>
      <c r="Y4" s="19">
        <f t="shared" ref="Y4:Z4" si="5">SUM(Y5:Y7)</f>
        <v>2237.0607319085434</v>
      </c>
      <c r="Z4" s="19">
        <f t="shared" si="5"/>
        <v>2450.9685589293604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2792.0070923685344</v>
      </c>
      <c r="H7" s="8">
        <v>2824.8418948780159</v>
      </c>
      <c r="I7" s="8">
        <v>2498.4655392800623</v>
      </c>
      <c r="J7" s="8">
        <v>2388.2841088559362</v>
      </c>
      <c r="K7" s="8">
        <v>2725.7762148594343</v>
      </c>
      <c r="L7" s="8">
        <v>2299.1894531391999</v>
      </c>
      <c r="M7" s="8">
        <v>2421.6408749777511</v>
      </c>
      <c r="N7" s="8">
        <v>2817.0527915817556</v>
      </c>
      <c r="O7" s="8">
        <v>2311.3645357674191</v>
      </c>
      <c r="P7" s="8">
        <v>2632.1702944166741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1145.7411256303287</v>
      </c>
      <c r="X7" s="8">
        <v>1523.8253547157301</v>
      </c>
      <c r="Y7" s="8">
        <v>2237.0607319085434</v>
      </c>
      <c r="Z7" s="8">
        <v>2450.9685589293604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7110.0053995759554</v>
      </c>
      <c r="H8" s="19">
        <f t="shared" si="6"/>
        <v>7017.6835060357816</v>
      </c>
      <c r="I8" s="19">
        <f t="shared" si="6"/>
        <v>7433.877121874636</v>
      </c>
      <c r="J8" s="19">
        <f t="shared" si="6"/>
        <v>7441.5450374753509</v>
      </c>
      <c r="K8" s="19">
        <f t="shared" si="6"/>
        <v>8444.6961837195977</v>
      </c>
      <c r="L8" s="19">
        <f t="shared" si="6"/>
        <v>2068.4782921927113</v>
      </c>
      <c r="M8" s="19">
        <f t="shared" si="6"/>
        <v>2310.2603442089612</v>
      </c>
      <c r="N8" s="19">
        <f t="shared" si="6"/>
        <v>4296.5730028775652</v>
      </c>
      <c r="O8" s="19">
        <f t="shared" si="6"/>
        <v>8962.4088877557497</v>
      </c>
      <c r="P8" s="19">
        <f t="shared" si="6"/>
        <v>8958.7004388878104</v>
      </c>
      <c r="Q8" s="19">
        <f t="shared" si="6"/>
        <v>8385.4433090910043</v>
      </c>
      <c r="R8" s="19">
        <f t="shared" si="6"/>
        <v>2349.1316737947532</v>
      </c>
      <c r="S8" s="19">
        <f t="shared" si="6"/>
        <v>1969.6759693447084</v>
      </c>
      <c r="T8" s="19">
        <f t="shared" si="6"/>
        <v>2503.4884130126288</v>
      </c>
      <c r="U8" s="19">
        <f t="shared" si="6"/>
        <v>2328.9626067631038</v>
      </c>
      <c r="V8" s="19">
        <f t="shared" si="6"/>
        <v>2300.7943046478836</v>
      </c>
      <c r="W8" s="19">
        <f t="shared" si="6"/>
        <v>2278.4551503360899</v>
      </c>
      <c r="X8" s="19">
        <f t="shared" si="6"/>
        <v>2155.1540360460963</v>
      </c>
      <c r="Y8" s="19">
        <f t="shared" ref="Y8:Z8" si="7">SUM(Y9:Y10)</f>
        <v>2052.1310199782324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7110.0053995759554</v>
      </c>
      <c r="H10" s="8">
        <v>7017.6835060357816</v>
      </c>
      <c r="I10" s="8">
        <v>7433.877121874636</v>
      </c>
      <c r="J10" s="8">
        <v>7441.5450374753509</v>
      </c>
      <c r="K10" s="8">
        <v>8444.6961837195977</v>
      </c>
      <c r="L10" s="8">
        <v>2068.4782921927113</v>
      </c>
      <c r="M10" s="8">
        <v>2310.2603442089612</v>
      </c>
      <c r="N10" s="8">
        <v>4296.5730028775652</v>
      </c>
      <c r="O10" s="8">
        <v>8962.4088877557497</v>
      </c>
      <c r="P10" s="8">
        <v>8958.7004388878104</v>
      </c>
      <c r="Q10" s="8">
        <v>8385.4433090910043</v>
      </c>
      <c r="R10" s="8">
        <v>2349.1316737947532</v>
      </c>
      <c r="S10" s="8">
        <v>1969.6759693447084</v>
      </c>
      <c r="T10" s="8">
        <v>2503.4884130126288</v>
      </c>
      <c r="U10" s="8">
        <v>2328.9626067631038</v>
      </c>
      <c r="V10" s="8">
        <v>2300.7943046478836</v>
      </c>
      <c r="W10" s="8">
        <v>2278.4551503360899</v>
      </c>
      <c r="X10" s="8">
        <v>2155.1540360460963</v>
      </c>
      <c r="Y10" s="8">
        <v>2052.1310199782324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34.612426861169055</v>
      </c>
      <c r="H26" s="27">
        <f t="shared" si="14"/>
        <v>31.636799802778988</v>
      </c>
      <c r="I26" s="27">
        <f t="shared" si="14"/>
        <v>31.319488430440551</v>
      </c>
      <c r="J26" s="27">
        <f t="shared" si="14"/>
        <v>44.093492203771163</v>
      </c>
      <c r="K26" s="27">
        <f t="shared" si="14"/>
        <v>52.302953322564896</v>
      </c>
      <c r="L26" s="27">
        <f t="shared" si="14"/>
        <v>10.389142495095145</v>
      </c>
      <c r="M26" s="27">
        <f t="shared" si="14"/>
        <v>15.382177016324988</v>
      </c>
      <c r="N26" s="27">
        <f t="shared" si="14"/>
        <v>52.409404358479264</v>
      </c>
      <c r="O26" s="27">
        <f t="shared" si="14"/>
        <v>19.202395667843689</v>
      </c>
      <c r="P26" s="27">
        <f t="shared" si="14"/>
        <v>11.564544451847091</v>
      </c>
      <c r="Q26" s="27">
        <f t="shared" si="14"/>
        <v>12.833988737243443</v>
      </c>
      <c r="R26" s="27">
        <f t="shared" si="14"/>
        <v>4.394737144066422</v>
      </c>
      <c r="S26" s="27">
        <f t="shared" si="14"/>
        <v>3.641354300069787</v>
      </c>
      <c r="T26" s="27">
        <f t="shared" si="14"/>
        <v>5.8920651362968206</v>
      </c>
      <c r="U26" s="27">
        <f t="shared" si="14"/>
        <v>4.9841032502966405</v>
      </c>
      <c r="V26" s="27">
        <f t="shared" si="14"/>
        <v>8.2623222738137354</v>
      </c>
      <c r="W26" s="27">
        <f t="shared" si="14"/>
        <v>35.66197874520897</v>
      </c>
      <c r="X26" s="27">
        <f t="shared" si="14"/>
        <v>18.515699100344492</v>
      </c>
      <c r="Y26" s="27">
        <f t="shared" ref="Y26:Z26" si="15">SUM(Y27,Y33)</f>
        <v>22.187354032656032</v>
      </c>
      <c r="Z26" s="27">
        <f t="shared" si="15"/>
        <v>16.303687832771466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34.612426861169055</v>
      </c>
      <c r="H33" s="19">
        <f t="shared" si="18"/>
        <v>31.636799802778988</v>
      </c>
      <c r="I33" s="19">
        <f t="shared" si="18"/>
        <v>31.319488430440551</v>
      </c>
      <c r="J33" s="19">
        <f t="shared" si="18"/>
        <v>44.093492203771163</v>
      </c>
      <c r="K33" s="19">
        <f t="shared" si="18"/>
        <v>52.302953322564896</v>
      </c>
      <c r="L33" s="19">
        <f t="shared" si="18"/>
        <v>10.389142495095145</v>
      </c>
      <c r="M33" s="19">
        <f t="shared" si="18"/>
        <v>15.382177016324988</v>
      </c>
      <c r="N33" s="19">
        <f t="shared" si="18"/>
        <v>52.409404358479264</v>
      </c>
      <c r="O33" s="19">
        <f t="shared" si="18"/>
        <v>19.202395667843689</v>
      </c>
      <c r="P33" s="19">
        <f t="shared" si="18"/>
        <v>11.564544451847091</v>
      </c>
      <c r="Q33" s="19">
        <f t="shared" si="18"/>
        <v>12.833988737243443</v>
      </c>
      <c r="R33" s="19">
        <f t="shared" si="18"/>
        <v>4.394737144066422</v>
      </c>
      <c r="S33" s="19">
        <f t="shared" si="18"/>
        <v>3.641354300069787</v>
      </c>
      <c r="T33" s="19">
        <f t="shared" si="18"/>
        <v>5.8920651362968206</v>
      </c>
      <c r="U33" s="19">
        <f t="shared" si="18"/>
        <v>4.9841032502966405</v>
      </c>
      <c r="V33" s="19">
        <f t="shared" si="18"/>
        <v>8.2623222738137354</v>
      </c>
      <c r="W33" s="19">
        <f t="shared" si="18"/>
        <v>35.66197874520897</v>
      </c>
      <c r="X33" s="19">
        <f t="shared" si="18"/>
        <v>18.515699100344492</v>
      </c>
      <c r="Y33" s="19">
        <f t="shared" ref="Y33:Z33" si="19">SUM(Y34:Y50)</f>
        <v>22.187354032656032</v>
      </c>
      <c r="Z33" s="19">
        <f t="shared" si="19"/>
        <v>16.303687832771466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17.843405673957335</v>
      </c>
      <c r="L43" s="8">
        <v>4.1851109050793251</v>
      </c>
      <c r="M43" s="8">
        <v>9.1673906839666799</v>
      </c>
      <c r="N43" s="8">
        <v>46.202793586503219</v>
      </c>
      <c r="O43" s="8">
        <v>12.994416454569311</v>
      </c>
      <c r="P43" s="8">
        <v>8.4589904645267797</v>
      </c>
      <c r="Q43" s="8">
        <v>12.833988737243443</v>
      </c>
      <c r="R43" s="8">
        <v>4.394737144066422</v>
      </c>
      <c r="S43" s="8">
        <v>3.641354300069787</v>
      </c>
      <c r="T43" s="8">
        <v>5.8920651362968206</v>
      </c>
      <c r="U43" s="8">
        <v>4.9841032502966405</v>
      </c>
      <c r="V43" s="8">
        <v>8.2623222738137354</v>
      </c>
      <c r="W43" s="8">
        <v>35.66197874520897</v>
      </c>
      <c r="X43" s="8">
        <v>18.515699100344492</v>
      </c>
      <c r="Y43" s="8">
        <v>22.187354032656032</v>
      </c>
      <c r="Z43" s="8">
        <v>16.303687832771466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34.612426861169055</v>
      </c>
      <c r="H44" s="8">
        <v>31.636799802778988</v>
      </c>
      <c r="I44" s="8">
        <v>31.319488430440551</v>
      </c>
      <c r="J44" s="8">
        <v>44.093492203771163</v>
      </c>
      <c r="K44" s="8">
        <v>34.459547648607561</v>
      </c>
      <c r="L44" s="8">
        <v>6.2040315900158198</v>
      </c>
      <c r="M44" s="8">
        <v>6.214786332358309</v>
      </c>
      <c r="N44" s="8">
        <v>6.2066107719760479</v>
      </c>
      <c r="O44" s="8">
        <v>6.2079792132743776</v>
      </c>
      <c r="P44" s="8">
        <v>3.1055539873203104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2.4966387731811697</v>
      </c>
      <c r="H51" s="27">
        <v>3.3418995397443383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9.6363670614168786</v>
      </c>
      <c r="H61" s="49">
        <f t="shared" si="22"/>
        <v>27.667169280517555</v>
      </c>
      <c r="I61" s="49">
        <f t="shared" si="22"/>
        <v>11.653704312513316</v>
      </c>
      <c r="J61" s="49">
        <f t="shared" si="22"/>
        <v>116.85215374872365</v>
      </c>
      <c r="K61" s="49">
        <f t="shared" si="22"/>
        <v>176.94109934428769</v>
      </c>
      <c r="L61" s="49">
        <f t="shared" si="22"/>
        <v>259.05372603313452</v>
      </c>
      <c r="M61" s="49">
        <f t="shared" si="22"/>
        <v>288.34310449498599</v>
      </c>
      <c r="N61" s="49">
        <f t="shared" si="22"/>
        <v>324.85947025188841</v>
      </c>
      <c r="O61" s="49">
        <f t="shared" si="22"/>
        <v>1115.7639389548769</v>
      </c>
      <c r="P61" s="49">
        <f t="shared" si="22"/>
        <v>2388.0309897339193</v>
      </c>
      <c r="Q61" s="49">
        <f t="shared" si="22"/>
        <v>1961.6800895999997</v>
      </c>
      <c r="R61" s="49">
        <f t="shared" si="22"/>
        <v>2067.4079999999999</v>
      </c>
      <c r="S61" s="49">
        <f t="shared" si="22"/>
        <v>2137.5200447999996</v>
      </c>
      <c r="T61" s="49">
        <f t="shared" si="22"/>
        <v>1404.7899264000002</v>
      </c>
      <c r="U61" s="49">
        <f t="shared" si="22"/>
        <v>1520.7167808000002</v>
      </c>
      <c r="V61" s="49">
        <f t="shared" si="22"/>
        <v>1603.8743615999999</v>
      </c>
      <c r="W61" s="49">
        <f t="shared" si="22"/>
        <v>1601.7289870918855</v>
      </c>
      <c r="X61" s="49">
        <f t="shared" si="22"/>
        <v>1814.0649008821686</v>
      </c>
      <c r="Y61" s="49">
        <f t="shared" ref="Y61:Z61" si="23">SUM(Y62:Y72)</f>
        <v>1306.4161160401698</v>
      </c>
      <c r="Z61" s="49">
        <f t="shared" si="23"/>
        <v>1680.0006234308073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9.6363670614168786</v>
      </c>
      <c r="H62" s="52">
        <v>27.667169280517555</v>
      </c>
      <c r="I62" s="52">
        <v>11.653704312513316</v>
      </c>
      <c r="J62" s="52">
        <v>116.85215374872365</v>
      </c>
      <c r="K62" s="52">
        <v>176.94109934428769</v>
      </c>
      <c r="L62" s="52">
        <v>259.05372603313452</v>
      </c>
      <c r="M62" s="52">
        <v>288.34310449498599</v>
      </c>
      <c r="N62" s="52">
        <v>324.85947025188841</v>
      </c>
      <c r="O62" s="52">
        <v>1115.7639389548769</v>
      </c>
      <c r="P62" s="52">
        <v>2388.0309897339193</v>
      </c>
      <c r="Q62" s="52">
        <v>1961.6800895999997</v>
      </c>
      <c r="R62" s="52">
        <v>2067.4079999999999</v>
      </c>
      <c r="S62" s="52">
        <v>2137.5200447999996</v>
      </c>
      <c r="T62" s="52">
        <v>1404.7899264000002</v>
      </c>
      <c r="U62" s="52">
        <v>1520.7167808000002</v>
      </c>
      <c r="V62" s="52">
        <v>1603.8743615999999</v>
      </c>
      <c r="W62" s="52">
        <v>1601.7289870918855</v>
      </c>
      <c r="X62" s="52">
        <v>1814.0649008821686</v>
      </c>
      <c r="Y62" s="52">
        <v>1306.4161160401698</v>
      </c>
      <c r="Z62" s="52">
        <v>1680.0006234308073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150695.38734154293</v>
      </c>
      <c r="D2" s="21">
        <f t="shared" ref="D2:X2" si="0">SUM(D3,D17,D22,D25,D26,D51,D52)</f>
        <v>151206.96085387332</v>
      </c>
      <c r="E2" s="21">
        <f t="shared" si="0"/>
        <v>148516.63771847644</v>
      </c>
      <c r="F2" s="21">
        <f t="shared" si="0"/>
        <v>157044.40052050006</v>
      </c>
      <c r="G2" s="21">
        <f t="shared" si="0"/>
        <v>148007.68450189481</v>
      </c>
      <c r="H2" s="21">
        <f t="shared" si="0"/>
        <v>148284.48399504702</v>
      </c>
      <c r="I2" s="21">
        <f t="shared" si="0"/>
        <v>153879.18096288931</v>
      </c>
      <c r="J2" s="21">
        <f t="shared" si="0"/>
        <v>149588.19543560166</v>
      </c>
      <c r="K2" s="21">
        <f t="shared" si="0"/>
        <v>143102.78753644924</v>
      </c>
      <c r="L2" s="21">
        <f t="shared" si="0"/>
        <v>143108.03430652947</v>
      </c>
      <c r="M2" s="21">
        <f t="shared" si="0"/>
        <v>146772.77169963616</v>
      </c>
      <c r="N2" s="21">
        <f t="shared" si="0"/>
        <v>148077.81161440429</v>
      </c>
      <c r="O2" s="21">
        <f t="shared" si="0"/>
        <v>138202.92052273991</v>
      </c>
      <c r="P2" s="21">
        <f t="shared" si="0"/>
        <v>139695.15253207687</v>
      </c>
      <c r="Q2" s="21">
        <f t="shared" si="0"/>
        <v>134836.81421541775</v>
      </c>
      <c r="R2" s="21">
        <f t="shared" si="0"/>
        <v>143029.34387661426</v>
      </c>
      <c r="S2" s="21">
        <f t="shared" si="0"/>
        <v>142791.85876999018</v>
      </c>
      <c r="T2" s="21">
        <f t="shared" si="0"/>
        <v>144041.15287353497</v>
      </c>
      <c r="U2" s="21">
        <f t="shared" si="0"/>
        <v>142874.00354994569</v>
      </c>
      <c r="V2" s="21">
        <f t="shared" si="0"/>
        <v>130339.54130749663</v>
      </c>
      <c r="W2" s="21">
        <f t="shared" si="0"/>
        <v>118324.52784026579</v>
      </c>
      <c r="X2" s="21">
        <f t="shared" si="0"/>
        <v>137136.19991778742</v>
      </c>
      <c r="Y2" s="21">
        <f t="shared" ref="Y2:Z2" si="1">SUM(Y3,Y17,Y22,Y25,Y26,Y51,Y52)</f>
        <v>131128.45954403887</v>
      </c>
      <c r="Z2" s="21">
        <f t="shared" si="1"/>
        <v>108173.55355224336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146200.69222912443</v>
      </c>
      <c r="D3" s="24">
        <f t="shared" si="2"/>
        <v>145983.90223767597</v>
      </c>
      <c r="E3" s="24">
        <f t="shared" si="2"/>
        <v>142596.49517144525</v>
      </c>
      <c r="F3" s="24">
        <f t="shared" si="2"/>
        <v>150604.24636875762</v>
      </c>
      <c r="G3" s="24">
        <f t="shared" si="2"/>
        <v>140748.03062579781</v>
      </c>
      <c r="H3" s="24">
        <f t="shared" si="2"/>
        <v>141350.17627226352</v>
      </c>
      <c r="I3" s="24">
        <f t="shared" si="2"/>
        <v>145876.50372358281</v>
      </c>
      <c r="J3" s="24">
        <f t="shared" si="2"/>
        <v>142365.37016489741</v>
      </c>
      <c r="K3" s="24">
        <f t="shared" si="2"/>
        <v>134814.81879317664</v>
      </c>
      <c r="L3" s="24">
        <f t="shared" si="2"/>
        <v>135576.22977801409</v>
      </c>
      <c r="M3" s="24">
        <f t="shared" si="2"/>
        <v>138298.28590372743</v>
      </c>
      <c r="N3" s="24">
        <f t="shared" si="2"/>
        <v>139343.38974248155</v>
      </c>
      <c r="O3" s="24">
        <f t="shared" si="2"/>
        <v>129357.46892829887</v>
      </c>
      <c r="P3" s="24">
        <f t="shared" si="2"/>
        <v>131313.3133207332</v>
      </c>
      <c r="Q3" s="24">
        <f t="shared" si="2"/>
        <v>126045.52787220528</v>
      </c>
      <c r="R3" s="24">
        <f t="shared" si="2"/>
        <v>132636.75457125838</v>
      </c>
      <c r="S3" s="24">
        <f t="shared" si="2"/>
        <v>131997.52103183264</v>
      </c>
      <c r="T3" s="24">
        <f t="shared" si="2"/>
        <v>132507.43357262731</v>
      </c>
      <c r="U3" s="24">
        <f t="shared" si="2"/>
        <v>130031.70233379198</v>
      </c>
      <c r="V3" s="24">
        <f t="shared" si="2"/>
        <v>117188.03932022501</v>
      </c>
      <c r="W3" s="24">
        <f t="shared" si="2"/>
        <v>105047.62865100536</v>
      </c>
      <c r="X3" s="24">
        <f t="shared" si="2"/>
        <v>123927.8315676854</v>
      </c>
      <c r="Y3" s="24">
        <f t="shared" ref="Y3:Z3" si="3">SUM(Y4,Y8,Y11)</f>
        <v>119563.4617512868</v>
      </c>
      <c r="Z3" s="24">
        <f t="shared" si="3"/>
        <v>95430.383428400703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91318.254801238028</v>
      </c>
      <c r="D4" s="19">
        <f t="shared" si="4"/>
        <v>90595.017315607052</v>
      </c>
      <c r="E4" s="19">
        <f t="shared" si="4"/>
        <v>88882.394196296635</v>
      </c>
      <c r="F4" s="19">
        <f t="shared" si="4"/>
        <v>94335.769844517738</v>
      </c>
      <c r="G4" s="19">
        <f t="shared" si="4"/>
        <v>91878.804992448553</v>
      </c>
      <c r="H4" s="19">
        <f t="shared" si="4"/>
        <v>90821.723571426395</v>
      </c>
      <c r="I4" s="19">
        <f t="shared" si="4"/>
        <v>96613.999877180569</v>
      </c>
      <c r="J4" s="19">
        <f t="shared" si="4"/>
        <v>95818.210697212591</v>
      </c>
      <c r="K4" s="19">
        <f t="shared" si="4"/>
        <v>87267.548657138454</v>
      </c>
      <c r="L4" s="19">
        <f t="shared" si="4"/>
        <v>84481.826424395796</v>
      </c>
      <c r="M4" s="19">
        <f t="shared" si="4"/>
        <v>88681.765176331581</v>
      </c>
      <c r="N4" s="19">
        <f t="shared" si="4"/>
        <v>86895.249357275869</v>
      </c>
      <c r="O4" s="19">
        <f t="shared" si="4"/>
        <v>80447.826962238774</v>
      </c>
      <c r="P4" s="19">
        <f t="shared" si="4"/>
        <v>80985.235692113623</v>
      </c>
      <c r="Q4" s="19">
        <f t="shared" si="4"/>
        <v>77590.800361418631</v>
      </c>
      <c r="R4" s="19">
        <f t="shared" si="4"/>
        <v>78805.786520158726</v>
      </c>
      <c r="S4" s="19">
        <f t="shared" si="4"/>
        <v>80276.919564557887</v>
      </c>
      <c r="T4" s="19">
        <f t="shared" si="4"/>
        <v>80230.754261649272</v>
      </c>
      <c r="U4" s="19">
        <f t="shared" si="4"/>
        <v>80535.703809295985</v>
      </c>
      <c r="V4" s="19">
        <f t="shared" si="4"/>
        <v>75309.253930392937</v>
      </c>
      <c r="W4" s="19">
        <f t="shared" si="4"/>
        <v>66661.708170847647</v>
      </c>
      <c r="X4" s="19">
        <f t="shared" si="4"/>
        <v>78423.407690574139</v>
      </c>
      <c r="Y4" s="19">
        <f t="shared" ref="Y4:Z4" si="5">SUM(Y5:Y7)</f>
        <v>72667.385845213837</v>
      </c>
      <c r="Z4" s="19">
        <f t="shared" si="5"/>
        <v>59392.224402946187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2.7703854024000001</v>
      </c>
      <c r="F6" s="8">
        <v>0</v>
      </c>
      <c r="G6" s="8">
        <v>65.412463485599986</v>
      </c>
      <c r="H6" s="8">
        <v>54.411893474400003</v>
      </c>
      <c r="I6" s="8">
        <v>58.744214205599988</v>
      </c>
      <c r="J6" s="8">
        <v>72.305596070399986</v>
      </c>
      <c r="K6" s="8">
        <v>78.489036410400004</v>
      </c>
      <c r="L6" s="8">
        <v>73.772610912000005</v>
      </c>
      <c r="M6" s="8">
        <v>116.33713475999998</v>
      </c>
      <c r="N6" s="8">
        <v>97.744286639999999</v>
      </c>
      <c r="O6" s="8">
        <v>119.01770292720001</v>
      </c>
      <c r="P6" s="8">
        <v>93.123121845600011</v>
      </c>
      <c r="Q6" s="8">
        <v>111.98440102080001</v>
      </c>
      <c r="R6" s="8">
        <v>145.44676460160002</v>
      </c>
      <c r="S6" s="8">
        <v>88.371654016800008</v>
      </c>
      <c r="T6" s="8">
        <v>102.89755050959998</v>
      </c>
      <c r="U6" s="8">
        <v>15.247496325600002</v>
      </c>
      <c r="V6" s="8">
        <v>13.234773736799999</v>
      </c>
      <c r="W6" s="8">
        <v>47.715406200000004</v>
      </c>
      <c r="X6" s="8">
        <v>128.13245121599999</v>
      </c>
      <c r="Y6" s="8">
        <v>85.396117883999992</v>
      </c>
      <c r="Z6" s="8">
        <v>55.258352872799975</v>
      </c>
    </row>
    <row r="7" spans="1:26" ht="11.25" customHeight="1" x14ac:dyDescent="0.2">
      <c r="A7" s="28" t="s">
        <v>8</v>
      </c>
      <c r="B7" s="7" t="s">
        <v>9</v>
      </c>
      <c r="C7" s="8">
        <v>91318.254801238028</v>
      </c>
      <c r="D7" s="8">
        <v>90595.017315607052</v>
      </c>
      <c r="E7" s="8">
        <v>88879.623810894234</v>
      </c>
      <c r="F7" s="8">
        <v>94335.769844517738</v>
      </c>
      <c r="G7" s="8">
        <v>91813.392528962955</v>
      </c>
      <c r="H7" s="8">
        <v>90767.311677951991</v>
      </c>
      <c r="I7" s="8">
        <v>96555.255662974974</v>
      </c>
      <c r="J7" s="8">
        <v>95745.905101142198</v>
      </c>
      <c r="K7" s="8">
        <v>87189.059620728047</v>
      </c>
      <c r="L7" s="8">
        <v>84408.053813483799</v>
      </c>
      <c r="M7" s="8">
        <v>88565.428041571577</v>
      </c>
      <c r="N7" s="8">
        <v>86797.505070635874</v>
      </c>
      <c r="O7" s="8">
        <v>80328.809259311573</v>
      </c>
      <c r="P7" s="8">
        <v>80892.112570268029</v>
      </c>
      <c r="Q7" s="8">
        <v>77478.815960397827</v>
      </c>
      <c r="R7" s="8">
        <v>78660.339755557128</v>
      </c>
      <c r="S7" s="8">
        <v>80188.547910541092</v>
      </c>
      <c r="T7" s="8">
        <v>80127.85671113967</v>
      </c>
      <c r="U7" s="8">
        <v>80520.456312970389</v>
      </c>
      <c r="V7" s="8">
        <v>75296.019156656141</v>
      </c>
      <c r="W7" s="8">
        <v>66613.992764647643</v>
      </c>
      <c r="X7" s="8">
        <v>78295.275239358132</v>
      </c>
      <c r="Y7" s="8">
        <v>72581.989727329841</v>
      </c>
      <c r="Z7" s="8">
        <v>59336.966050073388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54882.437427886383</v>
      </c>
      <c r="D8" s="19">
        <f t="shared" si="6"/>
        <v>55388.88492206893</v>
      </c>
      <c r="E8" s="19">
        <f t="shared" si="6"/>
        <v>53705.812076068585</v>
      </c>
      <c r="F8" s="19">
        <f t="shared" si="6"/>
        <v>56268.476524239872</v>
      </c>
      <c r="G8" s="19">
        <f t="shared" si="6"/>
        <v>48869.225633349255</v>
      </c>
      <c r="H8" s="19">
        <f t="shared" si="6"/>
        <v>50528.452700837108</v>
      </c>
      <c r="I8" s="19">
        <f t="shared" si="6"/>
        <v>49262.503846402244</v>
      </c>
      <c r="J8" s="19">
        <f t="shared" si="6"/>
        <v>46547.159467684811</v>
      </c>
      <c r="K8" s="19">
        <f t="shared" si="6"/>
        <v>47547.270136038191</v>
      </c>
      <c r="L8" s="19">
        <f t="shared" si="6"/>
        <v>51091.414708618293</v>
      </c>
      <c r="M8" s="19">
        <f t="shared" si="6"/>
        <v>49616.520727395844</v>
      </c>
      <c r="N8" s="19">
        <f t="shared" si="6"/>
        <v>52448.140385205676</v>
      </c>
      <c r="O8" s="19">
        <f t="shared" si="6"/>
        <v>48909.641966060095</v>
      </c>
      <c r="P8" s="19">
        <f t="shared" si="6"/>
        <v>50328.077628619591</v>
      </c>
      <c r="Q8" s="19">
        <f t="shared" si="6"/>
        <v>48454.727510786652</v>
      </c>
      <c r="R8" s="19">
        <f t="shared" si="6"/>
        <v>53830.96805109964</v>
      </c>
      <c r="S8" s="19">
        <f t="shared" si="6"/>
        <v>51720.601467274755</v>
      </c>
      <c r="T8" s="19">
        <f t="shared" si="6"/>
        <v>52276.679310978026</v>
      </c>
      <c r="U8" s="19">
        <f t="shared" si="6"/>
        <v>49495.980156100537</v>
      </c>
      <c r="V8" s="19">
        <f t="shared" si="6"/>
        <v>41878.785389832068</v>
      </c>
      <c r="W8" s="19">
        <f t="shared" si="6"/>
        <v>38385.920480157722</v>
      </c>
      <c r="X8" s="19">
        <f t="shared" si="6"/>
        <v>45504.423877111258</v>
      </c>
      <c r="Y8" s="19">
        <f t="shared" ref="Y8:Z8" si="7">SUM(Y9:Y10)</f>
        <v>46896.075906072962</v>
      </c>
      <c r="Z8" s="19">
        <f t="shared" si="7"/>
        <v>36038.159025454523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54882.437427886383</v>
      </c>
      <c r="D10" s="8">
        <v>55388.88492206893</v>
      </c>
      <c r="E10" s="8">
        <v>53705.812076068585</v>
      </c>
      <c r="F10" s="8">
        <v>56268.476524239872</v>
      </c>
      <c r="G10" s="8">
        <v>48869.225633349255</v>
      </c>
      <c r="H10" s="8">
        <v>50528.452700837108</v>
      </c>
      <c r="I10" s="8">
        <v>49262.503846402244</v>
      </c>
      <c r="J10" s="8">
        <v>46547.159467684811</v>
      </c>
      <c r="K10" s="8">
        <v>47547.270136038191</v>
      </c>
      <c r="L10" s="8">
        <v>51091.414708618293</v>
      </c>
      <c r="M10" s="8">
        <v>49616.520727395844</v>
      </c>
      <c r="N10" s="8">
        <v>52448.140385205676</v>
      </c>
      <c r="O10" s="8">
        <v>48909.641966060095</v>
      </c>
      <c r="P10" s="8">
        <v>50328.077628619591</v>
      </c>
      <c r="Q10" s="8">
        <v>48454.727510786652</v>
      </c>
      <c r="R10" s="8">
        <v>53830.96805109964</v>
      </c>
      <c r="S10" s="8">
        <v>51720.601467274755</v>
      </c>
      <c r="T10" s="8">
        <v>52276.679310978026</v>
      </c>
      <c r="U10" s="8">
        <v>49495.980156100537</v>
      </c>
      <c r="V10" s="8">
        <v>41878.785389832068</v>
      </c>
      <c r="W10" s="8">
        <v>38385.920480157722</v>
      </c>
      <c r="X10" s="8">
        <v>45504.423877111258</v>
      </c>
      <c r="Y10" s="8">
        <v>46896.075906072962</v>
      </c>
      <c r="Z10" s="8">
        <v>36038.159025454523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8.2888990800000002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2.988645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1.8368395465571934E-2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2.1414412800000004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6.1474577999999989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2.988645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1.8368395465571934E-2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2222.0638847351761</v>
      </c>
      <c r="D17" s="27">
        <f t="shared" si="10"/>
        <v>2413.9559886760676</v>
      </c>
      <c r="E17" s="27">
        <f t="shared" si="10"/>
        <v>2505.0225974877499</v>
      </c>
      <c r="F17" s="27">
        <f t="shared" si="10"/>
        <v>2712.7499755371527</v>
      </c>
      <c r="G17" s="27">
        <f t="shared" si="10"/>
        <v>3035.2277931223289</v>
      </c>
      <c r="H17" s="27">
        <f t="shared" si="10"/>
        <v>2528.1963184046235</v>
      </c>
      <c r="I17" s="27">
        <f t="shared" si="10"/>
        <v>3765.3542083911852</v>
      </c>
      <c r="J17" s="27">
        <f t="shared" si="10"/>
        <v>3175.4757774669961</v>
      </c>
      <c r="K17" s="27">
        <f t="shared" si="10"/>
        <v>4209.4580583486368</v>
      </c>
      <c r="L17" s="27">
        <f t="shared" si="10"/>
        <v>3452.4789265660506</v>
      </c>
      <c r="M17" s="27">
        <f t="shared" si="10"/>
        <v>4311.1493060664279</v>
      </c>
      <c r="N17" s="27">
        <f t="shared" si="10"/>
        <v>4548.4023874728537</v>
      </c>
      <c r="O17" s="27">
        <f t="shared" si="10"/>
        <v>4583.7897986674161</v>
      </c>
      <c r="P17" s="27">
        <f t="shared" si="10"/>
        <v>4780.2342909006638</v>
      </c>
      <c r="Q17" s="27">
        <f t="shared" si="10"/>
        <v>5316.2988145017507</v>
      </c>
      <c r="R17" s="27">
        <f t="shared" si="10"/>
        <v>5989.1054460583891</v>
      </c>
      <c r="S17" s="27">
        <f t="shared" si="10"/>
        <v>5433.4596102831993</v>
      </c>
      <c r="T17" s="27">
        <f t="shared" si="10"/>
        <v>5350.7286061315135</v>
      </c>
      <c r="U17" s="27">
        <f t="shared" si="10"/>
        <v>5410.9936977904081</v>
      </c>
      <c r="V17" s="27">
        <f t="shared" si="10"/>
        <v>4804.9258514323028</v>
      </c>
      <c r="W17" s="27">
        <f t="shared" si="10"/>
        <v>4012.6894877696918</v>
      </c>
      <c r="X17" s="27">
        <f t="shared" si="10"/>
        <v>4152.8850777751022</v>
      </c>
      <c r="Y17" s="27">
        <f t="shared" ref="Y17:Z17" si="11">SUM(Y18:Y21)</f>
        <v>3928.6343749677626</v>
      </c>
      <c r="Z17" s="27">
        <f t="shared" si="11"/>
        <v>3349.9657988176846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716.27397833517603</v>
      </c>
      <c r="D19" s="8">
        <v>717.04012387606713</v>
      </c>
      <c r="E19" s="8">
        <v>695.60477428775005</v>
      </c>
      <c r="F19" s="8">
        <v>755.65175713715303</v>
      </c>
      <c r="G19" s="8">
        <v>543.38828192232859</v>
      </c>
      <c r="H19" s="8">
        <v>497.85619360462391</v>
      </c>
      <c r="I19" s="8">
        <v>633.00400039118585</v>
      </c>
      <c r="J19" s="8">
        <v>711.24789186699616</v>
      </c>
      <c r="K19" s="8">
        <v>744.33476554863648</v>
      </c>
      <c r="L19" s="8">
        <v>570.89884336605121</v>
      </c>
      <c r="M19" s="8">
        <v>808.37737886642799</v>
      </c>
      <c r="N19" s="8">
        <v>717.71811707285406</v>
      </c>
      <c r="O19" s="8">
        <v>691.74548666741691</v>
      </c>
      <c r="P19" s="8">
        <v>775.74081090066488</v>
      </c>
      <c r="Q19" s="8">
        <v>772.30513690175042</v>
      </c>
      <c r="R19" s="8">
        <v>909.32898845838906</v>
      </c>
      <c r="S19" s="8">
        <v>994.84343348319942</v>
      </c>
      <c r="T19" s="8">
        <v>917.58568933151321</v>
      </c>
      <c r="U19" s="8">
        <v>939.17423139040898</v>
      </c>
      <c r="V19" s="8">
        <v>905.1639386323028</v>
      </c>
      <c r="W19" s="8">
        <v>747.80065016969161</v>
      </c>
      <c r="X19" s="8">
        <v>889.11419857510293</v>
      </c>
      <c r="Y19" s="8">
        <v>774.00755416776224</v>
      </c>
      <c r="Z19" s="8">
        <v>682.88555961768441</v>
      </c>
    </row>
    <row r="20" spans="1:26" ht="11.25" customHeight="1" x14ac:dyDescent="0.2">
      <c r="A20" s="29" t="s">
        <v>30</v>
      </c>
      <c r="B20" s="7" t="s">
        <v>31</v>
      </c>
      <c r="C20" s="8">
        <v>1077.1796879999999</v>
      </c>
      <c r="D20" s="8">
        <v>1275.0397920000005</v>
      </c>
      <c r="E20" s="8">
        <v>1243.5798959999997</v>
      </c>
      <c r="F20" s="8">
        <v>1485.8999999999999</v>
      </c>
      <c r="G20" s="8">
        <v>1829.3595840000003</v>
      </c>
      <c r="H20" s="8">
        <v>1165.8404159999995</v>
      </c>
      <c r="I20" s="8">
        <v>2256.0202079999995</v>
      </c>
      <c r="J20" s="8">
        <v>1662.700104</v>
      </c>
      <c r="K20" s="8">
        <v>2653.0395840000001</v>
      </c>
      <c r="L20" s="8">
        <v>2009.7997919999998</v>
      </c>
      <c r="M20" s="8">
        <v>2588.04</v>
      </c>
      <c r="N20" s="8">
        <v>2860.2596880000001</v>
      </c>
      <c r="O20" s="8">
        <v>2945.2803119999994</v>
      </c>
      <c r="P20" s="8">
        <v>3049.5394799999995</v>
      </c>
      <c r="Q20" s="8">
        <v>3623.6191679999997</v>
      </c>
      <c r="R20" s="8">
        <v>4222.9203120000002</v>
      </c>
      <c r="S20" s="8">
        <v>3803.8001039999999</v>
      </c>
      <c r="T20" s="8">
        <v>4129.7761440000004</v>
      </c>
      <c r="U20" s="8">
        <v>4215.7823759999992</v>
      </c>
      <c r="V20" s="8">
        <v>3610.4983200000001</v>
      </c>
      <c r="W20" s="8">
        <v>2956.2745679999998</v>
      </c>
      <c r="X20" s="8">
        <v>3056.4321839999998</v>
      </c>
      <c r="Y20" s="8">
        <v>2921.0322960000003</v>
      </c>
      <c r="Z20" s="8">
        <v>2496.0003120000001</v>
      </c>
    </row>
    <row r="21" spans="1:26" ht="11.25" customHeight="1" x14ac:dyDescent="0.2">
      <c r="A21" s="29" t="s">
        <v>32</v>
      </c>
      <c r="B21" s="7" t="s">
        <v>33</v>
      </c>
      <c r="C21" s="8">
        <v>428.61021840000001</v>
      </c>
      <c r="D21" s="8">
        <v>421.87607279999997</v>
      </c>
      <c r="E21" s="8">
        <v>565.83792720000008</v>
      </c>
      <c r="F21" s="8">
        <v>471.19821839999997</v>
      </c>
      <c r="G21" s="8">
        <v>662.47992720000002</v>
      </c>
      <c r="H21" s="8">
        <v>864.49970880000001</v>
      </c>
      <c r="I21" s="8">
        <v>876.33</v>
      </c>
      <c r="J21" s="8">
        <v>801.52778159999991</v>
      </c>
      <c r="K21" s="8">
        <v>812.08370879999995</v>
      </c>
      <c r="L21" s="8">
        <v>871.78029119999974</v>
      </c>
      <c r="M21" s="8">
        <v>914.73192719999975</v>
      </c>
      <c r="N21" s="8">
        <v>970.42458239999985</v>
      </c>
      <c r="O21" s="8">
        <v>946.76400000000001</v>
      </c>
      <c r="P21" s="8">
        <v>954.95399999999995</v>
      </c>
      <c r="Q21" s="8">
        <v>920.37450960000012</v>
      </c>
      <c r="R21" s="8">
        <v>856.85614559999965</v>
      </c>
      <c r="S21" s="8">
        <v>634.81607279999992</v>
      </c>
      <c r="T21" s="8">
        <v>303.36677280000004</v>
      </c>
      <c r="U21" s="8">
        <v>256.03709039999995</v>
      </c>
      <c r="V21" s="8">
        <v>289.26359280000003</v>
      </c>
      <c r="W21" s="8">
        <v>308.6142696</v>
      </c>
      <c r="X21" s="8">
        <v>207.33869520000002</v>
      </c>
      <c r="Y21" s="8">
        <v>233.59452479999996</v>
      </c>
      <c r="Z21" s="8">
        <v>171.07992720000001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1440.804946066447</v>
      </c>
      <c r="D26" s="27">
        <f t="shared" si="14"/>
        <v>1703.7296970114699</v>
      </c>
      <c r="E26" s="27">
        <f t="shared" si="14"/>
        <v>1705.4201623684471</v>
      </c>
      <c r="F26" s="27">
        <f t="shared" si="14"/>
        <v>1805.8675723747438</v>
      </c>
      <c r="G26" s="27">
        <f t="shared" si="14"/>
        <v>1870.6029658117852</v>
      </c>
      <c r="H26" s="27">
        <f t="shared" si="14"/>
        <v>1812.8342040532377</v>
      </c>
      <c r="I26" s="27">
        <f t="shared" si="14"/>
        <v>1899.5429981402974</v>
      </c>
      <c r="J26" s="27">
        <f t="shared" si="14"/>
        <v>1775.0998777492289</v>
      </c>
      <c r="K26" s="27">
        <f t="shared" si="14"/>
        <v>1721.5758985919852</v>
      </c>
      <c r="L26" s="27">
        <f t="shared" si="14"/>
        <v>1688.6399395625417</v>
      </c>
      <c r="M26" s="27">
        <f t="shared" si="14"/>
        <v>1773.4926058012848</v>
      </c>
      <c r="N26" s="27">
        <f t="shared" si="14"/>
        <v>1396.2392500781636</v>
      </c>
      <c r="O26" s="27">
        <f t="shared" si="14"/>
        <v>1257.2677104463539</v>
      </c>
      <c r="P26" s="27">
        <f t="shared" si="14"/>
        <v>1122.9423836592002</v>
      </c>
      <c r="Q26" s="27">
        <f t="shared" si="14"/>
        <v>978.33162380574799</v>
      </c>
      <c r="R26" s="27">
        <f t="shared" si="14"/>
        <v>1319.9443944986447</v>
      </c>
      <c r="S26" s="27">
        <f t="shared" si="14"/>
        <v>1380.2716817945263</v>
      </c>
      <c r="T26" s="27">
        <f t="shared" si="14"/>
        <v>1263.0599966281379</v>
      </c>
      <c r="U26" s="27">
        <f t="shared" si="14"/>
        <v>1208.8027065308165</v>
      </c>
      <c r="V26" s="27">
        <f t="shared" si="14"/>
        <v>1173.6390626508705</v>
      </c>
      <c r="W26" s="27">
        <f t="shared" si="14"/>
        <v>1192.678116520457</v>
      </c>
      <c r="X26" s="27">
        <f t="shared" si="14"/>
        <v>1281.6906666873635</v>
      </c>
      <c r="Y26" s="27">
        <f t="shared" ref="Y26:Z26" si="15">SUM(Y27,Y33)</f>
        <v>1487.5237932864388</v>
      </c>
      <c r="Z26" s="27">
        <f t="shared" si="15"/>
        <v>1281.9446950094036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1440.804946066447</v>
      </c>
      <c r="D33" s="19">
        <f t="shared" si="18"/>
        <v>1703.7296970114699</v>
      </c>
      <c r="E33" s="19">
        <f t="shared" si="18"/>
        <v>1705.4201623684471</v>
      </c>
      <c r="F33" s="19">
        <f t="shared" si="18"/>
        <v>1805.8675723747438</v>
      </c>
      <c r="G33" s="19">
        <f t="shared" si="18"/>
        <v>1870.6029658117852</v>
      </c>
      <c r="H33" s="19">
        <f t="shared" si="18"/>
        <v>1812.8342040532377</v>
      </c>
      <c r="I33" s="19">
        <f t="shared" si="18"/>
        <v>1899.5429981402974</v>
      </c>
      <c r="J33" s="19">
        <f t="shared" si="18"/>
        <v>1775.0998777492289</v>
      </c>
      <c r="K33" s="19">
        <f t="shared" si="18"/>
        <v>1721.5758985919852</v>
      </c>
      <c r="L33" s="19">
        <f t="shared" si="18"/>
        <v>1688.6399395625417</v>
      </c>
      <c r="M33" s="19">
        <f t="shared" si="18"/>
        <v>1773.4926058012848</v>
      </c>
      <c r="N33" s="19">
        <f t="shared" si="18"/>
        <v>1396.2392500781636</v>
      </c>
      <c r="O33" s="19">
        <f t="shared" si="18"/>
        <v>1257.2677104463539</v>
      </c>
      <c r="P33" s="19">
        <f t="shared" si="18"/>
        <v>1122.9423836592002</v>
      </c>
      <c r="Q33" s="19">
        <f t="shared" si="18"/>
        <v>978.33162380574799</v>
      </c>
      <c r="R33" s="19">
        <f t="shared" si="18"/>
        <v>1319.9443944986447</v>
      </c>
      <c r="S33" s="19">
        <f t="shared" si="18"/>
        <v>1380.2716817945263</v>
      </c>
      <c r="T33" s="19">
        <f t="shared" si="18"/>
        <v>1263.0599966281379</v>
      </c>
      <c r="U33" s="19">
        <f t="shared" si="18"/>
        <v>1208.8027065308165</v>
      </c>
      <c r="V33" s="19">
        <f t="shared" si="18"/>
        <v>1173.6390626508705</v>
      </c>
      <c r="W33" s="19">
        <f t="shared" si="18"/>
        <v>1192.678116520457</v>
      </c>
      <c r="X33" s="19">
        <f t="shared" si="18"/>
        <v>1281.6906666873635</v>
      </c>
      <c r="Y33" s="19">
        <f t="shared" ref="Y33:Z33" si="19">SUM(Y34:Y50)</f>
        <v>1487.5237932864388</v>
      </c>
      <c r="Z33" s="19">
        <f t="shared" si="19"/>
        <v>1281.9446950094036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8.5536000000000012</v>
      </c>
      <c r="H34" s="8">
        <v>28.512000000000004</v>
      </c>
      <c r="I34" s="8">
        <v>31.363199999999992</v>
      </c>
      <c r="J34" s="8">
        <v>114.048</v>
      </c>
      <c r="K34" s="8">
        <v>99.792000000000016</v>
      </c>
      <c r="L34" s="8">
        <v>122.6016</v>
      </c>
      <c r="M34" s="8">
        <v>142.56</v>
      </c>
      <c r="N34" s="8">
        <v>94.089600000000004</v>
      </c>
      <c r="O34" s="8">
        <v>99.792000000000016</v>
      </c>
      <c r="P34" s="8">
        <v>105.49440000000001</v>
      </c>
      <c r="Q34" s="8">
        <v>74.131199999999993</v>
      </c>
      <c r="R34" s="8">
        <v>22.8096</v>
      </c>
      <c r="S34" s="8">
        <v>65.577600000000004</v>
      </c>
      <c r="T34" s="8">
        <v>36.278668800000005</v>
      </c>
      <c r="U34" s="8">
        <v>91.697495039999993</v>
      </c>
      <c r="V34" s="8">
        <v>28.050209279999997</v>
      </c>
      <c r="W34" s="8">
        <v>37.826818560000014</v>
      </c>
      <c r="X34" s="8">
        <v>30.299650560000003</v>
      </c>
      <c r="Y34" s="8">
        <v>49.901806080000007</v>
      </c>
      <c r="Z34" s="8">
        <v>28.512000000000004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0.12499064505643342</v>
      </c>
      <c r="V36" s="8">
        <v>0.29406120212577508</v>
      </c>
      <c r="W36" s="8">
        <v>0.30698445911492739</v>
      </c>
      <c r="X36" s="8">
        <v>0.61705037789797179</v>
      </c>
      <c r="Y36" s="8">
        <v>0.20187873063649225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3.0701008799999987</v>
      </c>
      <c r="D37" s="8">
        <v>3.0701008799999987</v>
      </c>
      <c r="E37" s="8">
        <v>3.0701008799999987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62.719632587359001</v>
      </c>
      <c r="D43" s="8">
        <v>29.058883637490581</v>
      </c>
      <c r="E43" s="8">
        <v>53.46511957415791</v>
      </c>
      <c r="F43" s="8">
        <v>45.257311608868456</v>
      </c>
      <c r="G43" s="8">
        <v>18.1441325866973</v>
      </c>
      <c r="H43" s="8">
        <v>15.821373831101193</v>
      </c>
      <c r="I43" s="8">
        <v>20.326352637965748</v>
      </c>
      <c r="J43" s="8">
        <v>16.993362879540467</v>
      </c>
      <c r="K43" s="8">
        <v>17.843032209063995</v>
      </c>
      <c r="L43" s="8">
        <v>46.035524061142773</v>
      </c>
      <c r="M43" s="8">
        <v>27.501790966487505</v>
      </c>
      <c r="N43" s="8">
        <v>46.202793586503226</v>
      </c>
      <c r="O43" s="8">
        <v>34.652017296000004</v>
      </c>
      <c r="P43" s="8">
        <v>42.294249047736606</v>
      </c>
      <c r="Q43" s="8">
        <v>34.224207085747821</v>
      </c>
      <c r="R43" s="8">
        <v>83.502949298644538</v>
      </c>
      <c r="S43" s="8">
        <v>54.622143714526437</v>
      </c>
      <c r="T43" s="8">
        <v>84.541631374994381</v>
      </c>
      <c r="U43" s="8">
        <v>114.50553134985869</v>
      </c>
      <c r="V43" s="8">
        <v>158.63829298689842</v>
      </c>
      <c r="W43" s="8">
        <v>86.998892865401075</v>
      </c>
      <c r="X43" s="8">
        <v>122.27830075201987</v>
      </c>
      <c r="Y43" s="8">
        <v>113.08376189246616</v>
      </c>
      <c r="Z43" s="8">
        <v>101.32462716230404</v>
      </c>
    </row>
    <row r="44" spans="1:26" ht="11.25" customHeight="1" x14ac:dyDescent="0.2">
      <c r="A44" s="28" t="s">
        <v>74</v>
      </c>
      <c r="B44" s="7" t="s">
        <v>75</v>
      </c>
      <c r="C44" s="8">
        <v>1372.068464639088</v>
      </c>
      <c r="D44" s="8">
        <v>1671.6007124939792</v>
      </c>
      <c r="E44" s="8">
        <v>1648.8849419142891</v>
      </c>
      <c r="F44" s="8">
        <v>1760.6102607658754</v>
      </c>
      <c r="G44" s="8">
        <v>1843.9052332250878</v>
      </c>
      <c r="H44" s="8">
        <v>1768.5008302221365</v>
      </c>
      <c r="I44" s="8">
        <v>1847.8534455023316</v>
      </c>
      <c r="J44" s="8">
        <v>1644.0585148696885</v>
      </c>
      <c r="K44" s="8">
        <v>1603.9408663829211</v>
      </c>
      <c r="L44" s="8">
        <v>1520.002815501399</v>
      </c>
      <c r="M44" s="8">
        <v>1603.4308148347973</v>
      </c>
      <c r="N44" s="8">
        <v>1253.7479444516603</v>
      </c>
      <c r="O44" s="8">
        <v>1120.5514224703538</v>
      </c>
      <c r="P44" s="8">
        <v>975.15373461146362</v>
      </c>
      <c r="Q44" s="8">
        <v>869.97621672000014</v>
      </c>
      <c r="R44" s="8">
        <v>1213.6318452</v>
      </c>
      <c r="S44" s="8">
        <v>1260.0719380799999</v>
      </c>
      <c r="T44" s="8">
        <v>1142.2396964531436</v>
      </c>
      <c r="U44" s="8">
        <v>1002.4746894959014</v>
      </c>
      <c r="V44" s="8">
        <v>986.65649918184624</v>
      </c>
      <c r="W44" s="8">
        <v>1067.5454206359409</v>
      </c>
      <c r="X44" s="8">
        <v>1128.4956649974456</v>
      </c>
      <c r="Y44" s="8">
        <v>1324.3363465833361</v>
      </c>
      <c r="Z44" s="8">
        <v>1152.1080678470996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2.9467479600000002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2.1989120400000002</v>
      </c>
      <c r="O50" s="8">
        <v>2.2722706800000001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704.56439752549022</v>
      </c>
      <c r="D51" s="27">
        <v>957.80452753824125</v>
      </c>
      <c r="E51" s="27">
        <v>1493.6334878197674</v>
      </c>
      <c r="F51" s="27">
        <v>1875.8056546041544</v>
      </c>
      <c r="G51" s="27">
        <v>2296.1943459629101</v>
      </c>
      <c r="H51" s="27">
        <v>2517.0579715256217</v>
      </c>
      <c r="I51" s="27">
        <v>2273.0012043749998</v>
      </c>
      <c r="J51" s="27">
        <v>2211.903729888068</v>
      </c>
      <c r="K51" s="27">
        <v>2276.1296609210526</v>
      </c>
      <c r="L51" s="27">
        <v>2299.2581770379152</v>
      </c>
      <c r="M51" s="27">
        <v>2292.1512458319785</v>
      </c>
      <c r="N51" s="27">
        <v>2689.0727312413082</v>
      </c>
      <c r="O51" s="27">
        <v>2914.2579368185534</v>
      </c>
      <c r="P51" s="27">
        <v>2392.3798097831354</v>
      </c>
      <c r="Q51" s="27">
        <v>2411.3089887290312</v>
      </c>
      <c r="R51" s="27">
        <v>2902.0080302679412</v>
      </c>
      <c r="S51" s="27">
        <v>3482.0743997738532</v>
      </c>
      <c r="T51" s="27">
        <v>4226.3525188865815</v>
      </c>
      <c r="U51" s="27">
        <v>5188.4867545261741</v>
      </c>
      <c r="V51" s="27">
        <v>5937.2238747807633</v>
      </c>
      <c r="W51" s="27">
        <v>6855.9769092528768</v>
      </c>
      <c r="X51" s="27">
        <v>6625.9175750254026</v>
      </c>
      <c r="Y51" s="27">
        <v>4873.23187322179</v>
      </c>
      <c r="Z51" s="27">
        <v>6920.071245657643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127.26188409142166</v>
      </c>
      <c r="D52" s="27">
        <f t="shared" si="20"/>
        <v>147.56840297158419</v>
      </c>
      <c r="E52" s="27">
        <f t="shared" si="20"/>
        <v>216.06629935520272</v>
      </c>
      <c r="F52" s="27">
        <f t="shared" si="20"/>
        <v>45.73094922638073</v>
      </c>
      <c r="G52" s="27">
        <f t="shared" si="20"/>
        <v>57.628771199999996</v>
      </c>
      <c r="H52" s="27">
        <f t="shared" si="20"/>
        <v>76.219228799999982</v>
      </c>
      <c r="I52" s="27">
        <f t="shared" si="20"/>
        <v>64.778828399999995</v>
      </c>
      <c r="J52" s="27">
        <f t="shared" si="20"/>
        <v>60.345885600000017</v>
      </c>
      <c r="K52" s="27">
        <f t="shared" si="20"/>
        <v>80.805125410938345</v>
      </c>
      <c r="L52" s="27">
        <f t="shared" si="20"/>
        <v>91.427485348891722</v>
      </c>
      <c r="M52" s="27">
        <f t="shared" si="20"/>
        <v>97.69263820902087</v>
      </c>
      <c r="N52" s="27">
        <f t="shared" si="20"/>
        <v>100.70750313039517</v>
      </c>
      <c r="O52" s="27">
        <f t="shared" si="20"/>
        <v>90.136148508725654</v>
      </c>
      <c r="P52" s="27">
        <f t="shared" si="20"/>
        <v>86.282727000671827</v>
      </c>
      <c r="Q52" s="27">
        <f t="shared" si="20"/>
        <v>85.34691617594514</v>
      </c>
      <c r="R52" s="27">
        <f t="shared" si="20"/>
        <v>181.53143453093028</v>
      </c>
      <c r="S52" s="27">
        <f t="shared" si="20"/>
        <v>498.53204630598583</v>
      </c>
      <c r="T52" s="27">
        <f t="shared" si="20"/>
        <v>693.57817926140342</v>
      </c>
      <c r="U52" s="27">
        <f t="shared" si="20"/>
        <v>1034.0180573062939</v>
      </c>
      <c r="V52" s="27">
        <f t="shared" si="20"/>
        <v>1235.7131984076975</v>
      </c>
      <c r="W52" s="27">
        <f t="shared" si="20"/>
        <v>1215.5546757174022</v>
      </c>
      <c r="X52" s="27">
        <f t="shared" si="20"/>
        <v>1147.8750306141476</v>
      </c>
      <c r="Y52" s="27">
        <f t="shared" ref="Y52:Z52" si="21">SUM(Y53:Y54)</f>
        <v>1275.6077512760753</v>
      </c>
      <c r="Z52" s="27">
        <f t="shared" si="21"/>
        <v>1191.1883843579303</v>
      </c>
    </row>
    <row r="53" spans="1:26" ht="11.25" customHeight="1" x14ac:dyDescent="0.2">
      <c r="A53" s="29" t="s">
        <v>116</v>
      </c>
      <c r="B53" s="7" t="s">
        <v>117</v>
      </c>
      <c r="C53" s="8">
        <v>126.69146501928428</v>
      </c>
      <c r="D53" s="8">
        <v>147.56840297158419</v>
      </c>
      <c r="E53" s="8">
        <v>216.06629935520272</v>
      </c>
      <c r="F53" s="8">
        <v>45.73094922638073</v>
      </c>
      <c r="G53" s="8">
        <v>57.628771199999996</v>
      </c>
      <c r="H53" s="8">
        <v>76.219228799999982</v>
      </c>
      <c r="I53" s="8">
        <v>64.778828399999995</v>
      </c>
      <c r="J53" s="8">
        <v>60.345885600000017</v>
      </c>
      <c r="K53" s="8">
        <v>27.455828399999998</v>
      </c>
      <c r="L53" s="8">
        <v>44.9018856</v>
      </c>
      <c r="M53" s="8">
        <v>50.736449772856488</v>
      </c>
      <c r="N53" s="8">
        <v>49.192228799999995</v>
      </c>
      <c r="O53" s="8">
        <v>41.7559428</v>
      </c>
      <c r="P53" s="8">
        <v>41.865626472374409</v>
      </c>
      <c r="Q53" s="8">
        <v>54.02568186361917</v>
      </c>
      <c r="R53" s="8">
        <v>85.942771199999967</v>
      </c>
      <c r="S53" s="8">
        <v>52.434281698519712</v>
      </c>
      <c r="T53" s="8">
        <v>68.373973749034207</v>
      </c>
      <c r="U53" s="8">
        <v>115.62169578044643</v>
      </c>
      <c r="V53" s="8">
        <v>116.57234159999999</v>
      </c>
      <c r="W53" s="8">
        <v>150.08266419281659</v>
      </c>
      <c r="X53" s="8">
        <v>195.18689919843285</v>
      </c>
      <c r="Y53" s="8">
        <v>166.18085035762795</v>
      </c>
      <c r="Z53" s="8">
        <v>169.04333160000004</v>
      </c>
    </row>
    <row r="54" spans="1:26" ht="11.25" customHeight="1" x14ac:dyDescent="0.2">
      <c r="A54" s="43" t="s">
        <v>118</v>
      </c>
      <c r="B54" s="44" t="s">
        <v>119</v>
      </c>
      <c r="C54" s="45">
        <v>0.57041907213738674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53.349297010938344</v>
      </c>
      <c r="L54" s="45">
        <v>46.525599748891722</v>
      </c>
      <c r="M54" s="45">
        <v>46.956188436164382</v>
      </c>
      <c r="N54" s="45">
        <v>51.515274330395172</v>
      </c>
      <c r="O54" s="45">
        <v>48.380205708725647</v>
      </c>
      <c r="P54" s="45">
        <v>44.417100528297411</v>
      </c>
      <c r="Q54" s="45">
        <v>31.32123431232597</v>
      </c>
      <c r="R54" s="45">
        <v>95.588663330930316</v>
      </c>
      <c r="S54" s="45">
        <v>446.0977646074661</v>
      </c>
      <c r="T54" s="45">
        <v>625.20420551236919</v>
      </c>
      <c r="U54" s="45">
        <v>918.3963615258474</v>
      </c>
      <c r="V54" s="45">
        <v>1119.1408568076974</v>
      </c>
      <c r="W54" s="45">
        <v>1065.4720115245857</v>
      </c>
      <c r="X54" s="45">
        <v>952.68813141571479</v>
      </c>
      <c r="Y54" s="45">
        <v>1109.4269009184472</v>
      </c>
      <c r="Z54" s="45">
        <v>1022.1450527579302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351.33538754863542</v>
      </c>
      <c r="D61" s="49">
        <f t="shared" si="22"/>
        <v>508.03246810115667</v>
      </c>
      <c r="E61" s="49">
        <f t="shared" si="22"/>
        <v>483.41852573876582</v>
      </c>
      <c r="F61" s="49">
        <f t="shared" si="22"/>
        <v>577.75234648301239</v>
      </c>
      <c r="G61" s="49">
        <f t="shared" si="22"/>
        <v>853.94679864667467</v>
      </c>
      <c r="H61" s="49">
        <f t="shared" si="22"/>
        <v>1746.8209766645787</v>
      </c>
      <c r="I61" s="49">
        <f t="shared" si="22"/>
        <v>2145.7636029625883</v>
      </c>
      <c r="J61" s="49">
        <f t="shared" si="22"/>
        <v>2575.8962472329004</v>
      </c>
      <c r="K61" s="49">
        <f t="shared" si="22"/>
        <v>3953.9604194419771</v>
      </c>
      <c r="L61" s="49">
        <f t="shared" si="22"/>
        <v>5790.6430082392935</v>
      </c>
      <c r="M61" s="49">
        <f t="shared" si="22"/>
        <v>6977.4427830054092</v>
      </c>
      <c r="N61" s="49">
        <f t="shared" si="22"/>
        <v>8474.7762553954235</v>
      </c>
      <c r="O61" s="49">
        <f t="shared" si="22"/>
        <v>10762.69394594657</v>
      </c>
      <c r="P61" s="49">
        <f t="shared" si="22"/>
        <v>7485.2723583055058</v>
      </c>
      <c r="Q61" s="49">
        <f t="shared" si="22"/>
        <v>9021.8439597600009</v>
      </c>
      <c r="R61" s="49">
        <f t="shared" si="22"/>
        <v>8827.7854248000003</v>
      </c>
      <c r="S61" s="49">
        <f t="shared" si="22"/>
        <v>6316.4127578399994</v>
      </c>
      <c r="T61" s="49">
        <f t="shared" si="22"/>
        <v>5198.0332269600003</v>
      </c>
      <c r="U61" s="49">
        <f t="shared" si="22"/>
        <v>5267.5610954399999</v>
      </c>
      <c r="V61" s="49">
        <f t="shared" si="22"/>
        <v>6597.8989315200006</v>
      </c>
      <c r="W61" s="49">
        <f t="shared" si="22"/>
        <v>7544.5480801844087</v>
      </c>
      <c r="X61" s="49">
        <f t="shared" si="22"/>
        <v>6743.4378651647012</v>
      </c>
      <c r="Y61" s="49">
        <f t="shared" ref="Y61:Z61" si="23">SUM(Y62:Y72)</f>
        <v>6668.3458011701778</v>
      </c>
      <c r="Z61" s="49">
        <f t="shared" si="23"/>
        <v>6822.8865817094111</v>
      </c>
    </row>
    <row r="62" spans="1:26" ht="11.25" customHeight="1" x14ac:dyDescent="0.2">
      <c r="A62" s="50" t="s">
        <v>92</v>
      </c>
      <c r="B62" s="51" t="s">
        <v>93</v>
      </c>
      <c r="C62" s="52">
        <v>327.99603727428877</v>
      </c>
      <c r="D62" s="52">
        <v>478.26608653263798</v>
      </c>
      <c r="E62" s="52">
        <v>449.19385039168219</v>
      </c>
      <c r="F62" s="52">
        <v>531.85708688113539</v>
      </c>
      <c r="G62" s="52">
        <v>824.35370784667464</v>
      </c>
      <c r="H62" s="52">
        <v>1715.5911201189638</v>
      </c>
      <c r="I62" s="52">
        <v>2093.5130086139889</v>
      </c>
      <c r="J62" s="52">
        <v>2511.364196639227</v>
      </c>
      <c r="K62" s="52">
        <v>3843.6234240097006</v>
      </c>
      <c r="L62" s="52">
        <v>5669.3684216628189</v>
      </c>
      <c r="M62" s="52">
        <v>6825.8493894054091</v>
      </c>
      <c r="N62" s="52">
        <v>8292.1102235554245</v>
      </c>
      <c r="O62" s="52">
        <v>10532.938576346571</v>
      </c>
      <c r="P62" s="52">
        <v>7218.6849516655057</v>
      </c>
      <c r="Q62" s="52">
        <v>8709.3437759999997</v>
      </c>
      <c r="R62" s="52">
        <v>8478.8480447999991</v>
      </c>
      <c r="S62" s="52">
        <v>5884.3681343999997</v>
      </c>
      <c r="T62" s="52">
        <v>4604.4403775999999</v>
      </c>
      <c r="U62" s="52">
        <v>4641.74928</v>
      </c>
      <c r="V62" s="52">
        <v>5919.9763391999995</v>
      </c>
      <c r="W62" s="52">
        <v>6660.2577529844084</v>
      </c>
      <c r="X62" s="52">
        <v>5775.5533131647007</v>
      </c>
      <c r="Y62" s="52">
        <v>5692.9124293301775</v>
      </c>
      <c r="Z62" s="52">
        <v>5801.4751287494119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22.939390274346639</v>
      </c>
      <c r="D64" s="52">
        <v>29.666301568518694</v>
      </c>
      <c r="E64" s="52">
        <v>34.224675347083611</v>
      </c>
      <c r="F64" s="52">
        <v>45.895259601876958</v>
      </c>
      <c r="G64" s="52">
        <v>29.593090800000006</v>
      </c>
      <c r="H64" s="52">
        <v>31.229856545614854</v>
      </c>
      <c r="I64" s="52">
        <v>52.250594348599478</v>
      </c>
      <c r="J64" s="52">
        <v>64.532050593673574</v>
      </c>
      <c r="K64" s="52">
        <v>110.3369954322765</v>
      </c>
      <c r="L64" s="52">
        <v>118.75285857647457</v>
      </c>
      <c r="M64" s="52">
        <v>150.85980000000001</v>
      </c>
      <c r="N64" s="52">
        <v>180.83520000000001</v>
      </c>
      <c r="O64" s="52">
        <v>229.53844367999997</v>
      </c>
      <c r="P64" s="52">
        <v>266.01113447999995</v>
      </c>
      <c r="Q64" s="52">
        <v>312.20273448000006</v>
      </c>
      <c r="R64" s="52">
        <v>343.87071264000008</v>
      </c>
      <c r="S64" s="52">
        <v>394.81257816000004</v>
      </c>
      <c r="T64" s="52">
        <v>448.58471112000001</v>
      </c>
      <c r="U64" s="52">
        <v>468.56385576000008</v>
      </c>
      <c r="V64" s="52">
        <v>470.80601568000014</v>
      </c>
      <c r="W64" s="52">
        <v>524.01166272000012</v>
      </c>
      <c r="X64" s="52">
        <v>527.1464016000001</v>
      </c>
      <c r="Y64" s="52">
        <v>559.43334720000007</v>
      </c>
      <c r="Z64" s="52">
        <v>613.77157295999996</v>
      </c>
    </row>
    <row r="65" spans="1:26" ht="11.25" customHeight="1" x14ac:dyDescent="0.2">
      <c r="A65" s="50" t="s">
        <v>98</v>
      </c>
      <c r="B65" s="51" t="s">
        <v>99</v>
      </c>
      <c r="C65" s="52">
        <v>0.39995999999999998</v>
      </c>
      <c r="D65" s="52">
        <v>0.10007999999999997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32.500079999999997</v>
      </c>
      <c r="T65" s="52">
        <v>141.36768000000001</v>
      </c>
      <c r="U65" s="52">
        <v>153.91583999999997</v>
      </c>
      <c r="V65" s="52">
        <v>204.43895999999998</v>
      </c>
      <c r="W65" s="52">
        <v>357.60419999999999</v>
      </c>
      <c r="X65" s="52">
        <v>437.84675999999996</v>
      </c>
      <c r="Y65" s="52">
        <v>413.45135999999997</v>
      </c>
      <c r="Z65" s="52">
        <v>407.63987999999989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2.5217279999999995</v>
      </c>
      <c r="M72" s="55">
        <v>0.73359359999999973</v>
      </c>
      <c r="N72" s="55">
        <v>1.8308318399999997</v>
      </c>
      <c r="O72" s="55">
        <v>0.21692591999999997</v>
      </c>
      <c r="P72" s="55">
        <v>0.57627216000000014</v>
      </c>
      <c r="Q72" s="55">
        <v>0.29744927999999998</v>
      </c>
      <c r="R72" s="55">
        <v>5.0666673599999994</v>
      </c>
      <c r="S72" s="55">
        <v>4.7319652800000007</v>
      </c>
      <c r="T72" s="55">
        <v>3.6404582399999992</v>
      </c>
      <c r="U72" s="55">
        <v>3.3321196799999999</v>
      </c>
      <c r="V72" s="55">
        <v>2.6776166399999997</v>
      </c>
      <c r="W72" s="55">
        <v>2.6744644799999997</v>
      </c>
      <c r="X72" s="55">
        <v>2.8913903999999993</v>
      </c>
      <c r="Y72" s="55">
        <v>2.5486646399999997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16100.73932771927</v>
      </c>
      <c r="D2" s="21">
        <f t="shared" ref="D2:X2" si="0">SUM(D3,D17,D22,D25,D26,D51,D52)</f>
        <v>17758.331106550799</v>
      </c>
      <c r="E2" s="21">
        <f t="shared" si="0"/>
        <v>15947.01143030156</v>
      </c>
      <c r="F2" s="21">
        <f t="shared" si="0"/>
        <v>15612.628332368447</v>
      </c>
      <c r="G2" s="21">
        <f t="shared" si="0"/>
        <v>13679.612757897319</v>
      </c>
      <c r="H2" s="21">
        <f t="shared" si="0"/>
        <v>13067.846851017201</v>
      </c>
      <c r="I2" s="21">
        <f t="shared" si="0"/>
        <v>12943.028259529543</v>
      </c>
      <c r="J2" s="21">
        <f t="shared" si="0"/>
        <v>11951.437679938346</v>
      </c>
      <c r="K2" s="21">
        <f t="shared" si="0"/>
        <v>11759.505207664359</v>
      </c>
      <c r="L2" s="21">
        <f t="shared" si="0"/>
        <v>12396.794985918705</v>
      </c>
      <c r="M2" s="21">
        <f t="shared" si="0"/>
        <v>14112.499913343723</v>
      </c>
      <c r="N2" s="21">
        <f t="shared" si="0"/>
        <v>11461.044040747702</v>
      </c>
      <c r="O2" s="21">
        <f t="shared" si="0"/>
        <v>12303.627826402098</v>
      </c>
      <c r="P2" s="21">
        <f t="shared" si="0"/>
        <v>11770.66139667594</v>
      </c>
      <c r="Q2" s="21">
        <f t="shared" si="0"/>
        <v>10707.383129848178</v>
      </c>
      <c r="R2" s="21">
        <f t="shared" si="0"/>
        <v>10096.367252952004</v>
      </c>
      <c r="S2" s="21">
        <f t="shared" si="0"/>
        <v>10739.543996753988</v>
      </c>
      <c r="T2" s="21">
        <f t="shared" si="0"/>
        <v>10494.110428665392</v>
      </c>
      <c r="U2" s="21">
        <f t="shared" si="0"/>
        <v>10291.19755283552</v>
      </c>
      <c r="V2" s="21">
        <f t="shared" si="0"/>
        <v>9878.4087683106245</v>
      </c>
      <c r="W2" s="21">
        <f t="shared" si="0"/>
        <v>9891.6853865625035</v>
      </c>
      <c r="X2" s="21">
        <f t="shared" si="0"/>
        <v>11055.502592164044</v>
      </c>
      <c r="Y2" s="21">
        <f t="shared" ref="Y2:Z2" si="1">SUM(Y3,Y17,Y22,Y25,Y26,Y51,Y52)</f>
        <v>10039.143979202639</v>
      </c>
      <c r="Z2" s="21">
        <f t="shared" si="1"/>
        <v>8707.4133000312468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14986.094101945668</v>
      </c>
      <c r="D3" s="24">
        <f t="shared" si="2"/>
        <v>16438.318113348163</v>
      </c>
      <c r="E3" s="24">
        <f t="shared" si="2"/>
        <v>14664.647102212728</v>
      </c>
      <c r="F3" s="24">
        <f t="shared" si="2"/>
        <v>14363.92094599088</v>
      </c>
      <c r="G3" s="24">
        <f t="shared" si="2"/>
        <v>12669.271255708694</v>
      </c>
      <c r="H3" s="24">
        <f t="shared" si="2"/>
        <v>12164.928016863207</v>
      </c>
      <c r="I3" s="24">
        <f t="shared" si="2"/>
        <v>12035.018601906468</v>
      </c>
      <c r="J3" s="24">
        <f t="shared" si="2"/>
        <v>11239.40467668641</v>
      </c>
      <c r="K3" s="24">
        <f t="shared" si="2"/>
        <v>11027.002683328597</v>
      </c>
      <c r="L3" s="24">
        <f t="shared" si="2"/>
        <v>11666.935744740309</v>
      </c>
      <c r="M3" s="24">
        <f t="shared" si="2"/>
        <v>13283.799135072593</v>
      </c>
      <c r="N3" s="24">
        <f t="shared" si="2"/>
        <v>10747.134454178506</v>
      </c>
      <c r="O3" s="24">
        <f t="shared" si="2"/>
        <v>11587.579246922267</v>
      </c>
      <c r="P3" s="24">
        <f t="shared" si="2"/>
        <v>11057.805979703162</v>
      </c>
      <c r="Q3" s="24">
        <f t="shared" si="2"/>
        <v>10084.47560787202</v>
      </c>
      <c r="R3" s="24">
        <f t="shared" si="2"/>
        <v>9494.0463894243276</v>
      </c>
      <c r="S3" s="24">
        <f t="shared" si="2"/>
        <v>10116.649667058991</v>
      </c>
      <c r="T3" s="24">
        <f t="shared" si="2"/>
        <v>9839.2739248147718</v>
      </c>
      <c r="U3" s="24">
        <f t="shared" si="2"/>
        <v>9668.09258972918</v>
      </c>
      <c r="V3" s="24">
        <f t="shared" si="2"/>
        <v>9261.0177532437119</v>
      </c>
      <c r="W3" s="24">
        <f t="shared" si="2"/>
        <v>9234.5865424054318</v>
      </c>
      <c r="X3" s="24">
        <f t="shared" si="2"/>
        <v>10176.109394283867</v>
      </c>
      <c r="Y3" s="24">
        <f t="shared" ref="Y3:Z3" si="3">SUM(Y4,Y8,Y11)</f>
        <v>9012.1315020911334</v>
      </c>
      <c r="Z3" s="24">
        <f t="shared" si="3"/>
        <v>7737.9838501543327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14739.961665904873</v>
      </c>
      <c r="D4" s="19">
        <f t="shared" si="4"/>
        <v>16221.605363351384</v>
      </c>
      <c r="E4" s="19">
        <f t="shared" si="4"/>
        <v>14507.520718201537</v>
      </c>
      <c r="F4" s="19">
        <f t="shared" si="4"/>
        <v>14239.184206869539</v>
      </c>
      <c r="G4" s="19">
        <f t="shared" si="4"/>
        <v>12575.933944462875</v>
      </c>
      <c r="H4" s="19">
        <f t="shared" si="4"/>
        <v>12099.24975945052</v>
      </c>
      <c r="I4" s="19">
        <f t="shared" si="4"/>
        <v>11986.44668298623</v>
      </c>
      <c r="J4" s="19">
        <f t="shared" si="4"/>
        <v>11195.422514659815</v>
      </c>
      <c r="K4" s="19">
        <f t="shared" si="4"/>
        <v>10987.677816070765</v>
      </c>
      <c r="L4" s="19">
        <f t="shared" si="4"/>
        <v>11632.695596700645</v>
      </c>
      <c r="M4" s="19">
        <f t="shared" si="4"/>
        <v>13244.323145499939</v>
      </c>
      <c r="N4" s="19">
        <f t="shared" si="4"/>
        <v>10715.795673398949</v>
      </c>
      <c r="O4" s="19">
        <f t="shared" si="4"/>
        <v>11542.754628272942</v>
      </c>
      <c r="P4" s="19">
        <f t="shared" si="4"/>
        <v>11022.079672351494</v>
      </c>
      <c r="Q4" s="19">
        <f t="shared" si="4"/>
        <v>10053.669153596371</v>
      </c>
      <c r="R4" s="19">
        <f t="shared" si="4"/>
        <v>9457.9758569660553</v>
      </c>
      <c r="S4" s="19">
        <f t="shared" si="4"/>
        <v>10078.055304011992</v>
      </c>
      <c r="T4" s="19">
        <f t="shared" si="4"/>
        <v>9800.6396922024123</v>
      </c>
      <c r="U4" s="19">
        <f t="shared" si="4"/>
        <v>9625.0894879613261</v>
      </c>
      <c r="V4" s="19">
        <f t="shared" si="4"/>
        <v>9222.075513151276</v>
      </c>
      <c r="W4" s="19">
        <f t="shared" si="4"/>
        <v>9203.5164712940077</v>
      </c>
      <c r="X4" s="19">
        <f t="shared" si="4"/>
        <v>10148.564044696521</v>
      </c>
      <c r="Y4" s="19">
        <f t="shared" ref="Y4:Z4" si="5">SUM(Y5:Y7)</f>
        <v>8984.4330339574481</v>
      </c>
      <c r="Z4" s="19">
        <f t="shared" si="5"/>
        <v>7715.1278294493586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141.22637519759999</v>
      </c>
      <c r="D6" s="8">
        <v>130.61331212159999</v>
      </c>
      <c r="E6" s="8">
        <v>96.967571685599992</v>
      </c>
      <c r="F6" s="8">
        <v>152.8869658008</v>
      </c>
      <c r="G6" s="8">
        <v>212.59025116559999</v>
      </c>
      <c r="H6" s="8">
        <v>225.80971514639998</v>
      </c>
      <c r="I6" s="8">
        <v>232.17891385919995</v>
      </c>
      <c r="J6" s="8">
        <v>344.84272782959999</v>
      </c>
      <c r="K6" s="8">
        <v>308.5432963536</v>
      </c>
      <c r="L6" s="8">
        <v>169.40381100720001</v>
      </c>
      <c r="M6" s="8">
        <v>227.1345193656</v>
      </c>
      <c r="N6" s="8">
        <v>219.92464493999995</v>
      </c>
      <c r="O6" s="8">
        <v>274.017415056</v>
      </c>
      <c r="P6" s="8">
        <v>180.60204697920003</v>
      </c>
      <c r="Q6" s="8">
        <v>240.76598589119996</v>
      </c>
      <c r="R6" s="8">
        <v>151.04094944400001</v>
      </c>
      <c r="S6" s="8">
        <v>129.7957711512</v>
      </c>
      <c r="T6" s="8">
        <v>161.04264293040001</v>
      </c>
      <c r="U6" s="8">
        <v>148.29812160239996</v>
      </c>
      <c r="V6" s="8">
        <v>128.21138151359997</v>
      </c>
      <c r="W6" s="8">
        <v>138.09399912000001</v>
      </c>
      <c r="X6" s="8">
        <v>123.22448365920002</v>
      </c>
      <c r="Y6" s="8">
        <v>102.434175228</v>
      </c>
      <c r="Z6" s="8">
        <v>76.358598808799982</v>
      </c>
    </row>
    <row r="7" spans="1:26" ht="11.25" customHeight="1" x14ac:dyDescent="0.2">
      <c r="A7" s="28" t="s">
        <v>8</v>
      </c>
      <c r="B7" s="7" t="s">
        <v>9</v>
      </c>
      <c r="C7" s="8">
        <v>14598.735290707273</v>
      </c>
      <c r="D7" s="8">
        <v>16090.992051229783</v>
      </c>
      <c r="E7" s="8">
        <v>14410.553146515937</v>
      </c>
      <c r="F7" s="8">
        <v>14086.297241068738</v>
      </c>
      <c r="G7" s="8">
        <v>12363.343693297275</v>
      </c>
      <c r="H7" s="8">
        <v>11873.44004430412</v>
      </c>
      <c r="I7" s="8">
        <v>11754.267769127031</v>
      </c>
      <c r="J7" s="8">
        <v>10850.579786830214</v>
      </c>
      <c r="K7" s="8">
        <v>10679.134519717165</v>
      </c>
      <c r="L7" s="8">
        <v>11463.291785693445</v>
      </c>
      <c r="M7" s="8">
        <v>13017.188626134339</v>
      </c>
      <c r="N7" s="8">
        <v>10495.871028458949</v>
      </c>
      <c r="O7" s="8">
        <v>11268.737213216942</v>
      </c>
      <c r="P7" s="8">
        <v>10841.477625372294</v>
      </c>
      <c r="Q7" s="8">
        <v>9812.9031677051717</v>
      </c>
      <c r="R7" s="8">
        <v>9306.9349075220562</v>
      </c>
      <c r="S7" s="8">
        <v>9948.2595328607913</v>
      </c>
      <c r="T7" s="8">
        <v>9639.5970492720116</v>
      </c>
      <c r="U7" s="8">
        <v>9476.7913663589261</v>
      </c>
      <c r="V7" s="8">
        <v>9093.8641316376761</v>
      </c>
      <c r="W7" s="8">
        <v>9065.4224721740084</v>
      </c>
      <c r="X7" s="8">
        <v>10025.339561037321</v>
      </c>
      <c r="Y7" s="8">
        <v>8881.9988587294483</v>
      </c>
      <c r="Z7" s="8">
        <v>7638.7692306405588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36.232596440792896</v>
      </c>
      <c r="D8" s="19">
        <f t="shared" si="6"/>
        <v>38.382736596779004</v>
      </c>
      <c r="E8" s="19">
        <f t="shared" si="6"/>
        <v>33.562365411191628</v>
      </c>
      <c r="F8" s="19">
        <f t="shared" si="6"/>
        <v>32.600805121340464</v>
      </c>
      <c r="G8" s="19">
        <f t="shared" si="6"/>
        <v>31.52356584581845</v>
      </c>
      <c r="H8" s="19">
        <f t="shared" si="6"/>
        <v>31.103820812686301</v>
      </c>
      <c r="I8" s="19">
        <f t="shared" si="6"/>
        <v>31.074229920238214</v>
      </c>
      <c r="J8" s="19">
        <f t="shared" si="6"/>
        <v>29.398742626595457</v>
      </c>
      <c r="K8" s="19">
        <f t="shared" si="6"/>
        <v>30.569208257831669</v>
      </c>
      <c r="L8" s="19">
        <f t="shared" si="6"/>
        <v>31.318869239664242</v>
      </c>
      <c r="M8" s="19">
        <f t="shared" si="6"/>
        <v>33.538028972654402</v>
      </c>
      <c r="N8" s="19">
        <f t="shared" si="6"/>
        <v>28.478637779556603</v>
      </c>
      <c r="O8" s="19">
        <f t="shared" si="6"/>
        <v>42.033010049325</v>
      </c>
      <c r="P8" s="19">
        <f t="shared" si="6"/>
        <v>32.791788951667975</v>
      </c>
      <c r="Q8" s="19">
        <f t="shared" si="6"/>
        <v>27.871935875649605</v>
      </c>
      <c r="R8" s="19">
        <f t="shared" si="6"/>
        <v>36.070532458271678</v>
      </c>
      <c r="S8" s="19">
        <f t="shared" si="6"/>
        <v>38.594363047000023</v>
      </c>
      <c r="T8" s="19">
        <f t="shared" si="6"/>
        <v>36.447092932359674</v>
      </c>
      <c r="U8" s="19">
        <f t="shared" si="6"/>
        <v>37.493271883318883</v>
      </c>
      <c r="V8" s="19">
        <f t="shared" si="6"/>
        <v>34.786769212436916</v>
      </c>
      <c r="W8" s="19">
        <f t="shared" si="6"/>
        <v>27.399353071423029</v>
      </c>
      <c r="X8" s="19">
        <f t="shared" si="6"/>
        <v>22.337560187346931</v>
      </c>
      <c r="Y8" s="19">
        <f t="shared" ref="Y8:Z8" si="7">SUM(Y9:Y10)</f>
        <v>20.253918933685021</v>
      </c>
      <c r="Z8" s="19">
        <f t="shared" si="7"/>
        <v>19.796894304974096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36.232596440792896</v>
      </c>
      <c r="D10" s="8">
        <v>38.382736596779004</v>
      </c>
      <c r="E10" s="8">
        <v>33.562365411191628</v>
      </c>
      <c r="F10" s="8">
        <v>32.600805121340464</v>
      </c>
      <c r="G10" s="8">
        <v>31.52356584581845</v>
      </c>
      <c r="H10" s="8">
        <v>31.103820812686301</v>
      </c>
      <c r="I10" s="8">
        <v>31.074229920238214</v>
      </c>
      <c r="J10" s="8">
        <v>29.398742626595457</v>
      </c>
      <c r="K10" s="8">
        <v>30.569208257831669</v>
      </c>
      <c r="L10" s="8">
        <v>31.318869239664242</v>
      </c>
      <c r="M10" s="8">
        <v>33.538028972654402</v>
      </c>
      <c r="N10" s="8">
        <v>28.478637779556603</v>
      </c>
      <c r="O10" s="8">
        <v>42.033010049325</v>
      </c>
      <c r="P10" s="8">
        <v>32.791788951667975</v>
      </c>
      <c r="Q10" s="8">
        <v>27.871935875649605</v>
      </c>
      <c r="R10" s="8">
        <v>36.070532458271678</v>
      </c>
      <c r="S10" s="8">
        <v>38.594363047000023</v>
      </c>
      <c r="T10" s="8">
        <v>36.447092932359674</v>
      </c>
      <c r="U10" s="8">
        <v>37.493271883318883</v>
      </c>
      <c r="V10" s="8">
        <v>34.786769212436916</v>
      </c>
      <c r="W10" s="8">
        <v>27.399353071423029</v>
      </c>
      <c r="X10" s="8">
        <v>22.337560187346931</v>
      </c>
      <c r="Y10" s="8">
        <v>20.253918933685021</v>
      </c>
      <c r="Z10" s="8">
        <v>19.796894304974096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209.89983960000001</v>
      </c>
      <c r="D11" s="19">
        <f t="shared" si="8"/>
        <v>178.33001340000001</v>
      </c>
      <c r="E11" s="19">
        <f t="shared" si="8"/>
        <v>123.56401859999997</v>
      </c>
      <c r="F11" s="19">
        <f t="shared" si="8"/>
        <v>92.135933999999963</v>
      </c>
      <c r="G11" s="19">
        <f t="shared" si="8"/>
        <v>61.813745399999988</v>
      </c>
      <c r="H11" s="19">
        <f t="shared" si="8"/>
        <v>34.574436599999999</v>
      </c>
      <c r="I11" s="19">
        <f t="shared" si="8"/>
        <v>17.497689000000001</v>
      </c>
      <c r="J11" s="19">
        <f t="shared" si="8"/>
        <v>14.5834194</v>
      </c>
      <c r="K11" s="19">
        <f t="shared" si="8"/>
        <v>8.7556589999999979</v>
      </c>
      <c r="L11" s="19">
        <f t="shared" si="8"/>
        <v>2.9212787999999996</v>
      </c>
      <c r="M11" s="19">
        <f t="shared" si="8"/>
        <v>5.9379605999999994</v>
      </c>
      <c r="N11" s="19">
        <f t="shared" si="8"/>
        <v>2.8601429999999994</v>
      </c>
      <c r="O11" s="19">
        <f t="shared" si="8"/>
        <v>2.7916086</v>
      </c>
      <c r="P11" s="19">
        <f t="shared" si="8"/>
        <v>2.9345184</v>
      </c>
      <c r="Q11" s="19">
        <f t="shared" si="8"/>
        <v>2.9345184</v>
      </c>
      <c r="R11" s="19">
        <f t="shared" si="8"/>
        <v>0</v>
      </c>
      <c r="S11" s="19">
        <f t="shared" si="8"/>
        <v>0</v>
      </c>
      <c r="T11" s="19">
        <f t="shared" si="8"/>
        <v>2.18713968</v>
      </c>
      <c r="U11" s="19">
        <f t="shared" si="8"/>
        <v>5.5098298845344269</v>
      </c>
      <c r="V11" s="19">
        <f t="shared" si="8"/>
        <v>4.1554708800000002</v>
      </c>
      <c r="W11" s="19">
        <f t="shared" si="8"/>
        <v>3.6707180399999997</v>
      </c>
      <c r="X11" s="19">
        <f t="shared" si="8"/>
        <v>5.2077893999999993</v>
      </c>
      <c r="Y11" s="19">
        <f t="shared" ref="Y11:Z11" si="9">SUM(Y12:Y16)</f>
        <v>7.4445491999999991</v>
      </c>
      <c r="Z11" s="19">
        <f t="shared" si="9"/>
        <v>3.0591264000000002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209.89983960000001</v>
      </c>
      <c r="D13" s="8">
        <v>178.33001340000001</v>
      </c>
      <c r="E13" s="8">
        <v>123.56401859999997</v>
      </c>
      <c r="F13" s="8">
        <v>92.135933999999963</v>
      </c>
      <c r="G13" s="8">
        <v>61.813745399999988</v>
      </c>
      <c r="H13" s="8">
        <v>34.574436599999999</v>
      </c>
      <c r="I13" s="8">
        <v>17.497689000000001</v>
      </c>
      <c r="J13" s="8">
        <v>14.5834194</v>
      </c>
      <c r="K13" s="8">
        <v>8.7556589999999979</v>
      </c>
      <c r="L13" s="8">
        <v>2.9212787999999996</v>
      </c>
      <c r="M13" s="8">
        <v>5.9379605999999994</v>
      </c>
      <c r="N13" s="8">
        <v>2.8601429999999994</v>
      </c>
      <c r="O13" s="8">
        <v>2.7916086</v>
      </c>
      <c r="P13" s="8">
        <v>2.9345184</v>
      </c>
      <c r="Q13" s="8">
        <v>2.9345184</v>
      </c>
      <c r="R13" s="8">
        <v>0</v>
      </c>
      <c r="S13" s="8">
        <v>0</v>
      </c>
      <c r="T13" s="8">
        <v>1.6378164</v>
      </c>
      <c r="U13" s="8">
        <v>4.1704074045344273</v>
      </c>
      <c r="V13" s="8">
        <v>3.2281260000000001</v>
      </c>
      <c r="W13" s="8">
        <v>2.9473685999999999</v>
      </c>
      <c r="X13" s="8">
        <v>4.5096413999999996</v>
      </c>
      <c r="Y13" s="8">
        <v>7.4445491999999991</v>
      </c>
      <c r="Z13" s="8">
        <v>3.0591264000000002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0.54932327999999997</v>
      </c>
      <c r="U16" s="8">
        <v>1.3394224799999999</v>
      </c>
      <c r="V16" s="8">
        <v>0.92734488000000004</v>
      </c>
      <c r="W16" s="8">
        <v>0.72334944000000001</v>
      </c>
      <c r="X16" s="8">
        <v>0.6981480000000001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94.45568406482387</v>
      </c>
      <c r="D17" s="27">
        <f t="shared" si="10"/>
        <v>70.114607323932972</v>
      </c>
      <c r="E17" s="27">
        <f t="shared" si="10"/>
        <v>34.704185712249938</v>
      </c>
      <c r="F17" s="27">
        <f t="shared" si="10"/>
        <v>46.092024462846879</v>
      </c>
      <c r="G17" s="27">
        <f t="shared" si="10"/>
        <v>26.703110077671301</v>
      </c>
      <c r="H17" s="27">
        <f t="shared" si="10"/>
        <v>25.443881595376087</v>
      </c>
      <c r="I17" s="27">
        <f t="shared" si="10"/>
        <v>23.811348408814062</v>
      </c>
      <c r="J17" s="27">
        <f t="shared" si="10"/>
        <v>11.177780933003818</v>
      </c>
      <c r="K17" s="27">
        <f t="shared" si="10"/>
        <v>7.6397216513635389</v>
      </c>
      <c r="L17" s="27">
        <f t="shared" si="10"/>
        <v>18.674207833948795</v>
      </c>
      <c r="M17" s="27">
        <f t="shared" si="10"/>
        <v>26.887046733571907</v>
      </c>
      <c r="N17" s="27">
        <f t="shared" si="10"/>
        <v>25.771911727145863</v>
      </c>
      <c r="O17" s="27">
        <f t="shared" si="10"/>
        <v>18.423633332583005</v>
      </c>
      <c r="P17" s="27">
        <f t="shared" si="10"/>
        <v>28.585207499335077</v>
      </c>
      <c r="Q17" s="27">
        <f t="shared" si="10"/>
        <v>19.807924698249515</v>
      </c>
      <c r="R17" s="27">
        <f t="shared" si="10"/>
        <v>20.633069941610998</v>
      </c>
      <c r="S17" s="27">
        <f t="shared" si="10"/>
        <v>22.426213716800756</v>
      </c>
      <c r="T17" s="27">
        <f t="shared" si="10"/>
        <v>24.679331628486725</v>
      </c>
      <c r="U17" s="27">
        <f t="shared" si="10"/>
        <v>25.118342849590992</v>
      </c>
      <c r="V17" s="27">
        <f t="shared" si="10"/>
        <v>28.983937687697217</v>
      </c>
      <c r="W17" s="27">
        <f t="shared" si="10"/>
        <v>37.420192710308292</v>
      </c>
      <c r="X17" s="27">
        <f t="shared" si="10"/>
        <v>46.445064944897041</v>
      </c>
      <c r="Y17" s="27">
        <f t="shared" ref="Y17:Z17" si="11">SUM(Y18:Y21)</f>
        <v>46.606266792237783</v>
      </c>
      <c r="Z17" s="27">
        <f t="shared" si="11"/>
        <v>90.007641982315434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42.846141664823882</v>
      </c>
      <c r="D19" s="8">
        <v>47.754316123932966</v>
      </c>
      <c r="E19" s="8">
        <v>34.704185712249938</v>
      </c>
      <c r="F19" s="8">
        <v>45.546242862846881</v>
      </c>
      <c r="G19" s="8">
        <v>12.455318077671301</v>
      </c>
      <c r="H19" s="8">
        <v>13.951486395376083</v>
      </c>
      <c r="I19" s="8">
        <v>12.709639608814063</v>
      </c>
      <c r="J19" s="8">
        <v>0.43970813300381939</v>
      </c>
      <c r="K19" s="8">
        <v>0.35979445136353871</v>
      </c>
      <c r="L19" s="8">
        <v>11.757916633948795</v>
      </c>
      <c r="M19" s="8">
        <v>18.514901133571911</v>
      </c>
      <c r="N19" s="8">
        <v>21.222202927145865</v>
      </c>
      <c r="O19" s="8">
        <v>18.423633332583005</v>
      </c>
      <c r="P19" s="8">
        <v>17.664989099335077</v>
      </c>
      <c r="Q19" s="8">
        <v>17.624143098249515</v>
      </c>
      <c r="R19" s="8">
        <v>17.902851541610996</v>
      </c>
      <c r="S19" s="8">
        <v>18.422286516800757</v>
      </c>
      <c r="T19" s="8">
        <v>19.830196428486726</v>
      </c>
      <c r="U19" s="8">
        <v>17.955041249590991</v>
      </c>
      <c r="V19" s="8">
        <v>16.876777687697214</v>
      </c>
      <c r="W19" s="8">
        <v>22.52936871030829</v>
      </c>
      <c r="X19" s="8">
        <v>25.091160944897041</v>
      </c>
      <c r="Y19" s="8">
        <v>24.731946792237778</v>
      </c>
      <c r="Z19" s="8">
        <v>68.843558782315441</v>
      </c>
    </row>
    <row r="20" spans="1:26" ht="11.25" customHeight="1" x14ac:dyDescent="0.2">
      <c r="A20" s="29" t="s">
        <v>30</v>
      </c>
      <c r="B20" s="7" t="s">
        <v>31</v>
      </c>
      <c r="C20" s="8">
        <v>45.239688000000001</v>
      </c>
      <c r="D20" s="8">
        <v>18.720000000000006</v>
      </c>
      <c r="E20" s="8">
        <v>0</v>
      </c>
      <c r="F20" s="8">
        <v>0</v>
      </c>
      <c r="G20" s="8">
        <v>4.4197920000000002</v>
      </c>
      <c r="H20" s="8">
        <v>1.3001040000000004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12.107160000000004</v>
      </c>
      <c r="W20" s="8">
        <v>14.890824000000004</v>
      </c>
      <c r="X20" s="8">
        <v>21.353904</v>
      </c>
      <c r="Y20" s="8">
        <v>21.874320000000004</v>
      </c>
      <c r="Z20" s="8">
        <v>20.799791999999997</v>
      </c>
    </row>
    <row r="21" spans="1:26" ht="11.25" customHeight="1" x14ac:dyDescent="0.2">
      <c r="A21" s="29" t="s">
        <v>32</v>
      </c>
      <c r="B21" s="7" t="s">
        <v>33</v>
      </c>
      <c r="C21" s="8">
        <v>6.3698543999999995</v>
      </c>
      <c r="D21" s="8">
        <v>3.6402912000000005</v>
      </c>
      <c r="E21" s="8">
        <v>0</v>
      </c>
      <c r="F21" s="8">
        <v>0.54578159999999987</v>
      </c>
      <c r="G21" s="8">
        <v>9.8279999999999994</v>
      </c>
      <c r="H21" s="8">
        <v>10.192291200000003</v>
      </c>
      <c r="I21" s="8">
        <v>11.101708800000001</v>
      </c>
      <c r="J21" s="8">
        <v>10.738072799999999</v>
      </c>
      <c r="K21" s="8">
        <v>7.2799272000000004</v>
      </c>
      <c r="L21" s="8">
        <v>6.9162911999999999</v>
      </c>
      <c r="M21" s="8">
        <v>8.3721455999999961</v>
      </c>
      <c r="N21" s="8">
        <v>4.5497087999999994</v>
      </c>
      <c r="O21" s="8">
        <v>0</v>
      </c>
      <c r="P21" s="8">
        <v>10.920218400000001</v>
      </c>
      <c r="Q21" s="8">
        <v>2.1837815999999997</v>
      </c>
      <c r="R21" s="8">
        <v>2.7302184</v>
      </c>
      <c r="S21" s="8">
        <v>4.0039271999999997</v>
      </c>
      <c r="T21" s="8">
        <v>4.8491352000000001</v>
      </c>
      <c r="U21" s="8">
        <v>7.1633015999999996</v>
      </c>
      <c r="V21" s="8">
        <v>0</v>
      </c>
      <c r="W21" s="8">
        <v>0</v>
      </c>
      <c r="X21" s="8">
        <v>0</v>
      </c>
      <c r="Y21" s="8">
        <v>0</v>
      </c>
      <c r="Z21" s="8">
        <v>0.36429120000000004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507.27389425355329</v>
      </c>
      <c r="D26" s="27">
        <f t="shared" si="14"/>
        <v>612.97700878853038</v>
      </c>
      <c r="E26" s="27">
        <f t="shared" si="14"/>
        <v>549.28123675155268</v>
      </c>
      <c r="F26" s="27">
        <f t="shared" si="14"/>
        <v>480.17195454525665</v>
      </c>
      <c r="G26" s="27">
        <f t="shared" si="14"/>
        <v>238.35796284704588</v>
      </c>
      <c r="H26" s="27">
        <f t="shared" si="14"/>
        <v>184.30468802398349</v>
      </c>
      <c r="I26" s="27">
        <f t="shared" si="14"/>
        <v>178.99752198926211</v>
      </c>
      <c r="J26" s="27">
        <f t="shared" si="14"/>
        <v>116.16933220700048</v>
      </c>
      <c r="K26" s="27">
        <f t="shared" si="14"/>
        <v>122.44921800544977</v>
      </c>
      <c r="L26" s="27">
        <f t="shared" si="14"/>
        <v>108.07605038236288</v>
      </c>
      <c r="M26" s="27">
        <f t="shared" si="14"/>
        <v>138.56325914239045</v>
      </c>
      <c r="N26" s="27">
        <f t="shared" si="14"/>
        <v>101.63170760335743</v>
      </c>
      <c r="O26" s="27">
        <f t="shared" si="14"/>
        <v>112.64819984580249</v>
      </c>
      <c r="P26" s="27">
        <f t="shared" si="14"/>
        <v>67.138960448952972</v>
      </c>
      <c r="Q26" s="27">
        <f t="shared" si="14"/>
        <v>67.548467657008743</v>
      </c>
      <c r="R26" s="27">
        <f t="shared" si="14"/>
        <v>61.226167997289053</v>
      </c>
      <c r="S26" s="27">
        <f t="shared" si="14"/>
        <v>71.561775945403781</v>
      </c>
      <c r="T26" s="27">
        <f t="shared" si="14"/>
        <v>92.604934355565589</v>
      </c>
      <c r="U26" s="27">
        <f t="shared" si="14"/>
        <v>76.899980818886945</v>
      </c>
      <c r="V26" s="27">
        <f t="shared" si="14"/>
        <v>66.335941955315903</v>
      </c>
      <c r="W26" s="27">
        <f t="shared" si="14"/>
        <v>67.610951214334278</v>
      </c>
      <c r="X26" s="27">
        <f t="shared" si="14"/>
        <v>167.21556969229226</v>
      </c>
      <c r="Y26" s="27">
        <f t="shared" ref="Y26:Z26" si="15">SUM(Y27,Y33)</f>
        <v>148.60736140090518</v>
      </c>
      <c r="Z26" s="27">
        <f t="shared" si="15"/>
        <v>114.26112039782484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507.27389425355329</v>
      </c>
      <c r="D33" s="19">
        <f t="shared" si="18"/>
        <v>612.97700878853038</v>
      </c>
      <c r="E33" s="19">
        <f t="shared" si="18"/>
        <v>549.28123675155268</v>
      </c>
      <c r="F33" s="19">
        <f t="shared" si="18"/>
        <v>480.17195454525665</v>
      </c>
      <c r="G33" s="19">
        <f t="shared" si="18"/>
        <v>238.35796284704588</v>
      </c>
      <c r="H33" s="19">
        <f t="shared" si="18"/>
        <v>184.30468802398349</v>
      </c>
      <c r="I33" s="19">
        <f t="shared" si="18"/>
        <v>178.99752198926211</v>
      </c>
      <c r="J33" s="19">
        <f t="shared" si="18"/>
        <v>116.16933220700048</v>
      </c>
      <c r="K33" s="19">
        <f t="shared" si="18"/>
        <v>122.44921800544977</v>
      </c>
      <c r="L33" s="19">
        <f t="shared" si="18"/>
        <v>108.07605038236288</v>
      </c>
      <c r="M33" s="19">
        <f t="shared" si="18"/>
        <v>138.56325914239045</v>
      </c>
      <c r="N33" s="19">
        <f t="shared" si="18"/>
        <v>101.63170760335743</v>
      </c>
      <c r="O33" s="19">
        <f t="shared" si="18"/>
        <v>112.64819984580249</v>
      </c>
      <c r="P33" s="19">
        <f t="shared" si="18"/>
        <v>67.138960448952972</v>
      </c>
      <c r="Q33" s="19">
        <f t="shared" si="18"/>
        <v>67.548467657008743</v>
      </c>
      <c r="R33" s="19">
        <f t="shared" si="18"/>
        <v>61.226167997289053</v>
      </c>
      <c r="S33" s="19">
        <f t="shared" si="18"/>
        <v>71.561775945403781</v>
      </c>
      <c r="T33" s="19">
        <f t="shared" si="18"/>
        <v>92.604934355565589</v>
      </c>
      <c r="U33" s="19">
        <f t="shared" si="18"/>
        <v>76.899980818886945</v>
      </c>
      <c r="V33" s="19">
        <f t="shared" si="18"/>
        <v>66.335941955315903</v>
      </c>
      <c r="W33" s="19">
        <f t="shared" si="18"/>
        <v>67.610951214334278</v>
      </c>
      <c r="X33" s="19">
        <f t="shared" si="18"/>
        <v>167.21556969229226</v>
      </c>
      <c r="Y33" s="19">
        <f t="shared" ref="Y33:Z33" si="19">SUM(Y34:Y50)</f>
        <v>148.60736140090518</v>
      </c>
      <c r="Z33" s="19">
        <f t="shared" si="19"/>
        <v>114.26112039782484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11.93862096</v>
      </c>
      <c r="D36" s="8">
        <v>11.93862096</v>
      </c>
      <c r="E36" s="8">
        <v>11.93862096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0.60947028000000003</v>
      </c>
      <c r="U36" s="8">
        <v>0.57738807494356648</v>
      </c>
      <c r="V36" s="8">
        <v>0.56233199787422516</v>
      </c>
      <c r="W36" s="8">
        <v>0.45059414088507277</v>
      </c>
      <c r="X36" s="8">
        <v>0.54987054210202846</v>
      </c>
      <c r="Y36" s="8">
        <v>0.81398078936350782</v>
      </c>
      <c r="Z36" s="8">
        <v>2.5396488000000006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147.57607849264102</v>
      </c>
      <c r="D43" s="8">
        <v>152.56012744250944</v>
      </c>
      <c r="E43" s="8">
        <v>156.8308582658421</v>
      </c>
      <c r="F43" s="8">
        <v>142.73432911113153</v>
      </c>
      <c r="G43" s="8">
        <v>112.4941081333027</v>
      </c>
      <c r="H43" s="8">
        <v>98.885159408898815</v>
      </c>
      <c r="I43" s="8">
        <v>97.566628802034259</v>
      </c>
      <c r="J43" s="8">
        <v>59.477659280459527</v>
      </c>
      <c r="K43" s="8">
        <v>53.529843556978648</v>
      </c>
      <c r="L43" s="8">
        <v>46.035176113777879</v>
      </c>
      <c r="M43" s="8">
        <v>59.586896189545804</v>
      </c>
      <c r="N43" s="8">
        <v>51.978262826993557</v>
      </c>
      <c r="O43" s="8">
        <v>38.983609489430684</v>
      </c>
      <c r="P43" s="8">
        <v>42.294249047736606</v>
      </c>
      <c r="Q43" s="8">
        <v>42.780436697008739</v>
      </c>
      <c r="R43" s="8">
        <v>39.554106077289049</v>
      </c>
      <c r="S43" s="8">
        <v>43.697775945403784</v>
      </c>
      <c r="T43" s="8">
        <v>59.838613728708808</v>
      </c>
      <c r="U43" s="8">
        <v>51.311724959844653</v>
      </c>
      <c r="V43" s="8">
        <v>50.405281859287847</v>
      </c>
      <c r="W43" s="8">
        <v>51.081783709389953</v>
      </c>
      <c r="X43" s="8">
        <v>142.75480750763563</v>
      </c>
      <c r="Y43" s="8">
        <v>126.66159511487778</v>
      </c>
      <c r="Z43" s="8">
        <v>95.187744564924486</v>
      </c>
    </row>
    <row r="44" spans="1:26" ht="11.25" customHeight="1" x14ac:dyDescent="0.2">
      <c r="A44" s="28" t="s">
        <v>74</v>
      </c>
      <c r="B44" s="7" t="s">
        <v>75</v>
      </c>
      <c r="C44" s="8">
        <v>347.75919480091227</v>
      </c>
      <c r="D44" s="8">
        <v>448.47826038602091</v>
      </c>
      <c r="E44" s="8">
        <v>380.51175752571061</v>
      </c>
      <c r="F44" s="8">
        <v>334.4529701941251</v>
      </c>
      <c r="G44" s="8">
        <v>125.86385471374319</v>
      </c>
      <c r="H44" s="8">
        <v>85.419528615084687</v>
      </c>
      <c r="I44" s="8">
        <v>81.430893187227852</v>
      </c>
      <c r="J44" s="8">
        <v>56.69167292654096</v>
      </c>
      <c r="K44" s="8">
        <v>68.919374448471117</v>
      </c>
      <c r="L44" s="8">
        <v>62.040874268585</v>
      </c>
      <c r="M44" s="8">
        <v>74.578274992844641</v>
      </c>
      <c r="N44" s="8">
        <v>49.65344477636387</v>
      </c>
      <c r="O44" s="8">
        <v>71.392319676371798</v>
      </c>
      <c r="P44" s="8">
        <v>24.844711401216365</v>
      </c>
      <c r="Q44" s="8">
        <v>24.768030960000001</v>
      </c>
      <c r="R44" s="8">
        <v>21.672061920000001</v>
      </c>
      <c r="S44" s="8">
        <v>27.864000000000004</v>
      </c>
      <c r="T44" s="8">
        <v>32.156850346856785</v>
      </c>
      <c r="U44" s="8">
        <v>25.010867784098735</v>
      </c>
      <c r="V44" s="8">
        <v>15.368328098153835</v>
      </c>
      <c r="W44" s="8">
        <v>16.07857336405926</v>
      </c>
      <c r="X44" s="8">
        <v>23.910891642554592</v>
      </c>
      <c r="Y44" s="8">
        <v>21.131785496663881</v>
      </c>
      <c r="Z44" s="8">
        <v>16.533727032900359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4.3980879600000007</v>
      </c>
      <c r="N50" s="8">
        <v>0</v>
      </c>
      <c r="O50" s="8">
        <v>2.2722706800000001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512.19411247451001</v>
      </c>
      <c r="D51" s="27">
        <v>635.91232246175912</v>
      </c>
      <c r="E51" s="27">
        <v>696.37026218023254</v>
      </c>
      <c r="F51" s="27">
        <v>713.11958539584566</v>
      </c>
      <c r="G51" s="27">
        <v>737.27271526390871</v>
      </c>
      <c r="H51" s="27">
        <v>692.02637893463429</v>
      </c>
      <c r="I51" s="27">
        <v>701.76861562500017</v>
      </c>
      <c r="J51" s="27">
        <v>582.11189011193221</v>
      </c>
      <c r="K51" s="27">
        <v>599.98269907894746</v>
      </c>
      <c r="L51" s="27">
        <v>603.10898296208518</v>
      </c>
      <c r="M51" s="27">
        <v>650.63820816802195</v>
      </c>
      <c r="N51" s="27">
        <v>570.20379563869164</v>
      </c>
      <c r="O51" s="27">
        <v>566.67251750144635</v>
      </c>
      <c r="P51" s="27">
        <v>604.37093269686466</v>
      </c>
      <c r="Q51" s="27">
        <v>508.21568307096874</v>
      </c>
      <c r="R51" s="27">
        <v>489.94934997205979</v>
      </c>
      <c r="S51" s="27">
        <v>478.83378662614712</v>
      </c>
      <c r="T51" s="27">
        <v>460.01032667341832</v>
      </c>
      <c r="U51" s="27">
        <v>478.57123151382575</v>
      </c>
      <c r="V51" s="27">
        <v>462.13561833923887</v>
      </c>
      <c r="W51" s="27">
        <v>509.16035286712543</v>
      </c>
      <c r="X51" s="27">
        <v>605.85681481459676</v>
      </c>
      <c r="Y51" s="27">
        <v>772.56194637821</v>
      </c>
      <c r="Z51" s="27">
        <v>715.51711518235686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0.7215349807157595</v>
      </c>
      <c r="D52" s="27">
        <f t="shared" si="20"/>
        <v>1.0090546284157969</v>
      </c>
      <c r="E52" s="27">
        <f t="shared" si="20"/>
        <v>2.0086434447972867</v>
      </c>
      <c r="F52" s="27">
        <f t="shared" si="20"/>
        <v>9.3238219736192693</v>
      </c>
      <c r="G52" s="27">
        <f t="shared" si="20"/>
        <v>8.007714</v>
      </c>
      <c r="H52" s="27">
        <f t="shared" si="20"/>
        <v>1.1438856000000004</v>
      </c>
      <c r="I52" s="27">
        <f t="shared" si="20"/>
        <v>3.4321716000000002</v>
      </c>
      <c r="J52" s="27">
        <f t="shared" si="20"/>
        <v>2.5740000000000003</v>
      </c>
      <c r="K52" s="27">
        <f t="shared" si="20"/>
        <v>2.4308856000000003</v>
      </c>
      <c r="L52" s="27">
        <f t="shared" si="20"/>
        <v>0</v>
      </c>
      <c r="M52" s="27">
        <f t="shared" si="20"/>
        <v>12.612264227143518</v>
      </c>
      <c r="N52" s="27">
        <f t="shared" si="20"/>
        <v>16.302171600000001</v>
      </c>
      <c r="O52" s="27">
        <f t="shared" si="20"/>
        <v>18.304228800000004</v>
      </c>
      <c r="P52" s="27">
        <f t="shared" si="20"/>
        <v>12.760316327625603</v>
      </c>
      <c r="Q52" s="27">
        <f t="shared" si="20"/>
        <v>27.335446549931977</v>
      </c>
      <c r="R52" s="27">
        <f t="shared" si="20"/>
        <v>30.512275616717616</v>
      </c>
      <c r="S52" s="27">
        <f t="shared" si="20"/>
        <v>50.072553406645518</v>
      </c>
      <c r="T52" s="27">
        <f t="shared" si="20"/>
        <v>77.541911193148522</v>
      </c>
      <c r="U52" s="27">
        <f t="shared" si="20"/>
        <v>42.515407924034307</v>
      </c>
      <c r="V52" s="27">
        <f t="shared" si="20"/>
        <v>59.935517084660532</v>
      </c>
      <c r="W52" s="27">
        <f t="shared" si="20"/>
        <v>42.907347365304091</v>
      </c>
      <c r="X52" s="27">
        <f t="shared" si="20"/>
        <v>59.875748428389983</v>
      </c>
      <c r="Y52" s="27">
        <f t="shared" ref="Y52:Z52" si="21">SUM(Y53:Y54)</f>
        <v>59.236902540153139</v>
      </c>
      <c r="Z52" s="27">
        <f t="shared" si="21"/>
        <v>49.643572314417213</v>
      </c>
    </row>
    <row r="53" spans="1:26" ht="11.25" customHeight="1" x14ac:dyDescent="0.2">
      <c r="A53" s="29" t="s">
        <v>116</v>
      </c>
      <c r="B53" s="7" t="s">
        <v>117</v>
      </c>
      <c r="C53" s="8">
        <v>0.7215349807157595</v>
      </c>
      <c r="D53" s="8">
        <v>1.0090546284157969</v>
      </c>
      <c r="E53" s="8">
        <v>2.0086434447972867</v>
      </c>
      <c r="F53" s="8">
        <v>9.3238219736192693</v>
      </c>
      <c r="G53" s="8">
        <v>8.007714</v>
      </c>
      <c r="H53" s="8">
        <v>1.1438856000000004</v>
      </c>
      <c r="I53" s="8">
        <v>3.4321716000000002</v>
      </c>
      <c r="J53" s="8">
        <v>2.5740000000000003</v>
      </c>
      <c r="K53" s="8">
        <v>2.4308856000000003</v>
      </c>
      <c r="L53" s="8">
        <v>0</v>
      </c>
      <c r="M53" s="8">
        <v>12.612264227143518</v>
      </c>
      <c r="N53" s="8">
        <v>16.302171600000001</v>
      </c>
      <c r="O53" s="8">
        <v>18.304228800000004</v>
      </c>
      <c r="P53" s="8">
        <v>12.760316327625603</v>
      </c>
      <c r="Q53" s="8">
        <v>13.327146536380839</v>
      </c>
      <c r="R53" s="8">
        <v>13.156228799999999</v>
      </c>
      <c r="S53" s="8">
        <v>25.643889901480289</v>
      </c>
      <c r="T53" s="8">
        <v>27.766470650965804</v>
      </c>
      <c r="U53" s="8">
        <v>25.439681819553584</v>
      </c>
      <c r="V53" s="8">
        <v>46.329425999999998</v>
      </c>
      <c r="W53" s="8">
        <v>30.87519860718341</v>
      </c>
      <c r="X53" s="8">
        <v>46.327917201567168</v>
      </c>
      <c r="Y53" s="8">
        <v>49.422537642372092</v>
      </c>
      <c r="Z53" s="8">
        <v>39.196357200000008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14.008300013551137</v>
      </c>
      <c r="R54" s="45">
        <v>17.356046816717619</v>
      </c>
      <c r="S54" s="45">
        <v>24.428663505165229</v>
      </c>
      <c r="T54" s="45">
        <v>49.775440542182722</v>
      </c>
      <c r="U54" s="45">
        <v>17.075726104480722</v>
      </c>
      <c r="V54" s="45">
        <v>13.606091084660536</v>
      </c>
      <c r="W54" s="45">
        <v>12.032148758120677</v>
      </c>
      <c r="X54" s="45">
        <v>13.547831226822815</v>
      </c>
      <c r="Y54" s="45">
        <v>9.8143648977810507</v>
      </c>
      <c r="Z54" s="45">
        <v>10.447215114417206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62.694570211364585</v>
      </c>
      <c r="D61" s="49">
        <f t="shared" si="22"/>
        <v>74.726675178843294</v>
      </c>
      <c r="E61" s="49">
        <f t="shared" si="22"/>
        <v>90.647181301234212</v>
      </c>
      <c r="F61" s="49">
        <f t="shared" si="22"/>
        <v>119.53000543698764</v>
      </c>
      <c r="G61" s="49">
        <f t="shared" si="22"/>
        <v>164.71414909190841</v>
      </c>
      <c r="H61" s="49">
        <f t="shared" si="22"/>
        <v>186.55747821490354</v>
      </c>
      <c r="I61" s="49">
        <f t="shared" si="22"/>
        <v>201.36080392489754</v>
      </c>
      <c r="J61" s="49">
        <f t="shared" si="22"/>
        <v>190.71157701837583</v>
      </c>
      <c r="K61" s="49">
        <f t="shared" si="22"/>
        <v>236.14405809373463</v>
      </c>
      <c r="L61" s="49">
        <f t="shared" si="22"/>
        <v>218.49379388757094</v>
      </c>
      <c r="M61" s="49">
        <f t="shared" si="22"/>
        <v>212.09803401960303</v>
      </c>
      <c r="N61" s="49">
        <f t="shared" si="22"/>
        <v>199.64823939268598</v>
      </c>
      <c r="O61" s="49">
        <f t="shared" si="22"/>
        <v>189.73228141855461</v>
      </c>
      <c r="P61" s="49">
        <f t="shared" si="22"/>
        <v>224.45479316057248</v>
      </c>
      <c r="Q61" s="49">
        <f t="shared" si="22"/>
        <v>194.10803784000001</v>
      </c>
      <c r="R61" s="49">
        <f t="shared" si="22"/>
        <v>169.10151263999998</v>
      </c>
      <c r="S61" s="49">
        <f t="shared" si="22"/>
        <v>273.96990144000006</v>
      </c>
      <c r="T61" s="49">
        <f t="shared" si="22"/>
        <v>310.69443168000004</v>
      </c>
      <c r="U61" s="49">
        <f t="shared" si="22"/>
        <v>389.32632431999991</v>
      </c>
      <c r="V61" s="49">
        <f t="shared" si="22"/>
        <v>453.24547703999991</v>
      </c>
      <c r="W61" s="49">
        <f t="shared" si="22"/>
        <v>572.62846072370587</v>
      </c>
      <c r="X61" s="49">
        <f t="shared" si="22"/>
        <v>828.51443539313107</v>
      </c>
      <c r="Y61" s="49">
        <f t="shared" ref="Y61:Z61" si="23">SUM(Y62:Y72)</f>
        <v>800.96723038965251</v>
      </c>
      <c r="Z61" s="49">
        <f t="shared" si="23"/>
        <v>836.07033261978017</v>
      </c>
    </row>
    <row r="62" spans="1:26" ht="11.25" customHeight="1" x14ac:dyDescent="0.2">
      <c r="A62" s="50" t="s">
        <v>92</v>
      </c>
      <c r="B62" s="51" t="s">
        <v>93</v>
      </c>
      <c r="C62" s="52">
        <v>59.971873125711227</v>
      </c>
      <c r="D62" s="52">
        <v>72.997823867362001</v>
      </c>
      <c r="E62" s="52">
        <v>90.309925608317812</v>
      </c>
      <c r="F62" s="52">
        <v>118.41459951886459</v>
      </c>
      <c r="G62" s="52">
        <v>164.71414909190841</v>
      </c>
      <c r="H62" s="52">
        <v>186.5016658005184</v>
      </c>
      <c r="I62" s="52">
        <v>201.249779873497</v>
      </c>
      <c r="J62" s="52">
        <v>190.48791841204942</v>
      </c>
      <c r="K62" s="52">
        <v>234.98770064601112</v>
      </c>
      <c r="L62" s="52">
        <v>217.01758350404549</v>
      </c>
      <c r="M62" s="52">
        <v>211.27896849960302</v>
      </c>
      <c r="N62" s="52">
        <v>198.77453019268597</v>
      </c>
      <c r="O62" s="52">
        <v>188.9132158985546</v>
      </c>
      <c r="P62" s="52">
        <v>223.63592420057248</v>
      </c>
      <c r="Q62" s="52">
        <v>191.743776</v>
      </c>
      <c r="R62" s="52">
        <v>167.32799999999997</v>
      </c>
      <c r="S62" s="52">
        <v>272.49626880000005</v>
      </c>
      <c r="T62" s="52">
        <v>309.12215040000001</v>
      </c>
      <c r="U62" s="52">
        <v>387.75300479999993</v>
      </c>
      <c r="V62" s="52">
        <v>450.63527039999991</v>
      </c>
      <c r="W62" s="52">
        <v>569.32422952370587</v>
      </c>
      <c r="X62" s="52">
        <v>822.22040995313102</v>
      </c>
      <c r="Y62" s="52">
        <v>790.4720690296524</v>
      </c>
      <c r="Z62" s="52">
        <v>829.36570701978019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2.7226970856533597</v>
      </c>
      <c r="D64" s="52">
        <v>1.7288513114812967</v>
      </c>
      <c r="E64" s="52">
        <v>0.33725569291639851</v>
      </c>
      <c r="F64" s="52">
        <v>1.1154059181230489</v>
      </c>
      <c r="G64" s="52">
        <v>0</v>
      </c>
      <c r="H64" s="52">
        <v>5.5812414385143068E-2</v>
      </c>
      <c r="I64" s="52">
        <v>0.11102405140052554</v>
      </c>
      <c r="J64" s="52">
        <v>0.22365860632641835</v>
      </c>
      <c r="K64" s="52">
        <v>1.1563574477235061</v>
      </c>
      <c r="L64" s="52">
        <v>1.4762103835254481</v>
      </c>
      <c r="M64" s="52">
        <v>0.81906551999999977</v>
      </c>
      <c r="N64" s="52">
        <v>0.87370919999999985</v>
      </c>
      <c r="O64" s="52">
        <v>0.81906551999999977</v>
      </c>
      <c r="P64" s="52">
        <v>0.81886896000000009</v>
      </c>
      <c r="Q64" s="52">
        <v>0.76442184000000002</v>
      </c>
      <c r="R64" s="52">
        <v>0.87351263999999984</v>
      </c>
      <c r="S64" s="52">
        <v>0.87351263999999984</v>
      </c>
      <c r="T64" s="52">
        <v>0.86486399999999997</v>
      </c>
      <c r="U64" s="52">
        <v>1.00560096</v>
      </c>
      <c r="V64" s="52">
        <v>1.05493752</v>
      </c>
      <c r="W64" s="52">
        <v>2.8096286400000001</v>
      </c>
      <c r="X64" s="52">
        <v>2.5839777600000002</v>
      </c>
      <c r="Y64" s="52">
        <v>5.0781276000000011</v>
      </c>
      <c r="Z64" s="52">
        <v>2.7046656000000002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1.5998399999999999</v>
      </c>
      <c r="R65" s="52">
        <v>0.8999999999999998</v>
      </c>
      <c r="S65" s="52">
        <v>0.60011999999999965</v>
      </c>
      <c r="T65" s="52">
        <v>0.61055999999999988</v>
      </c>
      <c r="U65" s="52">
        <v>0.43847999999999987</v>
      </c>
      <c r="V65" s="52">
        <v>1.0961999999999998</v>
      </c>
      <c r="W65" s="52">
        <v>0</v>
      </c>
      <c r="X65" s="52">
        <v>3.30084</v>
      </c>
      <c r="Y65" s="52">
        <v>4.6659600000000001</v>
      </c>
      <c r="Z65" s="52">
        <v>3.9999600000000002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9.6857280000000004E-2</v>
      </c>
      <c r="U72" s="55">
        <v>0.12923856</v>
      </c>
      <c r="V72" s="55">
        <v>0.45906912000000011</v>
      </c>
      <c r="W72" s="55">
        <v>0.49460256000000002</v>
      </c>
      <c r="X72" s="55">
        <v>0.40920767999999996</v>
      </c>
      <c r="Y72" s="55">
        <v>0.7510737599999997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9402.1459679379404</v>
      </c>
      <c r="D2" s="21">
        <f t="shared" ref="D2:X2" si="0">SUM(D3,D17,D22,D25,D26,D51,D52)</f>
        <v>8628.5625920970087</v>
      </c>
      <c r="E2" s="21">
        <f t="shared" si="0"/>
        <v>7167.0375757389138</v>
      </c>
      <c r="F2" s="21">
        <f t="shared" si="0"/>
        <v>7460.7396006475929</v>
      </c>
      <c r="G2" s="21">
        <f t="shared" si="0"/>
        <v>7938.5589291601809</v>
      </c>
      <c r="H2" s="21">
        <f t="shared" si="0"/>
        <v>6968.783404277845</v>
      </c>
      <c r="I2" s="21">
        <f t="shared" si="0"/>
        <v>7114.3791328698762</v>
      </c>
      <c r="J2" s="21">
        <f t="shared" si="0"/>
        <v>8652.112309346312</v>
      </c>
      <c r="K2" s="21">
        <f t="shared" si="0"/>
        <v>8417.8699204970144</v>
      </c>
      <c r="L2" s="21">
        <f t="shared" si="0"/>
        <v>7168.9524623384541</v>
      </c>
      <c r="M2" s="21">
        <f t="shared" si="0"/>
        <v>7663.6892890445242</v>
      </c>
      <c r="N2" s="21">
        <f t="shared" si="0"/>
        <v>7976.4014399705602</v>
      </c>
      <c r="O2" s="21">
        <f t="shared" si="0"/>
        <v>7779.5751954912994</v>
      </c>
      <c r="P2" s="21">
        <f t="shared" si="0"/>
        <v>7107.4071903240892</v>
      </c>
      <c r="Q2" s="21">
        <f t="shared" si="0"/>
        <v>6875.4564926935782</v>
      </c>
      <c r="R2" s="21">
        <f t="shared" si="0"/>
        <v>8079.9772308045176</v>
      </c>
      <c r="S2" s="21">
        <f t="shared" si="0"/>
        <v>7766.72224479138</v>
      </c>
      <c r="T2" s="21">
        <f t="shared" si="0"/>
        <v>7765.8056830068681</v>
      </c>
      <c r="U2" s="21">
        <f t="shared" si="0"/>
        <v>7443.4482451720878</v>
      </c>
      <c r="V2" s="21">
        <f t="shared" si="0"/>
        <v>7882.9391919820227</v>
      </c>
      <c r="W2" s="21">
        <f t="shared" si="0"/>
        <v>7792.5414783771766</v>
      </c>
      <c r="X2" s="21">
        <f t="shared" si="0"/>
        <v>8013.7351511280121</v>
      </c>
      <c r="Y2" s="21">
        <f t="shared" ref="Y2:Z2" si="1">SUM(Y3,Y17,Y22,Y25,Y26,Y51,Y52)</f>
        <v>7248.7103179803144</v>
      </c>
      <c r="Z2" s="21">
        <f t="shared" si="1"/>
        <v>7959.9523251396731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3005.7235582179401</v>
      </c>
      <c r="D3" s="24">
        <f t="shared" ref="D3:X3" si="3">SUM(D4,D8,D11)</f>
        <v>2688.7485086970087</v>
      </c>
      <c r="E3" s="24">
        <f t="shared" si="3"/>
        <v>1370.0593574589127</v>
      </c>
      <c r="F3" s="24">
        <f t="shared" si="3"/>
        <v>1636.5422629675936</v>
      </c>
      <c r="G3" s="24">
        <f t="shared" si="3"/>
        <v>1619.1058431601809</v>
      </c>
      <c r="H3" s="24">
        <f t="shared" si="3"/>
        <v>1144.3475385178444</v>
      </c>
      <c r="I3" s="24">
        <f t="shared" si="3"/>
        <v>1072.820768749875</v>
      </c>
      <c r="J3" s="24">
        <f t="shared" si="3"/>
        <v>1754.5367601863115</v>
      </c>
      <c r="K3" s="24">
        <f t="shared" si="3"/>
        <v>1521.1075342970146</v>
      </c>
      <c r="L3" s="24">
        <f t="shared" si="3"/>
        <v>964.6495184984542</v>
      </c>
      <c r="M3" s="24">
        <f t="shared" si="3"/>
        <v>264.15193748452327</v>
      </c>
      <c r="N3" s="24">
        <f t="shared" si="3"/>
        <v>486.75709569055965</v>
      </c>
      <c r="O3" s="24">
        <f t="shared" si="3"/>
        <v>275.86720533129909</v>
      </c>
      <c r="P3" s="24">
        <f t="shared" si="3"/>
        <v>252.35241620409042</v>
      </c>
      <c r="Q3" s="24">
        <f t="shared" si="3"/>
        <v>281.57064281357736</v>
      </c>
      <c r="R3" s="24">
        <f t="shared" si="3"/>
        <v>381.66908136451815</v>
      </c>
      <c r="S3" s="24">
        <f t="shared" si="3"/>
        <v>423.83076903137925</v>
      </c>
      <c r="T3" s="24">
        <f t="shared" si="3"/>
        <v>383.44819384686855</v>
      </c>
      <c r="U3" s="24">
        <f t="shared" si="3"/>
        <v>397.32118073208619</v>
      </c>
      <c r="V3" s="24">
        <f t="shared" si="3"/>
        <v>411.38212682202271</v>
      </c>
      <c r="W3" s="24">
        <f t="shared" si="3"/>
        <v>347.24673505717556</v>
      </c>
      <c r="X3" s="24">
        <f t="shared" si="3"/>
        <v>358.02041500801181</v>
      </c>
      <c r="Y3" s="24">
        <f t="shared" ref="Y3:Z3" si="4">SUM(Y4,Y8,Y11)</f>
        <v>314.22309690031591</v>
      </c>
      <c r="Z3" s="24">
        <f t="shared" si="4"/>
        <v>308.10723297967246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2963.5859317971663</v>
      </c>
      <c r="D4" s="19">
        <f t="shared" ref="D4:X4" si="6">SUM(D5:D7)</f>
        <v>2659.038604559636</v>
      </c>
      <c r="E4" s="19">
        <f t="shared" si="6"/>
        <v>1342.5885789918441</v>
      </c>
      <c r="F4" s="19">
        <f t="shared" si="6"/>
        <v>1600.362685948412</v>
      </c>
      <c r="G4" s="19">
        <f t="shared" si="6"/>
        <v>1591.8802992303461</v>
      </c>
      <c r="H4" s="19">
        <f t="shared" si="6"/>
        <v>1123.7786454358277</v>
      </c>
      <c r="I4" s="19">
        <f t="shared" si="6"/>
        <v>1052.2356304000336</v>
      </c>
      <c r="J4" s="19">
        <f t="shared" si="6"/>
        <v>1731.7719297614422</v>
      </c>
      <c r="K4" s="19">
        <f t="shared" si="6"/>
        <v>1429.5705692034674</v>
      </c>
      <c r="L4" s="19">
        <f t="shared" si="6"/>
        <v>942.70039570647134</v>
      </c>
      <c r="M4" s="19">
        <f t="shared" si="6"/>
        <v>240.60803757097884</v>
      </c>
      <c r="N4" s="19">
        <f t="shared" si="6"/>
        <v>456.69319566491311</v>
      </c>
      <c r="O4" s="19">
        <f t="shared" si="6"/>
        <v>254.68054422702477</v>
      </c>
      <c r="P4" s="19">
        <f t="shared" si="6"/>
        <v>228.47725879104132</v>
      </c>
      <c r="Q4" s="19">
        <f t="shared" si="6"/>
        <v>259.32171976742336</v>
      </c>
      <c r="R4" s="19">
        <f t="shared" si="6"/>
        <v>372.62754359381898</v>
      </c>
      <c r="S4" s="19">
        <f t="shared" si="6"/>
        <v>416.58467746903102</v>
      </c>
      <c r="T4" s="19">
        <f t="shared" si="6"/>
        <v>377.31282763749903</v>
      </c>
      <c r="U4" s="19">
        <f t="shared" si="6"/>
        <v>390.14083976171901</v>
      </c>
      <c r="V4" s="19">
        <f t="shared" si="6"/>
        <v>405.3265545685606</v>
      </c>
      <c r="W4" s="19">
        <f t="shared" si="6"/>
        <v>342.88125512348211</v>
      </c>
      <c r="X4" s="19">
        <f t="shared" si="6"/>
        <v>351.29262108339515</v>
      </c>
      <c r="Y4" s="19">
        <f t="shared" ref="Y4:Z4" si="7">SUM(Y5:Y7)</f>
        <v>306.36658595847524</v>
      </c>
      <c r="Z4" s="19">
        <f t="shared" si="7"/>
        <v>300.98105004298424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110.68749457919999</v>
      </c>
      <c r="D6" s="8">
        <f>NRG_CM_E!D6+NRG_OIL_NG_E!D6+NRG_PF_E!D6+NRG_CO_E!D6+NRG_BKBPB_E!D6+NRG_GW_E!D6+NRG_BF_E!D6+NRG_PR_E!D6+NRG_NI_E!D6+NRG_CL_E!D6+NRG_LNG_E!D6+NRG_BIOG_E!D6+NRG_GTL_E!D6+NRG_CPP_E!D6+NRG_NSP_E!D6</f>
        <v>94.4860303464</v>
      </c>
      <c r="E6" s="8">
        <f>NRG_CM_E!E6+NRG_OIL_NG_E!E6+NRG_PF_E!E6+NRG_CO_E!E6+NRG_BKBPB_E!E6+NRG_GW_E!E6+NRG_BF_E!E6+NRG_PR_E!E6+NRG_NI_E!E6+NRG_CL_E!E6+NRG_LNG_E!E6+NRG_BIOG_E!E6+NRG_GTL_E!E6+NRG_CPP_E!E6+NRG_NSP_E!E6</f>
        <v>77.573853218399989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429.98572441440007</v>
      </c>
      <c r="H6" s="8">
        <f>NRG_CM_E!H6+NRG_OIL_NG_E!H6+NRG_PF_E!H6+NRG_CO_E!H6+NRG_BKBPB_E!H6+NRG_GW_E!H6+NRG_BF_E!H6+NRG_PR_E!H6+NRG_NI_E!H6+NRG_CL_E!H6+NRG_LNG_E!H6+NRG_BIOG_E!H6+NRG_GTL_E!H6+NRG_CPP_E!H6+NRG_NSP_E!H6</f>
        <v>239.83141034159996</v>
      </c>
      <c r="I6" s="8">
        <f>NRG_CM_E!I6+NRG_OIL_NG_E!I6+NRG_PF_E!I6+NRG_CO_E!I6+NRG_BKBPB_E!I6+NRG_GW_E!I6+NRG_BF_E!I6+NRG_PR_E!I6+NRG_NI_E!I6+NRG_CL_E!I6+NRG_LNG_E!I6+NRG_BIOG_E!I6+NRG_GTL_E!I6+NRG_CPP_E!I6+NRG_NSP_E!I6</f>
        <v>220.94495512319997</v>
      </c>
      <c r="J6" s="8">
        <f>NRG_CM_E!J6+NRG_OIL_NG_E!J6+NRG_PF_E!J6+NRG_CO_E!J6+NRG_BKBPB_E!J6+NRG_GW_E!J6+NRG_BF_E!J6+NRG_PR_E!J6+NRG_NI_E!J6+NRG_CL_E!J6+NRG_LNG_E!J6+NRG_BIOG_E!J6+NRG_GTL_E!J6+NRG_CPP_E!J6+NRG_NSP_E!J6</f>
        <v>236.99468266320002</v>
      </c>
      <c r="K6" s="8">
        <f>NRG_CM_E!K6+NRG_OIL_NG_E!K6+NRG_PF_E!K6+NRG_CO_E!K6+NRG_BKBPB_E!K6+NRG_GW_E!K6+NRG_BF_E!K6+NRG_PR_E!K6+NRG_NI_E!K6+NRG_CL_E!K6+NRG_LNG_E!K6+NRG_BIOG_E!K6+NRG_GTL_E!K6+NRG_CPP_E!K6+NRG_NSP_E!K6</f>
        <v>170.46460698959999</v>
      </c>
      <c r="L6" s="8">
        <f>NRG_CM_E!L6+NRG_OIL_NG_E!L6+NRG_PF_E!L6+NRG_CO_E!L6+NRG_BKBPB_E!L6+NRG_GW_E!L6+NRG_BF_E!L6+NRG_PR_E!L6+NRG_NI_E!L6+NRG_CL_E!L6+NRG_LNG_E!L6+NRG_BIOG_E!L6+NRG_GTL_E!L6+NRG_CPP_E!L6+NRG_NSP_E!L6</f>
        <v>150.84702586799997</v>
      </c>
      <c r="M6" s="8">
        <f>NRG_CM_E!M6+NRG_OIL_NG_E!M6+NRG_PF_E!M6+NRG_CO_E!M6+NRG_BKBPB_E!M6+NRG_GW_E!M6+NRG_BF_E!M6+NRG_PR_E!M6+NRG_NI_E!M6+NRG_CL_E!M6+NRG_LNG_E!M6+NRG_BIOG_E!M6+NRG_GTL_E!M6+NRG_CPP_E!M6+NRG_NSP_E!M6</f>
        <v>2.7870560256000001</v>
      </c>
      <c r="N6" s="8">
        <f>NRG_CM_E!N6+NRG_OIL_NG_E!N6+NRG_PF_E!N6+NRG_CO_E!N6+NRG_BKBPB_E!N6+NRG_GW_E!N6+NRG_BF_E!N6+NRG_PR_E!N6+NRG_NI_E!N6+NRG_CL_E!N6+NRG_LNG_E!N6+NRG_BIOG_E!N6+NRG_GTL_E!N6+NRG_CPP_E!N6+NRG_NSP_E!N6</f>
        <v>175.76212278239998</v>
      </c>
      <c r="O6" s="8">
        <f>NRG_CM_E!O6+NRG_OIL_NG_E!O6+NRG_PF_E!O6+NRG_CO_E!O6+NRG_BKBPB_E!O6+NRG_GW_E!O6+NRG_BF_E!O6+NRG_PR_E!O6+NRG_NI_E!O6+NRG_CL_E!O6+NRG_LNG_E!O6+NRG_BIOG_E!O6+NRG_GTL_E!O6+NRG_CPP_E!O6+NRG_NSP_E!O6</f>
        <v>167.84595828000002</v>
      </c>
      <c r="P6" s="8">
        <f>NRG_CM_E!P6+NRG_OIL_NG_E!P6+NRG_PF_E!P6+NRG_CO_E!P6+NRG_BKBPB_E!P6+NRG_GW_E!P6+NRG_BF_E!P6+NRG_PR_E!P6+NRG_NI_E!P6+NRG_CL_E!P6+NRG_LNG_E!P6+NRG_BIOG_E!P6+NRG_GTL_E!P6+NRG_CPP_E!P6+NRG_NSP_E!P6</f>
        <v>145.4270320272</v>
      </c>
      <c r="Q6" s="8">
        <f>NRG_CM_E!Q6+NRG_OIL_NG_E!Q6+NRG_PF_E!Q6+NRG_CO_E!Q6+NRG_BKBPB_E!Q6+NRG_GW_E!Q6+NRG_BF_E!Q6+NRG_PR_E!Q6+NRG_NI_E!Q6+NRG_CL_E!Q6+NRG_LNG_E!Q6+NRG_BIOG_E!Q6+NRG_GTL_E!Q6+NRG_CPP_E!Q6+NRG_NSP_E!Q6</f>
        <v>175.95264419040001</v>
      </c>
      <c r="R6" s="8">
        <f>NRG_CM_E!R6+NRG_OIL_NG_E!R6+NRG_PF_E!R6+NRG_CO_E!R6+NRG_BKBPB_E!R6+NRG_GW_E!R6+NRG_BF_E!R6+NRG_PR_E!R6+NRG_NI_E!R6+NRG_CL_E!R6+NRG_LNG_E!R6+NRG_BIOG_E!R6+NRG_GTL_E!R6+NRG_CPP_E!R6+NRG_NSP_E!R6</f>
        <v>178.6668938208</v>
      </c>
      <c r="S6" s="8">
        <f>NRG_CM_E!S6+NRG_OIL_NG_E!S6+NRG_PF_E!S6+NRG_CO_E!S6+NRG_BKBPB_E!S6+NRG_GW_E!S6+NRG_BF_E!S6+NRG_PR_E!S6+NRG_NI_E!S6+NRG_CL_E!S6+NRG_LNG_E!S6+NRG_BIOG_E!S6+NRG_GTL_E!S6+NRG_CPP_E!S6+NRG_NSP_E!S6</f>
        <v>234.55566842399998</v>
      </c>
      <c r="T6" s="8">
        <f>NRG_CM_E!T6+NRG_OIL_NG_E!T6+NRG_PF_E!T6+NRG_CO_E!T6+NRG_BKBPB_E!T6+NRG_GW_E!T6+NRG_BF_E!T6+NRG_PR_E!T6+NRG_NI_E!T6+NRG_CL_E!T6+NRG_LNG_E!T6+NRG_BIOG_E!T6+NRG_GTL_E!T6+NRG_CPP_E!T6+NRG_NSP_E!T6</f>
        <v>218.90297388959996</v>
      </c>
      <c r="U6" s="8">
        <f>NRG_CM_E!U6+NRG_OIL_NG_E!U6+NRG_PF_E!U6+NRG_CO_E!U6+NRG_BKBPB_E!U6+NRG_GW_E!U6+NRG_BF_E!U6+NRG_PR_E!U6+NRG_NI_E!U6+NRG_CL_E!U6+NRG_LNG_E!U6+NRG_BIOG_E!U6+NRG_GTL_E!U6+NRG_CPP_E!U6+NRG_NSP_E!U6</f>
        <v>249.50853700079998</v>
      </c>
      <c r="V6" s="8">
        <f>NRG_CM_E!V6+NRG_OIL_NG_E!V6+NRG_PF_E!V6+NRG_CO_E!V6+NRG_BKBPB_E!V6+NRG_GW_E!V6+NRG_BF_E!V6+NRG_PR_E!V6+NRG_NI_E!V6+NRG_CL_E!V6+NRG_LNG_E!V6+NRG_BIOG_E!V6+NRG_GTL_E!V6+NRG_CPP_E!V6+NRG_NSP_E!V6</f>
        <v>249.78105065760002</v>
      </c>
      <c r="W6" s="8">
        <f>NRG_CM_E!W6+NRG_OIL_NG_E!W6+NRG_PF_E!W6+NRG_CO_E!W6+NRG_BKBPB_E!W6+NRG_GW_E!W6+NRG_BF_E!W6+NRG_PR_E!W6+NRG_NI_E!W6+NRG_CL_E!W6+NRG_LNG_E!W6+NRG_BIOG_E!W6+NRG_GTL_E!W6+NRG_CPP_E!W6+NRG_NSP_E!W6</f>
        <v>232.67290865279998</v>
      </c>
      <c r="X6" s="8">
        <f>NRG_CM_E!X6+NRG_OIL_NG_E!X6+NRG_PF_E!X6+NRG_CO_E!X6+NRG_BKBPB_E!X6+NRG_GW_E!X6+NRG_BF_E!X6+NRG_PR_E!X6+NRG_NI_E!X6+NRG_CL_E!X6+NRG_LNG_E!X6+NRG_BIOG_E!X6+NRG_GTL_E!X6+NRG_CPP_E!X6+NRG_NSP_E!X6</f>
        <v>227.39818738560001</v>
      </c>
      <c r="Y6" s="8">
        <f>NRG_CM_E!Y6+NRG_OIL_NG_E!Y6+NRG_PF_E!Y6+NRG_CO_E!Y6+NRG_BKBPB_E!Y6+NRG_GW_E!Y6+NRG_BF_E!Y6+NRG_PR_E!Y6+NRG_NI_E!Y6+NRG_CL_E!Y6+NRG_LNG_E!Y6+NRG_BIOG_E!Y6+NRG_GTL_E!Y6+NRG_CPP_E!Y6+NRG_NSP_E!Y6</f>
        <v>204.86596893840002</v>
      </c>
      <c r="Z6" s="8">
        <f>NRG_CM_E!Z6+NRG_OIL_NG_E!Z6+NRG_PF_E!Z6+NRG_CO_E!Z6+NRG_BKBPB_E!Z6+NRG_GW_E!Z6+NRG_BF_E!Z6+NRG_PR_E!Z6+NRG_NI_E!Z6+NRG_CL_E!Z6+NRG_LNG_E!Z6+NRG_BIOG_E!Z6+NRG_GTL_E!Z6+NRG_CPP_E!Z6+NRG_NSP_E!Z6</f>
        <v>195.81382054080001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2852.8984372179661</v>
      </c>
      <c r="D7" s="8">
        <f>NRG_CM_E!D7+NRG_OIL_NG_E!D7+NRG_PF_E!D7+NRG_CO_E!D7+NRG_BKBPB_E!D7+NRG_GW_E!D7+NRG_BF_E!D7+NRG_PR_E!D7+NRG_NI_E!D7+NRG_CL_E!D7+NRG_LNG_E!D7+NRG_BIOG_E!D7+NRG_GTL_E!D7+NRG_CPP_E!D7+NRG_NSP_E!D7</f>
        <v>2564.5525742132359</v>
      </c>
      <c r="E7" s="8">
        <f>NRG_CM_E!E7+NRG_OIL_NG_E!E7+NRG_PF_E!E7+NRG_CO_E!E7+NRG_BKBPB_E!E7+NRG_GW_E!E7+NRG_BF_E!E7+NRG_PR_E!E7+NRG_NI_E!E7+NRG_CL_E!E7+NRG_LNG_E!E7+NRG_BIOG_E!E7+NRG_GTL_E!E7+NRG_CPP_E!E7+NRG_NSP_E!E7</f>
        <v>1265.0147257734441</v>
      </c>
      <c r="F7" s="8">
        <f>NRG_CM_E!F7+NRG_OIL_NG_E!F7+NRG_PF_E!F7+NRG_CO_E!F7+NRG_BKBPB_E!F7+NRG_GW_E!F7+NRG_BF_E!F7+NRG_PR_E!F7+NRG_NI_E!F7+NRG_CL_E!F7+NRG_LNG_E!F7+NRG_BIOG_E!F7+NRG_GTL_E!F7+NRG_CPP_E!F7+NRG_NSP_E!F7</f>
        <v>1600.362685948412</v>
      </c>
      <c r="G7" s="8">
        <f>NRG_CM_E!G7+NRG_OIL_NG_E!G7+NRG_PF_E!G7+NRG_CO_E!G7+NRG_BKBPB_E!G7+NRG_GW_E!G7+NRG_BF_E!G7+NRG_PR_E!G7+NRG_NI_E!G7+NRG_CL_E!G7+NRG_LNG_E!G7+NRG_BIOG_E!G7+NRG_GTL_E!G7+NRG_CPP_E!G7+NRG_NSP_E!G7</f>
        <v>1161.894574815946</v>
      </c>
      <c r="H7" s="8">
        <f>NRG_CM_E!H7+NRG_OIL_NG_E!H7+NRG_PF_E!H7+NRG_CO_E!H7+NRG_BKBPB_E!H7+NRG_GW_E!H7+NRG_BF_E!H7+NRG_PR_E!H7+NRG_NI_E!H7+NRG_CL_E!H7+NRG_LNG_E!H7+NRG_BIOG_E!H7+NRG_GTL_E!H7+NRG_CPP_E!H7+NRG_NSP_E!H7</f>
        <v>883.94723509422772</v>
      </c>
      <c r="I7" s="8">
        <f>NRG_CM_E!I7+NRG_OIL_NG_E!I7+NRG_PF_E!I7+NRG_CO_E!I7+NRG_BKBPB_E!I7+NRG_GW_E!I7+NRG_BF_E!I7+NRG_PR_E!I7+NRG_NI_E!I7+NRG_CL_E!I7+NRG_LNG_E!I7+NRG_BIOG_E!I7+NRG_GTL_E!I7+NRG_CPP_E!I7+NRG_NSP_E!I7</f>
        <v>831.29067527683355</v>
      </c>
      <c r="J7" s="8">
        <f>NRG_CM_E!J7+NRG_OIL_NG_E!J7+NRG_PF_E!J7+NRG_CO_E!J7+NRG_BKBPB_E!J7+NRG_GW_E!J7+NRG_BF_E!J7+NRG_PR_E!J7+NRG_NI_E!J7+NRG_CL_E!J7+NRG_LNG_E!J7+NRG_BIOG_E!J7+NRG_GTL_E!J7+NRG_CPP_E!J7+NRG_NSP_E!J7</f>
        <v>1494.777247098242</v>
      </c>
      <c r="K7" s="8">
        <f>NRG_CM_E!K7+NRG_OIL_NG_E!K7+NRG_PF_E!K7+NRG_CO_E!K7+NRG_BKBPB_E!K7+NRG_GW_E!K7+NRG_BF_E!K7+NRG_PR_E!K7+NRG_NI_E!K7+NRG_CL_E!K7+NRG_LNG_E!K7+NRG_BIOG_E!K7+NRG_GTL_E!K7+NRG_CPP_E!K7+NRG_NSP_E!K7</f>
        <v>1259.1059622138673</v>
      </c>
      <c r="L7" s="8">
        <f>NRG_CM_E!L7+NRG_OIL_NG_E!L7+NRG_PF_E!L7+NRG_CO_E!L7+NRG_BKBPB_E!L7+NRG_GW_E!L7+NRG_BF_E!L7+NRG_PR_E!L7+NRG_NI_E!L7+NRG_CL_E!L7+NRG_LNG_E!L7+NRG_BIOG_E!L7+NRG_GTL_E!L7+NRG_CPP_E!L7+NRG_NSP_E!L7</f>
        <v>791.85336983847139</v>
      </c>
      <c r="M7" s="8">
        <f>NRG_CM_E!M7+NRG_OIL_NG_E!M7+NRG_PF_E!M7+NRG_CO_E!M7+NRG_BKBPB_E!M7+NRG_GW_E!M7+NRG_BF_E!M7+NRG_PR_E!M7+NRG_NI_E!M7+NRG_CL_E!M7+NRG_LNG_E!M7+NRG_BIOG_E!M7+NRG_GTL_E!M7+NRG_CPP_E!M7+NRG_NSP_E!M7</f>
        <v>237.82098154537883</v>
      </c>
      <c r="N7" s="8">
        <f>NRG_CM_E!N7+NRG_OIL_NG_E!N7+NRG_PF_E!N7+NRG_CO_E!N7+NRG_BKBPB_E!N7+NRG_GW_E!N7+NRG_BF_E!N7+NRG_PR_E!N7+NRG_NI_E!N7+NRG_CL_E!N7+NRG_LNG_E!N7+NRG_BIOG_E!N7+NRG_GTL_E!N7+NRG_CPP_E!N7+NRG_NSP_E!N7</f>
        <v>280.93107288251315</v>
      </c>
      <c r="O7" s="8">
        <f>NRG_CM_E!O7+NRG_OIL_NG_E!O7+NRG_PF_E!O7+NRG_CO_E!O7+NRG_BKBPB_E!O7+NRG_GW_E!O7+NRG_BF_E!O7+NRG_PR_E!O7+NRG_NI_E!O7+NRG_CL_E!O7+NRG_LNG_E!O7+NRG_BIOG_E!O7+NRG_GTL_E!O7+NRG_CPP_E!O7+NRG_NSP_E!O7</f>
        <v>86.834585947024735</v>
      </c>
      <c r="P7" s="8">
        <f>NRG_CM_E!P7+NRG_OIL_NG_E!P7+NRG_PF_E!P7+NRG_CO_E!P7+NRG_BKBPB_E!P7+NRG_GW_E!P7+NRG_BF_E!P7+NRG_PR_E!P7+NRG_NI_E!P7+NRG_CL_E!P7+NRG_LNG_E!P7+NRG_BIOG_E!P7+NRG_GTL_E!P7+NRG_CPP_E!P7+NRG_NSP_E!P7</f>
        <v>83.050226763841323</v>
      </c>
      <c r="Q7" s="8">
        <f>NRG_CM_E!Q7+NRG_OIL_NG_E!Q7+NRG_PF_E!Q7+NRG_CO_E!Q7+NRG_BKBPB_E!Q7+NRG_GW_E!Q7+NRG_BF_E!Q7+NRG_PR_E!Q7+NRG_NI_E!Q7+NRG_CL_E!Q7+NRG_LNG_E!Q7+NRG_BIOG_E!Q7+NRG_GTL_E!Q7+NRG_CPP_E!Q7+NRG_NSP_E!Q7</f>
        <v>83.369075577023338</v>
      </c>
      <c r="R7" s="8">
        <f>NRG_CM_E!R7+NRG_OIL_NG_E!R7+NRG_PF_E!R7+NRG_CO_E!R7+NRG_BKBPB_E!R7+NRG_GW_E!R7+NRG_BF_E!R7+NRG_PR_E!R7+NRG_NI_E!R7+NRG_CL_E!R7+NRG_LNG_E!R7+NRG_BIOG_E!R7+NRG_GTL_E!R7+NRG_CPP_E!R7+NRG_NSP_E!R7</f>
        <v>193.96064977301899</v>
      </c>
      <c r="S7" s="8">
        <f>NRG_CM_E!S7+NRG_OIL_NG_E!S7+NRG_PF_E!S7+NRG_CO_E!S7+NRG_BKBPB_E!S7+NRG_GW_E!S7+NRG_BF_E!S7+NRG_PR_E!S7+NRG_NI_E!S7+NRG_CL_E!S7+NRG_LNG_E!S7+NRG_BIOG_E!S7+NRG_GTL_E!S7+NRG_CPP_E!S7+NRG_NSP_E!S7</f>
        <v>182.02900904503105</v>
      </c>
      <c r="T7" s="8">
        <f>NRG_CM_E!T7+NRG_OIL_NG_E!T7+NRG_PF_E!T7+NRG_CO_E!T7+NRG_BKBPB_E!T7+NRG_GW_E!T7+NRG_BF_E!T7+NRG_PR_E!T7+NRG_NI_E!T7+NRG_CL_E!T7+NRG_LNG_E!T7+NRG_BIOG_E!T7+NRG_GTL_E!T7+NRG_CPP_E!T7+NRG_NSP_E!T7</f>
        <v>158.40985374789904</v>
      </c>
      <c r="U7" s="8">
        <f>NRG_CM_E!U7+NRG_OIL_NG_E!U7+NRG_PF_E!U7+NRG_CO_E!U7+NRG_BKBPB_E!U7+NRG_GW_E!U7+NRG_BF_E!U7+NRG_PR_E!U7+NRG_NI_E!U7+NRG_CL_E!U7+NRG_LNG_E!U7+NRG_BIOG_E!U7+NRG_GTL_E!U7+NRG_CPP_E!U7+NRG_NSP_E!U7</f>
        <v>140.632302760919</v>
      </c>
      <c r="V7" s="8">
        <f>NRG_CM_E!V7+NRG_OIL_NG_E!V7+NRG_PF_E!V7+NRG_CO_E!V7+NRG_BKBPB_E!V7+NRG_GW_E!V7+NRG_BF_E!V7+NRG_PR_E!V7+NRG_NI_E!V7+NRG_CL_E!V7+NRG_LNG_E!V7+NRG_BIOG_E!V7+NRG_GTL_E!V7+NRG_CPP_E!V7+NRG_NSP_E!V7</f>
        <v>155.54550391096058</v>
      </c>
      <c r="W7" s="8">
        <f>NRG_CM_E!W7+NRG_OIL_NG_E!W7+NRG_PF_E!W7+NRG_CO_E!W7+NRG_BKBPB_E!W7+NRG_GW_E!W7+NRG_BF_E!W7+NRG_PR_E!W7+NRG_NI_E!W7+NRG_CL_E!W7+NRG_LNG_E!W7+NRG_BIOG_E!W7+NRG_GTL_E!W7+NRG_CPP_E!W7+NRG_NSP_E!W7</f>
        <v>110.20834647068213</v>
      </c>
      <c r="X7" s="8">
        <f>NRG_CM_E!X7+NRG_OIL_NG_E!X7+NRG_PF_E!X7+NRG_CO_E!X7+NRG_BKBPB_E!X7+NRG_GW_E!X7+NRG_BF_E!X7+NRG_PR_E!X7+NRG_NI_E!X7+NRG_CL_E!X7+NRG_LNG_E!X7+NRG_BIOG_E!X7+NRG_GTL_E!X7+NRG_CPP_E!X7+NRG_NSP_E!X7</f>
        <v>123.89443369779517</v>
      </c>
      <c r="Y7" s="8">
        <f>NRG_CM_E!Y7+NRG_OIL_NG_E!Y7+NRG_PF_E!Y7+NRG_CO_E!Y7+NRG_BKBPB_E!Y7+NRG_GW_E!Y7+NRG_BF_E!Y7+NRG_PR_E!Y7+NRG_NI_E!Y7+NRG_CL_E!Y7+NRG_LNG_E!Y7+NRG_BIOG_E!Y7+NRG_GTL_E!Y7+NRG_CPP_E!Y7+NRG_NSP_E!Y7</f>
        <v>101.50061702007523</v>
      </c>
      <c r="Z7" s="8">
        <f>NRG_CM_E!Z7+NRG_OIL_NG_E!Z7+NRG_PF_E!Z7+NRG_CO_E!Z7+NRG_BKBPB_E!Z7+NRG_GW_E!Z7+NRG_BF_E!Z7+NRG_PR_E!Z7+NRG_NI_E!Z7+NRG_CL_E!Z7+NRG_LNG_E!Z7+NRG_BIOG_E!Z7+NRG_GTL_E!Z7+NRG_CPP_E!Z7+NRG_NSP_E!Z7</f>
        <v>105.16722950218421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25.045199860773657</v>
      </c>
      <c r="D8" s="19">
        <f t="shared" ref="D8:X8" si="9">SUM(D9:D10)</f>
        <v>29.709904137372703</v>
      </c>
      <c r="E8" s="19">
        <f t="shared" si="9"/>
        <v>27.470778467068659</v>
      </c>
      <c r="F8" s="19">
        <f t="shared" si="9"/>
        <v>24.889313419181665</v>
      </c>
      <c r="G8" s="19">
        <f t="shared" si="9"/>
        <v>21.798086729835056</v>
      </c>
      <c r="H8" s="19">
        <f t="shared" si="9"/>
        <v>17.790913482016759</v>
      </c>
      <c r="I8" s="19">
        <f t="shared" si="9"/>
        <v>20.585138349841468</v>
      </c>
      <c r="J8" s="19">
        <f t="shared" si="9"/>
        <v>20.115352824869486</v>
      </c>
      <c r="K8" s="19">
        <f t="shared" si="9"/>
        <v>27.475992293547296</v>
      </c>
      <c r="L8" s="19">
        <f t="shared" si="9"/>
        <v>21.949122791982841</v>
      </c>
      <c r="M8" s="19">
        <f t="shared" si="9"/>
        <v>23.543899913544443</v>
      </c>
      <c r="N8" s="19">
        <f t="shared" si="9"/>
        <v>24.717048625646541</v>
      </c>
      <c r="O8" s="19">
        <f t="shared" si="9"/>
        <v>21.186661104274314</v>
      </c>
      <c r="P8" s="19">
        <f t="shared" si="9"/>
        <v>23.875157413049088</v>
      </c>
      <c r="Q8" s="19">
        <f t="shared" si="9"/>
        <v>22.248923046154012</v>
      </c>
      <c r="R8" s="19">
        <f t="shared" si="9"/>
        <v>9.0415377706991382</v>
      </c>
      <c r="S8" s="19">
        <f t="shared" si="9"/>
        <v>7.2460915623482496</v>
      </c>
      <c r="T8" s="19">
        <f t="shared" si="9"/>
        <v>6.0508664093695312</v>
      </c>
      <c r="U8" s="19">
        <f t="shared" si="9"/>
        <v>7.0713089703671965</v>
      </c>
      <c r="V8" s="19">
        <f t="shared" si="9"/>
        <v>6.0224732534621372</v>
      </c>
      <c r="W8" s="19">
        <f t="shared" si="9"/>
        <v>4.3031759336934758</v>
      </c>
      <c r="X8" s="19">
        <f t="shared" si="9"/>
        <v>6.6946949246166536</v>
      </c>
      <c r="Y8" s="19">
        <f t="shared" ref="Y8:Z8" si="10">SUM(Y9:Y10)</f>
        <v>7.784082541840692</v>
      </c>
      <c r="Z8" s="19">
        <f t="shared" si="10"/>
        <v>7.0747821366882304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25.045199860773657</v>
      </c>
      <c r="D10" s="8">
        <f>NRG_CM_E!D10+NRG_OIL_NG_E!D10+NRG_PF_E!D10+NRG_CO_E!D10+NRG_BKBPB_E!D10+NRG_GW_E!D10+NRG_BF_E!D10+NRG_PR_E!D10+NRG_NI_E!D10+NRG_CL_E!D10+NRG_LNG_E!D10+NRG_BIOG_E!D10+NRG_GTL_E!D10+NRG_CPP_E!D10+NRG_NSP_E!D10</f>
        <v>29.709904137372703</v>
      </c>
      <c r="E10" s="8">
        <f>NRG_CM_E!E10+NRG_OIL_NG_E!E10+NRG_PF_E!E10+NRG_CO_E!E10+NRG_BKBPB_E!E10+NRG_GW_E!E10+NRG_BF_E!E10+NRG_PR_E!E10+NRG_NI_E!E10+NRG_CL_E!E10+NRG_LNG_E!E10+NRG_BIOG_E!E10+NRG_GTL_E!E10+NRG_CPP_E!E10+NRG_NSP_E!E10</f>
        <v>27.470778467068659</v>
      </c>
      <c r="F10" s="8">
        <f>NRG_CM_E!F10+NRG_OIL_NG_E!F10+NRG_PF_E!F10+NRG_CO_E!F10+NRG_BKBPB_E!F10+NRG_GW_E!F10+NRG_BF_E!F10+NRG_PR_E!F10+NRG_NI_E!F10+NRG_CL_E!F10+NRG_LNG_E!F10+NRG_BIOG_E!F10+NRG_GTL_E!F10+NRG_CPP_E!F10+NRG_NSP_E!F10</f>
        <v>24.889313419181665</v>
      </c>
      <c r="G10" s="8">
        <f>NRG_CM_E!G10+NRG_OIL_NG_E!G10+NRG_PF_E!G10+NRG_CO_E!G10+NRG_BKBPB_E!G10+NRG_GW_E!G10+NRG_BF_E!G10+NRG_PR_E!G10+NRG_NI_E!G10+NRG_CL_E!G10+NRG_LNG_E!G10+NRG_BIOG_E!G10+NRG_GTL_E!G10+NRG_CPP_E!G10+NRG_NSP_E!G10</f>
        <v>21.798086729835056</v>
      </c>
      <c r="H10" s="8">
        <f>NRG_CM_E!H10+NRG_OIL_NG_E!H10+NRG_PF_E!H10+NRG_CO_E!H10+NRG_BKBPB_E!H10+NRG_GW_E!H10+NRG_BF_E!H10+NRG_PR_E!H10+NRG_NI_E!H10+NRG_CL_E!H10+NRG_LNG_E!H10+NRG_BIOG_E!H10+NRG_GTL_E!H10+NRG_CPP_E!H10+NRG_NSP_E!H10</f>
        <v>17.790913482016759</v>
      </c>
      <c r="I10" s="8">
        <f>NRG_CM_E!I10+NRG_OIL_NG_E!I10+NRG_PF_E!I10+NRG_CO_E!I10+NRG_BKBPB_E!I10+NRG_GW_E!I10+NRG_BF_E!I10+NRG_PR_E!I10+NRG_NI_E!I10+NRG_CL_E!I10+NRG_LNG_E!I10+NRG_BIOG_E!I10+NRG_GTL_E!I10+NRG_CPP_E!I10+NRG_NSP_E!I10</f>
        <v>20.585138349841468</v>
      </c>
      <c r="J10" s="8">
        <f>NRG_CM_E!J10+NRG_OIL_NG_E!J10+NRG_PF_E!J10+NRG_CO_E!J10+NRG_BKBPB_E!J10+NRG_GW_E!J10+NRG_BF_E!J10+NRG_PR_E!J10+NRG_NI_E!J10+NRG_CL_E!J10+NRG_LNG_E!J10+NRG_BIOG_E!J10+NRG_GTL_E!J10+NRG_CPP_E!J10+NRG_NSP_E!J10</f>
        <v>20.115352824869486</v>
      </c>
      <c r="K10" s="8">
        <f>NRG_CM_E!K10+NRG_OIL_NG_E!K10+NRG_PF_E!K10+NRG_CO_E!K10+NRG_BKBPB_E!K10+NRG_GW_E!K10+NRG_BF_E!K10+NRG_PR_E!K10+NRG_NI_E!K10+NRG_CL_E!K10+NRG_LNG_E!K10+NRG_BIOG_E!K10+NRG_GTL_E!K10+NRG_CPP_E!K10+NRG_NSP_E!K10</f>
        <v>27.475992293547296</v>
      </c>
      <c r="L10" s="8">
        <f>NRG_CM_E!L10+NRG_OIL_NG_E!L10+NRG_PF_E!L10+NRG_CO_E!L10+NRG_BKBPB_E!L10+NRG_GW_E!L10+NRG_BF_E!L10+NRG_PR_E!L10+NRG_NI_E!L10+NRG_CL_E!L10+NRG_LNG_E!L10+NRG_BIOG_E!L10+NRG_GTL_E!L10+NRG_CPP_E!L10+NRG_NSP_E!L10</f>
        <v>21.949122791982841</v>
      </c>
      <c r="M10" s="8">
        <f>NRG_CM_E!M10+NRG_OIL_NG_E!M10+NRG_PF_E!M10+NRG_CO_E!M10+NRG_BKBPB_E!M10+NRG_GW_E!M10+NRG_BF_E!M10+NRG_PR_E!M10+NRG_NI_E!M10+NRG_CL_E!M10+NRG_LNG_E!M10+NRG_BIOG_E!M10+NRG_GTL_E!M10+NRG_CPP_E!M10+NRG_NSP_E!M10</f>
        <v>23.543899913544443</v>
      </c>
      <c r="N10" s="8">
        <f>NRG_CM_E!N10+NRG_OIL_NG_E!N10+NRG_PF_E!N10+NRG_CO_E!N10+NRG_BKBPB_E!N10+NRG_GW_E!N10+NRG_BF_E!N10+NRG_PR_E!N10+NRG_NI_E!N10+NRG_CL_E!N10+NRG_LNG_E!N10+NRG_BIOG_E!N10+NRG_GTL_E!N10+NRG_CPP_E!N10+NRG_NSP_E!N10</f>
        <v>24.717048625646541</v>
      </c>
      <c r="O10" s="8">
        <f>NRG_CM_E!O10+NRG_OIL_NG_E!O10+NRG_PF_E!O10+NRG_CO_E!O10+NRG_BKBPB_E!O10+NRG_GW_E!O10+NRG_BF_E!O10+NRG_PR_E!O10+NRG_NI_E!O10+NRG_CL_E!O10+NRG_LNG_E!O10+NRG_BIOG_E!O10+NRG_GTL_E!O10+NRG_CPP_E!O10+NRG_NSP_E!O10</f>
        <v>21.186661104274314</v>
      </c>
      <c r="P10" s="8">
        <f>NRG_CM_E!P10+NRG_OIL_NG_E!P10+NRG_PF_E!P10+NRG_CO_E!P10+NRG_BKBPB_E!P10+NRG_GW_E!P10+NRG_BF_E!P10+NRG_PR_E!P10+NRG_NI_E!P10+NRG_CL_E!P10+NRG_LNG_E!P10+NRG_BIOG_E!P10+NRG_GTL_E!P10+NRG_CPP_E!P10+NRG_NSP_E!P10</f>
        <v>23.875157413049088</v>
      </c>
      <c r="Q10" s="8">
        <f>NRG_CM_E!Q10+NRG_OIL_NG_E!Q10+NRG_PF_E!Q10+NRG_CO_E!Q10+NRG_BKBPB_E!Q10+NRG_GW_E!Q10+NRG_BF_E!Q10+NRG_PR_E!Q10+NRG_NI_E!Q10+NRG_CL_E!Q10+NRG_LNG_E!Q10+NRG_BIOG_E!Q10+NRG_GTL_E!Q10+NRG_CPP_E!Q10+NRG_NSP_E!Q10</f>
        <v>22.248923046154012</v>
      </c>
      <c r="R10" s="8">
        <f>NRG_CM_E!R10+NRG_OIL_NG_E!R10+NRG_PF_E!R10+NRG_CO_E!R10+NRG_BKBPB_E!R10+NRG_GW_E!R10+NRG_BF_E!R10+NRG_PR_E!R10+NRG_NI_E!R10+NRG_CL_E!R10+NRG_LNG_E!R10+NRG_BIOG_E!R10+NRG_GTL_E!R10+NRG_CPP_E!R10+NRG_NSP_E!R10</f>
        <v>9.0415377706991382</v>
      </c>
      <c r="S10" s="8">
        <f>NRG_CM_E!S10+NRG_OIL_NG_E!S10+NRG_PF_E!S10+NRG_CO_E!S10+NRG_BKBPB_E!S10+NRG_GW_E!S10+NRG_BF_E!S10+NRG_PR_E!S10+NRG_NI_E!S10+NRG_CL_E!S10+NRG_LNG_E!S10+NRG_BIOG_E!S10+NRG_GTL_E!S10+NRG_CPP_E!S10+NRG_NSP_E!S10</f>
        <v>7.2460915623482496</v>
      </c>
      <c r="T10" s="8">
        <f>NRG_CM_E!T10+NRG_OIL_NG_E!T10+NRG_PF_E!T10+NRG_CO_E!T10+NRG_BKBPB_E!T10+NRG_GW_E!T10+NRG_BF_E!T10+NRG_PR_E!T10+NRG_NI_E!T10+NRG_CL_E!T10+NRG_LNG_E!T10+NRG_BIOG_E!T10+NRG_GTL_E!T10+NRG_CPP_E!T10+NRG_NSP_E!T10</f>
        <v>6.0508664093695312</v>
      </c>
      <c r="U10" s="8">
        <f>NRG_CM_E!U10+NRG_OIL_NG_E!U10+NRG_PF_E!U10+NRG_CO_E!U10+NRG_BKBPB_E!U10+NRG_GW_E!U10+NRG_BF_E!U10+NRG_PR_E!U10+NRG_NI_E!U10+NRG_CL_E!U10+NRG_LNG_E!U10+NRG_BIOG_E!U10+NRG_GTL_E!U10+NRG_CPP_E!U10+NRG_NSP_E!U10</f>
        <v>7.0713089703671965</v>
      </c>
      <c r="V10" s="8">
        <f>NRG_CM_E!V10+NRG_OIL_NG_E!V10+NRG_PF_E!V10+NRG_CO_E!V10+NRG_BKBPB_E!V10+NRG_GW_E!V10+NRG_BF_E!V10+NRG_PR_E!V10+NRG_NI_E!V10+NRG_CL_E!V10+NRG_LNG_E!V10+NRG_BIOG_E!V10+NRG_GTL_E!V10+NRG_CPP_E!V10+NRG_NSP_E!V10</f>
        <v>6.0224732534621372</v>
      </c>
      <c r="W10" s="8">
        <f>NRG_CM_E!W10+NRG_OIL_NG_E!W10+NRG_PF_E!W10+NRG_CO_E!W10+NRG_BKBPB_E!W10+NRG_GW_E!W10+NRG_BF_E!W10+NRG_PR_E!W10+NRG_NI_E!W10+NRG_CL_E!W10+NRG_LNG_E!W10+NRG_BIOG_E!W10+NRG_GTL_E!W10+NRG_CPP_E!W10+NRG_NSP_E!W10</f>
        <v>4.3031759336934758</v>
      </c>
      <c r="X10" s="8">
        <f>NRG_CM_E!X10+NRG_OIL_NG_E!X10+NRG_PF_E!X10+NRG_CO_E!X10+NRG_BKBPB_E!X10+NRG_GW_E!X10+NRG_BF_E!X10+NRG_PR_E!X10+NRG_NI_E!X10+NRG_CL_E!X10+NRG_LNG_E!X10+NRG_BIOG_E!X10+NRG_GTL_E!X10+NRG_CPP_E!X10+NRG_NSP_E!X10</f>
        <v>6.6946949246166536</v>
      </c>
      <c r="Y10" s="8">
        <f>NRG_CM_E!Y10+NRG_OIL_NG_E!Y10+NRG_PF_E!Y10+NRG_CO_E!Y10+NRG_BKBPB_E!Y10+NRG_GW_E!Y10+NRG_BF_E!Y10+NRG_PR_E!Y10+NRG_NI_E!Y10+NRG_CL_E!Y10+NRG_LNG_E!Y10+NRG_BIOG_E!Y10+NRG_GTL_E!Y10+NRG_CPP_E!Y10+NRG_NSP_E!Y10</f>
        <v>7.784082541840692</v>
      </c>
      <c r="Z10" s="8">
        <f>NRG_CM_E!Z10+NRG_OIL_NG_E!Z10+NRG_PF_E!Z10+NRG_CO_E!Z10+NRG_BKBPB_E!Z10+NRG_GW_E!Z10+NRG_BF_E!Z10+NRG_PR_E!Z10+NRG_NI_E!Z10+NRG_CL_E!Z10+NRG_LNG_E!Z10+NRG_BIOG_E!Z10+NRG_GTL_E!Z10+NRG_CPP_E!Z10+NRG_NSP_E!Z10</f>
        <v>7.0747821366882304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17.09242656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11.290263599999999</v>
      </c>
      <c r="G11" s="19">
        <f t="shared" si="12"/>
        <v>5.427457200000001</v>
      </c>
      <c r="H11" s="19">
        <f t="shared" si="12"/>
        <v>2.7779795999999997</v>
      </c>
      <c r="I11" s="19">
        <f t="shared" si="12"/>
        <v>0</v>
      </c>
      <c r="J11" s="19">
        <f t="shared" si="12"/>
        <v>2.6494776000000004</v>
      </c>
      <c r="K11" s="19">
        <f t="shared" si="12"/>
        <v>64.060972800000002</v>
      </c>
      <c r="L11" s="19">
        <f t="shared" si="12"/>
        <v>0</v>
      </c>
      <c r="M11" s="19">
        <f t="shared" si="12"/>
        <v>0</v>
      </c>
      <c r="N11" s="19">
        <f t="shared" si="12"/>
        <v>5.3468514000000003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8.44998E-2</v>
      </c>
      <c r="U11" s="19">
        <f t="shared" si="12"/>
        <v>0.109032</v>
      </c>
      <c r="V11" s="19">
        <f t="shared" si="12"/>
        <v>3.3099000000000003E-2</v>
      </c>
      <c r="W11" s="19">
        <f t="shared" si="12"/>
        <v>6.2303999999999971E-2</v>
      </c>
      <c r="X11" s="19">
        <f t="shared" si="12"/>
        <v>3.3099000000000003E-2</v>
      </c>
      <c r="Y11" s="19">
        <f t="shared" ref="Y11:Z11" si="13">SUM(Y12:Y16)</f>
        <v>7.2428400000000004E-2</v>
      </c>
      <c r="Z11" s="19">
        <f t="shared" si="13"/>
        <v>5.140080000000001E-2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15.396097199999998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11.290263599999999</v>
      </c>
      <c r="G13" s="8">
        <f>NRG_CM_E!G13+NRG_OIL_NG_E!G13+NRG_PF_E!G13+NRG_CO_E!G13+NRG_BKBPB_E!G13+NRG_GW_E!G13+NRG_BF_E!G13+NRG_PR_E!G13+NRG_NI_E!G13+NRG_CL_E!G13+NRG_LNG_E!G13+NRG_BIOG_E!G13+NRG_GTL_E!G13+NRG_CPP_E!G13+NRG_NSP_E!G13</f>
        <v>5.427457200000001</v>
      </c>
      <c r="H13" s="8">
        <f>NRG_CM_E!H13+NRG_OIL_NG_E!H13+NRG_PF_E!H13+NRG_CO_E!H13+NRG_BKBPB_E!H13+NRG_GW_E!H13+NRG_BF_E!H13+NRG_PR_E!H13+NRG_NI_E!H13+NRG_CL_E!H13+NRG_LNG_E!H13+NRG_BIOG_E!H13+NRG_GTL_E!H13+NRG_CPP_E!H13+NRG_NSP_E!H13</f>
        <v>2.7779795999999997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2.6494776000000004</v>
      </c>
      <c r="K13" s="8">
        <f>NRG_CM_E!K13+NRG_OIL_NG_E!K13+NRG_PF_E!K13+NRG_CO_E!K13+NRG_BKBPB_E!K13+NRG_GW_E!K13+NRG_BF_E!K13+NRG_PR_E!K13+NRG_NI_E!K13+NRG_CL_E!K13+NRG_LNG_E!K13+NRG_BIOG_E!K13+NRG_GTL_E!K13+NRG_CPP_E!K13+NRG_NSP_E!K13</f>
        <v>64.060972800000002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5.3468514000000003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8.44998E-2</v>
      </c>
      <c r="U13" s="8">
        <f>NRG_CM_E!U13+NRG_OIL_NG_E!U13+NRG_PF_E!U13+NRG_CO_E!U13+NRG_BKBPB_E!U13+NRG_GW_E!U13+NRG_BF_E!U13+NRG_PR_E!U13+NRG_NI_E!U13+NRG_CL_E!U13+NRG_LNG_E!U13+NRG_BIOG_E!U13+NRG_GTL_E!U13+NRG_CPP_E!U13+NRG_NSP_E!U13</f>
        <v>0.109032</v>
      </c>
      <c r="V13" s="8">
        <f>NRG_CM_E!V13+NRG_OIL_NG_E!V13+NRG_PF_E!V13+NRG_CO_E!V13+NRG_BKBPB_E!V13+NRG_GW_E!V13+NRG_BF_E!V13+NRG_PR_E!V13+NRG_NI_E!V13+NRG_CL_E!V13+NRG_LNG_E!V13+NRG_BIOG_E!V13+NRG_GTL_E!V13+NRG_CPP_E!V13+NRG_NSP_E!V13</f>
        <v>3.3099000000000003E-2</v>
      </c>
      <c r="W13" s="8">
        <f>NRG_CM_E!W13+NRG_OIL_NG_E!W13+NRG_PF_E!W13+NRG_CO_E!W13+NRG_BKBPB_E!W13+NRG_GW_E!W13+NRG_BF_E!W13+NRG_PR_E!W13+NRG_NI_E!W13+NRG_CL_E!W13+NRG_LNG_E!W13+NRG_BIOG_E!W13+NRG_GTL_E!W13+NRG_CPP_E!W13+NRG_NSP_E!W13</f>
        <v>6.2303999999999971E-2</v>
      </c>
      <c r="X13" s="8">
        <f>NRG_CM_E!X13+NRG_OIL_NG_E!X13+NRG_PF_E!X13+NRG_CO_E!X13+NRG_BKBPB_E!X13+NRG_GW_E!X13+NRG_BF_E!X13+NRG_PR_E!X13+NRG_NI_E!X13+NRG_CL_E!X13+NRG_LNG_E!X13+NRG_BIOG_E!X13+NRG_GTL_E!X13+NRG_CPP_E!X13+NRG_NSP_E!X13</f>
        <v>3.3099000000000003E-2</v>
      </c>
      <c r="Y13" s="8">
        <f>NRG_CM_E!Y13+NRG_OIL_NG_E!Y13+NRG_PF_E!Y13+NRG_CO_E!Y13+NRG_BKBPB_E!Y13+NRG_GW_E!Y13+NRG_BF_E!Y13+NRG_PR_E!Y13+NRG_NI_E!Y13+NRG_CL_E!Y13+NRG_LNG_E!Y13+NRG_BIOG_E!Y13+NRG_GTL_E!Y13+NRG_CPP_E!Y13+NRG_NSP_E!Y13</f>
        <v>7.2428400000000004E-2</v>
      </c>
      <c r="Z13" s="8">
        <f>NRG_CM_E!Z13+NRG_OIL_NG_E!Z13+NRG_PF_E!Z13+NRG_CO_E!Z13+NRG_BKBPB_E!Z13+NRG_GW_E!Z13+NRG_BF_E!Z13+NRG_PR_E!Z13+NRG_NI_E!Z13+NRG_CL_E!Z13+NRG_LNG_E!Z13+NRG_BIOG_E!Z13+NRG_GTL_E!Z13+NRG_CPP_E!Z13+NRG_NSP_E!Z13</f>
        <v>5.140080000000001E-2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1.6963293600000002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1670.4661679999999</v>
      </c>
      <c r="D17" s="27">
        <f t="shared" ref="D17:X17" si="15">SUM(D18:D21)</f>
        <v>1505.7116639999999</v>
      </c>
      <c r="E17" s="27">
        <f t="shared" si="15"/>
        <v>1443.297744</v>
      </c>
      <c r="F17" s="27">
        <f t="shared" si="15"/>
        <v>1607.655888</v>
      </c>
      <c r="G17" s="27">
        <f t="shared" si="15"/>
        <v>1824.4612080000002</v>
      </c>
      <c r="H17" s="27">
        <f t="shared" si="15"/>
        <v>1596.7728719999998</v>
      </c>
      <c r="I17" s="27">
        <f t="shared" si="15"/>
        <v>1793.3565599999999</v>
      </c>
      <c r="J17" s="27">
        <f t="shared" si="15"/>
        <v>1950.8770079999999</v>
      </c>
      <c r="K17" s="27">
        <f t="shared" si="15"/>
        <v>1988.6093999999996</v>
      </c>
      <c r="L17" s="27">
        <f t="shared" si="15"/>
        <v>1444.2343199999998</v>
      </c>
      <c r="M17" s="27">
        <f t="shared" si="15"/>
        <v>1938.7393200000004</v>
      </c>
      <c r="N17" s="27">
        <f t="shared" si="15"/>
        <v>1827.4906799999999</v>
      </c>
      <c r="O17" s="27">
        <f t="shared" si="15"/>
        <v>1716.6416399999998</v>
      </c>
      <c r="P17" s="27">
        <f t="shared" si="15"/>
        <v>1786.0121999999997</v>
      </c>
      <c r="Q17" s="27">
        <f t="shared" si="15"/>
        <v>1789.16904</v>
      </c>
      <c r="R17" s="27">
        <f t="shared" si="15"/>
        <v>1881.83628</v>
      </c>
      <c r="S17" s="27">
        <f t="shared" si="15"/>
        <v>1803.95424</v>
      </c>
      <c r="T17" s="27">
        <f t="shared" si="15"/>
        <v>1789.2058031999998</v>
      </c>
      <c r="U17" s="27">
        <f t="shared" si="15"/>
        <v>1826.2485633599999</v>
      </c>
      <c r="V17" s="27">
        <f t="shared" si="15"/>
        <v>1765.2761567999999</v>
      </c>
      <c r="W17" s="27">
        <f t="shared" si="15"/>
        <v>1549.9921363199999</v>
      </c>
      <c r="X17" s="27">
        <f t="shared" si="15"/>
        <v>1840.09997808</v>
      </c>
      <c r="Y17" s="27">
        <f t="shared" ref="Y17:Z17" si="16">SUM(Y18:Y21)</f>
        <v>1683.3786163199998</v>
      </c>
      <c r="Z17" s="27">
        <f t="shared" si="16"/>
        <v>1682.6981774399999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0.19980000000000006</v>
      </c>
      <c r="D18" s="8">
        <f>NRG_CM_E!D18+NRG_OIL_NG_E!D18+NRG_PF_E!D18+NRG_CO_E!D18+NRG_BKBPB_E!D18+NRG_GW_E!D18+NRG_BF_E!D18+NRG_PR_E!D18+NRG_NI_E!D18+NRG_CL_E!D18+NRG_LNG_E!D18+NRG_BIOG_E!D18+NRG_GTL_E!D18+NRG_CPP_E!D18+NRG_NSP_E!D18</f>
        <v>0.15983999999999998</v>
      </c>
      <c r="E18" s="8">
        <f>NRG_CM_E!E18+NRG_OIL_NG_E!E18+NRG_PF_E!E18+NRG_CO_E!E18+NRG_BKBPB_E!E18+NRG_GW_E!E18+NRG_BF_E!E18+NRG_PR_E!E18+NRG_NI_E!E18+NRG_CL_E!E18+NRG_LNG_E!E18+NRG_BIOG_E!E18+NRG_GTL_E!E18+NRG_CPP_E!E18+NRG_NSP_E!E18</f>
        <v>0.15983999999999998</v>
      </c>
      <c r="F18" s="8">
        <f>NRG_CM_E!F18+NRG_OIL_NG_E!F18+NRG_PF_E!F18+NRG_CO_E!F18+NRG_BKBPB_E!F18+NRG_GW_E!F18+NRG_BF_E!F18+NRG_PR_E!F18+NRG_NI_E!F18+NRG_CL_E!F18+NRG_LNG_E!F18+NRG_BIOG_E!F18+NRG_GTL_E!F18+NRG_CPP_E!F18+NRG_NSP_E!F18</f>
        <v>0.15983999999999998</v>
      </c>
      <c r="G18" s="8">
        <f>NRG_CM_E!G18+NRG_OIL_NG_E!G18+NRG_PF_E!G18+NRG_CO_E!G18+NRG_BKBPB_E!G18+NRG_GW_E!G18+NRG_BF_E!G18+NRG_PR_E!G18+NRG_NI_E!G18+NRG_CL_E!G18+NRG_LNG_E!G18+NRG_BIOG_E!G18+NRG_GTL_E!G18+NRG_CPP_E!G18+NRG_NSP_E!G18</f>
        <v>0.15983999999999998</v>
      </c>
      <c r="H18" s="8">
        <f>NRG_CM_E!H18+NRG_OIL_NG_E!H18+NRG_PF_E!H18+NRG_CO_E!H18+NRG_BKBPB_E!H18+NRG_GW_E!H18+NRG_BF_E!H18+NRG_PR_E!H18+NRG_NI_E!H18+NRG_CL_E!H18+NRG_LNG_E!H18+NRG_BIOG_E!H18+NRG_GTL_E!H18+NRG_CPP_E!H18+NRG_NSP_E!H18</f>
        <v>0.11988</v>
      </c>
      <c r="I18" s="8">
        <f>NRG_CM_E!I18+NRG_OIL_NG_E!I18+NRG_PF_E!I18+NRG_CO_E!I18+NRG_BKBPB_E!I18+NRG_GW_E!I18+NRG_BF_E!I18+NRG_PR_E!I18+NRG_NI_E!I18+NRG_CL_E!I18+NRG_LNG_E!I18+NRG_BIOG_E!I18+NRG_GTL_E!I18+NRG_CPP_E!I18+NRG_NSP_E!I18</f>
        <v>0.15983999999999998</v>
      </c>
      <c r="J18" s="8">
        <f>NRG_CM_E!J18+NRG_OIL_NG_E!J18+NRG_PF_E!J18+NRG_CO_E!J18+NRG_BKBPB_E!J18+NRG_GW_E!J18+NRG_BF_E!J18+NRG_PR_E!J18+NRG_NI_E!J18+NRG_CL_E!J18+NRG_LNG_E!J18+NRG_BIOG_E!J18+NRG_GTL_E!J18+NRG_CPP_E!J18+NRG_NSP_E!J18</f>
        <v>0.23976</v>
      </c>
      <c r="K18" s="8">
        <f>NRG_CM_E!K18+NRG_OIL_NG_E!K18+NRG_PF_E!K18+NRG_CO_E!K18+NRG_BKBPB_E!K18+NRG_GW_E!K18+NRG_BF_E!K18+NRG_PR_E!K18+NRG_NI_E!K18+NRG_CL_E!K18+NRG_LNG_E!K18+NRG_BIOG_E!K18+NRG_GTL_E!K18+NRG_CPP_E!K18+NRG_NSP_E!K18</f>
        <v>0.27971999999999997</v>
      </c>
      <c r="L18" s="8">
        <f>NRG_CM_E!L18+NRG_OIL_NG_E!L18+NRG_PF_E!L18+NRG_CO_E!L18+NRG_BKBPB_E!L18+NRG_GW_E!L18+NRG_BF_E!L18+NRG_PR_E!L18+NRG_NI_E!L18+NRG_CL_E!L18+NRG_LNG_E!L18+NRG_BIOG_E!L18+NRG_GTL_E!L18+NRG_CPP_E!L18+NRG_NSP_E!L18</f>
        <v>0.51947999999999994</v>
      </c>
      <c r="M18" s="8">
        <f>NRG_CM_E!M18+NRG_OIL_NG_E!M18+NRG_PF_E!M18+NRG_CO_E!M18+NRG_BKBPB_E!M18+NRG_GW_E!M18+NRG_BF_E!M18+NRG_PR_E!M18+NRG_NI_E!M18+NRG_CL_E!M18+NRG_LNG_E!M18+NRG_BIOG_E!M18+NRG_GTL_E!M18+NRG_CPP_E!M18+NRG_NSP_E!M18</f>
        <v>0.51947999999999994</v>
      </c>
      <c r="N18" s="8">
        <f>NRG_CM_E!N18+NRG_OIL_NG_E!N18+NRG_PF_E!N18+NRG_CO_E!N18+NRG_BKBPB_E!N18+NRG_GW_E!N18+NRG_BF_E!N18+NRG_PR_E!N18+NRG_NI_E!N18+NRG_CL_E!N18+NRG_LNG_E!N18+NRG_BIOG_E!N18+NRG_GTL_E!N18+NRG_CPP_E!N18+NRG_NSP_E!N18</f>
        <v>0.3995999999999999</v>
      </c>
      <c r="O18" s="8">
        <f>NRG_CM_E!O18+NRG_OIL_NG_E!O18+NRG_PF_E!O18+NRG_CO_E!O18+NRG_BKBPB_E!O18+NRG_GW_E!O18+NRG_BF_E!O18+NRG_PR_E!O18+NRG_NI_E!O18+NRG_CL_E!O18+NRG_LNG_E!O18+NRG_BIOG_E!O18+NRG_GTL_E!O18+NRG_CPP_E!O18+NRG_NSP_E!O18</f>
        <v>0.51947999999999994</v>
      </c>
      <c r="P18" s="8">
        <f>NRG_CM_E!P18+NRG_OIL_NG_E!P18+NRG_PF_E!P18+NRG_CO_E!P18+NRG_BKBPB_E!P18+NRG_GW_E!P18+NRG_BF_E!P18+NRG_PR_E!P18+NRG_NI_E!P18+NRG_CL_E!P18+NRG_LNG_E!P18+NRG_BIOG_E!P18+NRG_GTL_E!P18+NRG_CPP_E!P18+NRG_NSP_E!P18</f>
        <v>0.35963999999999996</v>
      </c>
      <c r="Q18" s="8">
        <f>NRG_CM_E!Q18+NRG_OIL_NG_E!Q18+NRG_PF_E!Q18+NRG_CO_E!Q18+NRG_BKBPB_E!Q18+NRG_GW_E!Q18+NRG_BF_E!Q18+NRG_PR_E!Q18+NRG_NI_E!Q18+NRG_CL_E!Q18+NRG_LNG_E!Q18+NRG_BIOG_E!Q18+NRG_GTL_E!Q18+NRG_CPP_E!Q18+NRG_NSP_E!Q18</f>
        <v>3.9959999999999996E-2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1451.8666799999999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1466.8117199999999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1420.7777999999998</v>
      </c>
      <c r="F19" s="8">
        <f>NRG_CM_E!F19+NRG_OIL_NG_E!F19+NRG_PF_E!F19+NRG_CO_E!F19+NRG_BKBPB_E!F19+NRG_GW_E!F19+NRG_BF_E!F19+NRG_PR_E!F19+NRG_NI_E!F19+NRG_CL_E!F19+NRG_LNG_E!F19+NRG_BIOG_E!F19+NRG_GTL_E!F19+NRG_CPP_E!F19+NRG_NSP_E!F19</f>
        <v>1602.0363600000001</v>
      </c>
      <c r="G19" s="8">
        <f>NRG_CM_E!G19+NRG_OIL_NG_E!G19+NRG_PF_E!G19+NRG_CO_E!G19+NRG_BKBPB_E!G19+NRG_GW_E!G19+NRG_BF_E!G19+NRG_PR_E!G19+NRG_NI_E!G19+NRG_CL_E!G19+NRG_LNG_E!G19+NRG_BIOG_E!G19+NRG_GTL_E!G19+NRG_CPP_E!G19+NRG_NSP_E!G19</f>
        <v>1816.5016800000001</v>
      </c>
      <c r="H19" s="8">
        <f>NRG_CM_E!H19+NRG_OIL_NG_E!H19+NRG_PF_E!H19+NRG_CO_E!H19+NRG_BKBPB_E!H19+NRG_GW_E!H19+NRG_BF_E!H19+NRG_PR_E!H19+NRG_NI_E!H19+NRG_CL_E!H19+NRG_LNG_E!H19+NRG_BIOG_E!H19+NRG_GTL_E!H19+NRG_CPP_E!H19+NRG_NSP_E!H19</f>
        <v>1585.7326799999998</v>
      </c>
      <c r="I19" s="8">
        <f>NRG_CM_E!I19+NRG_OIL_NG_E!I19+NRG_PF_E!I19+NRG_CO_E!I19+NRG_BKBPB_E!I19+NRG_GW_E!I19+NRG_BF_E!I19+NRG_PR_E!I19+NRG_NI_E!I19+NRG_CL_E!I19+NRG_LNG_E!I19+NRG_BIOG_E!I19+NRG_GTL_E!I19+NRG_CPP_E!I19+NRG_NSP_E!I19</f>
        <v>1781.4967199999999</v>
      </c>
      <c r="J19" s="8">
        <f>NRG_CM_E!J19+NRG_OIL_NG_E!J19+NRG_PF_E!J19+NRG_CO_E!J19+NRG_BKBPB_E!J19+NRG_GW_E!J19+NRG_BF_E!J19+NRG_PR_E!J19+NRG_NI_E!J19+NRG_CL_E!J19+NRG_LNG_E!J19+NRG_BIOG_E!J19+NRG_GTL_E!J19+NRG_CPP_E!J19+NRG_NSP_E!J19</f>
        <v>1941.01704</v>
      </c>
      <c r="K19" s="8">
        <f>NRG_CM_E!K19+NRG_OIL_NG_E!K19+NRG_PF_E!K19+NRG_CO_E!K19+NRG_BKBPB_E!K19+NRG_GW_E!K19+NRG_BF_E!K19+NRG_PR_E!K19+NRG_NI_E!K19+NRG_CL_E!K19+NRG_LNG_E!K19+NRG_BIOG_E!K19+NRG_GTL_E!K19+NRG_CPP_E!K19+NRG_NSP_E!K19</f>
        <v>1988.3296799999996</v>
      </c>
      <c r="L19" s="8">
        <f>NRG_CM_E!L19+NRG_OIL_NG_E!L19+NRG_PF_E!L19+NRG_CO_E!L19+NRG_BKBPB_E!L19+NRG_GW_E!L19+NRG_BF_E!L19+NRG_PR_E!L19+NRG_NI_E!L19+NRG_CL_E!L19+NRG_LNG_E!L19+NRG_BIOG_E!L19+NRG_GTL_E!L19+NRG_CPP_E!L19+NRG_NSP_E!L19</f>
        <v>1443.7148399999999</v>
      </c>
      <c r="M19" s="8">
        <f>NRG_CM_E!M19+NRG_OIL_NG_E!M19+NRG_PF_E!M19+NRG_CO_E!M19+NRG_BKBPB_E!M19+NRG_GW_E!M19+NRG_BF_E!M19+NRG_PR_E!M19+NRG_NI_E!M19+NRG_CL_E!M19+NRG_LNG_E!M19+NRG_BIOG_E!M19+NRG_GTL_E!M19+NRG_CPP_E!M19+NRG_NSP_E!M19</f>
        <v>1938.2198400000004</v>
      </c>
      <c r="N19" s="8">
        <f>NRG_CM_E!N19+NRG_OIL_NG_E!N19+NRG_PF_E!N19+NRG_CO_E!N19+NRG_BKBPB_E!N19+NRG_GW_E!N19+NRG_BF_E!N19+NRG_PR_E!N19+NRG_NI_E!N19+NRG_CL_E!N19+NRG_LNG_E!N19+NRG_BIOG_E!N19+NRG_GTL_E!N19+NRG_CPP_E!N19+NRG_NSP_E!N19</f>
        <v>1827.0910799999999</v>
      </c>
      <c r="O19" s="8">
        <f>NRG_CM_E!O19+NRG_OIL_NG_E!O19+NRG_PF_E!O19+NRG_CO_E!O19+NRG_BKBPB_E!O19+NRG_GW_E!O19+NRG_BF_E!O19+NRG_PR_E!O19+NRG_NI_E!O19+NRG_CL_E!O19+NRG_LNG_E!O19+NRG_BIOG_E!O19+NRG_GTL_E!O19+NRG_CPP_E!O19+NRG_NSP_E!O19</f>
        <v>1716.1221599999999</v>
      </c>
      <c r="P19" s="8">
        <f>NRG_CM_E!P19+NRG_OIL_NG_E!P19+NRG_PF_E!P19+NRG_CO_E!P19+NRG_BKBPB_E!P19+NRG_GW_E!P19+NRG_BF_E!P19+NRG_PR_E!P19+NRG_NI_E!P19+NRG_CL_E!P19+NRG_LNG_E!P19+NRG_BIOG_E!P19+NRG_GTL_E!P19+NRG_CPP_E!P19+NRG_NSP_E!P19</f>
        <v>1785.6525599999998</v>
      </c>
      <c r="Q19" s="8">
        <f>NRG_CM_E!Q19+NRG_OIL_NG_E!Q19+NRG_PF_E!Q19+NRG_CO_E!Q19+NRG_BKBPB_E!Q19+NRG_GW_E!Q19+NRG_BF_E!Q19+NRG_PR_E!Q19+NRG_NI_E!Q19+NRG_CL_E!Q19+NRG_LNG_E!Q19+NRG_BIOG_E!Q19+NRG_GTL_E!Q19+NRG_CPP_E!Q19+NRG_NSP_E!Q19</f>
        <v>1789.1290799999999</v>
      </c>
      <c r="R19" s="8">
        <f>NRG_CM_E!R19+NRG_OIL_NG_E!R19+NRG_PF_E!R19+NRG_CO_E!R19+NRG_BKBPB_E!R19+NRG_GW_E!R19+NRG_BF_E!R19+NRG_PR_E!R19+NRG_NI_E!R19+NRG_CL_E!R19+NRG_LNG_E!R19+NRG_BIOG_E!R19+NRG_GTL_E!R19+NRG_CPP_E!R19+NRG_NSP_E!R19</f>
        <v>1881.83628</v>
      </c>
      <c r="S19" s="8">
        <f>NRG_CM_E!S19+NRG_OIL_NG_E!S19+NRG_PF_E!S19+NRG_CO_E!S19+NRG_BKBPB_E!S19+NRG_GW_E!S19+NRG_BF_E!S19+NRG_PR_E!S19+NRG_NI_E!S19+NRG_CL_E!S19+NRG_LNG_E!S19+NRG_BIOG_E!S19+NRG_GTL_E!S19+NRG_CPP_E!S19+NRG_NSP_E!S19</f>
        <v>1803.95424</v>
      </c>
      <c r="T19" s="8">
        <f>NRG_CM_E!T19+NRG_OIL_NG_E!T19+NRG_PF_E!T19+NRG_CO_E!T19+NRG_BKBPB_E!T19+NRG_GW_E!T19+NRG_BF_E!T19+NRG_PR_E!T19+NRG_NI_E!T19+NRG_CL_E!T19+NRG_LNG_E!T19+NRG_BIOG_E!T19+NRG_GTL_E!T19+NRG_CPP_E!T19+NRG_NSP_E!T19</f>
        <v>1789.2058031999998</v>
      </c>
      <c r="U19" s="8">
        <f>NRG_CM_E!U19+NRG_OIL_NG_E!U19+NRG_PF_E!U19+NRG_CO_E!U19+NRG_BKBPB_E!U19+NRG_GW_E!U19+NRG_BF_E!U19+NRG_PR_E!U19+NRG_NI_E!U19+NRG_CL_E!U19+NRG_LNG_E!U19+NRG_BIOG_E!U19+NRG_GTL_E!U19+NRG_CPP_E!U19+NRG_NSP_E!U19</f>
        <v>1826.2485633599999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1765.2761567999999</v>
      </c>
      <c r="W19" s="8">
        <f>NRG_CM_E!W19+NRG_OIL_NG_E!W19+NRG_PF_E!W19+NRG_CO_E!W19+NRG_BKBPB_E!W19+NRG_GW_E!W19+NRG_BF_E!W19+NRG_PR_E!W19+NRG_NI_E!W19+NRG_CL_E!W19+NRG_LNG_E!W19+NRG_BIOG_E!W19+NRG_GTL_E!W19+NRG_CPP_E!W19+NRG_NSP_E!W19</f>
        <v>1549.9921363199999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1840.09997808</v>
      </c>
      <c r="Y19" s="8">
        <f>NRG_CM_E!Y19+NRG_OIL_NG_E!Y19+NRG_PF_E!Y19+NRG_CO_E!Y19+NRG_BKBPB_E!Y19+NRG_GW_E!Y19+NRG_BF_E!Y19+NRG_PR_E!Y19+NRG_NI_E!Y19+NRG_CL_E!Y19+NRG_LNG_E!Y19+NRG_BIOG_E!Y19+NRG_GTL_E!Y19+NRG_CPP_E!Y19+NRG_NSP_E!Y19</f>
        <v>1683.3786163199998</v>
      </c>
      <c r="Z19" s="8">
        <f>NRG_CM_E!Z19+NRG_OIL_NG_E!Z19+NRG_PF_E!Z19+NRG_CO_E!Z19+NRG_BKBPB_E!Z19+NRG_GW_E!Z19+NRG_BF_E!Z19+NRG_PR_E!Z19+NRG_NI_E!Z19+NRG_CL_E!Z19+NRG_LNG_E!Z19+NRG_BIOG_E!Z19+NRG_GTL_E!Z19+NRG_CPP_E!Z19+NRG_NSP_E!Z19</f>
        <v>1682.6981774399999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218.39968799999997</v>
      </c>
      <c r="D20" s="8">
        <f>NRG_CM_E!D20+NRG_OIL_NG_E!D20+NRG_PF_E!D20+NRG_CO_E!D20+NRG_BKBPB_E!D20+NRG_GW_E!D20+NRG_BF_E!D20+NRG_PR_E!D20+NRG_NI_E!D20+NRG_CL_E!D20+NRG_LNG_E!D20+NRG_BIOG_E!D20+NRG_GTL_E!D20+NRG_CPP_E!D20+NRG_NSP_E!D20</f>
        <v>38.740103999999995</v>
      </c>
      <c r="E20" s="8">
        <f>NRG_CM_E!E20+NRG_OIL_NG_E!E20+NRG_PF_E!E20+NRG_CO_E!E20+NRG_BKBPB_E!E20+NRG_GW_E!E20+NRG_BF_E!E20+NRG_PR_E!E20+NRG_NI_E!E20+NRG_CL_E!E20+NRG_LNG_E!E20+NRG_BIOG_E!E20+NRG_GTL_E!E20+NRG_CPP_E!E20+NRG_NSP_E!E20</f>
        <v>22.360103999999996</v>
      </c>
      <c r="F20" s="8">
        <f>NRG_CM_E!F20+NRG_OIL_NG_E!F20+NRG_PF_E!F20+NRG_CO_E!F20+NRG_BKBPB_E!F20+NRG_GW_E!F20+NRG_BF_E!F20+NRG_PR_E!F20+NRG_NI_E!F20+NRG_CL_E!F20+NRG_LNG_E!F20+NRG_BIOG_E!F20+NRG_GTL_E!F20+NRG_CPP_E!F20+NRG_NSP_E!F20</f>
        <v>5.4596879999999999</v>
      </c>
      <c r="G20" s="8">
        <f>NRG_CM_E!G20+NRG_OIL_NG_E!G20+NRG_PF_E!G20+NRG_CO_E!G20+NRG_BKBPB_E!G20+NRG_GW_E!G20+NRG_BF_E!G20+NRG_PR_E!G20+NRG_NI_E!G20+NRG_CL_E!G20+NRG_LNG_E!G20+NRG_BIOG_E!G20+NRG_GTL_E!G20+NRG_CPP_E!G20+NRG_NSP_E!G20</f>
        <v>7.7996880000000006</v>
      </c>
      <c r="H20" s="8">
        <f>NRG_CM_E!H20+NRG_OIL_NG_E!H20+NRG_PF_E!H20+NRG_CO_E!H20+NRG_BKBPB_E!H20+NRG_GW_E!H20+NRG_BF_E!H20+NRG_PR_E!H20+NRG_NI_E!H20+NRG_CL_E!H20+NRG_LNG_E!H20+NRG_BIOG_E!H20+NRG_GTL_E!H20+NRG_CPP_E!H20+NRG_NSP_E!H20</f>
        <v>10.920311999999997</v>
      </c>
      <c r="I20" s="8">
        <f>NRG_CM_E!I20+NRG_OIL_NG_E!I20+NRG_PF_E!I20+NRG_CO_E!I20+NRG_BKBPB_E!I20+NRG_GW_E!I20+NRG_BF_E!I20+NRG_PR_E!I20+NRG_NI_E!I20+NRG_CL_E!I20+NRG_LNG_E!I20+NRG_BIOG_E!I20+NRG_GTL_E!I20+NRG_CPP_E!I20+NRG_NSP_E!I20</f>
        <v>11.700000000000003</v>
      </c>
      <c r="J20" s="8">
        <f>NRG_CM_E!J20+NRG_OIL_NG_E!J20+NRG_PF_E!J20+NRG_CO_E!J20+NRG_BKBPB_E!J20+NRG_GW_E!J20+NRG_BF_E!J20+NRG_PR_E!J20+NRG_NI_E!J20+NRG_CL_E!J20+NRG_LNG_E!J20+NRG_BIOG_E!J20+NRG_GTL_E!J20+NRG_CPP_E!J20+NRG_NSP_E!J20</f>
        <v>9.6202079999999999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2925.0826045200001</v>
      </c>
      <c r="D26" s="27">
        <f t="shared" ref="D26:X26" si="21">SUM(D27,D33)</f>
        <v>3064.3559621999998</v>
      </c>
      <c r="E26" s="27">
        <f t="shared" si="21"/>
        <v>3066.4096498800009</v>
      </c>
      <c r="F26" s="27">
        <f t="shared" si="21"/>
        <v>2965.17325248</v>
      </c>
      <c r="G26" s="27">
        <f t="shared" si="21"/>
        <v>2991.6558107999995</v>
      </c>
      <c r="H26" s="27">
        <f t="shared" si="21"/>
        <v>2816.7102021600003</v>
      </c>
      <c r="I26" s="27">
        <f t="shared" si="21"/>
        <v>2807.2969585199999</v>
      </c>
      <c r="J26" s="27">
        <f t="shared" si="21"/>
        <v>3242.2066311600001</v>
      </c>
      <c r="K26" s="27">
        <f t="shared" si="21"/>
        <v>3340.1355462000001</v>
      </c>
      <c r="L26" s="27">
        <f t="shared" si="21"/>
        <v>3285.4071938400002</v>
      </c>
      <c r="M26" s="27">
        <f t="shared" si="21"/>
        <v>3804.7188362400002</v>
      </c>
      <c r="N26" s="27">
        <f t="shared" si="21"/>
        <v>3577.5887515200002</v>
      </c>
      <c r="O26" s="27">
        <f t="shared" si="21"/>
        <v>3444.1535084400007</v>
      </c>
      <c r="P26" s="27">
        <f t="shared" si="21"/>
        <v>2445.1934763600002</v>
      </c>
      <c r="Q26" s="27">
        <f t="shared" si="21"/>
        <v>2117.3813841599999</v>
      </c>
      <c r="R26" s="27">
        <f t="shared" si="21"/>
        <v>3010.3119392400004</v>
      </c>
      <c r="S26" s="27">
        <f t="shared" si="21"/>
        <v>3070.1486066400003</v>
      </c>
      <c r="T26" s="27">
        <f t="shared" si="21"/>
        <v>2227.1117691599998</v>
      </c>
      <c r="U26" s="27">
        <f t="shared" si="21"/>
        <v>2346.0993612000002</v>
      </c>
      <c r="V26" s="27">
        <f t="shared" si="21"/>
        <v>2238.4622952000004</v>
      </c>
      <c r="W26" s="27">
        <f t="shared" si="21"/>
        <v>2320.2572680800008</v>
      </c>
      <c r="X26" s="27">
        <f t="shared" si="21"/>
        <v>2539.0372248000003</v>
      </c>
      <c r="Y26" s="27">
        <f t="shared" ref="Y26:Z26" si="22">SUM(Y27,Y33)</f>
        <v>2780.8650637199999</v>
      </c>
      <c r="Z26" s="27">
        <f t="shared" si="22"/>
        <v>2767.7511140400002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3.1156311600000004</v>
      </c>
      <c r="D27" s="19">
        <f t="shared" ref="D27:X27" si="24">SUM(D28:D32)</f>
        <v>0</v>
      </c>
      <c r="E27" s="19">
        <f t="shared" si="24"/>
        <v>3.1166866799999986</v>
      </c>
      <c r="F27" s="19">
        <f t="shared" si="24"/>
        <v>9.345837959999999</v>
      </c>
      <c r="G27" s="19">
        <f t="shared" si="24"/>
        <v>9.3453102000000019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3.1156311600000004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3.1166866799999986</v>
      </c>
      <c r="F28" s="8">
        <f>NRG_CM_E!F28+NRG_OIL_NG_E!F28+NRG_PF_E!F28+NRG_CO_E!F28+NRG_BKBPB_E!F28+NRG_GW_E!F28+NRG_BF_E!F28+NRG_PR_E!F28+NRG_NI_E!F28+NRG_CL_E!F28+NRG_LNG_E!F28+NRG_BIOG_E!F28+NRG_GTL_E!F28+NRG_CPP_E!F28+NRG_NSP_E!F28</f>
        <v>9.345837959999999</v>
      </c>
      <c r="G28" s="8">
        <f>NRG_CM_E!G28+NRG_OIL_NG_E!G28+NRG_PF_E!G28+NRG_CO_E!G28+NRG_BKBPB_E!G28+NRG_GW_E!G28+NRG_BF_E!G28+NRG_PR_E!G28+NRG_NI_E!G28+NRG_CL_E!G28+NRG_LNG_E!G28+NRG_BIOG_E!G28+NRG_GTL_E!G28+NRG_CPP_E!G28+NRG_NSP_E!G28</f>
        <v>9.3453102000000019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2921.9669733600003</v>
      </c>
      <c r="D33" s="19">
        <f t="shared" ref="D33:X33" si="27">SUM(D34:D50)</f>
        <v>3064.3559621999998</v>
      </c>
      <c r="E33" s="19">
        <f t="shared" si="27"/>
        <v>3063.2929632000009</v>
      </c>
      <c r="F33" s="19">
        <f t="shared" si="27"/>
        <v>2955.8274145199998</v>
      </c>
      <c r="G33" s="19">
        <f t="shared" si="27"/>
        <v>2982.3105005999996</v>
      </c>
      <c r="H33" s="19">
        <f t="shared" si="27"/>
        <v>2816.7102021600003</v>
      </c>
      <c r="I33" s="19">
        <f t="shared" si="27"/>
        <v>2807.2969585199999</v>
      </c>
      <c r="J33" s="19">
        <f t="shared" si="27"/>
        <v>3242.2066311600001</v>
      </c>
      <c r="K33" s="19">
        <f t="shared" si="27"/>
        <v>3340.1355462000001</v>
      </c>
      <c r="L33" s="19">
        <f t="shared" si="27"/>
        <v>3285.4071938400002</v>
      </c>
      <c r="M33" s="19">
        <f t="shared" si="27"/>
        <v>3804.7188362400002</v>
      </c>
      <c r="N33" s="19">
        <f t="shared" si="27"/>
        <v>3577.5887515200002</v>
      </c>
      <c r="O33" s="19">
        <f t="shared" si="27"/>
        <v>3444.1535084400007</v>
      </c>
      <c r="P33" s="19">
        <f t="shared" si="27"/>
        <v>2445.1934763600002</v>
      </c>
      <c r="Q33" s="19">
        <f t="shared" si="27"/>
        <v>2117.3813841599999</v>
      </c>
      <c r="R33" s="19">
        <f t="shared" si="27"/>
        <v>3010.3119392400004</v>
      </c>
      <c r="S33" s="19">
        <f t="shared" si="27"/>
        <v>3070.1486066400003</v>
      </c>
      <c r="T33" s="19">
        <f t="shared" si="27"/>
        <v>2227.1117691599998</v>
      </c>
      <c r="U33" s="19">
        <f t="shared" si="27"/>
        <v>2346.0993612000002</v>
      </c>
      <c r="V33" s="19">
        <f t="shared" si="27"/>
        <v>2238.4622952000004</v>
      </c>
      <c r="W33" s="19">
        <f t="shared" si="27"/>
        <v>2320.2572680800008</v>
      </c>
      <c r="X33" s="19">
        <f t="shared" si="27"/>
        <v>2539.0372248000003</v>
      </c>
      <c r="Y33" s="19">
        <f t="shared" ref="Y33:Z33" si="28">SUM(Y34:Y50)</f>
        <v>2780.8650637199999</v>
      </c>
      <c r="Z33" s="19">
        <f t="shared" si="28"/>
        <v>2767.7511140400002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521.76960000000008</v>
      </c>
      <c r="D34" s="8">
        <f>NRG_CM_E!D34+NRG_OIL_NG_E!D34+NRG_PF_E!D34+NRG_CO_E!D34+NRG_BKBPB_E!D34+NRG_GW_E!D34+NRG_BF_E!D34+NRG_PR_E!D34+NRG_NI_E!D34+NRG_CL_E!D34+NRG_LNG_E!D34+NRG_BIOG_E!D34+NRG_GTL_E!D34+NRG_CPP_E!D34+NRG_NSP_E!D34</f>
        <v>601.60320000000002</v>
      </c>
      <c r="E34" s="8">
        <f>NRG_CM_E!E34+NRG_OIL_NG_E!E34+NRG_PF_E!E34+NRG_CO_E!E34+NRG_BKBPB_E!E34+NRG_GW_E!E34+NRG_BF_E!E34+NRG_PR_E!E34+NRG_NI_E!E34+NRG_CL_E!E34+NRG_LNG_E!E34+NRG_BIOG_E!E34+NRG_GTL_E!E34+NRG_CPP_E!E34+NRG_NSP_E!E34</f>
        <v>578.79360000000008</v>
      </c>
      <c r="F34" s="8">
        <f>NRG_CM_E!F34+NRG_OIL_NG_E!F34+NRG_PF_E!F34+NRG_CO_E!F34+NRG_BKBPB_E!F34+NRG_GW_E!F34+NRG_BF_E!F34+NRG_PR_E!F34+NRG_NI_E!F34+NRG_CL_E!F34+NRG_LNG_E!F34+NRG_BIOG_E!F34+NRG_GTL_E!F34+NRG_CPP_E!F34+NRG_NSP_E!F34</f>
        <v>578.79360000000008</v>
      </c>
      <c r="G34" s="8">
        <f>NRG_CM_E!G34+NRG_OIL_NG_E!G34+NRG_PF_E!G34+NRG_CO_E!G34+NRG_BKBPB_E!G34+NRG_GW_E!G34+NRG_BF_E!G34+NRG_PR_E!G34+NRG_NI_E!G34+NRG_CL_E!G34+NRG_LNG_E!G34+NRG_BIOG_E!G34+NRG_GTL_E!G34+NRG_CPP_E!G34+NRG_NSP_E!G34</f>
        <v>661.47839999999997</v>
      </c>
      <c r="H34" s="8">
        <f>NRG_CM_E!H34+NRG_OIL_NG_E!H34+NRG_PF_E!H34+NRG_CO_E!H34+NRG_BKBPB_E!H34+NRG_GW_E!H34+NRG_BF_E!H34+NRG_PR_E!H34+NRG_NI_E!H34+NRG_CL_E!H34+NRG_LNG_E!H34+NRG_BIOG_E!H34+NRG_GTL_E!H34+NRG_CPP_E!H34+NRG_NSP_E!H34</f>
        <v>587.34720000000004</v>
      </c>
      <c r="I34" s="8">
        <f>NRG_CM_E!I34+NRG_OIL_NG_E!I34+NRG_PF_E!I34+NRG_CO_E!I34+NRG_BKBPB_E!I34+NRG_GW_E!I34+NRG_BF_E!I34+NRG_PR_E!I34+NRG_NI_E!I34+NRG_CL_E!I34+NRG_LNG_E!I34+NRG_BIOG_E!I34+NRG_GTL_E!I34+NRG_CPP_E!I34+NRG_NSP_E!I34</f>
        <v>715.6511999999999</v>
      </c>
      <c r="J34" s="8">
        <f>NRG_CM_E!J34+NRG_OIL_NG_E!J34+NRG_PF_E!J34+NRG_CO_E!J34+NRG_BKBPB_E!J34+NRG_GW_E!J34+NRG_BF_E!J34+NRG_PR_E!J34+NRG_NI_E!J34+NRG_CL_E!J34+NRG_LNG_E!J34+NRG_BIOG_E!J34+NRG_GTL_E!J34+NRG_CPP_E!J34+NRG_NSP_E!J34</f>
        <v>841.10400000000004</v>
      </c>
      <c r="K34" s="8">
        <f>NRG_CM_E!K34+NRG_OIL_NG_E!K34+NRG_PF_E!K34+NRG_CO_E!K34+NRG_BKBPB_E!K34+NRG_GW_E!K34+NRG_BF_E!K34+NRG_PR_E!K34+NRG_NI_E!K34+NRG_CL_E!K34+NRG_LNG_E!K34+NRG_BIOG_E!K34+NRG_GTL_E!K34+NRG_CPP_E!K34+NRG_NSP_E!K34</f>
        <v>903.83039999999994</v>
      </c>
      <c r="L34" s="8">
        <f>NRG_CM_E!L34+NRG_OIL_NG_E!L34+NRG_PF_E!L34+NRG_CO_E!L34+NRG_BKBPB_E!L34+NRG_GW_E!L34+NRG_BF_E!L34+NRG_PR_E!L34+NRG_NI_E!L34+NRG_CL_E!L34+NRG_LNG_E!L34+NRG_BIOG_E!L34+NRG_GTL_E!L34+NRG_CPP_E!L34+NRG_NSP_E!L34</f>
        <v>755.5680000000001</v>
      </c>
      <c r="M34" s="8">
        <f>NRG_CM_E!M34+NRG_OIL_NG_E!M34+NRG_PF_E!M34+NRG_CO_E!M34+NRG_BKBPB_E!M34+NRG_GW_E!M34+NRG_BF_E!M34+NRG_PR_E!M34+NRG_NI_E!M34+NRG_CL_E!M34+NRG_LNG_E!M34+NRG_BIOG_E!M34+NRG_GTL_E!M34+NRG_CPP_E!M34+NRG_NSP_E!M34</f>
        <v>1174.6944000000001</v>
      </c>
      <c r="N34" s="8">
        <f>NRG_CM_E!N34+NRG_OIL_NG_E!N34+NRG_PF_E!N34+NRG_CO_E!N34+NRG_BKBPB_E!N34+NRG_GW_E!N34+NRG_BF_E!N34+NRG_PR_E!N34+NRG_NI_E!N34+NRG_CL_E!N34+NRG_LNG_E!N34+NRG_BIOG_E!N34+NRG_GTL_E!N34+NRG_CPP_E!N34+NRG_NSP_E!N34</f>
        <v>1146.1823999999999</v>
      </c>
      <c r="O34" s="8">
        <f>NRG_CM_E!O34+NRG_OIL_NG_E!O34+NRG_PF_E!O34+NRG_CO_E!O34+NRG_BKBPB_E!O34+NRG_GW_E!O34+NRG_BF_E!O34+NRG_PR_E!O34+NRG_NI_E!O34+NRG_CL_E!O34+NRG_LNG_E!O34+NRG_BIOG_E!O34+NRG_GTL_E!O34+NRG_CPP_E!O34+NRG_NSP_E!O34</f>
        <v>1525.3920000000003</v>
      </c>
      <c r="P34" s="8">
        <f>NRG_CM_E!P34+NRG_OIL_NG_E!P34+NRG_PF_E!P34+NRG_CO_E!P34+NRG_BKBPB_E!P34+NRG_GW_E!P34+NRG_BF_E!P34+NRG_PR_E!P34+NRG_NI_E!P34+NRG_CL_E!P34+NRG_LNG_E!P34+NRG_BIOG_E!P34+NRG_GTL_E!P34+NRG_CPP_E!P34+NRG_NSP_E!P34</f>
        <v>1103.4144000000001</v>
      </c>
      <c r="Q34" s="8">
        <f>NRG_CM_E!Q34+NRG_OIL_NG_E!Q34+NRG_PF_E!Q34+NRG_CO_E!Q34+NRG_BKBPB_E!Q34+NRG_GW_E!Q34+NRG_BF_E!Q34+NRG_PR_E!Q34+NRG_NI_E!Q34+NRG_CL_E!Q34+NRG_LNG_E!Q34+NRG_BIOG_E!Q34+NRG_GTL_E!Q34+NRG_CPP_E!Q34+NRG_NSP_E!Q34</f>
        <v>815.44320000000005</v>
      </c>
      <c r="R34" s="8">
        <f>NRG_CM_E!R34+NRG_OIL_NG_E!R34+NRG_PF_E!R34+NRG_CO_E!R34+NRG_BKBPB_E!R34+NRG_GW_E!R34+NRG_BF_E!R34+NRG_PR_E!R34+NRG_NI_E!R34+NRG_CL_E!R34+NRG_LNG_E!R34+NRG_BIOG_E!R34+NRG_GTL_E!R34+NRG_CPP_E!R34+NRG_NSP_E!R34</f>
        <v>1066.3488000000002</v>
      </c>
      <c r="S34" s="8">
        <f>NRG_CM_E!S34+NRG_OIL_NG_E!S34+NRG_PF_E!S34+NRG_CO_E!S34+NRG_BKBPB_E!S34+NRG_GW_E!S34+NRG_BF_E!S34+NRG_PR_E!S34+NRG_NI_E!S34+NRG_CL_E!S34+NRG_LNG_E!S34+NRG_BIOG_E!S34+NRG_GTL_E!S34+NRG_CPP_E!S34+NRG_NSP_E!S34</f>
        <v>1191.8016</v>
      </c>
      <c r="T34" s="8">
        <f>NRG_CM_E!T34+NRG_OIL_NG_E!T34+NRG_PF_E!T34+NRG_CO_E!T34+NRG_BKBPB_E!T34+NRG_GW_E!T34+NRG_BF_E!T34+NRG_PR_E!T34+NRG_NI_E!T34+NRG_CL_E!T34+NRG_LNG_E!T34+NRG_BIOG_E!T34+NRG_GTL_E!T34+NRG_CPP_E!T34+NRG_NSP_E!T34</f>
        <v>669.88954367999997</v>
      </c>
      <c r="U34" s="8">
        <f>NRG_CM_E!U34+NRG_OIL_NG_E!U34+NRG_PF_E!U34+NRG_CO_E!U34+NRG_BKBPB_E!U34+NRG_GW_E!U34+NRG_BF_E!U34+NRG_PR_E!U34+NRG_NI_E!U34+NRG_CL_E!U34+NRG_LNG_E!U34+NRG_BIOG_E!U34+NRG_GTL_E!U34+NRG_CPP_E!U34+NRG_NSP_E!U34</f>
        <v>881.78782463999994</v>
      </c>
      <c r="V34" s="8">
        <f>NRG_CM_E!V34+NRG_OIL_NG_E!V34+NRG_PF_E!V34+NRG_CO_E!V34+NRG_BKBPB_E!V34+NRG_GW_E!V34+NRG_BF_E!V34+NRG_PR_E!V34+NRG_NI_E!V34+NRG_CL_E!V34+NRG_LNG_E!V34+NRG_BIOG_E!V34+NRG_GTL_E!V34+NRG_CPP_E!V34+NRG_NSP_E!V34</f>
        <v>799.85864448000007</v>
      </c>
      <c r="W34" s="8">
        <f>NRG_CM_E!W34+NRG_OIL_NG_E!W34+NRG_PF_E!W34+NRG_CO_E!W34+NRG_BKBPB_E!W34+NRG_GW_E!W34+NRG_BF_E!W34+NRG_PR_E!W34+NRG_NI_E!W34+NRG_CL_E!W34+NRG_LNG_E!W34+NRG_BIOG_E!W34+NRG_GTL_E!W34+NRG_CPP_E!W34+NRG_NSP_E!W34</f>
        <v>874.36620288000017</v>
      </c>
      <c r="X34" s="8">
        <f>NRG_CM_E!X34+NRG_OIL_NG_E!X34+NRG_PF_E!X34+NRG_CO_E!X34+NRG_BKBPB_E!X34+NRG_GW_E!X34+NRG_BF_E!X34+NRG_PR_E!X34+NRG_NI_E!X34+NRG_CL_E!X34+NRG_LNG_E!X34+NRG_BIOG_E!X34+NRG_GTL_E!X34+NRG_CPP_E!X34+NRG_NSP_E!X34</f>
        <v>1005.7351910400001</v>
      </c>
      <c r="Y34" s="8">
        <f>NRG_CM_E!Y34+NRG_OIL_NG_E!Y34+NRG_PF_E!Y34+NRG_CO_E!Y34+NRG_BKBPB_E!Y34+NRG_GW_E!Y34+NRG_BF_E!Y34+NRG_PR_E!Y34+NRG_NI_E!Y34+NRG_CL_E!Y34+NRG_LNG_E!Y34+NRG_BIOG_E!Y34+NRG_GTL_E!Y34+NRG_CPP_E!Y34+NRG_NSP_E!Y34</f>
        <v>977.37705215999983</v>
      </c>
      <c r="Z34" s="8">
        <f>NRG_CM_E!Z34+NRG_OIL_NG_E!Z34+NRG_PF_E!Z34+NRG_CO_E!Z34+NRG_BKBPB_E!Z34+NRG_GW_E!Z34+NRG_BF_E!Z34+NRG_PR_E!Z34+NRG_NI_E!Z34+NRG_CL_E!Z34+NRG_LNG_E!Z34+NRG_BIOG_E!Z34+NRG_GTL_E!Z34+NRG_CPP_E!Z34+NRG_NSP_E!Z34</f>
        <v>1111.9680000000001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17.907704280000001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2.9846552400000008</v>
      </c>
      <c r="F36" s="8">
        <f>NRG_CM_E!F36+NRG_OIL_NG_E!F36+NRG_PF_E!F36+NRG_CO_E!F36+NRG_BKBPB_E!F36+NRG_GW_E!F36+NRG_BF_E!F36+NRG_PR_E!F36+NRG_NI_E!F36+NRG_CL_E!F36+NRG_LNG_E!F36+NRG_BIOG_E!F36+NRG_GTL_E!F36+NRG_CPP_E!F36+NRG_NSP_E!F36</f>
        <v>5.969310479999999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2.9846552400000008</v>
      </c>
      <c r="J36" s="8">
        <f>NRG_CM_E!J36+NRG_OIL_NG_E!J36+NRG_PF_E!J36+NRG_CO_E!J36+NRG_BKBPB_E!J36+NRG_GW_E!J36+NRG_BF_E!J36+NRG_PR_E!J36+NRG_NI_E!J36+NRG_CL_E!J36+NRG_LNG_E!J36+NRG_BIOG_E!J36+NRG_GTL_E!J36+NRG_CPP_E!J36+NRG_NSP_E!J36</f>
        <v>2.9846552400000008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2.9026504799999988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5.8053009600000003</v>
      </c>
      <c r="O36" s="8">
        <f>NRG_CM_E!O36+NRG_OIL_NG_E!O36+NRG_PF_E!O36+NRG_CO_E!O36+NRG_BKBPB_E!O36+NRG_GW_E!O36+NRG_BF_E!O36+NRG_PR_E!O36+NRG_NI_E!O36+NRG_CL_E!O36+NRG_LNG_E!O36+NRG_BIOG_E!O36+NRG_GTL_E!O36+NRG_CPP_E!O36+NRG_NSP_E!O36</f>
        <v>5.8053009600000003</v>
      </c>
      <c r="P36" s="8">
        <f>NRG_CM_E!P36+NRG_OIL_NG_E!P36+NRG_PF_E!P36+NRG_CO_E!P36+NRG_BKBPB_E!P36+NRG_GW_E!P36+NRG_BF_E!P36+NRG_PR_E!P36+NRG_NI_E!P36+NRG_CL_E!P36+NRG_LNG_E!P36+NRG_BIOG_E!P36+NRG_GTL_E!P36+NRG_CPP_E!P36+NRG_NSP_E!P36</f>
        <v>5.8053009600000003</v>
      </c>
      <c r="Q36" s="8">
        <f>NRG_CM_E!Q36+NRG_OIL_NG_E!Q36+NRG_PF_E!Q36+NRG_CO_E!Q36+NRG_BKBPB_E!Q36+NRG_GW_E!Q36+NRG_BF_E!Q36+NRG_PR_E!Q36+NRG_NI_E!Q36+NRG_CL_E!Q36+NRG_LNG_E!Q36+NRG_BIOG_E!Q36+NRG_GTL_E!Q36+NRG_CPP_E!Q36+NRG_NSP_E!Q36</f>
        <v>8.707724279999999</v>
      </c>
      <c r="R36" s="8">
        <f>NRG_CM_E!R36+NRG_OIL_NG_E!R36+NRG_PF_E!R36+NRG_CO_E!R36+NRG_BKBPB_E!R36+NRG_GW_E!R36+NRG_BF_E!R36+NRG_PR_E!R36+NRG_NI_E!R36+NRG_CL_E!R36+NRG_LNG_E!R36+NRG_BIOG_E!R36+NRG_GTL_E!R36+NRG_CPP_E!R36+NRG_NSP_E!R36</f>
        <v>40.636425239999994</v>
      </c>
      <c r="S36" s="8">
        <f>NRG_CM_E!S36+NRG_OIL_NG_E!S36+NRG_PF_E!S36+NRG_CO_E!S36+NRG_BKBPB_E!S36+NRG_GW_E!S36+NRG_BF_E!S36+NRG_PR_E!S36+NRG_NI_E!S36+NRG_CL_E!S36+NRG_LNG_E!S36+NRG_BIOG_E!S36+NRG_GTL_E!S36+NRG_CPP_E!S36+NRG_NSP_E!S36</f>
        <v>52.2468</v>
      </c>
      <c r="T36" s="8">
        <f>NRG_CM_E!T36+NRG_OIL_NG_E!T36+NRG_PF_E!T36+NRG_CO_E!T36+NRG_BKBPB_E!T36+NRG_GW_E!T36+NRG_BF_E!T36+NRG_PR_E!T36+NRG_NI_E!T36+NRG_CL_E!T36+NRG_LNG_E!T36+NRG_BIOG_E!T36+NRG_GTL_E!T36+NRG_CPP_E!T36+NRG_NSP_E!T36</f>
        <v>18.547613999999999</v>
      </c>
      <c r="U36" s="8">
        <f>NRG_CM_E!U36+NRG_OIL_NG_E!U36+NRG_PF_E!U36+NRG_CO_E!U36+NRG_BKBPB_E!U36+NRG_GW_E!U36+NRG_BF_E!U36+NRG_PR_E!U36+NRG_NI_E!U36+NRG_CL_E!U36+NRG_LNG_E!U36+NRG_BIOG_E!U36+NRG_GTL_E!U36+NRG_CPP_E!U36+NRG_NSP_E!U36</f>
        <v>21.261494519999999</v>
      </c>
      <c r="V36" s="8">
        <f>NRG_CM_E!V36+NRG_OIL_NG_E!V36+NRG_PF_E!V36+NRG_CO_E!V36+NRG_BKBPB_E!V36+NRG_GW_E!V36+NRG_BF_E!V36+NRG_PR_E!V36+NRG_NI_E!V36+NRG_CL_E!V36+NRG_LNG_E!V36+NRG_BIOG_E!V36+NRG_GTL_E!V36+NRG_CPP_E!V36+NRG_NSP_E!V36</f>
        <v>12.957206400000002</v>
      </c>
      <c r="W36" s="8">
        <f>NRG_CM_E!W36+NRG_OIL_NG_E!W36+NRG_PF_E!W36+NRG_CO_E!W36+NRG_BKBPB_E!W36+NRG_GW_E!W36+NRG_BF_E!W36+NRG_PR_E!W36+NRG_NI_E!W36+NRG_CL_E!W36+NRG_LNG_E!W36+NRG_BIOG_E!W36+NRG_GTL_E!W36+NRG_CPP_E!W36+NRG_NSP_E!W36</f>
        <v>23.52264516</v>
      </c>
      <c r="X36" s="8">
        <f>NRG_CM_E!X36+NRG_OIL_NG_E!X36+NRG_PF_E!X36+NRG_CO_E!X36+NRG_BKBPB_E!X36+NRG_GW_E!X36+NRG_BF_E!X36+NRG_PR_E!X36+NRG_NI_E!X36+NRG_CL_E!X36+NRG_LNG_E!X36+NRG_BIOG_E!X36+NRG_GTL_E!X36+NRG_CPP_E!X36+NRG_NSP_E!X36</f>
        <v>41.420127239999992</v>
      </c>
      <c r="Y36" s="8">
        <f>NRG_CM_E!Y36+NRG_OIL_NG_E!Y36+NRG_PF_E!Y36+NRG_CO_E!Y36+NRG_BKBPB_E!Y36+NRG_GW_E!Y36+NRG_BF_E!Y36+NRG_PR_E!Y36+NRG_NI_E!Y36+NRG_CL_E!Y36+NRG_LNG_E!Y36+NRG_BIOG_E!Y36+NRG_GTL_E!Y36+NRG_CPP_E!Y36+NRG_NSP_E!Y36</f>
        <v>6.8384246400000004</v>
      </c>
      <c r="Z36" s="8">
        <f>NRG_CM_E!Z36+NRG_OIL_NG_E!Z36+NRG_PF_E!Z36+NRG_CO_E!Z36+NRG_BKBPB_E!Z36+NRG_GW_E!Z36+NRG_BF_E!Z36+NRG_PR_E!Z36+NRG_NI_E!Z36+NRG_CL_E!Z36+NRG_LNG_E!Z36+NRG_BIOG_E!Z36+NRG_GTL_E!Z36+NRG_CPP_E!Z36+NRG_NSP_E!Z36</f>
        <v>8.7368007599999995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9.2100531599999993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9.2100531599999993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0.31584168000000001</v>
      </c>
      <c r="U37" s="8">
        <f>NRG_CM_E!U37+NRG_OIL_NG_E!U37+NRG_PF_E!U37+NRG_CO_E!U37+NRG_BKBPB_E!U37+NRG_GW_E!U37+NRG_BF_E!U37+NRG_PR_E!U37+NRG_NI_E!U37+NRG_CL_E!U37+NRG_LNG_E!U37+NRG_BIOG_E!U37+NRG_GTL_E!U37+NRG_CPP_E!U37+NRG_NSP_E!U37</f>
        <v>0.15193332000000001</v>
      </c>
      <c r="V37" s="8">
        <f>NRG_CM_E!V37+NRG_OIL_NG_E!V37+NRG_PF_E!V37+NRG_CO_E!V37+NRG_BKBPB_E!V37+NRG_GW_E!V37+NRG_BF_E!V37+NRG_PR_E!V37+NRG_NI_E!V37+NRG_CL_E!V37+NRG_LNG_E!V37+NRG_BIOG_E!V37+NRG_GTL_E!V37+NRG_CPP_E!V37+NRG_NSP_E!V37</f>
        <v>0.10128888000000001</v>
      </c>
      <c r="W37" s="8">
        <f>NRG_CM_E!W37+NRG_OIL_NG_E!W37+NRG_PF_E!W37+NRG_CO_E!W37+NRG_BKBPB_E!W37+NRG_GW_E!W37+NRG_BF_E!W37+NRG_PR_E!W37+NRG_NI_E!W37+NRG_CL_E!W37+NRG_LNG_E!W37+NRG_BIOG_E!W37+NRG_GTL_E!W37+NRG_CPP_E!W37+NRG_NSP_E!W37</f>
        <v>9.2307600000000017E-2</v>
      </c>
      <c r="X37" s="8">
        <f>NRG_CM_E!X37+NRG_OIL_NG_E!X37+NRG_PF_E!X37+NRG_CO_E!X37+NRG_BKBPB_E!X37+NRG_GW_E!X37+NRG_BF_E!X37+NRG_PR_E!X37+NRG_NI_E!X37+NRG_CL_E!X37+NRG_LNG_E!X37+NRG_BIOG_E!X37+NRG_GTL_E!X37+NRG_CPP_E!X37+NRG_NSP_E!X37</f>
        <v>8.0582040000000008E-2</v>
      </c>
      <c r="Y37" s="8">
        <f>NRG_CM_E!Y37+NRG_OIL_NG_E!Y37+NRG_PF_E!Y37+NRG_CO_E!Y37+NRG_BKBPB_E!Y37+NRG_GW_E!Y37+NRG_BF_E!Y37+NRG_PR_E!Y37+NRG_NI_E!Y37+NRG_CL_E!Y37+NRG_LNG_E!Y37+NRG_BIOG_E!Y37+NRG_GTL_E!Y37+NRG_CPP_E!Y37+NRG_NSP_E!Y37</f>
        <v>0.19359647999999999</v>
      </c>
      <c r="Z37" s="8">
        <f>NRG_CM_E!Z37+NRG_OIL_NG_E!Z37+NRG_PF_E!Z37+NRG_CO_E!Z37+NRG_BKBPB_E!Z37+NRG_GW_E!Z37+NRG_BF_E!Z37+NRG_PR_E!Z37+NRG_NI_E!Z37+NRG_CL_E!Z37+NRG_LNG_E!Z37+NRG_BIOG_E!Z37+NRG_GTL_E!Z37+NRG_CPP_E!Z37+NRG_NSP_E!Z37</f>
        <v>8.9313839999999992E-2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3.1707900000000002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5.2544519999999997E-2</v>
      </c>
      <c r="U41" s="8">
        <f>NRG_CM_E!U41+NRG_OIL_NG_E!U41+NRG_PF_E!U41+NRG_CO_E!U41+NRG_BKBPB_E!U41+NRG_GW_E!U41+NRG_BF_E!U41+NRG_PR_E!U41+NRG_NI_E!U41+NRG_CL_E!U41+NRG_LNG_E!U41+NRG_BIOG_E!U41+NRG_GTL_E!U41+NRG_CPP_E!U41+NRG_NSP_E!U41</f>
        <v>2.1742560000000001E-2</v>
      </c>
      <c r="V41" s="8">
        <f>NRG_CM_E!V41+NRG_OIL_NG_E!V41+NRG_PF_E!V41+NRG_CO_E!V41+NRG_BKBPB_E!V41+NRG_GW_E!V41+NRG_BF_E!V41+NRG_PR_E!V41+NRG_NI_E!V41+NRG_CL_E!V41+NRG_LNG_E!V41+NRG_BIOG_E!V41+NRG_GTL_E!V41+NRG_CPP_E!V41+NRG_NSP_E!V41</f>
        <v>6.2121600000000004E-3</v>
      </c>
      <c r="W41" s="8">
        <f>NRG_CM_E!W41+NRG_OIL_NG_E!W41+NRG_PF_E!W41+NRG_CO_E!W41+NRG_BKBPB_E!W41+NRG_GW_E!W41+NRG_BF_E!W41+NRG_PR_E!W41+NRG_NI_E!W41+NRG_CL_E!W41+NRG_LNG_E!W41+NRG_BIOG_E!W41+NRG_GTL_E!W41+NRG_CPP_E!W41+NRG_NSP_E!W41</f>
        <v>9.3182400000000002E-3</v>
      </c>
      <c r="X41" s="8">
        <f>NRG_CM_E!X41+NRG_OIL_NG_E!X41+NRG_PF_E!X41+NRG_CO_E!X41+NRG_BKBPB_E!X41+NRG_GW_E!X41+NRG_BF_E!X41+NRG_PR_E!X41+NRG_NI_E!X41+NRG_CL_E!X41+NRG_LNG_E!X41+NRG_BIOG_E!X41+NRG_GTL_E!X41+NRG_CPP_E!X41+NRG_NSP_E!X41</f>
        <v>1.2424320000000001E-2</v>
      </c>
      <c r="Y41" s="8">
        <f>NRG_CM_E!Y41+NRG_OIL_NG_E!Y41+NRG_PF_E!Y41+NRG_CO_E!Y41+NRG_BKBPB_E!Y41+NRG_GW_E!Y41+NRG_BF_E!Y41+NRG_PR_E!Y41+NRG_NI_E!Y41+NRG_CL_E!Y41+NRG_LNG_E!Y41+NRG_BIOG_E!Y41+NRG_GTL_E!Y41+NRG_CPP_E!Y41+NRG_NSP_E!Y41</f>
        <v>6.2121600000000004E-3</v>
      </c>
      <c r="Z41" s="8">
        <f>NRG_CM_E!Z41+NRG_OIL_NG_E!Z41+NRG_PF_E!Z41+NRG_CO_E!Z41+NRG_BKBPB_E!Z41+NRG_GW_E!Z41+NRG_BF_E!Z41+NRG_PR_E!Z41+NRG_NI_E!Z41+NRG_CL_E!Z41+NRG_LNG_E!Z41+NRG_BIOG_E!Z41+NRG_GTL_E!Z41+NRG_CPP_E!Z41+NRG_NSP_E!Z41</f>
        <v>3.0801959999999986E-2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172.06020000000001</v>
      </c>
      <c r="D43" s="8">
        <f>NRG_CM_E!D43+NRG_OIL_NG_E!D43+NRG_PF_E!D43+NRG_CO_E!D43+NRG_BKBPB_E!D43+NRG_GW_E!D43+NRG_BF_E!D43+NRG_PR_E!D43+NRG_NI_E!D43+NRG_CL_E!D43+NRG_LNG_E!D43+NRG_BIOG_E!D43+NRG_GTL_E!D43+NRG_CPP_E!D43+NRG_NSP_E!D43</f>
        <v>117.89324819999999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117.89324820000002</v>
      </c>
      <c r="F43" s="8">
        <f>NRG_CM_E!F43+NRG_OIL_NG_E!F43+NRG_PF_E!F43+NRG_CO_E!F43+NRG_BKBPB_E!F43+NRG_GW_E!F43+NRG_BF_E!F43+NRG_PR_E!F43+NRG_NI_E!F43+NRG_CL_E!F43+NRG_LNG_E!F43+NRG_BIOG_E!F43+NRG_GTL_E!F43+NRG_CPP_E!F43+NRG_NSP_E!F43</f>
        <v>92.402462880000002</v>
      </c>
      <c r="G43" s="8">
        <f>NRG_CM_E!G43+NRG_OIL_NG_E!G43+NRG_PF_E!G43+NRG_CO_E!G43+NRG_BKBPB_E!G43+NRG_GW_E!G43+NRG_BF_E!G43+NRG_PR_E!G43+NRG_NI_E!G43+NRG_CL_E!G43+NRG_LNG_E!G43+NRG_BIOG_E!G43+NRG_GTL_E!G43+NRG_CPP_E!G43+NRG_NSP_E!G43</f>
        <v>140.1970518</v>
      </c>
      <c r="H43" s="8">
        <f>NRG_CM_E!H43+NRG_OIL_NG_E!H43+NRG_PF_E!H43+NRG_CO_E!H43+NRG_BKBPB_E!H43+NRG_GW_E!H43+NRG_BF_E!H43+NRG_PR_E!H43+NRG_NI_E!H43+NRG_CL_E!H43+NRG_LNG_E!H43+NRG_BIOG_E!H43+NRG_GTL_E!H43+NRG_CPP_E!H43+NRG_NSP_E!H43</f>
        <v>95.588911080000003</v>
      </c>
      <c r="I43" s="8">
        <f>NRG_CM_E!I43+NRG_OIL_NG_E!I43+NRG_PF_E!I43+NRG_CO_E!I43+NRG_BKBPB_E!I43+NRG_GW_E!I43+NRG_BF_E!I43+NRG_PR_E!I43+NRG_NI_E!I43+NRG_CL_E!I43+NRG_LNG_E!I43+NRG_BIOG_E!I43+NRG_GTL_E!I43+NRG_CPP_E!I43+NRG_NSP_E!I43</f>
        <v>117.89324820000002</v>
      </c>
      <c r="J43" s="8">
        <f>NRG_CM_E!J43+NRG_OIL_NG_E!J43+NRG_PF_E!J43+NRG_CO_E!J43+NRG_BKBPB_E!J43+NRG_GW_E!J43+NRG_BF_E!J43+NRG_PR_E!J43+NRG_NI_E!J43+NRG_CL_E!J43+NRG_LNG_E!J43+NRG_BIOG_E!J43+NRG_GTL_E!J43+NRG_CPP_E!J43+NRG_NSP_E!J43</f>
        <v>82.843651800000004</v>
      </c>
      <c r="K43" s="8">
        <f>NRG_CM_E!K43+NRG_OIL_NG_E!K43+NRG_PF_E!K43+NRG_CO_E!K43+NRG_BKBPB_E!K43+NRG_GW_E!K43+NRG_BF_E!K43+NRG_PR_E!K43+NRG_NI_E!K43+NRG_CL_E!K43+NRG_LNG_E!K43+NRG_BIOG_E!K43+NRG_GTL_E!K43+NRG_CPP_E!K43+NRG_NSP_E!K43</f>
        <v>105.14798891999999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102.67298964</v>
      </c>
      <c r="M43" s="8">
        <f>NRG_CM_E!M43+NRG_OIL_NG_E!M43+NRG_PF_E!M43+NRG_CO_E!M43+NRG_BKBPB_E!M43+NRG_GW_E!M43+NRG_BF_E!M43+NRG_PR_E!M43+NRG_NI_E!M43+NRG_CL_E!M43+NRG_LNG_E!M43+NRG_BIOG_E!M43+NRG_GTL_E!M43+NRG_CPP_E!M43+NRG_NSP_E!M43</f>
        <v>99.464400360000013</v>
      </c>
      <c r="N43" s="8">
        <f>NRG_CM_E!N43+NRG_OIL_NG_E!N43+NRG_PF_E!N43+NRG_CO_E!N43+NRG_BKBPB_E!N43+NRG_GW_E!N43+NRG_BF_E!N43+NRG_PR_E!N43+NRG_NI_E!N43+NRG_CL_E!N43+NRG_LNG_E!N43+NRG_BIOG_E!N43+NRG_GTL_E!N43+NRG_CPP_E!N43+NRG_NSP_E!N43</f>
        <v>99.464133600000011</v>
      </c>
      <c r="O43" s="8">
        <f>NRG_CM_E!O43+NRG_OIL_NG_E!O43+NRG_PF_E!O43+NRG_CO_E!O43+NRG_BKBPB_E!O43+NRG_GW_E!O43+NRG_BF_E!O43+NRG_PR_E!O43+NRG_NI_E!O43+NRG_CL_E!O43+NRG_LNG_E!O43+NRG_BIOG_E!O43+NRG_GTL_E!O43+NRG_CPP_E!O43+NRG_NSP_E!O43</f>
        <v>93.047488560000005</v>
      </c>
      <c r="P43" s="8">
        <f>NRG_CM_E!P43+NRG_OIL_NG_E!P43+NRG_PF_E!P43+NRG_CO_E!P43+NRG_BKBPB_E!P43+NRG_GW_E!P43+NRG_BF_E!P43+NRG_PR_E!P43+NRG_NI_E!P43+NRG_CL_E!P43+NRG_LNG_E!P43+NRG_BIOG_E!P43+NRG_GTL_E!P43+NRG_CPP_E!P43+NRG_NSP_E!P43</f>
        <v>112.29849072000002</v>
      </c>
      <c r="Q43" s="8">
        <f>NRG_CM_E!Q43+NRG_OIL_NG_E!Q43+NRG_PF_E!Q43+NRG_CO_E!Q43+NRG_BKBPB_E!Q43+NRG_GW_E!Q43+NRG_BF_E!Q43+NRG_PR_E!Q43+NRG_NI_E!Q43+NRG_CL_E!Q43+NRG_LNG_E!Q43+NRG_BIOG_E!Q43+NRG_GTL_E!Q43+NRG_CPP_E!Q43+NRG_NSP_E!Q43</f>
        <v>86.630309999999994</v>
      </c>
      <c r="R43" s="8">
        <f>NRG_CM_E!R43+NRG_OIL_NG_E!R43+NRG_PF_E!R43+NRG_CO_E!R43+NRG_BKBPB_E!R43+NRG_GW_E!R43+NRG_BF_E!R43+NRG_PR_E!R43+NRG_NI_E!R43+NRG_CL_E!R43+NRG_LNG_E!R43+NRG_BIOG_E!R43+NRG_GTL_E!R43+NRG_CPP_E!R43+NRG_NSP_E!R43</f>
        <v>105.14798892000002</v>
      </c>
      <c r="S43" s="8">
        <f>NRG_CM_E!S43+NRG_OIL_NG_E!S43+NRG_PF_E!S43+NRG_CO_E!S43+NRG_BKBPB_E!S43+NRG_GW_E!S43+NRG_BF_E!S43+NRG_PR_E!S43+NRG_NI_E!S43+NRG_CL_E!S43+NRG_LNG_E!S43+NRG_BIOG_E!S43+NRG_GTL_E!S43+NRG_CPP_E!S43+NRG_NSP_E!S43</f>
        <v>89.216548199999991</v>
      </c>
      <c r="T43" s="8">
        <f>NRG_CM_E!T43+NRG_OIL_NG_E!T43+NRG_PF_E!T43+NRG_CO_E!T43+NRG_BKBPB_E!T43+NRG_GW_E!T43+NRG_BF_E!T43+NRG_PR_E!T43+NRG_NI_E!T43+NRG_CL_E!T43+NRG_LNG_E!T43+NRG_BIOG_E!T43+NRG_GTL_E!T43+NRG_CPP_E!T43+NRG_NSP_E!T43</f>
        <v>84.144106799999975</v>
      </c>
      <c r="U43" s="8">
        <f>NRG_CM_E!U43+NRG_OIL_NG_E!U43+NRG_PF_E!U43+NRG_CO_E!U43+NRG_BKBPB_E!U43+NRG_GW_E!U43+NRG_BF_E!U43+NRG_PR_E!U43+NRG_NI_E!U43+NRG_CL_E!U43+NRG_LNG_E!U43+NRG_BIOG_E!U43+NRG_GTL_E!U43+NRG_CPP_E!U43+NRG_NSP_E!U43</f>
        <v>64.544982840000003</v>
      </c>
      <c r="V43" s="8">
        <f>NRG_CM_E!V43+NRG_OIL_NG_E!V43+NRG_PF_E!V43+NRG_CO_E!V43+NRG_BKBPB_E!V43+NRG_GW_E!V43+NRG_BF_E!V43+NRG_PR_E!V43+NRG_NI_E!V43+NRG_CL_E!V43+NRG_LNG_E!V43+NRG_BIOG_E!V43+NRG_GTL_E!V43+NRG_CPP_E!V43+NRG_NSP_E!V43</f>
        <v>72.144174959999987</v>
      </c>
      <c r="W43" s="8">
        <f>NRG_CM_E!W43+NRG_OIL_NG_E!W43+NRG_PF_E!W43+NRG_CO_E!W43+NRG_BKBPB_E!W43+NRG_GW_E!W43+NRG_BF_E!W43+NRG_PR_E!W43+NRG_NI_E!W43+NRG_CL_E!W43+NRG_LNG_E!W43+NRG_BIOG_E!W43+NRG_GTL_E!W43+NRG_CPP_E!W43+NRG_NSP_E!W43</f>
        <v>71.538896520000009</v>
      </c>
      <c r="X43" s="8">
        <f>NRG_CM_E!X43+NRG_OIL_NG_E!X43+NRG_PF_E!X43+NRG_CO_E!X43+NRG_BKBPB_E!X43+NRG_GW_E!X43+NRG_BF_E!X43+NRG_PR_E!X43+NRG_NI_E!X43+NRG_CL_E!X43+NRG_LNG_E!X43+NRG_BIOG_E!X43+NRG_GTL_E!X43+NRG_CPP_E!X43+NRG_NSP_E!X43</f>
        <v>70.318736279999982</v>
      </c>
      <c r="Y43" s="8">
        <f>NRG_CM_E!Y43+NRG_OIL_NG_E!Y43+NRG_PF_E!Y43+NRG_CO_E!Y43+NRG_BKBPB_E!Y43+NRG_GW_E!Y43+NRG_BF_E!Y43+NRG_PR_E!Y43+NRG_NI_E!Y43+NRG_CL_E!Y43+NRG_LNG_E!Y43+NRG_BIOG_E!Y43+NRG_GTL_E!Y43+NRG_CPP_E!Y43+NRG_NSP_E!Y43</f>
        <v>78.618973680000011</v>
      </c>
      <c r="Z43" s="8">
        <f>NRG_CM_E!Z43+NRG_OIL_NG_E!Z43+NRG_PF_E!Z43+NRG_CO_E!Z43+NRG_BKBPB_E!Z43+NRG_GW_E!Z43+NRG_BF_E!Z43+NRG_PR_E!Z43+NRG_NI_E!Z43+NRG_CL_E!Z43+NRG_LNG_E!Z43+NRG_BIOG_E!Z43+NRG_GTL_E!Z43+NRG_CPP_E!Z43+NRG_NSP_E!Z43</f>
        <v>67.396647239999993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2195.1259200000004</v>
      </c>
      <c r="D44" s="8">
        <f>NRG_CM_E!D44+NRG_OIL_NG_E!D44+NRG_PF_E!D44+NRG_CO_E!D44+NRG_BKBPB_E!D44+NRG_GW_E!D44+NRG_BF_E!D44+NRG_PR_E!D44+NRG_NI_E!D44+NRG_CL_E!D44+NRG_LNG_E!D44+NRG_BIOG_E!D44+NRG_GTL_E!D44+NRG_CPP_E!D44+NRG_NSP_E!D44</f>
        <v>2338.9660180800001</v>
      </c>
      <c r="E44" s="8">
        <f>NRG_CM_E!E44+NRG_OIL_NG_E!E44+NRG_PF_E!E44+NRG_CO_E!E44+NRG_BKBPB_E!E44+NRG_GW_E!E44+NRG_BF_E!E44+NRG_PR_E!E44+NRG_NI_E!E44+NRG_CL_E!E44+NRG_LNG_E!E44+NRG_BIOG_E!E44+NRG_GTL_E!E44+NRG_CPP_E!E44+NRG_NSP_E!E44</f>
        <v>2357.7279638400005</v>
      </c>
      <c r="F44" s="8">
        <f>NRG_CM_E!F44+NRG_OIL_NG_E!F44+NRG_PF_E!F44+NRG_CO_E!F44+NRG_BKBPB_E!F44+NRG_GW_E!F44+NRG_BF_E!F44+NRG_PR_E!F44+NRG_NI_E!F44+NRG_CL_E!F44+NRG_LNG_E!F44+NRG_BIOG_E!F44+NRG_GTL_E!F44+NRG_CPP_E!F44+NRG_NSP_E!F44</f>
        <v>2257.6649961600001</v>
      </c>
      <c r="G44" s="8">
        <f>NRG_CM_E!G44+NRG_OIL_NG_E!G44+NRG_PF_E!G44+NRG_CO_E!G44+NRG_BKBPB_E!G44+NRG_GW_E!G44+NRG_BF_E!G44+NRG_PR_E!G44+NRG_NI_E!G44+NRG_CL_E!G44+NRG_LNG_E!G44+NRG_BIOG_E!G44+NRG_GTL_E!G44+NRG_CPP_E!G44+NRG_NSP_E!G44</f>
        <v>2148.2216128800001</v>
      </c>
      <c r="H44" s="8">
        <f>NRG_CM_E!H44+NRG_OIL_NG_E!H44+NRG_PF_E!H44+NRG_CO_E!H44+NRG_BKBPB_E!H44+NRG_GW_E!H44+NRG_BF_E!H44+NRG_PR_E!H44+NRG_NI_E!H44+NRG_CL_E!H44+NRG_LNG_E!H44+NRG_BIOG_E!H44+NRG_GTL_E!H44+NRG_CPP_E!H44+NRG_NSP_E!H44</f>
        <v>2098.1901290400006</v>
      </c>
      <c r="I44" s="8">
        <f>NRG_CM_E!I44+NRG_OIL_NG_E!I44+NRG_PF_E!I44+NRG_CO_E!I44+NRG_BKBPB_E!I44+NRG_GW_E!I44+NRG_BF_E!I44+NRG_PR_E!I44+NRG_NI_E!I44+NRG_CL_E!I44+NRG_LNG_E!I44+NRG_BIOG_E!I44+NRG_GTL_E!I44+NRG_CPP_E!I44+NRG_NSP_E!I44</f>
        <v>1932.4611871200002</v>
      </c>
      <c r="J44" s="8">
        <f>NRG_CM_E!J44+NRG_OIL_NG_E!J44+NRG_PF_E!J44+NRG_CO_E!J44+NRG_BKBPB_E!J44+NRG_GW_E!J44+NRG_BF_E!J44+NRG_PR_E!J44+NRG_NI_E!J44+NRG_CL_E!J44+NRG_LNG_E!J44+NRG_BIOG_E!J44+NRG_GTL_E!J44+NRG_CPP_E!J44+NRG_NSP_E!J44</f>
        <v>2285.8076361600001</v>
      </c>
      <c r="K44" s="8">
        <f>NRG_CM_E!K44+NRG_OIL_NG_E!K44+NRG_PF_E!K44+NRG_CO_E!K44+NRG_BKBPB_E!K44+NRG_GW_E!K44+NRG_BF_E!K44+NRG_PR_E!K44+NRG_NI_E!K44+NRG_CL_E!K44+NRG_LNG_E!K44+NRG_BIOG_E!K44+NRG_GTL_E!K44+NRG_CPP_E!K44+NRG_NSP_E!K44</f>
        <v>2279.5538400000005</v>
      </c>
      <c r="L44" s="8">
        <f>NRG_CM_E!L44+NRG_OIL_NG_E!L44+NRG_PF_E!L44+NRG_CO_E!L44+NRG_BKBPB_E!L44+NRG_GW_E!L44+NRG_BF_E!L44+NRG_PR_E!L44+NRG_NI_E!L44+NRG_CL_E!L44+NRG_LNG_E!L44+NRG_BIOG_E!L44+NRG_GTL_E!L44+NRG_CPP_E!L44+NRG_NSP_E!L44</f>
        <v>2349.8639071200005</v>
      </c>
      <c r="M44" s="8">
        <f>NRG_CM_E!M44+NRG_OIL_NG_E!M44+NRG_PF_E!M44+NRG_CO_E!M44+NRG_BKBPB_E!M44+NRG_GW_E!M44+NRG_BF_E!M44+NRG_PR_E!M44+NRG_NI_E!M44+NRG_CL_E!M44+NRG_LNG_E!M44+NRG_BIOG_E!M44+NRG_GTL_E!M44+NRG_CPP_E!M44+NRG_NSP_E!M44</f>
        <v>2495.3761238400002</v>
      </c>
      <c r="N44" s="8">
        <f>NRG_CM_E!N44+NRG_OIL_NG_E!N44+NRG_PF_E!N44+NRG_CO_E!N44+NRG_BKBPB_E!N44+NRG_GW_E!N44+NRG_BF_E!N44+NRG_PR_E!N44+NRG_NI_E!N44+NRG_CL_E!N44+NRG_LNG_E!N44+NRG_BIOG_E!N44+NRG_GTL_E!N44+NRG_CPP_E!N44+NRG_NSP_E!N44</f>
        <v>2275.5600928800004</v>
      </c>
      <c r="O44" s="8">
        <f>NRG_CM_E!O44+NRG_OIL_NG_E!O44+NRG_PF_E!O44+NRG_CO_E!O44+NRG_BKBPB_E!O44+NRG_GW_E!O44+NRG_BF_E!O44+NRG_PR_E!O44+NRG_NI_E!O44+NRG_CL_E!O44+NRG_LNG_E!O44+NRG_BIOG_E!O44+NRG_GTL_E!O44+NRG_CPP_E!O44+NRG_NSP_E!O44</f>
        <v>1724.4720309600002</v>
      </c>
      <c r="P44" s="8">
        <f>NRG_CM_E!P44+NRG_OIL_NG_E!P44+NRG_PF_E!P44+NRG_CO_E!P44+NRG_BKBPB_E!P44+NRG_GW_E!P44+NRG_BF_E!P44+NRG_PR_E!P44+NRG_NI_E!P44+NRG_CL_E!P44+NRG_LNG_E!P44+NRG_BIOG_E!P44+NRG_GTL_E!P44+NRG_CPP_E!P44+NRG_NSP_E!P44</f>
        <v>1148.61593808</v>
      </c>
      <c r="Q44" s="8">
        <f>NRG_CM_E!Q44+NRG_OIL_NG_E!Q44+NRG_PF_E!Q44+NRG_CO_E!Q44+NRG_BKBPB_E!Q44+NRG_GW_E!Q44+NRG_BF_E!Q44+NRG_PR_E!Q44+NRG_NI_E!Q44+NRG_CL_E!Q44+NRG_LNG_E!Q44+NRG_BIOG_E!Q44+NRG_GTL_E!Q44+NRG_CPP_E!Q44+NRG_NSP_E!Q44</f>
        <v>1136.23206192</v>
      </c>
      <c r="R44" s="8">
        <f>NRG_CM_E!R44+NRG_OIL_NG_E!R44+NRG_PF_E!R44+NRG_CO_E!R44+NRG_BKBPB_E!R44+NRG_GW_E!R44+NRG_BF_E!R44+NRG_PR_E!R44+NRG_NI_E!R44+NRG_CL_E!R44+NRG_LNG_E!R44+NRG_BIOG_E!R44+NRG_GTL_E!R44+NRG_CPP_E!R44+NRG_NSP_E!R44</f>
        <v>1743.0481238400002</v>
      </c>
      <c r="S44" s="8">
        <f>NRG_CM_E!S44+NRG_OIL_NG_E!S44+NRG_PF_E!S44+NRG_CO_E!S44+NRG_BKBPB_E!S44+NRG_GW_E!S44+NRG_BF_E!S44+NRG_PR_E!S44+NRG_NI_E!S44+NRG_CL_E!S44+NRG_LNG_E!S44+NRG_BIOG_E!S44+NRG_GTL_E!S44+NRG_CPP_E!S44+NRG_NSP_E!S44</f>
        <v>1662.5520928800004</v>
      </c>
      <c r="T44" s="8">
        <f>NRG_CM_E!T44+NRG_OIL_NG_E!T44+NRG_PF_E!T44+NRG_CO_E!T44+NRG_BKBPB_E!T44+NRG_GW_E!T44+NRG_BF_E!T44+NRG_PR_E!T44+NRG_NI_E!T44+NRG_CL_E!T44+NRG_LNG_E!T44+NRG_BIOG_E!T44+NRG_GTL_E!T44+NRG_CPP_E!T44+NRG_NSP_E!T44</f>
        <v>1389.1257259199999</v>
      </c>
      <c r="U44" s="8">
        <f>NRG_CM_E!U44+NRG_OIL_NG_E!U44+NRG_PF_E!U44+NRG_CO_E!U44+NRG_BKBPB_E!U44+NRG_GW_E!U44+NRG_BF_E!U44+NRG_PR_E!U44+NRG_NI_E!U44+NRG_CL_E!U44+NRG_LNG_E!U44+NRG_BIOG_E!U44+NRG_GTL_E!U44+NRG_CPP_E!U44+NRG_NSP_E!U44</f>
        <v>1295.0680075200003</v>
      </c>
      <c r="V44" s="8">
        <f>NRG_CM_E!V44+NRG_OIL_NG_E!V44+NRG_PF_E!V44+NRG_CO_E!V44+NRG_BKBPB_E!V44+NRG_GW_E!V44+NRG_BF_E!V44+NRG_PR_E!V44+NRG_NI_E!V44+NRG_CL_E!V44+NRG_LNG_E!V44+NRG_BIOG_E!V44+NRG_GTL_E!V44+NRG_CPP_E!V44+NRG_NSP_E!V44</f>
        <v>1255.9787164800002</v>
      </c>
      <c r="W44" s="8">
        <f>NRG_CM_E!W44+NRG_OIL_NG_E!W44+NRG_PF_E!W44+NRG_CO_E!W44+NRG_BKBPB_E!W44+NRG_GW_E!W44+NRG_BF_E!W44+NRG_PR_E!W44+NRG_NI_E!W44+NRG_CL_E!W44+NRG_LNG_E!W44+NRG_BIOG_E!W44+NRG_GTL_E!W44+NRG_CPP_E!W44+NRG_NSP_E!W44</f>
        <v>1254.9257359200003</v>
      </c>
      <c r="X44" s="8">
        <f>NRG_CM_E!X44+NRG_OIL_NG_E!X44+NRG_PF_E!X44+NRG_CO_E!X44+NRG_BKBPB_E!X44+NRG_GW_E!X44+NRG_BF_E!X44+NRG_PR_E!X44+NRG_NI_E!X44+NRG_CL_E!X44+NRG_LNG_E!X44+NRG_BIOG_E!X44+NRG_GTL_E!X44+NRG_CPP_E!X44+NRG_NSP_E!X44</f>
        <v>1357.8542373600003</v>
      </c>
      <c r="Y44" s="8">
        <f>NRG_CM_E!Y44+NRG_OIL_NG_E!Y44+NRG_PF_E!Y44+NRG_CO_E!Y44+NRG_BKBPB_E!Y44+NRG_GW_E!Y44+NRG_BF_E!Y44+NRG_PR_E!Y44+NRG_NI_E!Y44+NRG_CL_E!Y44+NRG_LNG_E!Y44+NRG_BIOG_E!Y44+NRG_GTL_E!Y44+NRG_CPP_E!Y44+NRG_NSP_E!Y44</f>
        <v>1713.0015367200001</v>
      </c>
      <c r="Z44" s="8">
        <f>NRG_CM_E!Z44+NRG_OIL_NG_E!Z44+NRG_PF_E!Z44+NRG_CO_E!Z44+NRG_BKBPB_E!Z44+NRG_GW_E!Z44+NRG_BF_E!Z44+NRG_PR_E!Z44+NRG_NI_E!Z44+NRG_CL_E!Z44+NRG_LNG_E!Z44+NRG_BIOG_E!Z44+NRG_GTL_E!Z44+NRG_CPP_E!Z44+NRG_NSP_E!Z44</f>
        <v>1574.1928411200001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2.9467479600000002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2.9467479600000002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2.9467479600000002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2.9467479600000002</v>
      </c>
      <c r="G46" s="8">
        <f>NRG_CM_E!G46+NRG_OIL_NG_E!G46+NRG_PF_E!G46+NRG_CO_E!G46+NRG_BKBPB_E!G46+NRG_GW_E!G46+NRG_BF_E!G46+NRG_PR_E!G46+NRG_NI_E!G46+NRG_CL_E!G46+NRG_LNG_E!G46+NRG_BIOG_E!G46+NRG_GTL_E!G46+NRG_CPP_E!G46+NRG_NSP_E!G46</f>
        <v>2.9467479600000002</v>
      </c>
      <c r="H46" s="8">
        <f>NRG_CM_E!H46+NRG_OIL_NG_E!H46+NRG_PF_E!H46+NRG_CO_E!H46+NRG_BKBPB_E!H46+NRG_GW_E!H46+NRG_BF_E!H46+NRG_PR_E!H46+NRG_NI_E!H46+NRG_CL_E!H46+NRG_LNG_E!H46+NRG_BIOG_E!H46+NRG_GTL_E!H46+NRG_CPP_E!H46+NRG_NSP_E!H46</f>
        <v>2.9467479600000002</v>
      </c>
      <c r="I46" s="8">
        <f>NRG_CM_E!I46+NRG_OIL_NG_E!I46+NRG_PF_E!I46+NRG_CO_E!I46+NRG_BKBPB_E!I46+NRG_GW_E!I46+NRG_BF_E!I46+NRG_PR_E!I46+NRG_NI_E!I46+NRG_CL_E!I46+NRG_LNG_E!I46+NRG_BIOG_E!I46+NRG_GTL_E!I46+NRG_CPP_E!I46+NRG_NSP_E!I46</f>
        <v>2.9467479600000002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  <c r="Y48" s="8">
        <f>NRG_CM_E!Y48+NRG_OIL_NG_E!Y48+NRG_PF_E!Y48+NRG_CO_E!Y48+NRG_BKBPB_E!Y48+NRG_GW_E!Y48+NRG_BF_E!Y48+NRG_PR_E!Y48+NRG_NI_E!Y48+NRG_CL_E!Y48+NRG_LNG_E!Y48+NRG_BIOG_E!Y48+NRG_GTL_E!Y48+NRG_CPP_E!Y48+NRG_NSP_E!Y48</f>
        <v>0</v>
      </c>
      <c r="Z48" s="8">
        <f>NRG_CM_E!Z48+NRG_OIL_NG_E!Z48+NRG_PF_E!Z48+NRG_CO_E!Z48+NRG_BKBPB_E!Z48+NRG_GW_E!Z48+NRG_BF_E!Z48+NRG_PR_E!Z48+NRG_NI_E!Z48+NRG_CL_E!Z48+NRG_LNG_E!Z48+NRG_BIOG_E!Z48+NRG_GTL_E!Z48+NRG_CPP_E!Z48+NRG_NSP_E!Z48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2.9467479600000002</v>
      </c>
      <c r="D50" s="8">
        <f>NRG_CM_E!D50+NRG_OIL_NG_E!D50+NRG_PF_E!D50+NRG_CO_E!D50+NRG_BKBPB_E!D50+NRG_GW_E!D50+NRG_BF_E!D50+NRG_PR_E!D50+NRG_NI_E!D50+NRG_CL_E!D50+NRG_LNG_E!D50+NRG_BIOG_E!D50+NRG_GTL_E!D50+NRG_CPP_E!D50+NRG_NSP_E!D50</f>
        <v>2.9467479600000002</v>
      </c>
      <c r="E50" s="8">
        <f>NRG_CM_E!E50+NRG_OIL_NG_E!E50+NRG_PF_E!E50+NRG_CO_E!E50+NRG_BKBPB_E!E50+NRG_GW_E!E50+NRG_BF_E!E50+NRG_PR_E!E50+NRG_NI_E!E50+NRG_CL_E!E50+NRG_LNG_E!E50+NRG_BIOG_E!E50+NRG_GTL_E!E50+NRG_CPP_E!E50+NRG_NSP_E!E50</f>
        <v>5.8934959200000003</v>
      </c>
      <c r="F50" s="8">
        <f>NRG_CM_E!F50+NRG_OIL_NG_E!F50+NRG_PF_E!F50+NRG_CO_E!F50+NRG_BKBPB_E!F50+NRG_GW_E!F50+NRG_BF_E!F50+NRG_PR_E!F50+NRG_NI_E!F50+NRG_CL_E!F50+NRG_LNG_E!F50+NRG_BIOG_E!F50+NRG_GTL_E!F50+NRG_CPP_E!F50+NRG_NSP_E!F50</f>
        <v>5.8934959200000003</v>
      </c>
      <c r="G50" s="8">
        <f>NRG_CM_E!G50+NRG_OIL_NG_E!G50+NRG_PF_E!G50+NRG_CO_E!G50+NRG_BKBPB_E!G50+NRG_GW_E!G50+NRG_BF_E!G50+NRG_PR_E!G50+NRG_NI_E!G50+NRG_CL_E!G50+NRG_LNG_E!G50+NRG_BIOG_E!G50+NRG_GTL_E!G50+NRG_CPP_E!G50+NRG_NSP_E!G50</f>
        <v>29.466687960000002</v>
      </c>
      <c r="H50" s="8">
        <f>NRG_CM_E!H50+NRG_OIL_NG_E!H50+NRG_PF_E!H50+NRG_CO_E!H50+NRG_BKBPB_E!H50+NRG_GW_E!H50+NRG_BF_E!H50+NRG_PR_E!H50+NRG_NI_E!H50+NRG_CL_E!H50+NRG_LNG_E!H50+NRG_BIOG_E!H50+NRG_GTL_E!H50+NRG_CPP_E!H50+NRG_NSP_E!H50</f>
        <v>29.466424079999999</v>
      </c>
      <c r="I50" s="8">
        <f>NRG_CM_E!I50+NRG_OIL_NG_E!I50+NRG_PF_E!I50+NRG_CO_E!I50+NRG_BKBPB_E!I50+NRG_GW_E!I50+NRG_BF_E!I50+NRG_PR_E!I50+NRG_NI_E!I50+NRG_CL_E!I50+NRG_LNG_E!I50+NRG_BIOG_E!I50+NRG_GTL_E!I50+NRG_CPP_E!I50+NRG_NSP_E!I50</f>
        <v>35.359919999999988</v>
      </c>
      <c r="J50" s="8">
        <f>NRG_CM_E!J50+NRG_OIL_NG_E!J50+NRG_PF_E!J50+NRG_CO_E!J50+NRG_BKBPB_E!J50+NRG_GW_E!J50+NRG_BF_E!J50+NRG_PR_E!J50+NRG_NI_E!J50+NRG_CL_E!J50+NRG_LNG_E!J50+NRG_BIOG_E!J50+NRG_GTL_E!J50+NRG_CPP_E!J50+NRG_NSP_E!J50</f>
        <v>29.466687960000002</v>
      </c>
      <c r="K50" s="8">
        <f>NRG_CM_E!K50+NRG_OIL_NG_E!K50+NRG_PF_E!K50+NRG_CO_E!K50+NRG_BKBPB_E!K50+NRG_GW_E!K50+NRG_BF_E!K50+NRG_PR_E!K50+NRG_NI_E!K50+NRG_CL_E!K50+NRG_LNG_E!K50+NRG_BIOG_E!K50+NRG_GTL_E!K50+NRG_CPP_E!K50+NRG_NSP_E!K50</f>
        <v>51.603317279999999</v>
      </c>
      <c r="L50" s="8">
        <f>NRG_CM_E!L50+NRG_OIL_NG_E!L50+NRG_PF_E!L50+NRG_CO_E!L50+NRG_BKBPB_E!L50+NRG_GW_E!L50+NRG_BF_E!L50+NRG_PR_E!L50+NRG_NI_E!L50+NRG_CL_E!L50+NRG_LNG_E!L50+NRG_BIOG_E!L50+NRG_GTL_E!L50+NRG_CPP_E!L50+NRG_NSP_E!L50</f>
        <v>74.399646599999983</v>
      </c>
      <c r="M50" s="8">
        <f>NRG_CM_E!M50+NRG_OIL_NG_E!M50+NRG_PF_E!M50+NRG_CO_E!M50+NRG_BKBPB_E!M50+NRG_GW_E!M50+NRG_BF_E!M50+NRG_PR_E!M50+NRG_NI_E!M50+NRG_CL_E!M50+NRG_LNG_E!M50+NRG_BIOG_E!M50+NRG_GTL_E!M50+NRG_CPP_E!M50+NRG_NSP_E!M50</f>
        <v>35.183912040000017</v>
      </c>
      <c r="N50" s="8">
        <f>NRG_CM_E!N50+NRG_OIL_NG_E!N50+NRG_PF_E!N50+NRG_CO_E!N50+NRG_BKBPB_E!N50+NRG_GW_E!N50+NRG_BF_E!N50+NRG_PR_E!N50+NRG_NI_E!N50+NRG_CL_E!N50+NRG_LNG_E!N50+NRG_BIOG_E!N50+NRG_GTL_E!N50+NRG_CPP_E!N50+NRG_NSP_E!N50</f>
        <v>50.576824080000023</v>
      </c>
      <c r="O50" s="8">
        <f>NRG_CM_E!O50+NRG_OIL_NG_E!O50+NRG_PF_E!O50+NRG_CO_E!O50+NRG_BKBPB_E!O50+NRG_GW_E!O50+NRG_BF_E!O50+NRG_PR_E!O50+NRG_NI_E!O50+NRG_CL_E!O50+NRG_LNG_E!O50+NRG_BIOG_E!O50+NRG_GTL_E!O50+NRG_CPP_E!O50+NRG_NSP_E!O50</f>
        <v>95.43668796</v>
      </c>
      <c r="P50" s="8">
        <f>NRG_CM_E!P50+NRG_OIL_NG_E!P50+NRG_PF_E!P50+NRG_CO_E!P50+NRG_BKBPB_E!P50+NRG_GW_E!P50+NRG_BF_E!P50+NRG_PR_E!P50+NRG_NI_E!P50+NRG_CL_E!P50+NRG_LNG_E!P50+NRG_BIOG_E!P50+NRG_GTL_E!P50+NRG_CPP_E!P50+NRG_NSP_E!P50</f>
        <v>75.059346600000012</v>
      </c>
      <c r="Q50" s="8">
        <f>NRG_CM_E!Q50+NRG_OIL_NG_E!Q50+NRG_PF_E!Q50+NRG_CO_E!Q50+NRG_BKBPB_E!Q50+NRG_GW_E!Q50+NRG_BF_E!Q50+NRG_PR_E!Q50+NRG_NI_E!Q50+NRG_CL_E!Q50+NRG_LNG_E!Q50+NRG_BIOG_E!Q50+NRG_GTL_E!Q50+NRG_CPP_E!Q50+NRG_NSP_E!Q50</f>
        <v>70.368087959999997</v>
      </c>
      <c r="R50" s="8">
        <f>NRG_CM_E!R50+NRG_OIL_NG_E!R50+NRG_PF_E!R50+NRG_CO_E!R50+NRG_BKBPB_E!R50+NRG_GW_E!R50+NRG_BF_E!R50+NRG_PR_E!R50+NRG_NI_E!R50+NRG_CL_E!R50+NRG_LNG_E!R50+NRG_BIOG_E!R50+NRG_GTL_E!R50+NRG_CPP_E!R50+NRG_NSP_E!R50</f>
        <v>55.130601240000004</v>
      </c>
      <c r="S50" s="8">
        <f>NRG_CM_E!S50+NRG_OIL_NG_E!S50+NRG_PF_E!S50+NRG_CO_E!S50+NRG_BKBPB_E!S50+NRG_GW_E!S50+NRG_BF_E!S50+NRG_PR_E!S50+NRG_NI_E!S50+NRG_CL_E!S50+NRG_LNG_E!S50+NRG_BIOG_E!S50+NRG_GTL_E!S50+NRG_CPP_E!S50+NRG_NSP_E!S50</f>
        <v>74.331565560000001</v>
      </c>
      <c r="T50" s="8">
        <f>NRG_CM_E!T50+NRG_OIL_NG_E!T50+NRG_PF_E!T50+NRG_CO_E!T50+NRG_BKBPB_E!T50+NRG_GW_E!T50+NRG_BF_E!T50+NRG_PR_E!T50+NRG_NI_E!T50+NRG_CL_E!T50+NRG_LNG_E!T50+NRG_BIOG_E!T50+NRG_GTL_E!T50+NRG_CPP_E!T50+NRG_NSP_E!T50</f>
        <v>65.03639256000001</v>
      </c>
      <c r="U50" s="8">
        <f>NRG_CM_E!U50+NRG_OIL_NG_E!U50+NRG_PF_E!U50+NRG_CO_E!U50+NRG_BKBPB_E!U50+NRG_GW_E!U50+NRG_BF_E!U50+NRG_PR_E!U50+NRG_NI_E!U50+NRG_CL_E!U50+NRG_LNG_E!U50+NRG_BIOG_E!U50+NRG_GTL_E!U50+NRG_CPP_E!U50+NRG_NSP_E!U50</f>
        <v>83.26337580000002</v>
      </c>
      <c r="V50" s="8">
        <f>NRG_CM_E!V50+NRG_OIL_NG_E!V50+NRG_PF_E!V50+NRG_CO_E!V50+NRG_BKBPB_E!V50+NRG_GW_E!V50+NRG_BF_E!V50+NRG_PR_E!V50+NRG_NI_E!V50+NRG_CL_E!V50+NRG_LNG_E!V50+NRG_BIOG_E!V50+NRG_GTL_E!V50+NRG_CPP_E!V50+NRG_NSP_E!V50</f>
        <v>97.416051840000023</v>
      </c>
      <c r="W50" s="8">
        <f>NRG_CM_E!W50+NRG_OIL_NG_E!W50+NRG_PF_E!W50+NRG_CO_E!W50+NRG_BKBPB_E!W50+NRG_GW_E!W50+NRG_BF_E!W50+NRG_PR_E!W50+NRG_NI_E!W50+NRG_CL_E!W50+NRG_LNG_E!W50+NRG_BIOG_E!W50+NRG_GTL_E!W50+NRG_CPP_E!W50+NRG_NSP_E!W50</f>
        <v>95.802161760000004</v>
      </c>
      <c r="X50" s="8">
        <f>NRG_CM_E!X50+NRG_OIL_NG_E!X50+NRG_PF_E!X50+NRG_CO_E!X50+NRG_BKBPB_E!X50+NRG_GW_E!X50+NRG_BF_E!X50+NRG_PR_E!X50+NRG_NI_E!X50+NRG_CL_E!X50+NRG_LNG_E!X50+NRG_BIOG_E!X50+NRG_GTL_E!X50+NRG_CPP_E!X50+NRG_NSP_E!X50</f>
        <v>63.615926519999981</v>
      </c>
      <c r="Y50" s="8">
        <f>NRG_CM_E!Y50+NRG_OIL_NG_E!Y50+NRG_PF_E!Y50+NRG_CO_E!Y50+NRG_BKBPB_E!Y50+NRG_GW_E!Y50+NRG_BF_E!Y50+NRG_PR_E!Y50+NRG_NI_E!Y50+NRG_CL_E!Y50+NRG_LNG_E!Y50+NRG_BIOG_E!Y50+NRG_GTL_E!Y50+NRG_CPP_E!Y50+NRG_NSP_E!Y50</f>
        <v>4.829267879999998</v>
      </c>
      <c r="Z50" s="8">
        <f>NRG_CM_E!Z50+NRG_OIL_NG_E!Z50+NRG_PF_E!Z50+NRG_CO_E!Z50+NRG_BKBPB_E!Z50+NRG_GW_E!Z50+NRG_BF_E!Z50+NRG_PR_E!Z50+NRG_NI_E!Z50+NRG_CL_E!Z50+NRG_LNG_E!Z50+NRG_BIOG_E!Z50+NRG_GTL_E!Z50+NRG_CPP_E!Z50+NRG_NSP_E!Z50</f>
        <v>5.3367091200000001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1769.2705800000003</v>
      </c>
      <c r="D51" s="27">
        <f>NRG_CM_E!D51+NRG_OIL_NG_E!D51+NRG_PF_E!D51+NRG_CO_E!D51+NRG_BKBPB_E!D51+NRG_GW_E!D51+NRG_BF_E!D51+NRG_PR_E!D51+NRG_NI_E!D51+NRG_CL_E!D51+NRG_LNG_E!D51+NRG_BIOG_E!D51+NRG_GTL_E!D51+NRG_CPP_E!D51+NRG_NSP_E!D51</f>
        <v>1356.1614000000004</v>
      </c>
      <c r="E51" s="27">
        <f>NRG_CM_E!E51+NRG_OIL_NG_E!E51+NRG_PF_E!E51+NRG_CO_E!E51+NRG_BKBPB_E!E51+NRG_GW_E!E51+NRG_BF_E!E51+NRG_PR_E!E51+NRG_NI_E!E51+NRG_CL_E!E51+NRG_LNG_E!E51+NRG_BIOG_E!E51+NRG_GTL_E!E51+NRG_CPP_E!E51+NRG_NSP_E!E51</f>
        <v>1251.0917100000001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1226.2001400000001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1471.7330099999999</v>
      </c>
      <c r="H51" s="27">
        <f>NRG_CM_E!H51+NRG_OIL_NG_E!H51+NRG_PF_E!H51+NRG_CO_E!H51+NRG_BKBPB_E!H51+NRG_GW_E!H51+NRG_BF_E!H51+NRG_PR_E!H51+NRG_NI_E!H51+NRG_CL_E!H51+NRG_LNG_E!H51+NRG_BIOG_E!H51+NRG_GTL_E!H51+NRG_CPP_E!H51+NRG_NSP_E!H51</f>
        <v>1370.1976200000004</v>
      </c>
      <c r="I51" s="27">
        <f>NRG_CM_E!I51+NRG_OIL_NG_E!I51+NRG_PF_E!I51+NRG_CO_E!I51+NRG_BKBPB_E!I51+NRG_GW_E!I51+NRG_BF_E!I51+NRG_PR_E!I51+NRG_NI_E!I51+NRG_CL_E!I51+NRG_LNG_E!I51+NRG_BIOG_E!I51+NRG_GTL_E!I51+NRG_CPP_E!I51+NRG_NSP_E!I51</f>
        <v>1408.8729600000001</v>
      </c>
      <c r="J51" s="27">
        <f>NRG_CM_E!J51+NRG_OIL_NG_E!J51+NRG_PF_E!J51+NRG_CO_E!J51+NRG_BKBPB_E!J51+NRG_GW_E!J51+NRG_BF_E!J51+NRG_PR_E!J51+NRG_NI_E!J51+NRG_CL_E!J51+NRG_LNG_E!J51+NRG_BIOG_E!J51+NRG_GTL_E!J51+NRG_CPP_E!J51+NRG_NSP_E!J51</f>
        <v>1704.49191</v>
      </c>
      <c r="K51" s="27">
        <f>NRG_CM_E!K51+NRG_OIL_NG_E!K51+NRG_PF_E!K51+NRG_CO_E!K51+NRG_BKBPB_E!K51+NRG_GW_E!K51+NRG_BF_E!K51+NRG_PR_E!K51+NRG_NI_E!K51+NRG_CL_E!K51+NRG_LNG_E!K51+NRG_BIOG_E!K51+NRG_GTL_E!K51+NRG_CPP_E!K51+NRG_NSP_E!K51</f>
        <v>1568.0174400000001</v>
      </c>
      <c r="L51" s="27">
        <f>NRG_CM_E!L51+NRG_OIL_NG_E!L51+NRG_PF_E!L51+NRG_CO_E!L51+NRG_BKBPB_E!L51+NRG_GW_E!L51+NRG_BF_E!L51+NRG_PR_E!L51+NRG_NI_E!L51+NRG_CL_E!L51+NRG_LNG_E!L51+NRG_BIOG_E!L51+NRG_GTL_E!L51+NRG_CPP_E!L51+NRG_NSP_E!L51</f>
        <v>1474.6614299999999</v>
      </c>
      <c r="M51" s="27">
        <f>NRG_CM_E!M51+NRG_OIL_NG_E!M51+NRG_PF_E!M51+NRG_CO_E!M51+NRG_BKBPB_E!M51+NRG_GW_E!M51+NRG_BF_E!M51+NRG_PR_E!M51+NRG_NI_E!M51+NRG_CL_E!M51+NRG_LNG_E!M51+NRG_BIOG_E!M51+NRG_GTL_E!M51+NRG_CPP_E!M51+NRG_NSP_E!M51</f>
        <v>1655.9360809200004</v>
      </c>
      <c r="N51" s="27">
        <f>NRG_CM_E!N51+NRG_OIL_NG_E!N51+NRG_PF_E!N51+NRG_CO_E!N51+NRG_BKBPB_E!N51+NRG_GW_E!N51+NRG_BF_E!N51+NRG_PR_E!N51+NRG_NI_E!N51+NRG_CL_E!N51+NRG_LNG_E!N51+NRG_BIOG_E!N51+NRG_GTL_E!N51+NRG_CPP_E!N51+NRG_NSP_E!N51</f>
        <v>2083.1347983599999</v>
      </c>
      <c r="O51" s="27">
        <f>NRG_CM_E!O51+NRG_OIL_NG_E!O51+NRG_PF_E!O51+NRG_CO_E!O51+NRG_BKBPB_E!O51+NRG_GW_E!O51+NRG_BF_E!O51+NRG_PR_E!O51+NRG_NI_E!O51+NRG_CL_E!O51+NRG_LNG_E!O51+NRG_BIOG_E!O51+NRG_GTL_E!O51+NRG_CPP_E!O51+NRG_NSP_E!O51</f>
        <v>2342.7697273200006</v>
      </c>
      <c r="P51" s="27">
        <f>NRG_CM_E!P51+NRG_OIL_NG_E!P51+NRG_PF_E!P51+NRG_CO_E!P51+NRG_BKBPB_E!P51+NRG_GW_E!P51+NRG_BF_E!P51+NRG_PR_E!P51+NRG_NI_E!P51+NRG_CL_E!P51+NRG_LNG_E!P51+NRG_BIOG_E!P51+NRG_GTL_E!P51+NRG_CPP_E!P51+NRG_NSP_E!P51</f>
        <v>2623.7059833600001</v>
      </c>
      <c r="Q51" s="27">
        <f>NRG_CM_E!Q51+NRG_OIL_NG_E!Q51+NRG_PF_E!Q51+NRG_CO_E!Q51+NRG_BKBPB_E!Q51+NRG_GW_E!Q51+NRG_BF_E!Q51+NRG_PR_E!Q51+NRG_NI_E!Q51+NRG_CL_E!Q51+NRG_LNG_E!Q51+NRG_BIOG_E!Q51+NRG_GTL_E!Q51+NRG_CPP_E!Q51+NRG_NSP_E!Q51</f>
        <v>2687.1923113200005</v>
      </c>
      <c r="R51" s="27">
        <f>NRG_CM_E!R51+NRG_OIL_NG_E!R51+NRG_PF_E!R51+NRG_CO_E!R51+NRG_BKBPB_E!R51+NRG_GW_E!R51+NRG_BF_E!R51+NRG_PR_E!R51+NRG_NI_E!R51+NRG_CL_E!R51+NRG_LNG_E!R51+NRG_BIOG_E!R51+NRG_GTL_E!R51+NRG_CPP_E!R51+NRG_NSP_E!R51</f>
        <v>2805.8737013999998</v>
      </c>
      <c r="S51" s="27">
        <f>NRG_CM_E!S51+NRG_OIL_NG_E!S51+NRG_PF_E!S51+NRG_CO_E!S51+NRG_BKBPB_E!S51+NRG_GW_E!S51+NRG_BF_E!S51+NRG_PR_E!S51+NRG_NI_E!S51+NRG_CL_E!S51+NRG_LNG_E!S51+NRG_BIOG_E!S51+NRG_GTL_E!S51+NRG_CPP_E!S51+NRG_NSP_E!S51</f>
        <v>2468.2161715200004</v>
      </c>
      <c r="T51" s="27">
        <f>NRG_CM_E!T51+NRG_OIL_NG_E!T51+NRG_PF_E!T51+NRG_CO_E!T51+NRG_BKBPB_E!T51+NRG_GW_E!T51+NRG_BF_E!T51+NRG_PR_E!T51+NRG_NI_E!T51+NRG_CL_E!T51+NRG_LNG_E!T51+NRG_BIOG_E!T51+NRG_GTL_E!T51+NRG_CPP_E!T51+NRG_NSP_E!T51</f>
        <v>3365.3382444000003</v>
      </c>
      <c r="U51" s="27">
        <f>NRG_CM_E!U51+NRG_OIL_NG_E!U51+NRG_PF_E!U51+NRG_CO_E!U51+NRG_BKBPB_E!U51+NRG_GW_E!U51+NRG_BF_E!U51+NRG_PR_E!U51+NRG_NI_E!U51+NRG_CL_E!U51+NRG_LNG_E!U51+NRG_BIOG_E!U51+NRG_GTL_E!U51+NRG_CPP_E!U51+NRG_NSP_E!U51</f>
        <v>2872.3706470800003</v>
      </c>
      <c r="V51" s="27">
        <f>NRG_CM_E!V51+NRG_OIL_NG_E!V51+NRG_PF_E!V51+NRG_CO_E!V51+NRG_BKBPB_E!V51+NRG_GW_E!V51+NRG_BF_E!V51+NRG_PR_E!V51+NRG_NI_E!V51+NRG_CL_E!V51+NRG_LNG_E!V51+NRG_BIOG_E!V51+NRG_GTL_E!V51+NRG_CPP_E!V51+NRG_NSP_E!V51</f>
        <v>3467.6816763599995</v>
      </c>
      <c r="W51" s="27">
        <f>NRG_CM_E!W51+NRG_OIL_NG_E!W51+NRG_PF_E!W51+NRG_CO_E!W51+NRG_BKBPB_E!W51+NRG_GW_E!W51+NRG_BF_E!W51+NRG_PR_E!W51+NRG_NI_E!W51+NRG_CL_E!W51+NRG_LNG_E!W51+NRG_BIOG_E!W51+NRG_GTL_E!W51+NRG_CPP_E!W51+NRG_NSP_E!W51</f>
        <v>3574.9660597200004</v>
      </c>
      <c r="X51" s="27">
        <f>NRG_CM_E!X51+NRG_OIL_NG_E!X51+NRG_PF_E!X51+NRG_CO_E!X51+NRG_BKBPB_E!X51+NRG_GW_E!X51+NRG_BF_E!X51+NRG_PR_E!X51+NRG_NI_E!X51+NRG_CL_E!X51+NRG_LNG_E!X51+NRG_BIOG_E!X51+NRG_GTL_E!X51+NRG_CPP_E!X51+NRG_NSP_E!X51</f>
        <v>3276.4776620400003</v>
      </c>
      <c r="Y51" s="27">
        <f>NRG_CM_E!Y51+NRG_OIL_NG_E!Y51+NRG_PF_E!Y51+NRG_CO_E!Y51+NRG_BKBPB_E!Y51+NRG_GW_E!Y51+NRG_BF_E!Y51+NRG_PR_E!Y51+NRG_NI_E!Y51+NRG_CL_E!Y51+NRG_LNG_E!Y51+NRG_BIOG_E!Y51+NRG_GTL_E!Y51+NRG_CPP_E!Y51+NRG_NSP_E!Y51</f>
        <v>2470.14933264</v>
      </c>
      <c r="Z51" s="27">
        <f>NRG_CM_E!Z51+NRG_OIL_NG_E!Z51+NRG_PF_E!Z51+NRG_CO_E!Z51+NRG_BKBPB_E!Z51+NRG_GW_E!Z51+NRG_BF_E!Z51+NRG_PR_E!Z51+NRG_NI_E!Z51+NRG_CL_E!Z51+NRG_LNG_E!Z51+NRG_BIOG_E!Z51+NRG_GTL_E!Z51+NRG_CPP_E!Z51+NRG_NSP_E!Z51</f>
        <v>3201.3958006800003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31.603057200000002</v>
      </c>
      <c r="D52" s="27">
        <f t="shared" ref="D52:X52" si="30">SUM(D53:D54)</f>
        <v>13.5850572</v>
      </c>
      <c r="E52" s="27">
        <f t="shared" si="30"/>
        <v>36.179114400000003</v>
      </c>
      <c r="F52" s="27">
        <f t="shared" si="30"/>
        <v>25.1680572</v>
      </c>
      <c r="G52" s="27">
        <f t="shared" si="30"/>
        <v>31.603057199999999</v>
      </c>
      <c r="H52" s="27">
        <f t="shared" si="30"/>
        <v>40.755171600000004</v>
      </c>
      <c r="I52" s="27">
        <f t="shared" si="30"/>
        <v>32.031885600000003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0.14311439999999997</v>
      </c>
      <c r="N52" s="27">
        <f t="shared" si="30"/>
        <v>1.4301143999999999</v>
      </c>
      <c r="O52" s="27">
        <f t="shared" si="30"/>
        <v>0.14311439999999997</v>
      </c>
      <c r="P52" s="27">
        <f t="shared" si="30"/>
        <v>0.14311439999999997</v>
      </c>
      <c r="Q52" s="27">
        <f t="shared" si="30"/>
        <v>0.14311439999999997</v>
      </c>
      <c r="R52" s="27">
        <f t="shared" si="30"/>
        <v>0.28622879999999995</v>
      </c>
      <c r="S52" s="27">
        <f t="shared" si="30"/>
        <v>0.57245760000000012</v>
      </c>
      <c r="T52" s="27">
        <f t="shared" si="30"/>
        <v>0.70167240000000008</v>
      </c>
      <c r="U52" s="27">
        <f t="shared" si="30"/>
        <v>1.4084928000000001</v>
      </c>
      <c r="V52" s="27">
        <f t="shared" si="30"/>
        <v>0.1369368</v>
      </c>
      <c r="W52" s="27">
        <f t="shared" si="30"/>
        <v>7.927919999999998E-2</v>
      </c>
      <c r="X52" s="27">
        <f t="shared" si="30"/>
        <v>9.9871200000000021E-2</v>
      </c>
      <c r="Y52" s="27">
        <f t="shared" ref="Y52:Z52" si="31">SUM(Y53:Y54)</f>
        <v>9.4208399999999998E-2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31.603057200000002</v>
      </c>
      <c r="D53" s="8">
        <f>NRG_CM_E!D53+NRG_OIL_NG_E!D53+NRG_PF_E!D53+NRG_CO_E!D53+NRG_BKBPB_E!D53+NRG_GW_E!D53+NRG_BF_E!D53+NRG_PR_E!D53+NRG_NI_E!D53+NRG_CL_E!D53+NRG_LNG_E!D53+NRG_BIOG_E!D53+NRG_GTL_E!D53+NRG_CPP_E!D53+NRG_NSP_E!D53</f>
        <v>13.5850572</v>
      </c>
      <c r="E53" s="8">
        <f>NRG_CM_E!E53+NRG_OIL_NG_E!E53+NRG_PF_E!E53+NRG_CO_E!E53+NRG_BKBPB_E!E53+NRG_GW_E!E53+NRG_BF_E!E53+NRG_PR_E!E53+NRG_NI_E!E53+NRG_CL_E!E53+NRG_LNG_E!E53+NRG_BIOG_E!E53+NRG_GTL_E!E53+NRG_CPP_E!E53+NRG_NSP_E!E53</f>
        <v>36.179114400000003</v>
      </c>
      <c r="F53" s="8">
        <f>NRG_CM_E!F53+NRG_OIL_NG_E!F53+NRG_PF_E!F53+NRG_CO_E!F53+NRG_BKBPB_E!F53+NRG_GW_E!F53+NRG_BF_E!F53+NRG_PR_E!F53+NRG_NI_E!F53+NRG_CL_E!F53+NRG_LNG_E!F53+NRG_BIOG_E!F53+NRG_GTL_E!F53+NRG_CPP_E!F53+NRG_NSP_E!F53</f>
        <v>25.1680572</v>
      </c>
      <c r="G53" s="8">
        <f>NRG_CM_E!G53+NRG_OIL_NG_E!G53+NRG_PF_E!G53+NRG_CO_E!G53+NRG_BKBPB_E!G53+NRG_GW_E!G53+NRG_BF_E!G53+NRG_PR_E!G53+NRG_NI_E!G53+NRG_CL_E!G53+NRG_LNG_E!G53+NRG_BIOG_E!G53+NRG_GTL_E!G53+NRG_CPP_E!G53+NRG_NSP_E!G53</f>
        <v>31.603057199999999</v>
      </c>
      <c r="H53" s="8">
        <f>NRG_CM_E!H53+NRG_OIL_NG_E!H53+NRG_PF_E!H53+NRG_CO_E!H53+NRG_BKBPB_E!H53+NRG_GW_E!H53+NRG_BF_E!H53+NRG_PR_E!H53+NRG_NI_E!H53+NRG_CL_E!H53+NRG_LNG_E!H53+NRG_BIOG_E!H53+NRG_GTL_E!H53+NRG_CPP_E!H53+NRG_NSP_E!H53</f>
        <v>40.755171600000004</v>
      </c>
      <c r="I53" s="8">
        <f>NRG_CM_E!I53+NRG_OIL_NG_E!I53+NRG_PF_E!I53+NRG_CO_E!I53+NRG_BKBPB_E!I53+NRG_GW_E!I53+NRG_BF_E!I53+NRG_PR_E!I53+NRG_NI_E!I53+NRG_CL_E!I53+NRG_LNG_E!I53+NRG_BIOG_E!I53+NRG_GTL_E!I53+NRG_CPP_E!I53+NRG_NSP_E!I53</f>
        <v>32.031885600000003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0.14311439999999997</v>
      </c>
      <c r="N53" s="8">
        <f>NRG_CM_E!N53+NRG_OIL_NG_E!N53+NRG_PF_E!N53+NRG_CO_E!N53+NRG_BKBPB_E!N53+NRG_GW_E!N53+NRG_BF_E!N53+NRG_PR_E!N53+NRG_NI_E!N53+NRG_CL_E!N53+NRG_LNG_E!N53+NRG_BIOG_E!N53+NRG_GTL_E!N53+NRG_CPP_E!N53+NRG_NSP_E!N53</f>
        <v>1.4301143999999999</v>
      </c>
      <c r="O53" s="8">
        <f>NRG_CM_E!O53+NRG_OIL_NG_E!O53+NRG_PF_E!O53+NRG_CO_E!O53+NRG_BKBPB_E!O53+NRG_GW_E!O53+NRG_BF_E!O53+NRG_PR_E!O53+NRG_NI_E!O53+NRG_CL_E!O53+NRG_LNG_E!O53+NRG_BIOG_E!O53+NRG_GTL_E!O53+NRG_CPP_E!O53+NRG_NSP_E!O53</f>
        <v>0.14311439999999997</v>
      </c>
      <c r="P53" s="8">
        <f>NRG_CM_E!P53+NRG_OIL_NG_E!P53+NRG_PF_E!P53+NRG_CO_E!P53+NRG_BKBPB_E!P53+NRG_GW_E!P53+NRG_BF_E!P53+NRG_PR_E!P53+NRG_NI_E!P53+NRG_CL_E!P53+NRG_LNG_E!P53+NRG_BIOG_E!P53+NRG_GTL_E!P53+NRG_CPP_E!P53+NRG_NSP_E!P53</f>
        <v>0.14311439999999997</v>
      </c>
      <c r="Q53" s="8">
        <f>NRG_CM_E!Q53+NRG_OIL_NG_E!Q53+NRG_PF_E!Q53+NRG_CO_E!Q53+NRG_BKBPB_E!Q53+NRG_GW_E!Q53+NRG_BF_E!Q53+NRG_PR_E!Q53+NRG_NI_E!Q53+NRG_CL_E!Q53+NRG_LNG_E!Q53+NRG_BIOG_E!Q53+NRG_GTL_E!Q53+NRG_CPP_E!Q53+NRG_NSP_E!Q53</f>
        <v>0.14311439999999997</v>
      </c>
      <c r="R53" s="8">
        <f>NRG_CM_E!R53+NRG_OIL_NG_E!R53+NRG_PF_E!R53+NRG_CO_E!R53+NRG_BKBPB_E!R53+NRG_GW_E!R53+NRG_BF_E!R53+NRG_PR_E!R53+NRG_NI_E!R53+NRG_CL_E!R53+NRG_LNG_E!R53+NRG_BIOG_E!R53+NRG_GTL_E!R53+NRG_CPP_E!R53+NRG_NSP_E!R53</f>
        <v>0.28622879999999995</v>
      </c>
      <c r="S53" s="8">
        <f>NRG_CM_E!S53+NRG_OIL_NG_E!S53+NRG_PF_E!S53+NRG_CO_E!S53+NRG_BKBPB_E!S53+NRG_GW_E!S53+NRG_BF_E!S53+NRG_PR_E!S53+NRG_NI_E!S53+NRG_CL_E!S53+NRG_LNG_E!S53+NRG_BIOG_E!S53+NRG_GTL_E!S53+NRG_CPP_E!S53+NRG_NSP_E!S53</f>
        <v>0.57245760000000012</v>
      </c>
      <c r="T53" s="8">
        <f>NRG_CM_E!T53+NRG_OIL_NG_E!T53+NRG_PF_E!T53+NRG_CO_E!T53+NRG_BKBPB_E!T53+NRG_GW_E!T53+NRG_BF_E!T53+NRG_PR_E!T53+NRG_NI_E!T53+NRG_CL_E!T53+NRG_LNG_E!T53+NRG_BIOG_E!T53+NRG_GTL_E!T53+NRG_CPP_E!T53+NRG_NSP_E!T53</f>
        <v>0.70167240000000008</v>
      </c>
      <c r="U53" s="8">
        <f>NRG_CM_E!U53+NRG_OIL_NG_E!U53+NRG_PF_E!U53+NRG_CO_E!U53+NRG_BKBPB_E!U53+NRG_GW_E!U53+NRG_BF_E!U53+NRG_PR_E!U53+NRG_NI_E!U53+NRG_CL_E!U53+NRG_LNG_E!U53+NRG_BIOG_E!U53+NRG_GTL_E!U53+NRG_CPP_E!U53+NRG_NSP_E!U53</f>
        <v>1.4084928000000001</v>
      </c>
      <c r="V53" s="8">
        <f>NRG_CM_E!V53+NRG_OIL_NG_E!V53+NRG_PF_E!V53+NRG_CO_E!V53+NRG_BKBPB_E!V53+NRG_GW_E!V53+NRG_BF_E!V53+NRG_PR_E!V53+NRG_NI_E!V53+NRG_CL_E!V53+NRG_LNG_E!V53+NRG_BIOG_E!V53+NRG_GTL_E!V53+NRG_CPP_E!V53+NRG_NSP_E!V53</f>
        <v>0.1369368</v>
      </c>
      <c r="W53" s="8">
        <f>NRG_CM_E!W53+NRG_OIL_NG_E!W53+NRG_PF_E!W53+NRG_CO_E!W53+NRG_BKBPB_E!W53+NRG_GW_E!W53+NRG_BF_E!W53+NRG_PR_E!W53+NRG_NI_E!W53+NRG_CL_E!W53+NRG_LNG_E!W53+NRG_BIOG_E!W53+NRG_GTL_E!W53+NRG_CPP_E!W53+NRG_NSP_E!W53</f>
        <v>7.927919999999998E-2</v>
      </c>
      <c r="X53" s="8">
        <f>NRG_CM_E!X53+NRG_OIL_NG_E!X53+NRG_PF_E!X53+NRG_CO_E!X53+NRG_BKBPB_E!X53+NRG_GW_E!X53+NRG_BF_E!X53+NRG_PR_E!X53+NRG_NI_E!X53+NRG_CL_E!X53+NRG_LNG_E!X53+NRG_BIOG_E!X53+NRG_GTL_E!X53+NRG_CPP_E!X53+NRG_NSP_E!X53</f>
        <v>9.9871200000000021E-2</v>
      </c>
      <c r="Y53" s="8">
        <f>NRG_CM_E!Y53+NRG_OIL_NG_E!Y53+NRG_PF_E!Y53+NRG_CO_E!Y53+NRG_BKBPB_E!Y53+NRG_GW_E!Y53+NRG_BF_E!Y53+NRG_PR_E!Y53+NRG_NI_E!Y53+NRG_CL_E!Y53+NRG_LNG_E!Y53+NRG_BIOG_E!Y53+NRG_GTL_E!Y53+NRG_CPP_E!Y53+NRG_NSP_E!Y53</f>
        <v>9.4208399999999998E-2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0.33586559999999993</v>
      </c>
      <c r="D61" s="49">
        <f t="shared" si="32"/>
        <v>0.33586559999999993</v>
      </c>
      <c r="E61" s="49">
        <f t="shared" si="32"/>
        <v>2.3518656</v>
      </c>
      <c r="F61" s="49">
        <f t="shared" si="32"/>
        <v>0.11208959999999998</v>
      </c>
      <c r="G61" s="49">
        <f t="shared" si="32"/>
        <v>0</v>
      </c>
      <c r="H61" s="49">
        <f t="shared" si="32"/>
        <v>0</v>
      </c>
      <c r="I61" s="49">
        <f t="shared" si="32"/>
        <v>0.11208959999999998</v>
      </c>
      <c r="J61" s="49">
        <f t="shared" si="32"/>
        <v>0.11208959999999998</v>
      </c>
      <c r="K61" s="49">
        <f t="shared" si="32"/>
        <v>0</v>
      </c>
      <c r="L61" s="49">
        <f t="shared" si="32"/>
        <v>9.7441344000000001</v>
      </c>
      <c r="M61" s="49">
        <f t="shared" si="32"/>
        <v>6.3838655999999974</v>
      </c>
      <c r="N61" s="49">
        <f t="shared" si="32"/>
        <v>4.3678656</v>
      </c>
      <c r="O61" s="49">
        <f t="shared" si="32"/>
        <v>5.8238207999999982</v>
      </c>
      <c r="P61" s="49">
        <f t="shared" si="32"/>
        <v>5.0400000000000009</v>
      </c>
      <c r="Q61" s="49">
        <f t="shared" si="32"/>
        <v>4.3678656</v>
      </c>
      <c r="R61" s="49">
        <f t="shared" si="32"/>
        <v>0</v>
      </c>
      <c r="S61" s="49">
        <f t="shared" si="32"/>
        <v>2.9119104</v>
      </c>
      <c r="T61" s="49">
        <f t="shared" si="32"/>
        <v>1.6377984000000001</v>
      </c>
      <c r="U61" s="49">
        <f t="shared" si="32"/>
        <v>3.6606527999999998</v>
      </c>
      <c r="V61" s="49">
        <f t="shared" si="32"/>
        <v>2.2514687999999996</v>
      </c>
      <c r="W61" s="49">
        <f t="shared" si="32"/>
        <v>2.7417600000000002</v>
      </c>
      <c r="X61" s="49">
        <f t="shared" si="32"/>
        <v>2.0994624000000002</v>
      </c>
      <c r="Y61" s="49">
        <f t="shared" ref="Y61:Z61" si="33">SUM(Y62:Y72)</f>
        <v>2.5147583999999998</v>
      </c>
      <c r="Z61" s="49">
        <f t="shared" si="33"/>
        <v>2.9236032000000001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0.33586559999999993</v>
      </c>
      <c r="D62" s="52">
        <f>NRG_CM_E!D62+NRG_OIL_NG_E!D62+NRG_PF_E!D62+NRG_CO_E!D62+NRG_BKBPB_E!D62+NRG_GW_E!D62+NRG_BF_E!D62+NRG_PR_E!D62+NRG_NI_E!D62+NRG_CL_E!D62+NRG_LNG_E!D62+NRG_BIOG_E!D62+NRG_GTL_E!D62+NRG_CPP_E!D62+NRG_NSP_E!D62</f>
        <v>0.33586559999999993</v>
      </c>
      <c r="E62" s="52">
        <f>NRG_CM_E!E62+NRG_OIL_NG_E!E62+NRG_PF_E!E62+NRG_CO_E!E62+NRG_BKBPB_E!E62+NRG_GW_E!E62+NRG_BF_E!E62+NRG_PR_E!E62+NRG_NI_E!E62+NRG_CL_E!E62+NRG_LNG_E!E62+NRG_BIOG_E!E62+NRG_GTL_E!E62+NRG_CPP_E!E62+NRG_NSP_E!E62</f>
        <v>2.3518656</v>
      </c>
      <c r="F62" s="52">
        <f>NRG_CM_E!F62+NRG_OIL_NG_E!F62+NRG_PF_E!F62+NRG_CO_E!F62+NRG_BKBPB_E!F62+NRG_GW_E!F62+NRG_BF_E!F62+NRG_PR_E!F62+NRG_NI_E!F62+NRG_CL_E!F62+NRG_LNG_E!F62+NRG_BIOG_E!F62+NRG_GTL_E!F62+NRG_CPP_E!F62+NRG_NSP_E!F62</f>
        <v>0.11208959999999998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0.11208959999999998</v>
      </c>
      <c r="J62" s="52">
        <f>NRG_CM_E!J62+NRG_OIL_NG_E!J62+NRG_PF_E!J62+NRG_CO_E!J62+NRG_BKBPB_E!J62+NRG_GW_E!J62+NRG_BF_E!J62+NRG_PR_E!J62+NRG_NI_E!J62+NRG_CL_E!J62+NRG_LNG_E!J62+NRG_BIOG_E!J62+NRG_GTL_E!J62+NRG_CPP_E!J62+NRG_NSP_E!J62</f>
        <v>0.11208959999999998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9.7441344000000001</v>
      </c>
      <c r="M62" s="52">
        <f>NRG_CM_E!M62+NRG_OIL_NG_E!M62+NRG_PF_E!M62+NRG_CO_E!M62+NRG_BKBPB_E!M62+NRG_GW_E!M62+NRG_BF_E!M62+NRG_PR_E!M62+NRG_NI_E!M62+NRG_CL_E!M62+NRG_LNG_E!M62+NRG_BIOG_E!M62+NRG_GTL_E!M62+NRG_CPP_E!M62+NRG_NSP_E!M62</f>
        <v>6.3838655999999974</v>
      </c>
      <c r="N62" s="52">
        <f>NRG_CM_E!N62+NRG_OIL_NG_E!N62+NRG_PF_E!N62+NRG_CO_E!N62+NRG_BKBPB_E!N62+NRG_GW_E!N62+NRG_BF_E!N62+NRG_PR_E!N62+NRG_NI_E!N62+NRG_CL_E!N62+NRG_LNG_E!N62+NRG_BIOG_E!N62+NRG_GTL_E!N62+NRG_CPP_E!N62+NRG_NSP_E!N62</f>
        <v>4.3678656</v>
      </c>
      <c r="O62" s="52">
        <f>NRG_CM_E!O62+NRG_OIL_NG_E!O62+NRG_PF_E!O62+NRG_CO_E!O62+NRG_BKBPB_E!O62+NRG_GW_E!O62+NRG_BF_E!O62+NRG_PR_E!O62+NRG_NI_E!O62+NRG_CL_E!O62+NRG_LNG_E!O62+NRG_BIOG_E!O62+NRG_GTL_E!O62+NRG_CPP_E!O62+NRG_NSP_E!O62</f>
        <v>5.8238207999999982</v>
      </c>
      <c r="P62" s="52">
        <f>NRG_CM_E!P62+NRG_OIL_NG_E!P62+NRG_PF_E!P62+NRG_CO_E!P62+NRG_BKBPB_E!P62+NRG_GW_E!P62+NRG_BF_E!P62+NRG_PR_E!P62+NRG_NI_E!P62+NRG_CL_E!P62+NRG_LNG_E!P62+NRG_BIOG_E!P62+NRG_GTL_E!P62+NRG_CPP_E!P62+NRG_NSP_E!P62</f>
        <v>5.0400000000000009</v>
      </c>
      <c r="Q62" s="52">
        <f>NRG_CM_E!Q62+NRG_OIL_NG_E!Q62+NRG_PF_E!Q62+NRG_CO_E!Q62+NRG_BKBPB_E!Q62+NRG_GW_E!Q62+NRG_BF_E!Q62+NRG_PR_E!Q62+NRG_NI_E!Q62+NRG_CL_E!Q62+NRG_LNG_E!Q62+NRG_BIOG_E!Q62+NRG_GTL_E!Q62+NRG_CPP_E!Q62+NRG_NSP_E!Q62</f>
        <v>4.3678656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2.9119104</v>
      </c>
      <c r="T62" s="52">
        <f>NRG_CM_E!T62+NRG_OIL_NG_E!T62+NRG_PF_E!T62+NRG_CO_E!T62+NRG_BKBPB_E!T62+NRG_GW_E!T62+NRG_BF_E!T62+NRG_PR_E!T62+NRG_NI_E!T62+NRG_CL_E!T62+NRG_LNG_E!T62+NRG_BIOG_E!T62+NRG_GTL_E!T62+NRG_CPP_E!T62+NRG_NSP_E!T62</f>
        <v>1.6377984000000001</v>
      </c>
      <c r="U62" s="52">
        <f>NRG_CM_E!U62+NRG_OIL_NG_E!U62+NRG_PF_E!U62+NRG_CO_E!U62+NRG_BKBPB_E!U62+NRG_GW_E!U62+NRG_BF_E!U62+NRG_PR_E!U62+NRG_NI_E!U62+NRG_CL_E!U62+NRG_LNG_E!U62+NRG_BIOG_E!U62+NRG_GTL_E!U62+NRG_CPP_E!U62+NRG_NSP_E!U62</f>
        <v>3.6606527999999998</v>
      </c>
      <c r="V62" s="52">
        <f>NRG_CM_E!V62+NRG_OIL_NG_E!V62+NRG_PF_E!V62+NRG_CO_E!V62+NRG_BKBPB_E!V62+NRG_GW_E!V62+NRG_BF_E!V62+NRG_PR_E!V62+NRG_NI_E!V62+NRG_CL_E!V62+NRG_LNG_E!V62+NRG_BIOG_E!V62+NRG_GTL_E!V62+NRG_CPP_E!V62+NRG_NSP_E!V62</f>
        <v>2.2514687999999996</v>
      </c>
      <c r="W62" s="52">
        <f>NRG_CM_E!W62+NRG_OIL_NG_E!W62+NRG_PF_E!W62+NRG_CO_E!W62+NRG_BKBPB_E!W62+NRG_GW_E!W62+NRG_BF_E!W62+NRG_PR_E!W62+NRG_NI_E!W62+NRG_CL_E!W62+NRG_LNG_E!W62+NRG_BIOG_E!W62+NRG_GTL_E!W62+NRG_CPP_E!W62+NRG_NSP_E!W62</f>
        <v>2.7417600000000002</v>
      </c>
      <c r="X62" s="52">
        <f>NRG_CM_E!X62+NRG_OIL_NG_E!X62+NRG_PF_E!X62+NRG_CO_E!X62+NRG_BKBPB_E!X62+NRG_GW_E!X62+NRG_BF_E!X62+NRG_PR_E!X62+NRG_NI_E!X62+NRG_CL_E!X62+NRG_LNG_E!X62+NRG_BIOG_E!X62+NRG_GTL_E!X62+NRG_CPP_E!X62+NRG_NSP_E!X62</f>
        <v>2.0994624000000002</v>
      </c>
      <c r="Y62" s="52">
        <f>NRG_CM_E!Y62+NRG_OIL_NG_E!Y62+NRG_PF_E!Y62+NRG_CO_E!Y62+NRG_BKBPB_E!Y62+NRG_GW_E!Y62+NRG_BF_E!Y62+NRG_PR_E!Y62+NRG_NI_E!Y62+NRG_CL_E!Y62+NRG_LNG_E!Y62+NRG_BIOG_E!Y62+NRG_GTL_E!Y62+NRG_CPP_E!Y62+NRG_NSP_E!Y62</f>
        <v>2.5147583999999998</v>
      </c>
      <c r="Z62" s="52">
        <f>NRG_CM_E!Z62+NRG_OIL_NG_E!Z62+NRG_PF_E!Z62+NRG_CO_E!Z62+NRG_BKBPB_E!Z62+NRG_GW_E!Z62+NRG_BF_E!Z62+NRG_PR_E!Z62+NRG_NI_E!Z62+NRG_CL_E!Z62+NRG_LNG_E!Z62+NRG_BIOG_E!Z62+NRG_GTL_E!Z62+NRG_CPP_E!Z62+NRG_NSP_E!Z62</f>
        <v>2.9236032000000001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3120.6392055781157</v>
      </c>
      <c r="D2" s="21">
        <f t="shared" ref="D2:X2" si="0">SUM(D3,D17,D22,D25,D26,D51,D52)</f>
        <v>2794.2702828323781</v>
      </c>
      <c r="E2" s="21">
        <f t="shared" si="0"/>
        <v>1476.3410745162885</v>
      </c>
      <c r="F2" s="21">
        <f t="shared" si="0"/>
        <v>1719.3592912894258</v>
      </c>
      <c r="G2" s="21">
        <f t="shared" si="0"/>
        <v>1260.1795957854754</v>
      </c>
      <c r="H2" s="21">
        <f t="shared" si="0"/>
        <v>969.61797407459596</v>
      </c>
      <c r="I2" s="21">
        <f t="shared" si="0"/>
        <v>926.94468590103918</v>
      </c>
      <c r="J2" s="21">
        <f t="shared" si="0"/>
        <v>1602.7926667375234</v>
      </c>
      <c r="K2" s="21">
        <f t="shared" si="0"/>
        <v>1370.575322495549</v>
      </c>
      <c r="L2" s="21">
        <f t="shared" si="0"/>
        <v>832.00597985096238</v>
      </c>
      <c r="M2" s="21">
        <f t="shared" si="0"/>
        <v>335.57108593499453</v>
      </c>
      <c r="N2" s="21">
        <f t="shared" si="0"/>
        <v>383.64485777235694</v>
      </c>
      <c r="O2" s="21">
        <f t="shared" si="0"/>
        <v>205.18000958602289</v>
      </c>
      <c r="P2" s="21">
        <f t="shared" si="0"/>
        <v>194.06121965293298</v>
      </c>
      <c r="Q2" s="21">
        <f t="shared" si="0"/>
        <v>178.48269166089008</v>
      </c>
      <c r="R2" s="21">
        <f t="shared" si="0"/>
        <v>190.34901716326345</v>
      </c>
      <c r="S2" s="21">
        <f t="shared" si="0"/>
        <v>186.27365079138494</v>
      </c>
      <c r="T2" s="21">
        <f t="shared" si="0"/>
        <v>160.23977190887123</v>
      </c>
      <c r="U2" s="21">
        <f t="shared" si="0"/>
        <v>142.81548037634727</v>
      </c>
      <c r="V2" s="21">
        <f t="shared" si="0"/>
        <v>180.1354064741181</v>
      </c>
      <c r="W2" s="21">
        <f t="shared" si="0"/>
        <v>134.77070669469973</v>
      </c>
      <c r="X2" s="21">
        <f t="shared" si="0"/>
        <v>146.98783968476505</v>
      </c>
      <c r="Y2" s="21">
        <f t="shared" ref="Y2:Z2" si="1">SUM(Y3,Y17,Y22,Y25,Y26,Y51,Y52)</f>
        <v>122.06021679553422</v>
      </c>
      <c r="Z2" s="21">
        <f t="shared" si="1"/>
        <v>138.20059917681004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2986.8161078581156</v>
      </c>
      <c r="D3" s="24">
        <f t="shared" si="2"/>
        <v>2682.558863912378</v>
      </c>
      <c r="E3" s="24">
        <f t="shared" si="2"/>
        <v>1362.6746165562884</v>
      </c>
      <c r="F3" s="24">
        <f t="shared" si="2"/>
        <v>1617.3123718894258</v>
      </c>
      <c r="G3" s="24">
        <f t="shared" si="2"/>
        <v>1167.9820063854754</v>
      </c>
      <c r="H3" s="24">
        <f t="shared" si="2"/>
        <v>874.53996095459593</v>
      </c>
      <c r="I3" s="24">
        <f t="shared" si="2"/>
        <v>839.47605794103913</v>
      </c>
      <c r="J3" s="24">
        <f t="shared" si="2"/>
        <v>1507.9852573375235</v>
      </c>
      <c r="K3" s="24">
        <f t="shared" si="2"/>
        <v>1288.185944615549</v>
      </c>
      <c r="L3" s="24">
        <f t="shared" si="2"/>
        <v>739.59333329096239</v>
      </c>
      <c r="M3" s="24">
        <f t="shared" si="2"/>
        <v>216.84355933499455</v>
      </c>
      <c r="N3" s="24">
        <f t="shared" si="2"/>
        <v>280.56974201235698</v>
      </c>
      <c r="O3" s="24">
        <f t="shared" si="2"/>
        <v>87.153012386022894</v>
      </c>
      <c r="P3" s="24">
        <f t="shared" si="2"/>
        <v>82.614020212932971</v>
      </c>
      <c r="Q3" s="24">
        <f t="shared" si="2"/>
        <v>82.029180820890062</v>
      </c>
      <c r="R3" s="24">
        <f t="shared" si="2"/>
        <v>103.89032528326344</v>
      </c>
      <c r="S3" s="24">
        <f t="shared" si="2"/>
        <v>100.72052127138494</v>
      </c>
      <c r="T3" s="24">
        <f t="shared" si="2"/>
        <v>80.244778508871249</v>
      </c>
      <c r="U3" s="24">
        <f t="shared" si="2"/>
        <v>74.106574096347259</v>
      </c>
      <c r="V3" s="24">
        <f t="shared" si="2"/>
        <v>95.742273634118106</v>
      </c>
      <c r="W3" s="24">
        <f t="shared" si="2"/>
        <v>63.557486694699733</v>
      </c>
      <c r="X3" s="24">
        <f t="shared" si="2"/>
        <v>73.632744964765081</v>
      </c>
      <c r="Y3" s="24">
        <f t="shared" ref="Y3:Z3" si="3">SUM(Y4,Y8,Y11)</f>
        <v>53.475383435534198</v>
      </c>
      <c r="Z3" s="24">
        <f t="shared" si="3"/>
        <v>55.57340601681004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2944.6784814373418</v>
      </c>
      <c r="D4" s="19">
        <f t="shared" si="4"/>
        <v>2652.8489597750054</v>
      </c>
      <c r="E4" s="19">
        <f t="shared" si="4"/>
        <v>1335.2038380892197</v>
      </c>
      <c r="F4" s="19">
        <f t="shared" si="4"/>
        <v>1592.4230584702441</v>
      </c>
      <c r="G4" s="19">
        <f t="shared" si="4"/>
        <v>1146.1839196556405</v>
      </c>
      <c r="H4" s="19">
        <f t="shared" si="4"/>
        <v>856.74904747257915</v>
      </c>
      <c r="I4" s="19">
        <f t="shared" si="4"/>
        <v>818.89091959119764</v>
      </c>
      <c r="J4" s="19">
        <f t="shared" si="4"/>
        <v>1487.8699045126541</v>
      </c>
      <c r="K4" s="19">
        <f t="shared" si="4"/>
        <v>1254.7038467220018</v>
      </c>
      <c r="L4" s="19">
        <f t="shared" si="4"/>
        <v>717.64421049897953</v>
      </c>
      <c r="M4" s="19">
        <f t="shared" si="4"/>
        <v>193.29965942145012</v>
      </c>
      <c r="N4" s="19">
        <f t="shared" si="4"/>
        <v>260.43009990257536</v>
      </c>
      <c r="O4" s="19">
        <f t="shared" si="4"/>
        <v>67.731774665073786</v>
      </c>
      <c r="P4" s="19">
        <f t="shared" si="4"/>
        <v>64.0443654034963</v>
      </c>
      <c r="Q4" s="19">
        <f t="shared" si="4"/>
        <v>61.560203517097591</v>
      </c>
      <c r="R4" s="19">
        <f t="shared" si="4"/>
        <v>95.75278192526001</v>
      </c>
      <c r="S4" s="19">
        <f t="shared" si="4"/>
        <v>93.474429709036684</v>
      </c>
      <c r="T4" s="19">
        <f t="shared" si="4"/>
        <v>74.109412299501713</v>
      </c>
      <c r="U4" s="19">
        <f t="shared" si="4"/>
        <v>66.926233125980062</v>
      </c>
      <c r="V4" s="19">
        <f t="shared" si="4"/>
        <v>89.686701380655961</v>
      </c>
      <c r="W4" s="19">
        <f t="shared" si="4"/>
        <v>59.192006761006262</v>
      </c>
      <c r="X4" s="19">
        <f t="shared" si="4"/>
        <v>66.904951040148418</v>
      </c>
      <c r="Y4" s="19">
        <f t="shared" ref="Y4:Z4" si="5">SUM(Y5:Y7)</f>
        <v>45.618872493693509</v>
      </c>
      <c r="Z4" s="19">
        <f t="shared" si="5"/>
        <v>48.447223080121809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110.68749457919999</v>
      </c>
      <c r="D6" s="8">
        <v>94.4860303464</v>
      </c>
      <c r="E6" s="8">
        <v>77.573853218399989</v>
      </c>
      <c r="F6" s="8">
        <v>0</v>
      </c>
      <c r="G6" s="8">
        <v>5.4509535695999984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2833.9909868581417</v>
      </c>
      <c r="D7" s="8">
        <v>2558.3629294286052</v>
      </c>
      <c r="E7" s="8">
        <v>1257.6299848708197</v>
      </c>
      <c r="F7" s="8">
        <v>1592.4230584702441</v>
      </c>
      <c r="G7" s="8">
        <v>1140.7329660860405</v>
      </c>
      <c r="H7" s="8">
        <v>856.74904747257915</v>
      </c>
      <c r="I7" s="8">
        <v>818.89091959119764</v>
      </c>
      <c r="J7" s="8">
        <v>1487.8699045126541</v>
      </c>
      <c r="K7" s="8">
        <v>1254.7038467220018</v>
      </c>
      <c r="L7" s="8">
        <v>717.64421049897953</v>
      </c>
      <c r="M7" s="8">
        <v>193.29965942145012</v>
      </c>
      <c r="N7" s="8">
        <v>260.43009990257536</v>
      </c>
      <c r="O7" s="8">
        <v>67.731774665073786</v>
      </c>
      <c r="P7" s="8">
        <v>64.0443654034963</v>
      </c>
      <c r="Q7" s="8">
        <v>61.560203517097591</v>
      </c>
      <c r="R7" s="8">
        <v>95.75278192526001</v>
      </c>
      <c r="S7" s="8">
        <v>93.474429709036684</v>
      </c>
      <c r="T7" s="8">
        <v>74.109412299501713</v>
      </c>
      <c r="U7" s="8">
        <v>66.926233125980062</v>
      </c>
      <c r="V7" s="8">
        <v>89.686701380655961</v>
      </c>
      <c r="W7" s="8">
        <v>59.192006761006262</v>
      </c>
      <c r="X7" s="8">
        <v>66.904951040148418</v>
      </c>
      <c r="Y7" s="8">
        <v>45.618872493693509</v>
      </c>
      <c r="Z7" s="8">
        <v>48.447223080121809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25.045199860773657</v>
      </c>
      <c r="D8" s="19">
        <f t="shared" si="6"/>
        <v>29.709904137372703</v>
      </c>
      <c r="E8" s="19">
        <f t="shared" si="6"/>
        <v>27.470778467068659</v>
      </c>
      <c r="F8" s="19">
        <f t="shared" si="6"/>
        <v>24.889313419181665</v>
      </c>
      <c r="G8" s="19">
        <f t="shared" si="6"/>
        <v>21.798086729835056</v>
      </c>
      <c r="H8" s="19">
        <f t="shared" si="6"/>
        <v>17.790913482016759</v>
      </c>
      <c r="I8" s="19">
        <f t="shared" si="6"/>
        <v>20.585138349841468</v>
      </c>
      <c r="J8" s="19">
        <f t="shared" si="6"/>
        <v>20.115352824869486</v>
      </c>
      <c r="K8" s="19">
        <f t="shared" si="6"/>
        <v>27.475992293547296</v>
      </c>
      <c r="L8" s="19">
        <f t="shared" si="6"/>
        <v>21.949122791982841</v>
      </c>
      <c r="M8" s="19">
        <f t="shared" si="6"/>
        <v>23.543899913544443</v>
      </c>
      <c r="N8" s="19">
        <f t="shared" si="6"/>
        <v>20.139642109781633</v>
      </c>
      <c r="O8" s="19">
        <f t="shared" si="6"/>
        <v>19.421237720949108</v>
      </c>
      <c r="P8" s="19">
        <f t="shared" si="6"/>
        <v>18.569654809436674</v>
      </c>
      <c r="Q8" s="19">
        <f t="shared" si="6"/>
        <v>20.468977303792471</v>
      </c>
      <c r="R8" s="19">
        <f t="shared" si="6"/>
        <v>8.1375433580034322</v>
      </c>
      <c r="S8" s="19">
        <f t="shared" si="6"/>
        <v>7.2460915623482496</v>
      </c>
      <c r="T8" s="19">
        <f t="shared" si="6"/>
        <v>6.0508664093695312</v>
      </c>
      <c r="U8" s="19">
        <f t="shared" si="6"/>
        <v>7.0713089703671965</v>
      </c>
      <c r="V8" s="19">
        <f t="shared" si="6"/>
        <v>6.0224732534621372</v>
      </c>
      <c r="W8" s="19">
        <f t="shared" si="6"/>
        <v>4.3031759336934758</v>
      </c>
      <c r="X8" s="19">
        <f t="shared" si="6"/>
        <v>6.6946949246166536</v>
      </c>
      <c r="Y8" s="19">
        <f t="shared" ref="Y8:Z8" si="7">SUM(Y9:Y10)</f>
        <v>7.784082541840692</v>
      </c>
      <c r="Z8" s="19">
        <f t="shared" si="7"/>
        <v>7.0747821366882304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25.045199860773657</v>
      </c>
      <c r="D10" s="8">
        <v>29.709904137372703</v>
      </c>
      <c r="E10" s="8">
        <v>27.470778467068659</v>
      </c>
      <c r="F10" s="8">
        <v>24.889313419181665</v>
      </c>
      <c r="G10" s="8">
        <v>21.798086729835056</v>
      </c>
      <c r="H10" s="8">
        <v>17.790913482016759</v>
      </c>
      <c r="I10" s="8">
        <v>20.585138349841468</v>
      </c>
      <c r="J10" s="8">
        <v>20.115352824869486</v>
      </c>
      <c r="K10" s="8">
        <v>27.475992293547296</v>
      </c>
      <c r="L10" s="8">
        <v>21.949122791982841</v>
      </c>
      <c r="M10" s="8">
        <v>23.543899913544443</v>
      </c>
      <c r="N10" s="8">
        <v>20.139642109781633</v>
      </c>
      <c r="O10" s="8">
        <v>19.421237720949108</v>
      </c>
      <c r="P10" s="8">
        <v>18.569654809436674</v>
      </c>
      <c r="Q10" s="8">
        <v>20.468977303792471</v>
      </c>
      <c r="R10" s="8">
        <v>8.1375433580034322</v>
      </c>
      <c r="S10" s="8">
        <v>7.2460915623482496</v>
      </c>
      <c r="T10" s="8">
        <v>6.0508664093695312</v>
      </c>
      <c r="U10" s="8">
        <v>7.0713089703671965</v>
      </c>
      <c r="V10" s="8">
        <v>6.0224732534621372</v>
      </c>
      <c r="W10" s="8">
        <v>4.3031759336934758</v>
      </c>
      <c r="X10" s="8">
        <v>6.6946949246166536</v>
      </c>
      <c r="Y10" s="8">
        <v>7.784082541840692</v>
      </c>
      <c r="Z10" s="8">
        <v>7.0747821366882304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17.09242656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6.0061055999999997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8.44998E-2</v>
      </c>
      <c r="U11" s="19">
        <f t="shared" si="8"/>
        <v>0.109032</v>
      </c>
      <c r="V11" s="19">
        <f t="shared" si="8"/>
        <v>3.3099000000000003E-2</v>
      </c>
      <c r="W11" s="19">
        <f t="shared" si="8"/>
        <v>6.2303999999999971E-2</v>
      </c>
      <c r="X11" s="19">
        <f t="shared" si="8"/>
        <v>3.3099000000000003E-2</v>
      </c>
      <c r="Y11" s="19">
        <f t="shared" ref="Y11:Z11" si="9">SUM(Y12:Y16)</f>
        <v>7.2428400000000004E-2</v>
      </c>
      <c r="Z11" s="19">
        <f t="shared" si="9"/>
        <v>5.140080000000001E-2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15.396097199999998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6.0061055999999997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8.44998E-2</v>
      </c>
      <c r="U13" s="8">
        <v>0.109032</v>
      </c>
      <c r="V13" s="8">
        <v>3.3099000000000003E-2</v>
      </c>
      <c r="W13" s="8">
        <v>6.2303999999999971E-2</v>
      </c>
      <c r="X13" s="8">
        <v>3.3099000000000003E-2</v>
      </c>
      <c r="Y13" s="8">
        <v>7.2428400000000004E-2</v>
      </c>
      <c r="Z13" s="8">
        <v>5.140080000000001E-2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1.6963293600000002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10.10988</v>
      </c>
      <c r="D17" s="27">
        <f t="shared" si="10"/>
        <v>14.185799999999999</v>
      </c>
      <c r="E17" s="27">
        <f t="shared" si="10"/>
        <v>13.226759999999999</v>
      </c>
      <c r="F17" s="27">
        <f t="shared" si="10"/>
        <v>11.548439999999999</v>
      </c>
      <c r="G17" s="27">
        <f t="shared" si="10"/>
        <v>10.029960000000001</v>
      </c>
      <c r="H17" s="27">
        <f t="shared" si="10"/>
        <v>6.8731199999999992</v>
      </c>
      <c r="I17" s="27">
        <f t="shared" si="10"/>
        <v>5.1548400000000001</v>
      </c>
      <c r="J17" s="27">
        <f t="shared" si="10"/>
        <v>5.8741199999999996</v>
      </c>
      <c r="K17" s="27">
        <f t="shared" si="10"/>
        <v>6.0339600000000004</v>
      </c>
      <c r="L17" s="27">
        <f t="shared" si="10"/>
        <v>5.5944000000000011</v>
      </c>
      <c r="M17" s="27">
        <f t="shared" si="10"/>
        <v>6.3136799999999988</v>
      </c>
      <c r="N17" s="27">
        <f t="shared" si="10"/>
        <v>6.3935999999999984</v>
      </c>
      <c r="O17" s="27">
        <f t="shared" si="10"/>
        <v>5.9939999999999998</v>
      </c>
      <c r="P17" s="27">
        <f t="shared" si="10"/>
        <v>5.4745200000000001</v>
      </c>
      <c r="Q17" s="27">
        <f t="shared" si="10"/>
        <v>5.2747200000000003</v>
      </c>
      <c r="R17" s="27">
        <f t="shared" si="10"/>
        <v>4.7152799999999999</v>
      </c>
      <c r="S17" s="27">
        <f t="shared" si="10"/>
        <v>4.7951999999999995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10.10988</v>
      </c>
      <c r="D19" s="8">
        <v>14.185799999999999</v>
      </c>
      <c r="E19" s="8">
        <v>13.226759999999999</v>
      </c>
      <c r="F19" s="8">
        <v>11.548439999999999</v>
      </c>
      <c r="G19" s="8">
        <v>10.029960000000001</v>
      </c>
      <c r="H19" s="8">
        <v>6.8731199999999992</v>
      </c>
      <c r="I19" s="8">
        <v>5.1548400000000001</v>
      </c>
      <c r="J19" s="8">
        <v>5.8741199999999996</v>
      </c>
      <c r="K19" s="8">
        <v>6.0339600000000004</v>
      </c>
      <c r="L19" s="8">
        <v>5.5944000000000011</v>
      </c>
      <c r="M19" s="8">
        <v>6.3136799999999988</v>
      </c>
      <c r="N19" s="8">
        <v>6.3935999999999984</v>
      </c>
      <c r="O19" s="8">
        <v>5.9939999999999998</v>
      </c>
      <c r="P19" s="8">
        <v>5.4745200000000001</v>
      </c>
      <c r="Q19" s="8">
        <v>5.2747200000000003</v>
      </c>
      <c r="R19" s="8">
        <v>4.7152799999999999</v>
      </c>
      <c r="S19" s="8">
        <v>4.7951999999999995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76.471288919999992</v>
      </c>
      <c r="D26" s="27">
        <f t="shared" si="14"/>
        <v>76.471288919999992</v>
      </c>
      <c r="E26" s="27">
        <f t="shared" si="14"/>
        <v>60.300147960000018</v>
      </c>
      <c r="F26" s="27">
        <f t="shared" si="14"/>
        <v>63.48632940000001</v>
      </c>
      <c r="G26" s="27">
        <f t="shared" si="14"/>
        <v>63.48632940000001</v>
      </c>
      <c r="H26" s="27">
        <f t="shared" si="14"/>
        <v>72.805443120000007</v>
      </c>
      <c r="I26" s="27">
        <f t="shared" si="14"/>
        <v>60.300147960000018</v>
      </c>
      <c r="J26" s="27">
        <f t="shared" si="14"/>
        <v>63.48632940000001</v>
      </c>
      <c r="K26" s="27">
        <f t="shared" si="14"/>
        <v>56.512847879999995</v>
      </c>
      <c r="L26" s="27">
        <f t="shared" si="14"/>
        <v>63.087946559999999</v>
      </c>
      <c r="M26" s="27">
        <f t="shared" si="14"/>
        <v>72.786542400000002</v>
      </c>
      <c r="N26" s="27">
        <f t="shared" si="14"/>
        <v>69.577953119999989</v>
      </c>
      <c r="O26" s="27">
        <f t="shared" si="14"/>
        <v>72.859901040000011</v>
      </c>
      <c r="P26" s="27">
        <f t="shared" si="14"/>
        <v>76.141848960000019</v>
      </c>
      <c r="Q26" s="27">
        <f t="shared" si="14"/>
        <v>70.587630360000006</v>
      </c>
      <c r="R26" s="27">
        <f t="shared" si="14"/>
        <v>63.726029640000014</v>
      </c>
      <c r="S26" s="27">
        <f t="shared" si="14"/>
        <v>54.167218559999995</v>
      </c>
      <c r="T26" s="27">
        <f t="shared" si="14"/>
        <v>57.24343907999998</v>
      </c>
      <c r="U26" s="27">
        <f t="shared" si="14"/>
        <v>60.90060204000001</v>
      </c>
      <c r="V26" s="27">
        <f t="shared" si="14"/>
        <v>66.749293439999988</v>
      </c>
      <c r="W26" s="27">
        <f t="shared" si="14"/>
        <v>64.688387400000011</v>
      </c>
      <c r="X26" s="27">
        <f t="shared" si="14"/>
        <v>67.036673159999978</v>
      </c>
      <c r="Y26" s="27">
        <f t="shared" ref="Y26:Z26" si="15">SUM(Y27,Y33)</f>
        <v>63.24249240000001</v>
      </c>
      <c r="Z26" s="27">
        <f t="shared" si="15"/>
        <v>60.820764119999993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76.471288919999992</v>
      </c>
      <c r="D33" s="19">
        <f t="shared" si="18"/>
        <v>76.471288919999992</v>
      </c>
      <c r="E33" s="19">
        <f t="shared" si="18"/>
        <v>60.300147960000018</v>
      </c>
      <c r="F33" s="19">
        <f t="shared" si="18"/>
        <v>63.48632940000001</v>
      </c>
      <c r="G33" s="19">
        <f t="shared" si="18"/>
        <v>63.48632940000001</v>
      </c>
      <c r="H33" s="19">
        <f t="shared" si="18"/>
        <v>72.805443120000007</v>
      </c>
      <c r="I33" s="19">
        <f t="shared" si="18"/>
        <v>60.300147960000018</v>
      </c>
      <c r="J33" s="19">
        <f t="shared" si="18"/>
        <v>63.48632940000001</v>
      </c>
      <c r="K33" s="19">
        <f t="shared" si="18"/>
        <v>56.512847879999995</v>
      </c>
      <c r="L33" s="19">
        <f t="shared" si="18"/>
        <v>63.087946559999999</v>
      </c>
      <c r="M33" s="19">
        <f t="shared" si="18"/>
        <v>72.786542400000002</v>
      </c>
      <c r="N33" s="19">
        <f t="shared" si="18"/>
        <v>69.577953119999989</v>
      </c>
      <c r="O33" s="19">
        <f t="shared" si="18"/>
        <v>72.859901040000011</v>
      </c>
      <c r="P33" s="19">
        <f t="shared" si="18"/>
        <v>76.141848960000019</v>
      </c>
      <c r="Q33" s="19">
        <f t="shared" si="18"/>
        <v>70.587630360000006</v>
      </c>
      <c r="R33" s="19">
        <f t="shared" si="18"/>
        <v>63.726029640000014</v>
      </c>
      <c r="S33" s="19">
        <f t="shared" si="18"/>
        <v>54.167218559999995</v>
      </c>
      <c r="T33" s="19">
        <f t="shared" si="18"/>
        <v>57.24343907999998</v>
      </c>
      <c r="U33" s="19">
        <f t="shared" si="18"/>
        <v>60.90060204000001</v>
      </c>
      <c r="V33" s="19">
        <f t="shared" si="18"/>
        <v>66.749293439999988</v>
      </c>
      <c r="W33" s="19">
        <f t="shared" si="18"/>
        <v>64.688387400000011</v>
      </c>
      <c r="X33" s="19">
        <f t="shared" si="18"/>
        <v>67.036673159999978</v>
      </c>
      <c r="Y33" s="19">
        <f t="shared" ref="Y33:Z33" si="19">SUM(Y34:Y50)</f>
        <v>63.24249240000001</v>
      </c>
      <c r="Z33" s="19">
        <f t="shared" si="19"/>
        <v>60.820764119999993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6.087888000000001E-2</v>
      </c>
      <c r="U36" s="8">
        <v>6.087888000000001E-2</v>
      </c>
      <c r="V36" s="8">
        <v>2.9076479999999995E-2</v>
      </c>
      <c r="W36" s="8">
        <v>4.0661640000000006E-2</v>
      </c>
      <c r="X36" s="8">
        <v>4.0661640000000006E-2</v>
      </c>
      <c r="Y36" s="8">
        <v>3.4755480000000012E-2</v>
      </c>
      <c r="Z36" s="8">
        <v>2.9076479999999995E-2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8.9313839999999992E-2</v>
      </c>
      <c r="U37" s="8">
        <v>0.13995828000000002</v>
      </c>
      <c r="V37" s="8">
        <v>0.10128888000000001</v>
      </c>
      <c r="W37" s="8">
        <v>9.2307600000000017E-2</v>
      </c>
      <c r="X37" s="8">
        <v>8.0582040000000008E-2</v>
      </c>
      <c r="Y37" s="8">
        <v>0.19359647999999999</v>
      </c>
      <c r="Z37" s="8">
        <v>8.9313839999999992E-2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5.2544519999999997E-2</v>
      </c>
      <c r="U41" s="8">
        <v>2.1742560000000001E-2</v>
      </c>
      <c r="V41" s="8">
        <v>6.2121600000000004E-3</v>
      </c>
      <c r="W41" s="8">
        <v>9.3182400000000002E-3</v>
      </c>
      <c r="X41" s="8">
        <v>1.2424320000000001E-2</v>
      </c>
      <c r="Y41" s="8">
        <v>6.2121600000000004E-3</v>
      </c>
      <c r="Z41" s="8">
        <v>3.0801959999999986E-2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76.471288919999992</v>
      </c>
      <c r="D43" s="8">
        <v>76.471288919999992</v>
      </c>
      <c r="E43" s="8">
        <v>57.353400000000015</v>
      </c>
      <c r="F43" s="8">
        <v>60.539581440000006</v>
      </c>
      <c r="G43" s="8">
        <v>60.539581440000006</v>
      </c>
      <c r="H43" s="8">
        <v>66.912211080000006</v>
      </c>
      <c r="I43" s="8">
        <v>57.353400000000015</v>
      </c>
      <c r="J43" s="8">
        <v>60.539581440000006</v>
      </c>
      <c r="K43" s="8">
        <v>54.167218559999995</v>
      </c>
      <c r="L43" s="8">
        <v>60.962129279999999</v>
      </c>
      <c r="M43" s="8">
        <v>70.587630360000006</v>
      </c>
      <c r="N43" s="8">
        <v>67.379041079999993</v>
      </c>
      <c r="O43" s="8">
        <v>70.587630360000006</v>
      </c>
      <c r="P43" s="8">
        <v>73.796219640000018</v>
      </c>
      <c r="Q43" s="8">
        <v>70.587630360000006</v>
      </c>
      <c r="R43" s="8">
        <v>63.726029640000014</v>
      </c>
      <c r="S43" s="8">
        <v>54.167218559999995</v>
      </c>
      <c r="T43" s="8">
        <v>55.715760359999983</v>
      </c>
      <c r="U43" s="8">
        <v>59.724096120000013</v>
      </c>
      <c r="V43" s="8">
        <v>65.73980087999999</v>
      </c>
      <c r="W43" s="8">
        <v>63.792986400000011</v>
      </c>
      <c r="X43" s="8">
        <v>66.157280279999981</v>
      </c>
      <c r="Y43" s="8">
        <v>62.276189040000006</v>
      </c>
      <c r="Z43" s="8">
        <v>60.055412039999993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2.9467479600000002</v>
      </c>
      <c r="F50" s="8">
        <v>2.9467479600000002</v>
      </c>
      <c r="G50" s="8">
        <v>2.9467479600000002</v>
      </c>
      <c r="H50" s="8">
        <v>5.89323204</v>
      </c>
      <c r="I50" s="8">
        <v>2.9467479600000002</v>
      </c>
      <c r="J50" s="8">
        <v>2.9467479600000002</v>
      </c>
      <c r="K50" s="8">
        <v>2.3456293199999996</v>
      </c>
      <c r="L50" s="8">
        <v>2.1258172799999997</v>
      </c>
      <c r="M50" s="8">
        <v>2.1989120400000002</v>
      </c>
      <c r="N50" s="8">
        <v>2.1989120400000002</v>
      </c>
      <c r="O50" s="8">
        <v>2.2722706800000001</v>
      </c>
      <c r="P50" s="8">
        <v>2.3456293199999996</v>
      </c>
      <c r="Q50" s="8">
        <v>0</v>
      </c>
      <c r="R50" s="8">
        <v>0</v>
      </c>
      <c r="S50" s="8">
        <v>0</v>
      </c>
      <c r="T50" s="8">
        <v>1.3249414799999999</v>
      </c>
      <c r="U50" s="8">
        <v>0.95392620000000006</v>
      </c>
      <c r="V50" s="8">
        <v>0.87291503999999975</v>
      </c>
      <c r="W50" s="8">
        <v>0.75311351999999998</v>
      </c>
      <c r="X50" s="8">
        <v>0.74572488000000015</v>
      </c>
      <c r="Y50" s="8">
        <v>0.7317392399999999</v>
      </c>
      <c r="Z50" s="8">
        <v>0.61615980000000015</v>
      </c>
    </row>
    <row r="51" spans="1:26" ht="11.25" customHeight="1" x14ac:dyDescent="0.2">
      <c r="A51" s="25" t="s">
        <v>88</v>
      </c>
      <c r="B51" s="26" t="s">
        <v>89</v>
      </c>
      <c r="C51" s="27">
        <v>46.955700000000007</v>
      </c>
      <c r="D51" s="27">
        <v>21.05433</v>
      </c>
      <c r="E51" s="27">
        <v>40.139549999999993</v>
      </c>
      <c r="F51" s="27">
        <v>27.012150000000005</v>
      </c>
      <c r="G51" s="27">
        <v>18.6813</v>
      </c>
      <c r="H51" s="27">
        <v>15.39945</v>
      </c>
      <c r="I51" s="27">
        <v>22.013640000000002</v>
      </c>
      <c r="J51" s="27">
        <v>25.446959999999986</v>
      </c>
      <c r="K51" s="27">
        <v>19.842570000000002</v>
      </c>
      <c r="L51" s="27">
        <v>23.730300000000007</v>
      </c>
      <c r="M51" s="27">
        <v>39.484189799999996</v>
      </c>
      <c r="N51" s="27">
        <v>26.960448240000005</v>
      </c>
      <c r="O51" s="27">
        <v>39.029981760000005</v>
      </c>
      <c r="P51" s="27">
        <v>29.687716079999998</v>
      </c>
      <c r="Q51" s="27">
        <v>20.448046080000005</v>
      </c>
      <c r="R51" s="27">
        <v>17.874267840000002</v>
      </c>
      <c r="S51" s="27">
        <v>26.304482159999999</v>
      </c>
      <c r="T51" s="27">
        <v>22.444218720000002</v>
      </c>
      <c r="U51" s="27">
        <v>7.6651898400000009</v>
      </c>
      <c r="V51" s="27">
        <v>17.5069026</v>
      </c>
      <c r="W51" s="27">
        <v>6.4455534000000014</v>
      </c>
      <c r="X51" s="27">
        <v>6.2185503600000009</v>
      </c>
      <c r="Y51" s="27">
        <v>5.2481325599999993</v>
      </c>
      <c r="Z51" s="27">
        <v>21.806429040000001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0.28622880000000006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0.14311439999999997</v>
      </c>
      <c r="N52" s="27">
        <f t="shared" si="20"/>
        <v>0.14311439999999997</v>
      </c>
      <c r="O52" s="27">
        <f t="shared" si="20"/>
        <v>0.14311439999999997</v>
      </c>
      <c r="P52" s="27">
        <f t="shared" si="20"/>
        <v>0.14311439999999997</v>
      </c>
      <c r="Q52" s="27">
        <f t="shared" si="20"/>
        <v>0.14311439999999997</v>
      </c>
      <c r="R52" s="27">
        <f t="shared" si="20"/>
        <v>0.14311439999999997</v>
      </c>
      <c r="S52" s="27">
        <f t="shared" si="20"/>
        <v>0.28622880000000006</v>
      </c>
      <c r="T52" s="27">
        <f t="shared" si="20"/>
        <v>0.30733559999999999</v>
      </c>
      <c r="U52" s="27">
        <f t="shared" si="20"/>
        <v>0.14311439999999997</v>
      </c>
      <c r="V52" s="27">
        <f t="shared" si="20"/>
        <v>0.1369368</v>
      </c>
      <c r="W52" s="27">
        <f t="shared" si="20"/>
        <v>7.927919999999998E-2</v>
      </c>
      <c r="X52" s="27">
        <f t="shared" si="20"/>
        <v>9.9871200000000021E-2</v>
      </c>
      <c r="Y52" s="27">
        <f t="shared" ref="Y52:Z52" si="21">SUM(Y53:Y54)</f>
        <v>9.4208399999999998E-2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0.28622880000000006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0.14311439999999997</v>
      </c>
      <c r="N53" s="8">
        <v>0.14311439999999997</v>
      </c>
      <c r="O53" s="8">
        <v>0.14311439999999997</v>
      </c>
      <c r="P53" s="8">
        <v>0.14311439999999997</v>
      </c>
      <c r="Q53" s="8">
        <v>0.14311439999999997</v>
      </c>
      <c r="R53" s="8">
        <v>0.14311439999999997</v>
      </c>
      <c r="S53" s="8">
        <v>0.28622880000000006</v>
      </c>
      <c r="T53" s="8">
        <v>0.30733559999999999</v>
      </c>
      <c r="U53" s="8">
        <v>0.14311439999999997</v>
      </c>
      <c r="V53" s="8">
        <v>0.1369368</v>
      </c>
      <c r="W53" s="8">
        <v>7.927919999999998E-2</v>
      </c>
      <c r="X53" s="8">
        <v>9.9871200000000021E-2</v>
      </c>
      <c r="Y53" s="8">
        <v>9.4208399999999998E-2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0.33586559999999993</v>
      </c>
      <c r="D61" s="49">
        <f t="shared" si="22"/>
        <v>0.33586559999999993</v>
      </c>
      <c r="E61" s="49">
        <f t="shared" si="22"/>
        <v>2.3518656</v>
      </c>
      <c r="F61" s="49">
        <f t="shared" si="22"/>
        <v>0.11208959999999998</v>
      </c>
      <c r="G61" s="49">
        <f t="shared" si="22"/>
        <v>0</v>
      </c>
      <c r="H61" s="49">
        <f t="shared" si="22"/>
        <v>0</v>
      </c>
      <c r="I61" s="49">
        <f t="shared" si="22"/>
        <v>0.11208959999999998</v>
      </c>
      <c r="J61" s="49">
        <f t="shared" si="22"/>
        <v>0.11208959999999998</v>
      </c>
      <c r="K61" s="49">
        <f t="shared" si="22"/>
        <v>0</v>
      </c>
      <c r="L61" s="49">
        <f t="shared" si="22"/>
        <v>9.7441344000000001</v>
      </c>
      <c r="M61" s="49">
        <f t="shared" si="22"/>
        <v>6.3838655999999974</v>
      </c>
      <c r="N61" s="49">
        <f t="shared" si="22"/>
        <v>4.3678656</v>
      </c>
      <c r="O61" s="49">
        <f t="shared" si="22"/>
        <v>5.8238207999999982</v>
      </c>
      <c r="P61" s="49">
        <f t="shared" si="22"/>
        <v>5.0400000000000009</v>
      </c>
      <c r="Q61" s="49">
        <f t="shared" si="22"/>
        <v>4.3678656</v>
      </c>
      <c r="R61" s="49">
        <f t="shared" si="22"/>
        <v>0</v>
      </c>
      <c r="S61" s="49">
        <f t="shared" si="22"/>
        <v>2.9119104</v>
      </c>
      <c r="T61" s="49">
        <f t="shared" si="22"/>
        <v>1.6377984000000001</v>
      </c>
      <c r="U61" s="49">
        <f t="shared" si="22"/>
        <v>3.6606527999999998</v>
      </c>
      <c r="V61" s="49">
        <f t="shared" si="22"/>
        <v>2.2514687999999996</v>
      </c>
      <c r="W61" s="49">
        <f t="shared" si="22"/>
        <v>2.7417600000000002</v>
      </c>
      <c r="X61" s="49">
        <f t="shared" si="22"/>
        <v>2.0994624000000002</v>
      </c>
      <c r="Y61" s="49">
        <f t="shared" ref="Y61:Z61" si="23">SUM(Y62:Y72)</f>
        <v>2.5147583999999998</v>
      </c>
      <c r="Z61" s="49">
        <f t="shared" si="23"/>
        <v>2.9236032000000001</v>
      </c>
    </row>
    <row r="62" spans="1:26" ht="11.25" customHeight="1" x14ac:dyDescent="0.2">
      <c r="A62" s="50" t="s">
        <v>92</v>
      </c>
      <c r="B62" s="51" t="s">
        <v>93</v>
      </c>
      <c r="C62" s="52">
        <v>0.33586559999999993</v>
      </c>
      <c r="D62" s="52">
        <v>0.33586559999999993</v>
      </c>
      <c r="E62" s="52">
        <v>2.3518656</v>
      </c>
      <c r="F62" s="52">
        <v>0.11208959999999998</v>
      </c>
      <c r="G62" s="52">
        <v>0</v>
      </c>
      <c r="H62" s="52">
        <v>0</v>
      </c>
      <c r="I62" s="52">
        <v>0.11208959999999998</v>
      </c>
      <c r="J62" s="52">
        <v>0.11208959999999998</v>
      </c>
      <c r="K62" s="52">
        <v>0</v>
      </c>
      <c r="L62" s="52">
        <v>9.7441344000000001</v>
      </c>
      <c r="M62" s="52">
        <v>6.3838655999999974</v>
      </c>
      <c r="N62" s="52">
        <v>4.3678656</v>
      </c>
      <c r="O62" s="52">
        <v>5.8238207999999982</v>
      </c>
      <c r="P62" s="52">
        <v>5.0400000000000009</v>
      </c>
      <c r="Q62" s="52">
        <v>4.3678656</v>
      </c>
      <c r="R62" s="52">
        <v>0</v>
      </c>
      <c r="S62" s="52">
        <v>2.9119104</v>
      </c>
      <c r="T62" s="52">
        <v>1.6377984000000001</v>
      </c>
      <c r="U62" s="52">
        <v>3.6606527999999998</v>
      </c>
      <c r="V62" s="52">
        <v>2.2514687999999996</v>
      </c>
      <c r="W62" s="52">
        <v>2.7417600000000002</v>
      </c>
      <c r="X62" s="52">
        <v>2.0994624000000002</v>
      </c>
      <c r="Y62" s="52">
        <v>2.5147583999999998</v>
      </c>
      <c r="Z62" s="52">
        <v>2.9236032000000001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1047.5070994800001</v>
      </c>
      <c r="D2" s="21">
        <f t="shared" ref="D2:X2" si="0">SUM(D3,D17,D22,D25,D26,D51,D52)</f>
        <v>703.10591892000025</v>
      </c>
      <c r="E2" s="21">
        <f t="shared" si="0"/>
        <v>655.21681596000008</v>
      </c>
      <c r="F2" s="21">
        <f t="shared" si="0"/>
        <v>507.50726868000004</v>
      </c>
      <c r="G2" s="21">
        <f t="shared" si="0"/>
        <v>597.26175983999997</v>
      </c>
      <c r="H2" s="21">
        <f t="shared" si="0"/>
        <v>551.92239108000024</v>
      </c>
      <c r="I2" s="21">
        <f t="shared" si="0"/>
        <v>566.67679451999993</v>
      </c>
      <c r="J2" s="21">
        <f t="shared" si="0"/>
        <v>526.7896945199999</v>
      </c>
      <c r="K2" s="21">
        <f t="shared" si="0"/>
        <v>514.53108035999992</v>
      </c>
      <c r="L2" s="21">
        <f t="shared" si="0"/>
        <v>496.96956</v>
      </c>
      <c r="M2" s="21">
        <f t="shared" si="0"/>
        <v>551.8112925600002</v>
      </c>
      <c r="N2" s="21">
        <f t="shared" si="0"/>
        <v>537.58442232000004</v>
      </c>
      <c r="O2" s="21">
        <f t="shared" si="0"/>
        <v>600.78393036000011</v>
      </c>
      <c r="P2" s="21">
        <f t="shared" si="0"/>
        <v>681.28339247999997</v>
      </c>
      <c r="Q2" s="21">
        <f t="shared" si="0"/>
        <v>708.26921316000016</v>
      </c>
      <c r="R2" s="21">
        <f t="shared" si="0"/>
        <v>1372.9991724000004</v>
      </c>
      <c r="S2" s="21">
        <f t="shared" si="0"/>
        <v>980.79609996000011</v>
      </c>
      <c r="T2" s="21">
        <f t="shared" si="0"/>
        <v>857.60823672000004</v>
      </c>
      <c r="U2" s="21">
        <f t="shared" si="0"/>
        <v>771.38369243999989</v>
      </c>
      <c r="V2" s="21">
        <f t="shared" si="0"/>
        <v>942.07490640000003</v>
      </c>
      <c r="W2" s="21">
        <f t="shared" si="0"/>
        <v>1164.8687630400002</v>
      </c>
      <c r="X2" s="21">
        <f t="shared" si="0"/>
        <v>1262.8175065200001</v>
      </c>
      <c r="Y2" s="21">
        <f t="shared" ref="Y2:Z2" si="1">SUM(Y3,Y17,Y22,Y25,Y26,Y51,Y52)</f>
        <v>1135.3142152799999</v>
      </c>
      <c r="Z2" s="21">
        <f t="shared" si="1"/>
        <v>1282.4142814800002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28.36644948</v>
      </c>
      <c r="D26" s="27">
        <f t="shared" si="14"/>
        <v>19.117888919999999</v>
      </c>
      <c r="E26" s="27">
        <f t="shared" si="14"/>
        <v>15.861945959999998</v>
      </c>
      <c r="F26" s="27">
        <f t="shared" si="14"/>
        <v>25.277278679999998</v>
      </c>
      <c r="G26" s="27">
        <f t="shared" si="14"/>
        <v>15.717939840000001</v>
      </c>
      <c r="H26" s="27">
        <f t="shared" si="14"/>
        <v>9.5588110799999999</v>
      </c>
      <c r="I26" s="27">
        <f t="shared" si="14"/>
        <v>15.729914519999999</v>
      </c>
      <c r="J26" s="27">
        <f t="shared" si="14"/>
        <v>15.729914519999999</v>
      </c>
      <c r="K26" s="27">
        <f t="shared" si="14"/>
        <v>22.304070360000001</v>
      </c>
      <c r="L26" s="27">
        <f t="shared" si="14"/>
        <v>28.876769999999997</v>
      </c>
      <c r="M26" s="27">
        <f t="shared" si="14"/>
        <v>22.459591440000004</v>
      </c>
      <c r="N26" s="27">
        <f t="shared" si="14"/>
        <v>22.459591440000004</v>
      </c>
      <c r="O26" s="27">
        <f t="shared" si="14"/>
        <v>16.042679639999999</v>
      </c>
      <c r="P26" s="27">
        <f t="shared" si="14"/>
        <v>38.502271079999993</v>
      </c>
      <c r="Q26" s="27">
        <f t="shared" si="14"/>
        <v>12.834090359999998</v>
      </c>
      <c r="R26" s="27">
        <f t="shared" si="14"/>
        <v>41.421959279999996</v>
      </c>
      <c r="S26" s="27">
        <f t="shared" si="14"/>
        <v>35.049329639999996</v>
      </c>
      <c r="T26" s="27">
        <f t="shared" si="14"/>
        <v>28.690681319999996</v>
      </c>
      <c r="U26" s="27">
        <f t="shared" si="14"/>
        <v>5.2746872400000022</v>
      </c>
      <c r="V26" s="27">
        <f t="shared" si="14"/>
        <v>5.081082480000001</v>
      </c>
      <c r="W26" s="27">
        <f t="shared" si="14"/>
        <v>6.4809342000000001</v>
      </c>
      <c r="X26" s="27">
        <f t="shared" si="14"/>
        <v>3.7322197199999985</v>
      </c>
      <c r="Y26" s="27">
        <f t="shared" ref="Y26:Z26" si="15">SUM(Y27,Y33)</f>
        <v>7.4847520800000007</v>
      </c>
      <c r="Z26" s="27">
        <f t="shared" si="15"/>
        <v>7.3412352000000007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3.1156311600000004</v>
      </c>
      <c r="D27" s="19">
        <f t="shared" si="16"/>
        <v>0</v>
      </c>
      <c r="E27" s="19">
        <f t="shared" si="16"/>
        <v>3.1166866799999986</v>
      </c>
      <c r="F27" s="19">
        <f t="shared" si="16"/>
        <v>9.345837959999999</v>
      </c>
      <c r="G27" s="19">
        <f t="shared" si="16"/>
        <v>9.3453102000000019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3.1156311600000004</v>
      </c>
      <c r="D28" s="8">
        <v>0</v>
      </c>
      <c r="E28" s="8">
        <v>3.1166866799999986</v>
      </c>
      <c r="F28" s="8">
        <v>9.345837959999999</v>
      </c>
      <c r="G28" s="8">
        <v>9.3453102000000019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25.25081832</v>
      </c>
      <c r="D33" s="19">
        <f t="shared" si="18"/>
        <v>19.117888919999999</v>
      </c>
      <c r="E33" s="19">
        <f t="shared" si="18"/>
        <v>12.745259279999999</v>
      </c>
      <c r="F33" s="19">
        <f t="shared" si="18"/>
        <v>15.931440719999999</v>
      </c>
      <c r="G33" s="19">
        <f t="shared" si="18"/>
        <v>6.3726296399999995</v>
      </c>
      <c r="H33" s="19">
        <f t="shared" si="18"/>
        <v>9.5588110799999999</v>
      </c>
      <c r="I33" s="19">
        <f t="shared" si="18"/>
        <v>15.729914519999999</v>
      </c>
      <c r="J33" s="19">
        <f t="shared" si="18"/>
        <v>15.729914519999999</v>
      </c>
      <c r="K33" s="19">
        <f t="shared" si="18"/>
        <v>22.304070360000001</v>
      </c>
      <c r="L33" s="19">
        <f t="shared" si="18"/>
        <v>28.876769999999997</v>
      </c>
      <c r="M33" s="19">
        <f t="shared" si="18"/>
        <v>22.459591440000004</v>
      </c>
      <c r="N33" s="19">
        <f t="shared" si="18"/>
        <v>22.459591440000004</v>
      </c>
      <c r="O33" s="19">
        <f t="shared" si="18"/>
        <v>16.042679639999999</v>
      </c>
      <c r="P33" s="19">
        <f t="shared" si="18"/>
        <v>38.502271079999993</v>
      </c>
      <c r="Q33" s="19">
        <f t="shared" si="18"/>
        <v>12.834090359999998</v>
      </c>
      <c r="R33" s="19">
        <f t="shared" si="18"/>
        <v>41.421959279999996</v>
      </c>
      <c r="S33" s="19">
        <f t="shared" si="18"/>
        <v>35.049329639999996</v>
      </c>
      <c r="T33" s="19">
        <f t="shared" si="18"/>
        <v>28.690681319999996</v>
      </c>
      <c r="U33" s="19">
        <f t="shared" si="18"/>
        <v>5.2746872400000022</v>
      </c>
      <c r="V33" s="19">
        <f t="shared" si="18"/>
        <v>5.081082480000001</v>
      </c>
      <c r="W33" s="19">
        <f t="shared" si="18"/>
        <v>6.4809342000000001</v>
      </c>
      <c r="X33" s="19">
        <f t="shared" si="18"/>
        <v>3.7322197199999985</v>
      </c>
      <c r="Y33" s="19">
        <f t="shared" ref="Y33:Z33" si="19">SUM(Y34:Y50)</f>
        <v>7.4847520800000007</v>
      </c>
      <c r="Z33" s="19">
        <f t="shared" si="19"/>
        <v>7.3412352000000007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2.9846552400000008</v>
      </c>
      <c r="J36" s="8">
        <v>2.9846552400000008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0.52246799999999993</v>
      </c>
      <c r="U36" s="8">
        <v>0.64149984000000015</v>
      </c>
      <c r="V36" s="8">
        <v>0</v>
      </c>
      <c r="W36" s="8">
        <v>0</v>
      </c>
      <c r="X36" s="8">
        <v>5.5199879999999993E-2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0.22652784000000001</v>
      </c>
      <c r="U37" s="8">
        <v>1.1975039999999999E-2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22.304070360000001</v>
      </c>
      <c r="D43" s="8">
        <v>19.117888919999999</v>
      </c>
      <c r="E43" s="8">
        <v>12.745259279999999</v>
      </c>
      <c r="F43" s="8">
        <v>15.931440719999999</v>
      </c>
      <c r="G43" s="8">
        <v>6.3726296399999995</v>
      </c>
      <c r="H43" s="8">
        <v>9.5588110799999999</v>
      </c>
      <c r="I43" s="8">
        <v>12.745259279999999</v>
      </c>
      <c r="J43" s="8">
        <v>12.745259279999999</v>
      </c>
      <c r="K43" s="8">
        <v>22.304070360000001</v>
      </c>
      <c r="L43" s="8">
        <v>28.876769999999997</v>
      </c>
      <c r="M43" s="8">
        <v>22.459591440000004</v>
      </c>
      <c r="N43" s="8">
        <v>22.459591440000004</v>
      </c>
      <c r="O43" s="8">
        <v>16.042679639999999</v>
      </c>
      <c r="P43" s="8">
        <v>38.502271079999993</v>
      </c>
      <c r="Q43" s="8">
        <v>12.834090359999998</v>
      </c>
      <c r="R43" s="8">
        <v>41.421959279999996</v>
      </c>
      <c r="S43" s="8">
        <v>35.049329639999996</v>
      </c>
      <c r="T43" s="8">
        <v>27.835605719999997</v>
      </c>
      <c r="U43" s="8">
        <v>4.4863696800000019</v>
      </c>
      <c r="V43" s="8">
        <v>4.9195879200000006</v>
      </c>
      <c r="W43" s="8">
        <v>6.4809342000000001</v>
      </c>
      <c r="X43" s="8">
        <v>3.6770198399999985</v>
      </c>
      <c r="Y43" s="8">
        <v>7.4847520800000007</v>
      </c>
      <c r="Z43" s="8">
        <v>7.3412352000000007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2.9467479600000002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0.10607976000000001</v>
      </c>
      <c r="U50" s="8">
        <v>0.13484267999999999</v>
      </c>
      <c r="V50" s="8">
        <v>0.16149456000000001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1019.1406500000002</v>
      </c>
      <c r="D51" s="27">
        <v>683.98803000000021</v>
      </c>
      <c r="E51" s="27">
        <v>639.35487000000012</v>
      </c>
      <c r="F51" s="27">
        <v>482.22999000000004</v>
      </c>
      <c r="G51" s="27">
        <v>581.54381999999998</v>
      </c>
      <c r="H51" s="27">
        <v>542.36358000000018</v>
      </c>
      <c r="I51" s="27">
        <v>550.94687999999996</v>
      </c>
      <c r="J51" s="27">
        <v>511.05977999999993</v>
      </c>
      <c r="K51" s="27">
        <v>492.22700999999995</v>
      </c>
      <c r="L51" s="27">
        <v>468.09278999999998</v>
      </c>
      <c r="M51" s="27">
        <v>529.35170112000014</v>
      </c>
      <c r="N51" s="27">
        <v>515.12483087999999</v>
      </c>
      <c r="O51" s="27">
        <v>584.74125072000015</v>
      </c>
      <c r="P51" s="27">
        <v>642.78112139999996</v>
      </c>
      <c r="Q51" s="27">
        <v>695.43512280000016</v>
      </c>
      <c r="R51" s="27">
        <v>1331.5772131200004</v>
      </c>
      <c r="S51" s="27">
        <v>945.74677032000011</v>
      </c>
      <c r="T51" s="27">
        <v>828.91755540000008</v>
      </c>
      <c r="U51" s="27">
        <v>766.10900519999984</v>
      </c>
      <c r="V51" s="27">
        <v>936.99382392000007</v>
      </c>
      <c r="W51" s="27">
        <v>1158.3878288400001</v>
      </c>
      <c r="X51" s="27">
        <v>1259.0852867999999</v>
      </c>
      <c r="Y51" s="27">
        <v>1127.8294632</v>
      </c>
      <c r="Z51" s="27">
        <v>1275.0730462800002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1687.2329876399999</v>
      </c>
      <c r="D2" s="21">
        <f t="shared" ref="D2:X2" si="0">SUM(D3,D17,D22,D25,D26,D51,D52)</f>
        <v>1502.4368339999999</v>
      </c>
      <c r="E2" s="21">
        <f t="shared" si="0"/>
        <v>1438.8420785490182</v>
      </c>
      <c r="F2" s="21">
        <f t="shared" si="0"/>
        <v>1615.732889078168</v>
      </c>
      <c r="G2" s="21">
        <f t="shared" si="0"/>
        <v>2265.3952447747056</v>
      </c>
      <c r="H2" s="21">
        <f t="shared" si="0"/>
        <v>1859.5874495632484</v>
      </c>
      <c r="I2" s="21">
        <f t="shared" si="0"/>
        <v>2021.3865908088358</v>
      </c>
      <c r="J2" s="21">
        <f t="shared" si="0"/>
        <v>2191.5165908487879</v>
      </c>
      <c r="K2" s="21">
        <f t="shared" si="0"/>
        <v>2215.5707396814651</v>
      </c>
      <c r="L2" s="21">
        <f t="shared" si="0"/>
        <v>1654.2452410855055</v>
      </c>
      <c r="M2" s="21">
        <f t="shared" si="0"/>
        <v>1967.3054567067429</v>
      </c>
      <c r="N2" s="21">
        <f t="shared" si="0"/>
        <v>2011.4614134363471</v>
      </c>
      <c r="O2" s="21">
        <f t="shared" si="0"/>
        <v>1887.193986826537</v>
      </c>
      <c r="P2" s="21">
        <f t="shared" si="0"/>
        <v>1932.4461005853018</v>
      </c>
      <c r="Q2" s="21">
        <f t="shared" si="0"/>
        <v>1964.4801083610373</v>
      </c>
      <c r="R2" s="21">
        <f t="shared" si="0"/>
        <v>2056.0319882208</v>
      </c>
      <c r="S2" s="21">
        <f t="shared" si="0"/>
        <v>2034.1019172239999</v>
      </c>
      <c r="T2" s="21">
        <f t="shared" si="0"/>
        <v>2009.6720248895999</v>
      </c>
      <c r="U2" s="21">
        <f t="shared" si="0"/>
        <v>2078.1829344407997</v>
      </c>
      <c r="V2" s="21">
        <f t="shared" si="0"/>
        <v>2016.1197157775998</v>
      </c>
      <c r="W2" s="21">
        <f t="shared" si="0"/>
        <v>1783.2725406528</v>
      </c>
      <c r="X2" s="21">
        <f t="shared" si="0"/>
        <v>2068.5661299455996</v>
      </c>
      <c r="Y2" s="21">
        <f t="shared" ref="Y2:Z2" si="1">SUM(Y3,Y17,Y22,Y25,Y26,Y51,Y52)</f>
        <v>1889.2796302583999</v>
      </c>
      <c r="Z2" s="21">
        <f t="shared" si="1"/>
        <v>1879.1120211407999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5.295654549018284</v>
      </c>
      <c r="F3" s="24">
        <f t="shared" si="3"/>
        <v>19.22989107816797</v>
      </c>
      <c r="G3" s="24">
        <f t="shared" si="3"/>
        <v>451.12383677470564</v>
      </c>
      <c r="H3" s="24">
        <f t="shared" si="3"/>
        <v>269.80757756324857</v>
      </c>
      <c r="I3" s="24">
        <f t="shared" si="3"/>
        <v>233.34471080883586</v>
      </c>
      <c r="J3" s="24">
        <f t="shared" si="3"/>
        <v>246.55150284878795</v>
      </c>
      <c r="K3" s="24">
        <f t="shared" si="3"/>
        <v>232.92158968146552</v>
      </c>
      <c r="L3" s="24">
        <f t="shared" si="3"/>
        <v>212.76774060550574</v>
      </c>
      <c r="M3" s="24">
        <f t="shared" si="3"/>
        <v>34.591456706742555</v>
      </c>
      <c r="N3" s="24">
        <f t="shared" si="3"/>
        <v>189.32546343634726</v>
      </c>
      <c r="O3" s="24">
        <f t="shared" si="3"/>
        <v>176.91435682653696</v>
      </c>
      <c r="P3" s="24">
        <f t="shared" si="3"/>
        <v>152.11659058530205</v>
      </c>
      <c r="Q3" s="24">
        <f t="shared" si="3"/>
        <v>180.52476836103725</v>
      </c>
      <c r="R3" s="24">
        <f t="shared" si="3"/>
        <v>178.6668938208</v>
      </c>
      <c r="S3" s="24">
        <f t="shared" si="3"/>
        <v>234.55566842399998</v>
      </c>
      <c r="T3" s="24">
        <f t="shared" si="3"/>
        <v>218.90297388959996</v>
      </c>
      <c r="U3" s="24">
        <f t="shared" si="3"/>
        <v>249.50853700079998</v>
      </c>
      <c r="V3" s="24">
        <f t="shared" si="3"/>
        <v>249.78105065760002</v>
      </c>
      <c r="W3" s="24">
        <f t="shared" si="3"/>
        <v>232.67290865279998</v>
      </c>
      <c r="X3" s="24">
        <f t="shared" si="3"/>
        <v>227.39818738560001</v>
      </c>
      <c r="Y3" s="24">
        <f t="shared" ref="Y3:Z3" si="4">SUM(Y4,Y8,Y11)</f>
        <v>204.86596893840002</v>
      </c>
      <c r="Z3" s="24">
        <f t="shared" si="4"/>
        <v>195.81382054080001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5.295654549018284</v>
      </c>
      <c r="F4" s="19">
        <f t="shared" si="6"/>
        <v>7.9396274781679717</v>
      </c>
      <c r="G4" s="19">
        <f t="shared" si="6"/>
        <v>445.69637957470565</v>
      </c>
      <c r="H4" s="19">
        <f t="shared" si="6"/>
        <v>267.02959796324859</v>
      </c>
      <c r="I4" s="19">
        <f t="shared" si="6"/>
        <v>233.34471080883586</v>
      </c>
      <c r="J4" s="19">
        <f t="shared" si="6"/>
        <v>243.90202524878794</v>
      </c>
      <c r="K4" s="19">
        <f t="shared" si="6"/>
        <v>174.86672248146553</v>
      </c>
      <c r="L4" s="19">
        <f t="shared" si="6"/>
        <v>212.76774060550574</v>
      </c>
      <c r="M4" s="19">
        <f t="shared" si="6"/>
        <v>34.591456706742555</v>
      </c>
      <c r="N4" s="19">
        <f t="shared" si="6"/>
        <v>183.97861203634727</v>
      </c>
      <c r="O4" s="19">
        <f t="shared" si="6"/>
        <v>176.91435682653696</v>
      </c>
      <c r="P4" s="19">
        <f t="shared" si="6"/>
        <v>152.11659058530205</v>
      </c>
      <c r="Q4" s="19">
        <f t="shared" si="6"/>
        <v>180.52476836103725</v>
      </c>
      <c r="R4" s="19">
        <f t="shared" si="6"/>
        <v>178.6668938208</v>
      </c>
      <c r="S4" s="19">
        <f t="shared" si="6"/>
        <v>234.55566842399998</v>
      </c>
      <c r="T4" s="19">
        <f t="shared" si="6"/>
        <v>218.90297388959996</v>
      </c>
      <c r="U4" s="19">
        <f t="shared" si="6"/>
        <v>249.50853700079998</v>
      </c>
      <c r="V4" s="19">
        <f t="shared" si="6"/>
        <v>249.78105065760002</v>
      </c>
      <c r="W4" s="19">
        <f t="shared" si="6"/>
        <v>232.67290865279998</v>
      </c>
      <c r="X4" s="19">
        <f t="shared" si="6"/>
        <v>227.39818738560001</v>
      </c>
      <c r="Y4" s="19">
        <f t="shared" ref="Y4:Z4" si="7">SUM(Y5:Y7)</f>
        <v>204.86596893840002</v>
      </c>
      <c r="Z4" s="19">
        <f t="shared" si="7"/>
        <v>195.81382054080001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424.53477084480005</v>
      </c>
      <c r="H6" s="8">
        <v>239.83141034159996</v>
      </c>
      <c r="I6" s="8">
        <v>220.94495512319997</v>
      </c>
      <c r="J6" s="8">
        <v>236.99468266320002</v>
      </c>
      <c r="K6" s="8">
        <v>170.46460698959999</v>
      </c>
      <c r="L6" s="8">
        <v>150.84702586799997</v>
      </c>
      <c r="M6" s="8">
        <v>2.7870560256000001</v>
      </c>
      <c r="N6" s="8">
        <v>175.76212278239998</v>
      </c>
      <c r="O6" s="8">
        <v>167.84595828000002</v>
      </c>
      <c r="P6" s="8">
        <v>145.4270320272</v>
      </c>
      <c r="Q6" s="8">
        <v>175.95264419040001</v>
      </c>
      <c r="R6" s="8">
        <v>178.6668938208</v>
      </c>
      <c r="S6" s="8">
        <v>234.55566842399998</v>
      </c>
      <c r="T6" s="8">
        <v>218.90297388959996</v>
      </c>
      <c r="U6" s="8">
        <v>249.50853700079998</v>
      </c>
      <c r="V6" s="8">
        <v>249.78105065760002</v>
      </c>
      <c r="W6" s="8">
        <v>232.67290865279998</v>
      </c>
      <c r="X6" s="8">
        <v>227.39818738560001</v>
      </c>
      <c r="Y6" s="8">
        <v>204.86596893840002</v>
      </c>
      <c r="Z6" s="8">
        <v>195.81382054080001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5.295654549018284</v>
      </c>
      <c r="F7" s="8">
        <v>7.9396274781679717</v>
      </c>
      <c r="G7" s="8">
        <v>21.161608729905613</v>
      </c>
      <c r="H7" s="8">
        <v>27.198187621648614</v>
      </c>
      <c r="I7" s="8">
        <v>12.399755685635879</v>
      </c>
      <c r="J7" s="8">
        <v>6.9073425855879131</v>
      </c>
      <c r="K7" s="8">
        <v>4.4021154918655334</v>
      </c>
      <c r="L7" s="8">
        <v>61.920714737505769</v>
      </c>
      <c r="M7" s="8">
        <v>31.804400681142557</v>
      </c>
      <c r="N7" s="8">
        <v>8.2164892539472945</v>
      </c>
      <c r="O7" s="8">
        <v>9.0683985465369386</v>
      </c>
      <c r="P7" s="8">
        <v>6.6895585581020613</v>
      </c>
      <c r="Q7" s="8">
        <v>4.5721241706372391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11.290263599999999</v>
      </c>
      <c r="G11" s="19">
        <f t="shared" si="12"/>
        <v>5.427457200000001</v>
      </c>
      <c r="H11" s="19">
        <f t="shared" si="12"/>
        <v>2.7779795999999997</v>
      </c>
      <c r="I11" s="19">
        <f t="shared" si="12"/>
        <v>0</v>
      </c>
      <c r="J11" s="19">
        <f t="shared" si="12"/>
        <v>2.6494776000000004</v>
      </c>
      <c r="K11" s="19">
        <f t="shared" si="12"/>
        <v>58.054867199999997</v>
      </c>
      <c r="L11" s="19">
        <f t="shared" si="12"/>
        <v>0</v>
      </c>
      <c r="M11" s="19">
        <f t="shared" si="12"/>
        <v>0</v>
      </c>
      <c r="N11" s="19">
        <f t="shared" si="12"/>
        <v>5.3468514000000003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11.290263599999999</v>
      </c>
      <c r="G13" s="8">
        <v>5.427457200000001</v>
      </c>
      <c r="H13" s="8">
        <v>2.7779795999999997</v>
      </c>
      <c r="I13" s="8">
        <v>0</v>
      </c>
      <c r="J13" s="8">
        <v>2.6494776000000004</v>
      </c>
      <c r="K13" s="8">
        <v>58.054867199999997</v>
      </c>
      <c r="L13" s="8">
        <v>0</v>
      </c>
      <c r="M13" s="8">
        <v>0</v>
      </c>
      <c r="N13" s="8">
        <v>5.3468514000000003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1657.0795679999999</v>
      </c>
      <c r="D17" s="27">
        <f t="shared" ref="D17:X17" si="15">SUM(D18:D21)</f>
        <v>1488.2491439999999</v>
      </c>
      <c r="E17" s="27">
        <f t="shared" si="15"/>
        <v>1429.9111439999999</v>
      </c>
      <c r="F17" s="27">
        <f t="shared" si="15"/>
        <v>1595.9476079999999</v>
      </c>
      <c r="G17" s="27">
        <f t="shared" si="15"/>
        <v>1814.2714080000001</v>
      </c>
      <c r="H17" s="27">
        <f t="shared" si="15"/>
        <v>1589.7798719999998</v>
      </c>
      <c r="I17" s="27">
        <f t="shared" si="15"/>
        <v>1788.04188</v>
      </c>
      <c r="J17" s="27">
        <f t="shared" si="15"/>
        <v>1944.7631280000001</v>
      </c>
      <c r="K17" s="27">
        <f t="shared" si="15"/>
        <v>1982.2957199999996</v>
      </c>
      <c r="L17" s="27">
        <f t="shared" si="15"/>
        <v>1438.1204399999999</v>
      </c>
      <c r="M17" s="27">
        <f t="shared" si="15"/>
        <v>1931.9061600000005</v>
      </c>
      <c r="N17" s="27">
        <f t="shared" si="15"/>
        <v>1820.6974799999998</v>
      </c>
      <c r="O17" s="27">
        <f t="shared" si="15"/>
        <v>1710.12816</v>
      </c>
      <c r="P17" s="27">
        <f t="shared" si="15"/>
        <v>1780.1780399999998</v>
      </c>
      <c r="Q17" s="27">
        <f t="shared" si="15"/>
        <v>1783.85436</v>
      </c>
      <c r="R17" s="27">
        <f t="shared" si="15"/>
        <v>1877.1210000000001</v>
      </c>
      <c r="S17" s="27">
        <f t="shared" si="15"/>
        <v>1799.15904</v>
      </c>
      <c r="T17" s="27">
        <f t="shared" si="15"/>
        <v>1789.2058031999998</v>
      </c>
      <c r="U17" s="27">
        <f t="shared" si="15"/>
        <v>1826.2485633599999</v>
      </c>
      <c r="V17" s="27">
        <f t="shared" si="15"/>
        <v>1765.2761567999999</v>
      </c>
      <c r="W17" s="27">
        <f t="shared" si="15"/>
        <v>1549.9921363199999</v>
      </c>
      <c r="X17" s="27">
        <f t="shared" si="15"/>
        <v>1840.09997808</v>
      </c>
      <c r="Y17" s="27">
        <f t="shared" ref="Y17:Z17" si="16">SUM(Y18:Y21)</f>
        <v>1683.3786163199998</v>
      </c>
      <c r="Z17" s="27">
        <f t="shared" si="16"/>
        <v>1682.6981774399999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1438.6798799999999</v>
      </c>
      <c r="D19" s="8">
        <v>1449.5090399999999</v>
      </c>
      <c r="E19" s="8">
        <v>1407.5510399999998</v>
      </c>
      <c r="F19" s="8">
        <v>1590.48792</v>
      </c>
      <c r="G19" s="8">
        <v>1806.47172</v>
      </c>
      <c r="H19" s="8">
        <v>1578.8595599999999</v>
      </c>
      <c r="I19" s="8">
        <v>1776.3418799999999</v>
      </c>
      <c r="J19" s="8">
        <v>1935.14292</v>
      </c>
      <c r="K19" s="8">
        <v>1982.2957199999996</v>
      </c>
      <c r="L19" s="8">
        <v>1438.1204399999999</v>
      </c>
      <c r="M19" s="8">
        <v>1931.9061600000005</v>
      </c>
      <c r="N19" s="8">
        <v>1820.6974799999998</v>
      </c>
      <c r="O19" s="8">
        <v>1710.12816</v>
      </c>
      <c r="P19" s="8">
        <v>1780.1780399999998</v>
      </c>
      <c r="Q19" s="8">
        <v>1783.85436</v>
      </c>
      <c r="R19" s="8">
        <v>1877.1210000000001</v>
      </c>
      <c r="S19" s="8">
        <v>1799.15904</v>
      </c>
      <c r="T19" s="8">
        <v>1789.2058031999998</v>
      </c>
      <c r="U19" s="8">
        <v>1826.2485633599999</v>
      </c>
      <c r="V19" s="8">
        <v>1765.2761567999999</v>
      </c>
      <c r="W19" s="8">
        <v>1549.9921363199999</v>
      </c>
      <c r="X19" s="8">
        <v>1840.09997808</v>
      </c>
      <c r="Y19" s="8">
        <v>1683.3786163199998</v>
      </c>
      <c r="Z19" s="8">
        <v>1682.6981774399999</v>
      </c>
    </row>
    <row r="20" spans="1:26" ht="11.25" customHeight="1" x14ac:dyDescent="0.2">
      <c r="A20" s="29" t="s">
        <v>30</v>
      </c>
      <c r="B20" s="7" t="s">
        <v>31</v>
      </c>
      <c r="C20" s="8">
        <v>218.39968799999997</v>
      </c>
      <c r="D20" s="8">
        <v>38.740103999999995</v>
      </c>
      <c r="E20" s="8">
        <v>22.360103999999996</v>
      </c>
      <c r="F20" s="8">
        <v>5.4596879999999999</v>
      </c>
      <c r="G20" s="8">
        <v>7.7996880000000006</v>
      </c>
      <c r="H20" s="8">
        <v>10.920311999999997</v>
      </c>
      <c r="I20" s="8">
        <v>11.700000000000003</v>
      </c>
      <c r="J20" s="8">
        <v>9.6202079999999999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6.3726296399999995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2.9026504799999988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6.0554520000000014E-2</v>
      </c>
      <c r="U26" s="27">
        <f t="shared" si="21"/>
        <v>0.1147068</v>
      </c>
      <c r="V26" s="27">
        <f t="shared" si="21"/>
        <v>5.7353399999999985E-2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6.3726296399999995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2.9026504799999988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6.0554520000000014E-2</v>
      </c>
      <c r="U33" s="19">
        <f t="shared" si="27"/>
        <v>0.1147068</v>
      </c>
      <c r="V33" s="19">
        <f t="shared" si="27"/>
        <v>5.7353399999999985E-2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2.9026504799999988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6.3726296399999995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6.0554520000000014E-2</v>
      </c>
      <c r="U43" s="8">
        <v>0.1147068</v>
      </c>
      <c r="V43" s="8">
        <v>5.7353399999999985E-2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23.78079</v>
      </c>
      <c r="D51" s="27">
        <v>14.18769</v>
      </c>
      <c r="E51" s="27">
        <v>3.6352800000000012</v>
      </c>
      <c r="F51" s="27">
        <v>0.55539000000000005</v>
      </c>
      <c r="G51" s="27">
        <v>0</v>
      </c>
      <c r="H51" s="27">
        <v>0</v>
      </c>
      <c r="I51" s="27">
        <v>0</v>
      </c>
      <c r="J51" s="27">
        <v>0.20196000000000003</v>
      </c>
      <c r="K51" s="27">
        <v>0.35342999999999997</v>
      </c>
      <c r="L51" s="27">
        <v>0.45441000000000004</v>
      </c>
      <c r="M51" s="27">
        <v>0.80783999999999989</v>
      </c>
      <c r="N51" s="27">
        <v>0.15147000000000002</v>
      </c>
      <c r="O51" s="27">
        <v>0.15147000000000002</v>
      </c>
      <c r="P51" s="27">
        <v>0.15147000000000002</v>
      </c>
      <c r="Q51" s="27">
        <v>0.10098000000000001</v>
      </c>
      <c r="R51" s="27">
        <v>0.10098000000000001</v>
      </c>
      <c r="S51" s="27">
        <v>0.10098000000000001</v>
      </c>
      <c r="T51" s="27">
        <v>1.1083564800000001</v>
      </c>
      <c r="U51" s="27">
        <v>1.0457488800000001</v>
      </c>
      <c r="V51" s="27">
        <v>1.0051549200000001</v>
      </c>
      <c r="W51" s="27">
        <v>0.60749567999999998</v>
      </c>
      <c r="X51" s="27">
        <v>1.0679644800000001</v>
      </c>
      <c r="Y51" s="27">
        <v>1.0350450000000002</v>
      </c>
      <c r="Z51" s="27">
        <v>0.60002315999999989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1.2869999999999999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0.14311439999999997</v>
      </c>
      <c r="S52" s="27">
        <f t="shared" si="30"/>
        <v>0.28622880000000006</v>
      </c>
      <c r="T52" s="27">
        <f t="shared" si="30"/>
        <v>0.39433680000000004</v>
      </c>
      <c r="U52" s="27">
        <f t="shared" si="30"/>
        <v>1.2653784000000001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1.2869999999999999</v>
      </c>
      <c r="O53" s="8">
        <v>0</v>
      </c>
      <c r="P53" s="8">
        <v>0</v>
      </c>
      <c r="Q53" s="8">
        <v>0</v>
      </c>
      <c r="R53" s="8">
        <v>0.14311439999999997</v>
      </c>
      <c r="S53" s="8">
        <v>0.28622880000000006</v>
      </c>
      <c r="T53" s="8">
        <v>0.39433680000000004</v>
      </c>
      <c r="U53" s="8">
        <v>1.2653784000000001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0.19980000000000006</v>
      </c>
      <c r="D2" s="21">
        <f t="shared" ref="D2:X2" si="0">SUM(D3,D17,D22,D25,D26,D51,D52)</f>
        <v>0.15983999999999998</v>
      </c>
      <c r="E2" s="21">
        <f t="shared" si="0"/>
        <v>0.15983999999999998</v>
      </c>
      <c r="F2" s="21">
        <f t="shared" si="0"/>
        <v>0.15983999999999998</v>
      </c>
      <c r="G2" s="21">
        <f t="shared" si="0"/>
        <v>0.15983999999999998</v>
      </c>
      <c r="H2" s="21">
        <f t="shared" si="0"/>
        <v>0.11988</v>
      </c>
      <c r="I2" s="21">
        <f t="shared" si="0"/>
        <v>0.15983999999999998</v>
      </c>
      <c r="J2" s="21">
        <f t="shared" si="0"/>
        <v>0.23976</v>
      </c>
      <c r="K2" s="21">
        <f t="shared" si="0"/>
        <v>0.27971999999999997</v>
      </c>
      <c r="L2" s="21">
        <f t="shared" si="0"/>
        <v>0.51947999999999994</v>
      </c>
      <c r="M2" s="21">
        <f t="shared" si="0"/>
        <v>0.51947999999999994</v>
      </c>
      <c r="N2" s="21">
        <f t="shared" si="0"/>
        <v>0.3995999999999999</v>
      </c>
      <c r="O2" s="21">
        <f t="shared" si="0"/>
        <v>0.51947999999999994</v>
      </c>
      <c r="P2" s="21">
        <f t="shared" si="0"/>
        <v>0.35963999999999996</v>
      </c>
      <c r="Q2" s="21">
        <f t="shared" si="0"/>
        <v>3.9959999999999996E-2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0.19980000000000006</v>
      </c>
      <c r="D17" s="27">
        <f t="shared" si="10"/>
        <v>0.15983999999999998</v>
      </c>
      <c r="E17" s="27">
        <f t="shared" si="10"/>
        <v>0.15983999999999998</v>
      </c>
      <c r="F17" s="27">
        <f t="shared" si="10"/>
        <v>0.15983999999999998</v>
      </c>
      <c r="G17" s="27">
        <f t="shared" si="10"/>
        <v>0.15983999999999998</v>
      </c>
      <c r="H17" s="27">
        <f t="shared" si="10"/>
        <v>0.11988</v>
      </c>
      <c r="I17" s="27">
        <f t="shared" si="10"/>
        <v>0.15983999999999998</v>
      </c>
      <c r="J17" s="27">
        <f t="shared" si="10"/>
        <v>0.23976</v>
      </c>
      <c r="K17" s="27">
        <f t="shared" si="10"/>
        <v>0.27971999999999997</v>
      </c>
      <c r="L17" s="27">
        <f t="shared" si="10"/>
        <v>0.51947999999999994</v>
      </c>
      <c r="M17" s="27">
        <f t="shared" si="10"/>
        <v>0.51947999999999994</v>
      </c>
      <c r="N17" s="27">
        <f t="shared" si="10"/>
        <v>0.3995999999999999</v>
      </c>
      <c r="O17" s="27">
        <f t="shared" si="10"/>
        <v>0.51947999999999994</v>
      </c>
      <c r="P17" s="27">
        <f t="shared" si="10"/>
        <v>0.35963999999999996</v>
      </c>
      <c r="Q17" s="27">
        <f t="shared" si="10"/>
        <v>3.9959999999999996E-2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0.19980000000000006</v>
      </c>
      <c r="D18" s="8">
        <v>0.15983999999999998</v>
      </c>
      <c r="E18" s="8">
        <v>0.15983999999999998</v>
      </c>
      <c r="F18" s="8">
        <v>0.15983999999999998</v>
      </c>
      <c r="G18" s="8">
        <v>0.15983999999999998</v>
      </c>
      <c r="H18" s="8">
        <v>0.11988</v>
      </c>
      <c r="I18" s="8">
        <v>0.15983999999999998</v>
      </c>
      <c r="J18" s="8">
        <v>0.23976</v>
      </c>
      <c r="K18" s="8">
        <v>0.27971999999999997</v>
      </c>
      <c r="L18" s="8">
        <v>0.51947999999999994</v>
      </c>
      <c r="M18" s="8">
        <v>0.51947999999999994</v>
      </c>
      <c r="N18" s="8">
        <v>0.3995999999999999</v>
      </c>
      <c r="O18" s="8">
        <v>0.51947999999999994</v>
      </c>
      <c r="P18" s="8">
        <v>0.35963999999999996</v>
      </c>
      <c r="Q18" s="8">
        <v>3.9959999999999996E-2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3546.5668752398251</v>
      </c>
      <c r="D2" s="21">
        <f t="shared" ref="D2:X2" si="0">SUM(D3,D17,D22,D25,D26,D51,D52)</f>
        <v>3628.5897163446307</v>
      </c>
      <c r="E2" s="21">
        <f t="shared" si="0"/>
        <v>3596.4777667136068</v>
      </c>
      <c r="F2" s="21">
        <f t="shared" si="0"/>
        <v>3617.9803115999998</v>
      </c>
      <c r="G2" s="21">
        <f t="shared" si="0"/>
        <v>3815.5624887599997</v>
      </c>
      <c r="H2" s="21">
        <f t="shared" si="0"/>
        <v>3587.5357095600002</v>
      </c>
      <c r="I2" s="21">
        <f t="shared" si="0"/>
        <v>3599.2112216400005</v>
      </c>
      <c r="J2" s="21">
        <f t="shared" si="0"/>
        <v>4330.7735972400005</v>
      </c>
      <c r="K2" s="21">
        <f t="shared" si="0"/>
        <v>4316.9130579600005</v>
      </c>
      <c r="L2" s="21">
        <f t="shared" si="0"/>
        <v>4185.2122014019869</v>
      </c>
      <c r="M2" s="21">
        <f t="shared" si="0"/>
        <v>4808.4613739227871</v>
      </c>
      <c r="N2" s="21">
        <f t="shared" si="0"/>
        <v>5043.2941818018553</v>
      </c>
      <c r="O2" s="21">
        <f t="shared" si="0"/>
        <v>5085.88042015874</v>
      </c>
      <c r="P2" s="21">
        <f t="shared" si="0"/>
        <v>4299.2350259258556</v>
      </c>
      <c r="Q2" s="21">
        <f t="shared" si="0"/>
        <v>4022.1976370316502</v>
      </c>
      <c r="R2" s="21">
        <f t="shared" si="0"/>
        <v>4460.5180866604551</v>
      </c>
      <c r="S2" s="21">
        <f t="shared" si="0"/>
        <v>4516.9357754159946</v>
      </c>
      <c r="T2" s="21">
        <f t="shared" si="0"/>
        <v>4685.0538405283969</v>
      </c>
      <c r="U2" s="21">
        <f t="shared" si="0"/>
        <v>4376.2773205149397</v>
      </c>
      <c r="V2" s="21">
        <f t="shared" si="0"/>
        <v>4640.2600666103044</v>
      </c>
      <c r="W2" s="21">
        <f t="shared" si="0"/>
        <v>4605.0297389096759</v>
      </c>
      <c r="X2" s="21">
        <f t="shared" si="0"/>
        <v>4421.1393401376472</v>
      </c>
      <c r="Y2" s="21">
        <f t="shared" ref="Y2:Z2" si="1">SUM(Y3,Y17,Y22,Y25,Y26,Y51,Y52)</f>
        <v>3955.5669931663815</v>
      </c>
      <c r="Z2" s="21">
        <f t="shared" si="1"/>
        <v>4502.7471133420622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18.907450359824516</v>
      </c>
      <c r="D3" s="24">
        <f t="shared" si="2"/>
        <v>6.1896447846307456</v>
      </c>
      <c r="E3" s="24">
        <f t="shared" si="2"/>
        <v>2.0890863536060129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12.288444601986063</v>
      </c>
      <c r="M3" s="24">
        <f t="shared" si="2"/>
        <v>12.716921442786147</v>
      </c>
      <c r="N3" s="24">
        <f t="shared" si="2"/>
        <v>16.861890241855356</v>
      </c>
      <c r="O3" s="24">
        <f t="shared" si="2"/>
        <v>11.799836118739222</v>
      </c>
      <c r="P3" s="24">
        <f t="shared" si="2"/>
        <v>17.621805405855373</v>
      </c>
      <c r="Q3" s="24">
        <f t="shared" si="2"/>
        <v>19.01669363165005</v>
      </c>
      <c r="R3" s="24">
        <f t="shared" si="2"/>
        <v>99.1118622604547</v>
      </c>
      <c r="S3" s="24">
        <f t="shared" si="2"/>
        <v>88.554579335994362</v>
      </c>
      <c r="T3" s="24">
        <f t="shared" si="2"/>
        <v>84.300441448397322</v>
      </c>
      <c r="U3" s="24">
        <f t="shared" si="2"/>
        <v>73.706069634938942</v>
      </c>
      <c r="V3" s="24">
        <f t="shared" si="2"/>
        <v>65.858802530304629</v>
      </c>
      <c r="W3" s="24">
        <f t="shared" si="2"/>
        <v>51.016339709675869</v>
      </c>
      <c r="X3" s="24">
        <f t="shared" si="2"/>
        <v>56.989482657646747</v>
      </c>
      <c r="Y3" s="24">
        <f t="shared" ref="Y3:Z3" si="3">SUM(Y4,Y8,Y11)</f>
        <v>55.881744526381723</v>
      </c>
      <c r="Z3" s="24">
        <f t="shared" si="3"/>
        <v>56.720006422062404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18.907450359824516</v>
      </c>
      <c r="D4" s="19">
        <f t="shared" si="4"/>
        <v>6.1896447846307456</v>
      </c>
      <c r="E4" s="19">
        <f t="shared" si="4"/>
        <v>2.0890863536060129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12.288444601986063</v>
      </c>
      <c r="M4" s="19">
        <f t="shared" si="4"/>
        <v>12.716921442786147</v>
      </c>
      <c r="N4" s="19">
        <f t="shared" si="4"/>
        <v>12.284483725990446</v>
      </c>
      <c r="O4" s="19">
        <f t="shared" si="4"/>
        <v>10.034412735414014</v>
      </c>
      <c r="P4" s="19">
        <f t="shared" si="4"/>
        <v>12.316302802242957</v>
      </c>
      <c r="Q4" s="19">
        <f t="shared" si="4"/>
        <v>17.236747889288509</v>
      </c>
      <c r="R4" s="19">
        <f t="shared" si="4"/>
        <v>98.20786784775899</v>
      </c>
      <c r="S4" s="19">
        <f t="shared" si="4"/>
        <v>88.554579335994362</v>
      </c>
      <c r="T4" s="19">
        <f t="shared" si="4"/>
        <v>84.300441448397322</v>
      </c>
      <c r="U4" s="19">
        <f t="shared" si="4"/>
        <v>73.706069634938942</v>
      </c>
      <c r="V4" s="19">
        <f t="shared" si="4"/>
        <v>65.858802530304629</v>
      </c>
      <c r="W4" s="19">
        <f t="shared" si="4"/>
        <v>51.016339709675869</v>
      </c>
      <c r="X4" s="19">
        <f t="shared" si="4"/>
        <v>56.989482657646747</v>
      </c>
      <c r="Y4" s="19">
        <f t="shared" ref="Y4:Z4" si="5">SUM(Y5:Y7)</f>
        <v>55.881744526381723</v>
      </c>
      <c r="Z4" s="19">
        <f t="shared" si="5"/>
        <v>56.720006422062404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18.907450359824516</v>
      </c>
      <c r="D7" s="8">
        <v>6.1896447846307456</v>
      </c>
      <c r="E7" s="8">
        <v>2.0890863536060129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12.288444601986063</v>
      </c>
      <c r="M7" s="8">
        <v>12.716921442786147</v>
      </c>
      <c r="N7" s="8">
        <v>12.284483725990446</v>
      </c>
      <c r="O7" s="8">
        <v>10.034412735414014</v>
      </c>
      <c r="P7" s="8">
        <v>12.316302802242957</v>
      </c>
      <c r="Q7" s="8">
        <v>17.236747889288509</v>
      </c>
      <c r="R7" s="8">
        <v>98.20786784775899</v>
      </c>
      <c r="S7" s="8">
        <v>88.554579335994362</v>
      </c>
      <c r="T7" s="8">
        <v>84.300441448397322</v>
      </c>
      <c r="U7" s="8">
        <v>73.706069634938942</v>
      </c>
      <c r="V7" s="8">
        <v>65.858802530304629</v>
      </c>
      <c r="W7" s="8">
        <v>51.016339709675869</v>
      </c>
      <c r="X7" s="8">
        <v>56.989482657646747</v>
      </c>
      <c r="Y7" s="8">
        <v>55.881744526381723</v>
      </c>
      <c r="Z7" s="8">
        <v>56.720006422062404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4.577406515864908</v>
      </c>
      <c r="O8" s="19">
        <f t="shared" si="6"/>
        <v>1.7654233833252073</v>
      </c>
      <c r="P8" s="19">
        <f t="shared" si="6"/>
        <v>5.3055026036124149</v>
      </c>
      <c r="Q8" s="19">
        <f t="shared" si="6"/>
        <v>1.779945742361539</v>
      </c>
      <c r="R8" s="19">
        <f t="shared" si="6"/>
        <v>0.90399441269570602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4.577406515864908</v>
      </c>
      <c r="O10" s="8">
        <v>1.7654233833252073</v>
      </c>
      <c r="P10" s="8">
        <v>5.3055026036124149</v>
      </c>
      <c r="Q10" s="8">
        <v>1.779945742361539</v>
      </c>
      <c r="R10" s="8">
        <v>0.90399441269570602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3.0769200000000003</v>
      </c>
      <c r="D17" s="27">
        <f t="shared" si="10"/>
        <v>3.1168799999999992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3.0769200000000003</v>
      </c>
      <c r="D19" s="8">
        <v>3.1168799999999992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2813.8722364800005</v>
      </c>
      <c r="D26" s="27">
        <f t="shared" si="14"/>
        <v>2968.7667843599997</v>
      </c>
      <c r="E26" s="27">
        <f t="shared" si="14"/>
        <v>2990.2475559600007</v>
      </c>
      <c r="F26" s="27">
        <f t="shared" si="14"/>
        <v>2876.4096443999997</v>
      </c>
      <c r="G26" s="27">
        <f t="shared" si="14"/>
        <v>2912.4515415599999</v>
      </c>
      <c r="H26" s="27">
        <f t="shared" si="14"/>
        <v>2734.3459479600001</v>
      </c>
      <c r="I26" s="27">
        <f t="shared" si="14"/>
        <v>2731.2668960400001</v>
      </c>
      <c r="J26" s="27">
        <f t="shared" si="14"/>
        <v>3162.9903872400005</v>
      </c>
      <c r="K26" s="27">
        <f t="shared" si="14"/>
        <v>3261.3186279600004</v>
      </c>
      <c r="L26" s="27">
        <f t="shared" si="14"/>
        <v>3190.5398268000008</v>
      </c>
      <c r="M26" s="27">
        <f t="shared" si="14"/>
        <v>3709.4727024000003</v>
      </c>
      <c r="N26" s="27">
        <f t="shared" si="14"/>
        <v>3485.5512069600004</v>
      </c>
      <c r="O26" s="27">
        <f t="shared" si="14"/>
        <v>3355.2509277600006</v>
      </c>
      <c r="P26" s="27">
        <f t="shared" si="14"/>
        <v>2330.5493563200002</v>
      </c>
      <c r="Q26" s="27">
        <f t="shared" si="14"/>
        <v>2033.9596634399998</v>
      </c>
      <c r="R26" s="27">
        <f t="shared" si="14"/>
        <v>2905.1639503200004</v>
      </c>
      <c r="S26" s="27">
        <f t="shared" si="14"/>
        <v>2980.9320584400002</v>
      </c>
      <c r="T26" s="27">
        <f t="shared" si="14"/>
        <v>2141.1170942399999</v>
      </c>
      <c r="U26" s="27">
        <f t="shared" si="14"/>
        <v>2279.8093651200002</v>
      </c>
      <c r="V26" s="27">
        <f t="shared" si="14"/>
        <v>2166.5745658800001</v>
      </c>
      <c r="W26" s="27">
        <f t="shared" si="14"/>
        <v>2249.0879464800005</v>
      </c>
      <c r="X26" s="27">
        <f t="shared" si="14"/>
        <v>2468.26833192</v>
      </c>
      <c r="Y26" s="27">
        <f t="shared" ref="Y26:Z26" si="15">SUM(Y27,Y33)</f>
        <v>2710.1378192399998</v>
      </c>
      <c r="Z26" s="27">
        <f t="shared" si="15"/>
        <v>2699.58911472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2813.8722364800005</v>
      </c>
      <c r="D33" s="19">
        <f t="shared" si="18"/>
        <v>2968.7667843599997</v>
      </c>
      <c r="E33" s="19">
        <f t="shared" si="18"/>
        <v>2990.2475559600007</v>
      </c>
      <c r="F33" s="19">
        <f t="shared" si="18"/>
        <v>2876.4096443999997</v>
      </c>
      <c r="G33" s="19">
        <f t="shared" si="18"/>
        <v>2912.4515415599999</v>
      </c>
      <c r="H33" s="19">
        <f t="shared" si="18"/>
        <v>2734.3459479600001</v>
      </c>
      <c r="I33" s="19">
        <f t="shared" si="18"/>
        <v>2731.2668960400001</v>
      </c>
      <c r="J33" s="19">
        <f t="shared" si="18"/>
        <v>3162.9903872400005</v>
      </c>
      <c r="K33" s="19">
        <f t="shared" si="18"/>
        <v>3261.3186279600004</v>
      </c>
      <c r="L33" s="19">
        <f t="shared" si="18"/>
        <v>3190.5398268000008</v>
      </c>
      <c r="M33" s="19">
        <f t="shared" si="18"/>
        <v>3709.4727024000003</v>
      </c>
      <c r="N33" s="19">
        <f t="shared" si="18"/>
        <v>3485.5512069600004</v>
      </c>
      <c r="O33" s="19">
        <f t="shared" si="18"/>
        <v>3355.2509277600006</v>
      </c>
      <c r="P33" s="19">
        <f t="shared" si="18"/>
        <v>2330.5493563200002</v>
      </c>
      <c r="Q33" s="19">
        <f t="shared" si="18"/>
        <v>2033.9596634399998</v>
      </c>
      <c r="R33" s="19">
        <f t="shared" si="18"/>
        <v>2905.1639503200004</v>
      </c>
      <c r="S33" s="19">
        <f t="shared" si="18"/>
        <v>2980.9320584400002</v>
      </c>
      <c r="T33" s="19">
        <f t="shared" si="18"/>
        <v>2141.1170942399999</v>
      </c>
      <c r="U33" s="19">
        <f t="shared" si="18"/>
        <v>2279.8093651200002</v>
      </c>
      <c r="V33" s="19">
        <f t="shared" si="18"/>
        <v>2166.5745658800001</v>
      </c>
      <c r="W33" s="19">
        <f t="shared" si="18"/>
        <v>2249.0879464800005</v>
      </c>
      <c r="X33" s="19">
        <f t="shared" si="18"/>
        <v>2468.26833192</v>
      </c>
      <c r="Y33" s="19">
        <f t="shared" ref="Y33:Z33" si="19">SUM(Y34:Y50)</f>
        <v>2710.1378192399998</v>
      </c>
      <c r="Z33" s="19">
        <f t="shared" si="19"/>
        <v>2699.58911472</v>
      </c>
    </row>
    <row r="34" spans="1:26" ht="11.25" customHeight="1" x14ac:dyDescent="0.2">
      <c r="A34" s="28" t="s">
        <v>54</v>
      </c>
      <c r="B34" s="7" t="s">
        <v>55</v>
      </c>
      <c r="C34" s="8">
        <v>521.76960000000008</v>
      </c>
      <c r="D34" s="8">
        <v>601.60320000000002</v>
      </c>
      <c r="E34" s="8">
        <v>578.79360000000008</v>
      </c>
      <c r="F34" s="8">
        <v>578.79360000000008</v>
      </c>
      <c r="G34" s="8">
        <v>661.47839999999997</v>
      </c>
      <c r="H34" s="8">
        <v>587.34720000000004</v>
      </c>
      <c r="I34" s="8">
        <v>715.6511999999999</v>
      </c>
      <c r="J34" s="8">
        <v>841.10400000000004</v>
      </c>
      <c r="K34" s="8">
        <v>903.83039999999994</v>
      </c>
      <c r="L34" s="8">
        <v>755.5680000000001</v>
      </c>
      <c r="M34" s="8">
        <v>1174.6944000000001</v>
      </c>
      <c r="N34" s="8">
        <v>1146.1823999999999</v>
      </c>
      <c r="O34" s="8">
        <v>1525.3920000000003</v>
      </c>
      <c r="P34" s="8">
        <v>1103.4144000000001</v>
      </c>
      <c r="Q34" s="8">
        <v>815.44320000000005</v>
      </c>
      <c r="R34" s="8">
        <v>1066.3488000000002</v>
      </c>
      <c r="S34" s="8">
        <v>1191.8016</v>
      </c>
      <c r="T34" s="8">
        <v>669.88954367999997</v>
      </c>
      <c r="U34" s="8">
        <v>881.78782463999994</v>
      </c>
      <c r="V34" s="8">
        <v>799.85864448000007</v>
      </c>
      <c r="W34" s="8">
        <v>874.36620288000017</v>
      </c>
      <c r="X34" s="8">
        <v>1005.7351910400001</v>
      </c>
      <c r="Y34" s="8">
        <v>977.37705215999983</v>
      </c>
      <c r="Z34" s="8">
        <v>1111.9680000000001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17.907704280000001</v>
      </c>
      <c r="D36" s="8">
        <v>0</v>
      </c>
      <c r="E36" s="8">
        <v>2.9846552400000008</v>
      </c>
      <c r="F36" s="8">
        <v>5.969310479999999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5.8053009600000003</v>
      </c>
      <c r="O36" s="8">
        <v>5.8053009600000003</v>
      </c>
      <c r="P36" s="8">
        <v>5.8053009600000003</v>
      </c>
      <c r="Q36" s="8">
        <v>8.707724279999999</v>
      </c>
      <c r="R36" s="8">
        <v>40.636425239999994</v>
      </c>
      <c r="S36" s="8">
        <v>52.2468</v>
      </c>
      <c r="T36" s="8">
        <v>17.964267119999999</v>
      </c>
      <c r="U36" s="8">
        <v>20.559115800000001</v>
      </c>
      <c r="V36" s="8">
        <v>12.928129920000002</v>
      </c>
      <c r="W36" s="8">
        <v>23.48198352</v>
      </c>
      <c r="X36" s="8">
        <v>41.324265719999993</v>
      </c>
      <c r="Y36" s="8">
        <v>6.8036691600000001</v>
      </c>
      <c r="Z36" s="8">
        <v>8.707724279999999</v>
      </c>
    </row>
    <row r="37" spans="1:26" ht="11.25" customHeight="1" x14ac:dyDescent="0.2">
      <c r="A37" s="28" t="s">
        <v>60</v>
      </c>
      <c r="B37" s="7" t="s">
        <v>61</v>
      </c>
      <c r="C37" s="8">
        <v>9.2100531599999993</v>
      </c>
      <c r="D37" s="8">
        <v>0</v>
      </c>
      <c r="E37" s="8">
        <v>0</v>
      </c>
      <c r="F37" s="8">
        <v>9.2100531599999993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3.1707900000000002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66.912211080000006</v>
      </c>
      <c r="D43" s="8">
        <v>22.304070360000001</v>
      </c>
      <c r="E43" s="8">
        <v>47.794588919999995</v>
      </c>
      <c r="F43" s="8">
        <v>15.931440719999999</v>
      </c>
      <c r="G43" s="8">
        <v>73.284840720000005</v>
      </c>
      <c r="H43" s="8">
        <v>19.117888919999999</v>
      </c>
      <c r="I43" s="8">
        <v>47.794588919999995</v>
      </c>
      <c r="J43" s="8">
        <v>9.5588110799999999</v>
      </c>
      <c r="K43" s="8">
        <v>28.6767</v>
      </c>
      <c r="L43" s="8">
        <v>12.834090359999998</v>
      </c>
      <c r="M43" s="8">
        <v>6.4171785599999991</v>
      </c>
      <c r="N43" s="8">
        <v>9.6255010800000012</v>
      </c>
      <c r="O43" s="8">
        <v>6.4171785599999991</v>
      </c>
      <c r="P43" s="8">
        <v>0</v>
      </c>
      <c r="Q43" s="8">
        <v>3.2085892799999982</v>
      </c>
      <c r="R43" s="8">
        <v>0</v>
      </c>
      <c r="S43" s="8">
        <v>0</v>
      </c>
      <c r="T43" s="8">
        <v>0.53218620000000005</v>
      </c>
      <c r="U43" s="8">
        <v>0.21981023999999996</v>
      </c>
      <c r="V43" s="8">
        <v>1.4274327599999999</v>
      </c>
      <c r="W43" s="8">
        <v>1.2649759199999997</v>
      </c>
      <c r="X43" s="8">
        <v>0.48443615999999984</v>
      </c>
      <c r="Y43" s="8">
        <v>8.8580325600000016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2195.1259200000004</v>
      </c>
      <c r="D44" s="8">
        <v>2338.9660180800001</v>
      </c>
      <c r="E44" s="8">
        <v>2357.7279638400005</v>
      </c>
      <c r="F44" s="8">
        <v>2257.6649961600001</v>
      </c>
      <c r="G44" s="8">
        <v>2148.2216128800001</v>
      </c>
      <c r="H44" s="8">
        <v>2098.1901290400006</v>
      </c>
      <c r="I44" s="8">
        <v>1932.4611871200002</v>
      </c>
      <c r="J44" s="8">
        <v>2285.8076361600001</v>
      </c>
      <c r="K44" s="8">
        <v>2279.5538400000005</v>
      </c>
      <c r="L44" s="8">
        <v>2349.8639071200005</v>
      </c>
      <c r="M44" s="8">
        <v>2495.3761238400002</v>
      </c>
      <c r="N44" s="8">
        <v>2275.5600928800004</v>
      </c>
      <c r="O44" s="8">
        <v>1724.4720309600002</v>
      </c>
      <c r="P44" s="8">
        <v>1148.61593808</v>
      </c>
      <c r="Q44" s="8">
        <v>1136.23206192</v>
      </c>
      <c r="R44" s="8">
        <v>1743.0481238400002</v>
      </c>
      <c r="S44" s="8">
        <v>1662.5520928800004</v>
      </c>
      <c r="T44" s="8">
        <v>1389.1257259199999</v>
      </c>
      <c r="U44" s="8">
        <v>1295.0680075200003</v>
      </c>
      <c r="V44" s="8">
        <v>1255.9787164800002</v>
      </c>
      <c r="W44" s="8">
        <v>1254.9257359200003</v>
      </c>
      <c r="X44" s="8">
        <v>1357.8542373600003</v>
      </c>
      <c r="Y44" s="8">
        <v>1713.0015367200001</v>
      </c>
      <c r="Z44" s="8">
        <v>1574.1928411200001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2.9467479600000002</v>
      </c>
      <c r="E45" s="8">
        <v>0</v>
      </c>
      <c r="F45" s="8">
        <v>2.9467479600000002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2.9467479600000002</v>
      </c>
      <c r="D46" s="8">
        <v>0</v>
      </c>
      <c r="E46" s="8">
        <v>0</v>
      </c>
      <c r="F46" s="8">
        <v>2.9467479600000002</v>
      </c>
      <c r="G46" s="8">
        <v>2.9467479600000002</v>
      </c>
      <c r="H46" s="8">
        <v>2.9467479600000002</v>
      </c>
      <c r="I46" s="8">
        <v>2.9467479600000002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2.9467479600000002</v>
      </c>
      <c r="E50" s="8">
        <v>2.9467479600000002</v>
      </c>
      <c r="F50" s="8">
        <v>2.9467479600000002</v>
      </c>
      <c r="G50" s="8">
        <v>26.519940000000002</v>
      </c>
      <c r="H50" s="8">
        <v>23.573192039999999</v>
      </c>
      <c r="I50" s="8">
        <v>32.413172039999985</v>
      </c>
      <c r="J50" s="8">
        <v>26.519940000000002</v>
      </c>
      <c r="K50" s="8">
        <v>49.257687959999998</v>
      </c>
      <c r="L50" s="8">
        <v>72.27382931999999</v>
      </c>
      <c r="M50" s="8">
        <v>32.985000000000014</v>
      </c>
      <c r="N50" s="8">
        <v>48.37791204000002</v>
      </c>
      <c r="O50" s="8">
        <v>93.164417279999995</v>
      </c>
      <c r="P50" s="8">
        <v>72.713717280000012</v>
      </c>
      <c r="Q50" s="8">
        <v>70.368087959999997</v>
      </c>
      <c r="R50" s="8">
        <v>55.130601240000004</v>
      </c>
      <c r="S50" s="8">
        <v>74.331565560000001</v>
      </c>
      <c r="T50" s="8">
        <v>63.60537132000001</v>
      </c>
      <c r="U50" s="8">
        <v>82.174606920000016</v>
      </c>
      <c r="V50" s="8">
        <v>96.381642240000019</v>
      </c>
      <c r="W50" s="8">
        <v>95.049048240000005</v>
      </c>
      <c r="X50" s="8">
        <v>62.870201639999983</v>
      </c>
      <c r="Y50" s="8">
        <v>4.0975286399999984</v>
      </c>
      <c r="Z50" s="8">
        <v>4.7205493199999999</v>
      </c>
    </row>
    <row r="51" spans="1:26" ht="11.25" customHeight="1" x14ac:dyDescent="0.2">
      <c r="A51" s="25" t="s">
        <v>88</v>
      </c>
      <c r="B51" s="26" t="s">
        <v>89</v>
      </c>
      <c r="C51" s="27">
        <v>679.39344000000017</v>
      </c>
      <c r="D51" s="27">
        <v>636.93135000000007</v>
      </c>
      <c r="E51" s="27">
        <v>567.96200999999996</v>
      </c>
      <c r="F51" s="27">
        <v>716.4026100000001</v>
      </c>
      <c r="G51" s="27">
        <v>871.50788999999997</v>
      </c>
      <c r="H51" s="27">
        <v>812.43459000000007</v>
      </c>
      <c r="I51" s="27">
        <v>835.91244000000029</v>
      </c>
      <c r="J51" s="27">
        <v>1167.7832100000001</v>
      </c>
      <c r="K51" s="27">
        <v>1055.5944300000001</v>
      </c>
      <c r="L51" s="27">
        <v>982.38392999999996</v>
      </c>
      <c r="M51" s="27">
        <v>1086.2717500800002</v>
      </c>
      <c r="N51" s="27">
        <v>1540.8810845999999</v>
      </c>
      <c r="O51" s="27">
        <v>1718.8296562800003</v>
      </c>
      <c r="P51" s="27">
        <v>1951.0638642000001</v>
      </c>
      <c r="Q51" s="27">
        <v>1969.2212799600002</v>
      </c>
      <c r="R51" s="27">
        <v>1456.24227408</v>
      </c>
      <c r="S51" s="27">
        <v>1447.4491376400001</v>
      </c>
      <c r="T51" s="27">
        <v>2459.6363048400003</v>
      </c>
      <c r="U51" s="27">
        <v>2022.7618857600003</v>
      </c>
      <c r="V51" s="27">
        <v>2407.8266981999996</v>
      </c>
      <c r="W51" s="27">
        <v>2304.9254527200001</v>
      </c>
      <c r="X51" s="27">
        <v>1895.88152556</v>
      </c>
      <c r="Y51" s="27">
        <v>1189.5474294000001</v>
      </c>
      <c r="Z51" s="27">
        <v>1746.4379922000001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31.316828400000002</v>
      </c>
      <c r="D52" s="27">
        <f t="shared" si="20"/>
        <v>13.5850572</v>
      </c>
      <c r="E52" s="27">
        <f t="shared" si="20"/>
        <v>36.179114400000003</v>
      </c>
      <c r="F52" s="27">
        <f t="shared" si="20"/>
        <v>25.1680572</v>
      </c>
      <c r="G52" s="27">
        <f t="shared" si="20"/>
        <v>31.603057199999999</v>
      </c>
      <c r="H52" s="27">
        <f t="shared" si="20"/>
        <v>40.755171600000004</v>
      </c>
      <c r="I52" s="27">
        <f t="shared" si="20"/>
        <v>32.031885600000003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31.316828400000002</v>
      </c>
      <c r="D53" s="8">
        <v>13.5850572</v>
      </c>
      <c r="E53" s="8">
        <v>36.179114400000003</v>
      </c>
      <c r="F53" s="8">
        <v>25.1680572</v>
      </c>
      <c r="G53" s="8">
        <v>31.603057199999999</v>
      </c>
      <c r="H53" s="8">
        <v>40.755171600000004</v>
      </c>
      <c r="I53" s="8">
        <v>32.031885600000003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2.0599920000000001E-2</v>
      </c>
      <c r="N2" s="21">
        <f t="shared" si="0"/>
        <v>1.6964640000000003E-2</v>
      </c>
      <c r="O2" s="21">
        <f t="shared" si="0"/>
        <v>1.7368560000000002E-2</v>
      </c>
      <c r="P2" s="21">
        <f t="shared" si="0"/>
        <v>2.181168E-2</v>
      </c>
      <c r="Q2" s="21">
        <f t="shared" si="0"/>
        <v>1.98688248</v>
      </c>
      <c r="R2" s="21">
        <f t="shared" si="0"/>
        <v>7.8966360000000013E-2</v>
      </c>
      <c r="S2" s="21">
        <f t="shared" si="0"/>
        <v>48.61480139999999</v>
      </c>
      <c r="T2" s="21">
        <f t="shared" si="0"/>
        <v>53.231808959999995</v>
      </c>
      <c r="U2" s="21">
        <f t="shared" si="0"/>
        <v>74.788817400000013</v>
      </c>
      <c r="V2" s="21">
        <f t="shared" si="0"/>
        <v>104.34909672000001</v>
      </c>
      <c r="W2" s="21">
        <f t="shared" si="0"/>
        <v>104.59972907999999</v>
      </c>
      <c r="X2" s="21">
        <f t="shared" si="0"/>
        <v>114.22433484</v>
      </c>
      <c r="Y2" s="21">
        <f t="shared" ref="Y2:Z2" si="1">SUM(Y3,Y17,Y22,Y25,Y26,Y51,Y52)</f>
        <v>146.48926248000001</v>
      </c>
      <c r="Z2" s="21">
        <f t="shared" si="1"/>
        <v>157.47831000000002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2.0599920000000001E-2</v>
      </c>
      <c r="N51" s="27">
        <v>1.6964640000000003E-2</v>
      </c>
      <c r="O51" s="27">
        <v>1.7368560000000002E-2</v>
      </c>
      <c r="P51" s="27">
        <v>2.181168E-2</v>
      </c>
      <c r="Q51" s="27">
        <v>1.98688248</v>
      </c>
      <c r="R51" s="27">
        <v>7.8966360000000013E-2</v>
      </c>
      <c r="S51" s="27">
        <v>48.61480139999999</v>
      </c>
      <c r="T51" s="27">
        <v>53.231808959999995</v>
      </c>
      <c r="U51" s="27">
        <v>74.788817400000013</v>
      </c>
      <c r="V51" s="27">
        <v>104.34909672000001</v>
      </c>
      <c r="W51" s="27">
        <v>104.59972907999999</v>
      </c>
      <c r="X51" s="27">
        <v>114.22433484</v>
      </c>
      <c r="Y51" s="27">
        <v>146.48926248000001</v>
      </c>
      <c r="Z51" s="27">
        <v>157.47831000000002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118019.18477769525</v>
      </c>
      <c r="D2" s="21">
        <f t="shared" ref="D2:X2" si="0">SUM(D3,D17,D22,D25,D26,D51,D52)</f>
        <v>115381.82666729551</v>
      </c>
      <c r="E2" s="21">
        <f t="shared" si="0"/>
        <v>115361.43688725818</v>
      </c>
      <c r="F2" s="21">
        <f t="shared" si="0"/>
        <v>117620.33667045811</v>
      </c>
      <c r="G2" s="21">
        <f t="shared" si="0"/>
        <v>122928.27010764969</v>
      </c>
      <c r="H2" s="21">
        <f t="shared" si="0"/>
        <v>123733.57775911926</v>
      </c>
      <c r="I2" s="21">
        <f t="shared" si="0"/>
        <v>129993.1095582937</v>
      </c>
      <c r="J2" s="21">
        <f t="shared" si="0"/>
        <v>131664.10478974119</v>
      </c>
      <c r="K2" s="21">
        <f t="shared" si="0"/>
        <v>131918.37926701811</v>
      </c>
      <c r="L2" s="21">
        <f t="shared" si="0"/>
        <v>129570.16920197908</v>
      </c>
      <c r="M2" s="21">
        <f t="shared" si="0"/>
        <v>139832.32991214286</v>
      </c>
      <c r="N2" s="21">
        <f t="shared" si="0"/>
        <v>134942.18225450546</v>
      </c>
      <c r="O2" s="21">
        <f t="shared" si="0"/>
        <v>133546.89869413926</v>
      </c>
      <c r="P2" s="21">
        <f t="shared" si="0"/>
        <v>128507.24664175532</v>
      </c>
      <c r="Q2" s="21">
        <f t="shared" si="0"/>
        <v>124744.50234572039</v>
      </c>
      <c r="R2" s="21">
        <f t="shared" si="0"/>
        <v>125005.20398017972</v>
      </c>
      <c r="S2" s="21">
        <f t="shared" si="0"/>
        <v>135943.18380675127</v>
      </c>
      <c r="T2" s="21">
        <f t="shared" si="0"/>
        <v>146966.33079912618</v>
      </c>
      <c r="U2" s="21">
        <f t="shared" si="0"/>
        <v>147162.10752170542</v>
      </c>
      <c r="V2" s="21">
        <f t="shared" si="0"/>
        <v>142261.57017269192</v>
      </c>
      <c r="W2" s="21">
        <f t="shared" si="0"/>
        <v>138007.83683310865</v>
      </c>
      <c r="X2" s="21">
        <f t="shared" si="0"/>
        <v>145949.899174213</v>
      </c>
      <c r="Y2" s="21">
        <f t="shared" ref="Y2:Z2" si="1">SUM(Y3,Y17,Y22,Y25,Y26,Y51,Y52)</f>
        <v>137882.28279115021</v>
      </c>
      <c r="Z2" s="21">
        <f t="shared" si="1"/>
        <v>135264.59001373535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47882.318239209635</v>
      </c>
      <c r="D3" s="24">
        <f t="shared" si="2"/>
        <v>46127.501248599052</v>
      </c>
      <c r="E3" s="24">
        <f t="shared" si="2"/>
        <v>47389.2493512535</v>
      </c>
      <c r="F3" s="24">
        <f t="shared" si="2"/>
        <v>44667.991928345851</v>
      </c>
      <c r="G3" s="24">
        <f t="shared" si="2"/>
        <v>45452.312904130304</v>
      </c>
      <c r="H3" s="24">
        <f t="shared" si="2"/>
        <v>45991.209513220718</v>
      </c>
      <c r="I3" s="24">
        <f t="shared" si="2"/>
        <v>49182.097079135339</v>
      </c>
      <c r="J3" s="24">
        <f t="shared" si="2"/>
        <v>46015.943614298085</v>
      </c>
      <c r="K3" s="24">
        <f t="shared" si="2"/>
        <v>47714.677155388083</v>
      </c>
      <c r="L3" s="24">
        <f t="shared" si="2"/>
        <v>46828.595074498793</v>
      </c>
      <c r="M3" s="24">
        <f t="shared" si="2"/>
        <v>52498.078026038231</v>
      </c>
      <c r="N3" s="24">
        <f t="shared" si="2"/>
        <v>48437.915434012873</v>
      </c>
      <c r="O3" s="24">
        <f t="shared" si="2"/>
        <v>49418.737944367313</v>
      </c>
      <c r="P3" s="24">
        <f t="shared" si="2"/>
        <v>47666.934645244481</v>
      </c>
      <c r="Q3" s="24">
        <f t="shared" si="2"/>
        <v>44574.843989967638</v>
      </c>
      <c r="R3" s="24">
        <f t="shared" si="2"/>
        <v>42940.319541535457</v>
      </c>
      <c r="S3" s="24">
        <f t="shared" si="2"/>
        <v>44362.480151891534</v>
      </c>
      <c r="T3" s="24">
        <f t="shared" si="2"/>
        <v>45030.151830137977</v>
      </c>
      <c r="U3" s="24">
        <f t="shared" si="2"/>
        <v>42699.76586527349</v>
      </c>
      <c r="V3" s="24">
        <f t="shared" si="2"/>
        <v>35937.431061612806</v>
      </c>
      <c r="W3" s="24">
        <f t="shared" si="2"/>
        <v>35680.674896973025</v>
      </c>
      <c r="X3" s="24">
        <f t="shared" si="2"/>
        <v>34642.923387795709</v>
      </c>
      <c r="Y3" s="24">
        <f t="shared" ref="Y3:Z3" si="3">SUM(Y4,Y8,Y11)</f>
        <v>29072.084580045754</v>
      </c>
      <c r="Z3" s="24">
        <f t="shared" si="3"/>
        <v>27009.288971352889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41494.613792062366</v>
      </c>
      <c r="D4" s="19">
        <f t="shared" si="4"/>
        <v>40899.490301842357</v>
      </c>
      <c r="E4" s="19">
        <f t="shared" si="4"/>
        <v>41723.936108130285</v>
      </c>
      <c r="F4" s="19">
        <f t="shared" si="4"/>
        <v>38849.403571315597</v>
      </c>
      <c r="G4" s="19">
        <f t="shared" si="4"/>
        <v>40066.072257855514</v>
      </c>
      <c r="H4" s="19">
        <f t="shared" si="4"/>
        <v>42605.570844040281</v>
      </c>
      <c r="I4" s="19">
        <f t="shared" si="4"/>
        <v>45672.153795326209</v>
      </c>
      <c r="J4" s="19">
        <f t="shared" si="4"/>
        <v>43634.931883335004</v>
      </c>
      <c r="K4" s="19">
        <f t="shared" si="4"/>
        <v>45453.048625264273</v>
      </c>
      <c r="L4" s="19">
        <f t="shared" si="4"/>
        <v>44617.649674759654</v>
      </c>
      <c r="M4" s="19">
        <f t="shared" si="4"/>
        <v>49871.60939544173</v>
      </c>
      <c r="N4" s="19">
        <f t="shared" si="4"/>
        <v>45509.918517123588</v>
      </c>
      <c r="O4" s="19">
        <f t="shared" si="4"/>
        <v>46321.824353123076</v>
      </c>
      <c r="P4" s="19">
        <f t="shared" si="4"/>
        <v>44284.241266172336</v>
      </c>
      <c r="Q4" s="19">
        <f t="shared" si="4"/>
        <v>41481.925484004365</v>
      </c>
      <c r="R4" s="19">
        <f t="shared" si="4"/>
        <v>39721.955090829171</v>
      </c>
      <c r="S4" s="19">
        <f t="shared" si="4"/>
        <v>41482.563337494619</v>
      </c>
      <c r="T4" s="19">
        <f t="shared" si="4"/>
        <v>42109.526623449834</v>
      </c>
      <c r="U4" s="19">
        <f t="shared" si="4"/>
        <v>40082.859533687086</v>
      </c>
      <c r="V4" s="19">
        <f t="shared" si="4"/>
        <v>34463.016749697126</v>
      </c>
      <c r="W4" s="19">
        <f t="shared" si="4"/>
        <v>34479.528180870948</v>
      </c>
      <c r="X4" s="19">
        <f t="shared" si="4"/>
        <v>33218.048224898514</v>
      </c>
      <c r="Y4" s="19">
        <f t="shared" ref="Y4:Z4" si="5">SUM(Y5:Y7)</f>
        <v>27335.315605853895</v>
      </c>
      <c r="Z4" s="19">
        <f t="shared" si="5"/>
        <v>25565.674450761493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189.22069763999997</v>
      </c>
      <c r="T5" s="8">
        <f>FC_IND_E!T5+FC_TRA_E!T5+FC_OTH_E!T5</f>
        <v>610.57039680000003</v>
      </c>
      <c r="U5" s="8">
        <f>FC_IND_E!U5+FC_TRA_E!U5+FC_OTH_E!U5</f>
        <v>647.92986228000007</v>
      </c>
      <c r="V5" s="8">
        <f>FC_IND_E!V5+FC_TRA_E!V5+FC_OTH_E!V5</f>
        <v>549.05826744000001</v>
      </c>
      <c r="W5" s="8">
        <f>FC_IND_E!W5+FC_TRA_E!W5+FC_OTH_E!W5</f>
        <v>341.70192755999994</v>
      </c>
      <c r="X5" s="8">
        <f>FC_IND_E!X5+FC_TRA_E!X5+FC_OTH_E!X5</f>
        <v>501.89066387999992</v>
      </c>
      <c r="Y5" s="8">
        <f>FC_IND_E!Y5+FC_TRA_E!Y5+FC_OTH_E!Y5</f>
        <v>258.12290303999998</v>
      </c>
      <c r="Z5" s="8">
        <f>FC_IND_E!Z5+FC_TRA_E!Z5+FC_OTH_E!Z5</f>
        <v>48.022931519999986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48.25839221279999</v>
      </c>
      <c r="D6" s="8">
        <f>FC_IND_E!D6+FC_TRA_E!D6+FC_OTH_E!D6</f>
        <v>113.2629357552</v>
      </c>
      <c r="E6" s="8">
        <f>FC_IND_E!E6+FC_TRA_E!E6+FC_OTH_E!E6</f>
        <v>32.244387436800004</v>
      </c>
      <c r="F6" s="8">
        <f>FC_IND_E!F6+FC_TRA_E!F6+FC_OTH_E!F6</f>
        <v>2.6516497391999998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107.73543340559999</v>
      </c>
      <c r="K6" s="8">
        <f>FC_IND_E!K6+FC_TRA_E!K6+FC_OTH_E!K6</f>
        <v>58.248518328000003</v>
      </c>
      <c r="L6" s="8">
        <f>FC_IND_E!L6+FC_TRA_E!L6+FC_OTH_E!L6</f>
        <v>100.48371231360001</v>
      </c>
      <c r="M6" s="8">
        <f>FC_IND_E!M6+FC_TRA_E!M6+FC_OTH_E!M6</f>
        <v>30.934212539999994</v>
      </c>
      <c r="N6" s="8">
        <f>FC_IND_E!N6+FC_TRA_E!N6+FC_OTH_E!N6</f>
        <v>24.922921900799999</v>
      </c>
      <c r="O6" s="8">
        <f>FC_IND_E!O6+FC_TRA_E!O6+FC_OTH_E!O6</f>
        <v>22.104906146399994</v>
      </c>
      <c r="P6" s="8">
        <f>FC_IND_E!P6+FC_TRA_E!P6+FC_OTH_E!P6</f>
        <v>8.3380333344000004</v>
      </c>
      <c r="Q6" s="8">
        <f>FC_IND_E!Q6+FC_TRA_E!Q6+FC_OTH_E!Q6</f>
        <v>8.2764540935999982</v>
      </c>
      <c r="R6" s="8">
        <f>FC_IND_E!R6+FC_TRA_E!R6+FC_OTH_E!R6</f>
        <v>5.5938446255999992</v>
      </c>
      <c r="S6" s="8">
        <f>FC_IND_E!S6+FC_TRA_E!S6+FC_OTH_E!S6</f>
        <v>8.3795397840000003</v>
      </c>
      <c r="T6" s="8">
        <f>FC_IND_E!T6+FC_TRA_E!T6+FC_OTH_E!T6</f>
        <v>7.8729569688000005</v>
      </c>
      <c r="U6" s="8">
        <f>FC_IND_E!U6+FC_TRA_E!U6+FC_OTH_E!U6</f>
        <v>7.4691196271999987</v>
      </c>
      <c r="V6" s="8">
        <f>FC_IND_E!V6+FC_TRA_E!V6+FC_OTH_E!V6</f>
        <v>9.8758132704000019</v>
      </c>
      <c r="W6" s="8">
        <f>FC_IND_E!W6+FC_TRA_E!W6+FC_OTH_E!W6</f>
        <v>25.4223601632</v>
      </c>
      <c r="X6" s="8">
        <f>FC_IND_E!X6+FC_TRA_E!X6+FC_OTH_E!X6</f>
        <v>49.153502613600004</v>
      </c>
      <c r="Y6" s="8">
        <f>FC_IND_E!Y6+FC_TRA_E!Y6+FC_OTH_E!Y6</f>
        <v>36.325628169600009</v>
      </c>
      <c r="Z6" s="8">
        <f>FC_IND_E!Z6+FC_TRA_E!Z6+FC_OTH_E!Z6</f>
        <v>18.5914872528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41446.355399849563</v>
      </c>
      <c r="D7" s="8">
        <f>FC_IND_E!D7+FC_TRA_E!D7+FC_OTH_E!D7</f>
        <v>40786.227366087158</v>
      </c>
      <c r="E7" s="8">
        <f>FC_IND_E!E7+FC_TRA_E!E7+FC_OTH_E!E7</f>
        <v>41691.691720693489</v>
      </c>
      <c r="F7" s="8">
        <f>FC_IND_E!F7+FC_TRA_E!F7+FC_OTH_E!F7</f>
        <v>38846.751921576397</v>
      </c>
      <c r="G7" s="8">
        <f>FC_IND_E!G7+FC_TRA_E!G7+FC_OTH_E!G7</f>
        <v>40066.072257855514</v>
      </c>
      <c r="H7" s="8">
        <f>FC_IND_E!H7+FC_TRA_E!H7+FC_OTH_E!H7</f>
        <v>42605.570844040281</v>
      </c>
      <c r="I7" s="8">
        <f>FC_IND_E!I7+FC_TRA_E!I7+FC_OTH_E!I7</f>
        <v>45672.153795326209</v>
      </c>
      <c r="J7" s="8">
        <f>FC_IND_E!J7+FC_TRA_E!J7+FC_OTH_E!J7</f>
        <v>43527.196449929404</v>
      </c>
      <c r="K7" s="8">
        <f>FC_IND_E!K7+FC_TRA_E!K7+FC_OTH_E!K7</f>
        <v>45394.800106936273</v>
      </c>
      <c r="L7" s="8">
        <f>FC_IND_E!L7+FC_TRA_E!L7+FC_OTH_E!L7</f>
        <v>44517.165962446052</v>
      </c>
      <c r="M7" s="8">
        <f>FC_IND_E!M7+FC_TRA_E!M7+FC_OTH_E!M7</f>
        <v>49840.67518290173</v>
      </c>
      <c r="N7" s="8">
        <f>FC_IND_E!N7+FC_TRA_E!N7+FC_OTH_E!N7</f>
        <v>45484.99559522279</v>
      </c>
      <c r="O7" s="8">
        <f>FC_IND_E!O7+FC_TRA_E!O7+FC_OTH_E!O7</f>
        <v>46299.719446976676</v>
      </c>
      <c r="P7" s="8">
        <f>FC_IND_E!P7+FC_TRA_E!P7+FC_OTH_E!P7</f>
        <v>44275.903232837933</v>
      </c>
      <c r="Q7" s="8">
        <f>FC_IND_E!Q7+FC_TRA_E!Q7+FC_OTH_E!Q7</f>
        <v>41473.649029910768</v>
      </c>
      <c r="R7" s="8">
        <f>FC_IND_E!R7+FC_TRA_E!R7+FC_OTH_E!R7</f>
        <v>39716.361246203574</v>
      </c>
      <c r="S7" s="8">
        <f>FC_IND_E!S7+FC_TRA_E!S7+FC_OTH_E!S7</f>
        <v>41284.963100070621</v>
      </c>
      <c r="T7" s="8">
        <f>FC_IND_E!T7+FC_TRA_E!T7+FC_OTH_E!T7</f>
        <v>41491.083269681032</v>
      </c>
      <c r="U7" s="8">
        <f>FC_IND_E!U7+FC_TRA_E!U7+FC_OTH_E!U7</f>
        <v>39427.460551779885</v>
      </c>
      <c r="V7" s="8">
        <f>FC_IND_E!V7+FC_TRA_E!V7+FC_OTH_E!V7</f>
        <v>33904.082668986724</v>
      </c>
      <c r="W7" s="8">
        <f>FC_IND_E!W7+FC_TRA_E!W7+FC_OTH_E!W7</f>
        <v>34112.403893147748</v>
      </c>
      <c r="X7" s="8">
        <f>FC_IND_E!X7+FC_TRA_E!X7+FC_OTH_E!X7</f>
        <v>32667.004058404917</v>
      </c>
      <c r="Y7" s="8">
        <f>FC_IND_E!Y7+FC_TRA_E!Y7+FC_OTH_E!Y7</f>
        <v>27040.867074644295</v>
      </c>
      <c r="Z7" s="8">
        <f>FC_IND_E!Z7+FC_TRA_E!Z7+FC_OTH_E!Z7</f>
        <v>25499.060031988694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278.90779186727229</v>
      </c>
      <c r="D8" s="19">
        <f t="shared" si="6"/>
        <v>315.47027767669556</v>
      </c>
      <c r="E8" s="19">
        <f t="shared" si="6"/>
        <v>347.08353248321811</v>
      </c>
      <c r="F8" s="19">
        <f t="shared" si="6"/>
        <v>365.10527539025259</v>
      </c>
      <c r="G8" s="19">
        <f t="shared" si="6"/>
        <v>450.94613135478915</v>
      </c>
      <c r="H8" s="19">
        <f t="shared" si="6"/>
        <v>463.21006470043091</v>
      </c>
      <c r="I8" s="19">
        <f t="shared" si="6"/>
        <v>512.44379772913442</v>
      </c>
      <c r="J8" s="19">
        <f t="shared" si="6"/>
        <v>440.70515132308105</v>
      </c>
      <c r="K8" s="19">
        <f t="shared" si="6"/>
        <v>579.18642020381424</v>
      </c>
      <c r="L8" s="19">
        <f t="shared" si="6"/>
        <v>523.344993819141</v>
      </c>
      <c r="M8" s="19">
        <f t="shared" si="6"/>
        <v>813.67982463649616</v>
      </c>
      <c r="N8" s="19">
        <f t="shared" si="6"/>
        <v>687.77840140928629</v>
      </c>
      <c r="O8" s="19">
        <f t="shared" si="6"/>
        <v>690.89298832423719</v>
      </c>
      <c r="P8" s="19">
        <f t="shared" si="6"/>
        <v>761.14296231214621</v>
      </c>
      <c r="Q8" s="19">
        <f t="shared" si="6"/>
        <v>614.35481220327506</v>
      </c>
      <c r="R8" s="19">
        <f t="shared" si="6"/>
        <v>586.71229438628848</v>
      </c>
      <c r="S8" s="19">
        <f t="shared" si="6"/>
        <v>571.06182331691798</v>
      </c>
      <c r="T8" s="19">
        <f t="shared" si="6"/>
        <v>536.07332664813691</v>
      </c>
      <c r="U8" s="19">
        <f t="shared" si="6"/>
        <v>523.21122566640167</v>
      </c>
      <c r="V8" s="19">
        <f t="shared" si="6"/>
        <v>431.08581559567796</v>
      </c>
      <c r="W8" s="19">
        <f t="shared" si="6"/>
        <v>251.27155074208309</v>
      </c>
      <c r="X8" s="19">
        <f t="shared" ref="X8:Z8" si="7">SUM(X9:X10)</f>
        <v>298.1509132571926</v>
      </c>
      <c r="Y8" s="19">
        <f t="shared" si="7"/>
        <v>384.29917067185988</v>
      </c>
      <c r="Z8" s="19">
        <f t="shared" si="7"/>
        <v>385.23856151139557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278.90779186727229</v>
      </c>
      <c r="D10" s="8">
        <f>FC_IND_E!D10+FC_TRA_E!D10+FC_OTH_E!D10</f>
        <v>315.47027767669556</v>
      </c>
      <c r="E10" s="8">
        <f>FC_IND_E!E10+FC_TRA_E!E10+FC_OTH_E!E10</f>
        <v>347.08353248321811</v>
      </c>
      <c r="F10" s="8">
        <f>FC_IND_E!F10+FC_TRA_E!F10+FC_OTH_E!F10</f>
        <v>365.10527539025259</v>
      </c>
      <c r="G10" s="8">
        <f>FC_IND_E!G10+FC_TRA_E!G10+FC_OTH_E!G10</f>
        <v>450.94613135478915</v>
      </c>
      <c r="H10" s="8">
        <f>FC_IND_E!H10+FC_TRA_E!H10+FC_OTH_E!H10</f>
        <v>463.21006470043091</v>
      </c>
      <c r="I10" s="8">
        <f>FC_IND_E!I10+FC_TRA_E!I10+FC_OTH_E!I10</f>
        <v>512.44379772913442</v>
      </c>
      <c r="J10" s="8">
        <f>FC_IND_E!J10+FC_TRA_E!J10+FC_OTH_E!J10</f>
        <v>440.70515132308105</v>
      </c>
      <c r="K10" s="8">
        <f>FC_IND_E!K10+FC_TRA_E!K10+FC_OTH_E!K10</f>
        <v>579.18642020381424</v>
      </c>
      <c r="L10" s="8">
        <f>FC_IND_E!L10+FC_TRA_E!L10+FC_OTH_E!L10</f>
        <v>523.344993819141</v>
      </c>
      <c r="M10" s="8">
        <f>FC_IND_E!M10+FC_TRA_E!M10+FC_OTH_E!M10</f>
        <v>813.67982463649616</v>
      </c>
      <c r="N10" s="8">
        <f>FC_IND_E!N10+FC_TRA_E!N10+FC_OTH_E!N10</f>
        <v>687.77840140928629</v>
      </c>
      <c r="O10" s="8">
        <f>FC_IND_E!O10+FC_TRA_E!O10+FC_OTH_E!O10</f>
        <v>690.89298832423719</v>
      </c>
      <c r="P10" s="8">
        <f>FC_IND_E!P10+FC_TRA_E!P10+FC_OTH_E!P10</f>
        <v>761.14296231214621</v>
      </c>
      <c r="Q10" s="8">
        <f>FC_IND_E!Q10+FC_TRA_E!Q10+FC_OTH_E!Q10</f>
        <v>614.35481220327506</v>
      </c>
      <c r="R10" s="8">
        <f>FC_IND_E!R10+FC_TRA_E!R10+FC_OTH_E!R10</f>
        <v>586.71229438628848</v>
      </c>
      <c r="S10" s="8">
        <f>FC_IND_E!S10+FC_TRA_E!S10+FC_OTH_E!S10</f>
        <v>571.06182331691798</v>
      </c>
      <c r="T10" s="8">
        <f>FC_IND_E!T10+FC_TRA_E!T10+FC_OTH_E!T10</f>
        <v>536.07332664813691</v>
      </c>
      <c r="U10" s="8">
        <f>FC_IND_E!U10+FC_TRA_E!U10+FC_OTH_E!U10</f>
        <v>523.21122566640167</v>
      </c>
      <c r="V10" s="8">
        <f>FC_IND_E!V10+FC_TRA_E!V10+FC_OTH_E!V10</f>
        <v>431.08581559567796</v>
      </c>
      <c r="W10" s="8">
        <f>FC_IND_E!W10+FC_TRA_E!W10+FC_OTH_E!W10</f>
        <v>251.27155074208309</v>
      </c>
      <c r="X10" s="8">
        <f>FC_IND_E!X10+FC_TRA_E!X10+FC_OTH_E!X10</f>
        <v>298.1509132571926</v>
      </c>
      <c r="Y10" s="8">
        <f>FC_IND_E!Y10+FC_TRA_E!Y10+FC_OTH_E!Y10</f>
        <v>384.29917067185988</v>
      </c>
      <c r="Z10" s="8">
        <f>FC_IND_E!Z10+FC_TRA_E!Z10+FC_OTH_E!Z10</f>
        <v>385.23856151139557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6108.7966552799999</v>
      </c>
      <c r="D11" s="19">
        <f t="shared" si="8"/>
        <v>4912.5406690799991</v>
      </c>
      <c r="E11" s="19">
        <f t="shared" si="8"/>
        <v>5318.229710640001</v>
      </c>
      <c r="F11" s="19">
        <f t="shared" si="8"/>
        <v>5453.4830816399999</v>
      </c>
      <c r="G11" s="19">
        <f t="shared" si="8"/>
        <v>4935.2945149199995</v>
      </c>
      <c r="H11" s="19">
        <f t="shared" si="8"/>
        <v>2922.4286044800006</v>
      </c>
      <c r="I11" s="19">
        <f t="shared" si="8"/>
        <v>2997.4994860799993</v>
      </c>
      <c r="J11" s="19">
        <f t="shared" si="8"/>
        <v>1940.3065796399994</v>
      </c>
      <c r="K11" s="19">
        <f t="shared" si="8"/>
        <v>1682.4421099200001</v>
      </c>
      <c r="L11" s="19">
        <f t="shared" si="8"/>
        <v>1687.60040592</v>
      </c>
      <c r="M11" s="19">
        <f t="shared" si="8"/>
        <v>1812.7888059599998</v>
      </c>
      <c r="N11" s="19">
        <f t="shared" si="8"/>
        <v>2240.2185154799995</v>
      </c>
      <c r="O11" s="19">
        <f t="shared" si="8"/>
        <v>2406.0206029200003</v>
      </c>
      <c r="P11" s="19">
        <f t="shared" si="8"/>
        <v>2621.5504167599993</v>
      </c>
      <c r="Q11" s="19">
        <f t="shared" si="8"/>
        <v>2478.5636937599998</v>
      </c>
      <c r="R11" s="19">
        <f t="shared" si="8"/>
        <v>2631.6521563199999</v>
      </c>
      <c r="S11" s="19">
        <f t="shared" si="8"/>
        <v>2308.8549910799998</v>
      </c>
      <c r="T11" s="19">
        <f t="shared" si="8"/>
        <v>2384.55188004</v>
      </c>
      <c r="U11" s="19">
        <f t="shared" si="8"/>
        <v>2093.6951059200001</v>
      </c>
      <c r="V11" s="19">
        <f t="shared" si="8"/>
        <v>1043.3284963200001</v>
      </c>
      <c r="W11" s="19">
        <f t="shared" si="8"/>
        <v>949.87516535999987</v>
      </c>
      <c r="X11" s="19">
        <f t="shared" ref="X11:Z11" si="9">SUM(X12:X16)</f>
        <v>1126.7242496400002</v>
      </c>
      <c r="Y11" s="19">
        <f t="shared" si="9"/>
        <v>1352.4698035199999</v>
      </c>
      <c r="Z11" s="19">
        <f t="shared" si="9"/>
        <v>1058.3759590800003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4.3584868799999992</v>
      </c>
      <c r="D12" s="8">
        <f>FC_IND_E!D12+FC_TRA_E!D12+FC_OTH_E!D12</f>
        <v>2.2105749599999998</v>
      </c>
      <c r="E12" s="8">
        <f>FC_IND_E!E12+FC_TRA_E!E12+FC_OTH_E!E12</f>
        <v>2.1373545599999999</v>
      </c>
      <c r="F12" s="8">
        <f>FC_IND_E!F12+FC_TRA_E!F12+FC_OTH_E!F12</f>
        <v>2.1802651200000001</v>
      </c>
      <c r="G12" s="8">
        <f>FC_IND_E!G12+FC_TRA_E!G12+FC_OTH_E!G12</f>
        <v>2.1574475999999998</v>
      </c>
      <c r="H12" s="8">
        <f>FC_IND_E!H12+FC_TRA_E!H12+FC_OTH_E!H12</f>
        <v>0</v>
      </c>
      <c r="I12" s="8">
        <f>FC_IND_E!I12+FC_TRA_E!I12+FC_OTH_E!I12</f>
        <v>2.1935469599999999</v>
      </c>
      <c r="J12" s="8">
        <f>FC_IND_E!J12+FC_TRA_E!J12+FC_OTH_E!J12</f>
        <v>0</v>
      </c>
      <c r="K12" s="8">
        <f>FC_IND_E!K12+FC_TRA_E!K12+FC_OTH_E!K12</f>
        <v>4.3884561599999987</v>
      </c>
      <c r="L12" s="8">
        <f>FC_IND_E!L12+FC_TRA_E!L12+FC_OTH_E!L12</f>
        <v>2.1938875200000001</v>
      </c>
      <c r="M12" s="8">
        <f>FC_IND_E!M12+FC_TRA_E!M12+FC_OTH_E!M12</f>
        <v>2.2851575999999998</v>
      </c>
      <c r="N12" s="8">
        <f>FC_IND_E!N12+FC_TRA_E!N12+FC_OTH_E!N12</f>
        <v>6.5847275999999999</v>
      </c>
      <c r="O12" s="8">
        <f>FC_IND_E!O12+FC_TRA_E!O12+FC_OTH_E!O12</f>
        <v>17.6444136</v>
      </c>
      <c r="P12" s="8">
        <f>FC_IND_E!P12+FC_TRA_E!P12+FC_OTH_E!P12</f>
        <v>22.03525368</v>
      </c>
      <c r="Q12" s="8">
        <f>FC_IND_E!Q12+FC_TRA_E!Q12+FC_OTH_E!Q12</f>
        <v>19.752480000000002</v>
      </c>
      <c r="R12" s="8">
        <f>FC_IND_E!R12+FC_TRA_E!R12+FC_OTH_E!R12</f>
        <v>11.129160239999999</v>
      </c>
      <c r="S12" s="8">
        <f>FC_IND_E!S12+FC_TRA_E!S12+FC_OTH_E!S12</f>
        <v>28.495676880000001</v>
      </c>
      <c r="T12" s="8">
        <f>FC_IND_E!T12+FC_TRA_E!T12+FC_OTH_E!T12</f>
        <v>26.391697200000003</v>
      </c>
      <c r="U12" s="8">
        <f>FC_IND_E!U12+FC_TRA_E!U12+FC_OTH_E!U12</f>
        <v>29.616800400000002</v>
      </c>
      <c r="V12" s="8">
        <f>FC_IND_E!V12+FC_TRA_E!V12+FC_OTH_E!V12</f>
        <v>20.244589200000007</v>
      </c>
      <c r="W12" s="8">
        <f>FC_IND_E!W12+FC_TRA_E!W12+FC_OTH_E!W12</f>
        <v>0.48938472000000005</v>
      </c>
      <c r="X12" s="8">
        <f>FC_IND_E!X12+FC_TRA_E!X12+FC_OTH_E!X12</f>
        <v>1.72766088</v>
      </c>
      <c r="Y12" s="8">
        <f>FC_IND_E!Y12+FC_TRA_E!Y12+FC_OTH_E!Y12</f>
        <v>73.693778399999971</v>
      </c>
      <c r="Z12" s="8">
        <f>FC_IND_E!Z12+FC_TRA_E!Z12+FC_OTH_E!Z12</f>
        <v>1.0278100800000001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6068.9041379999999</v>
      </c>
      <c r="D13" s="8">
        <f>FC_IND_E!D13+FC_TRA_E!D13+FC_OTH_E!D13</f>
        <v>4907.0906873999993</v>
      </c>
      <c r="E13" s="8">
        <f>FC_IND_E!E13+FC_TRA_E!E13+FC_OTH_E!E13</f>
        <v>5312.7827940000006</v>
      </c>
      <c r="F13" s="8">
        <f>FC_IND_E!F13+FC_TRA_E!F13+FC_OTH_E!F13</f>
        <v>5448.0412734000001</v>
      </c>
      <c r="G13" s="8">
        <f>FC_IND_E!G13+FC_TRA_E!G13+FC_OTH_E!G13</f>
        <v>4929.8176290000001</v>
      </c>
      <c r="H13" s="8">
        <f>FC_IND_E!H13+FC_TRA_E!H13+FC_OTH_E!H13</f>
        <v>2919.1207452000008</v>
      </c>
      <c r="I13" s="8">
        <f>FC_IND_E!I13+FC_TRA_E!I13+FC_OTH_E!I13</f>
        <v>2988.6932855999994</v>
      </c>
      <c r="J13" s="8">
        <f>FC_IND_E!J13+FC_TRA_E!J13+FC_OTH_E!J13</f>
        <v>1935.3347441999995</v>
      </c>
      <c r="K13" s="8">
        <f>FC_IND_E!K13+FC_TRA_E!K13+FC_OTH_E!K13</f>
        <v>1664.8259628000001</v>
      </c>
      <c r="L13" s="8">
        <f>FC_IND_E!L13+FC_TRA_E!L13+FC_OTH_E!L13</f>
        <v>1673.1225191999999</v>
      </c>
      <c r="M13" s="8">
        <f>FC_IND_E!M13+FC_TRA_E!M13+FC_OTH_E!M13</f>
        <v>1804.0360733999996</v>
      </c>
      <c r="N13" s="8">
        <f>FC_IND_E!N13+FC_TRA_E!N13+FC_OTH_E!N13</f>
        <v>2216.2556921999994</v>
      </c>
      <c r="O13" s="8">
        <f>FC_IND_E!O13+FC_TRA_E!O13+FC_OTH_E!O13</f>
        <v>2379.0373530000002</v>
      </c>
      <c r="P13" s="8">
        <f>FC_IND_E!P13+FC_TRA_E!P13+FC_OTH_E!P13</f>
        <v>2537.7638021999992</v>
      </c>
      <c r="Q13" s="8">
        <f>FC_IND_E!Q13+FC_TRA_E!Q13+FC_OTH_E!Q13</f>
        <v>2342.9029799999998</v>
      </c>
      <c r="R13" s="8">
        <f>FC_IND_E!R13+FC_TRA_E!R13+FC_OTH_E!R13</f>
        <v>2559.1632791999996</v>
      </c>
      <c r="S13" s="8">
        <f>FC_IND_E!S13+FC_TRA_E!S13+FC_OTH_E!S13</f>
        <v>2244.4132061999999</v>
      </c>
      <c r="T13" s="8">
        <f>FC_IND_E!T13+FC_TRA_E!T13+FC_OTH_E!T13</f>
        <v>2314.4070773999997</v>
      </c>
      <c r="U13" s="8">
        <f>FC_IND_E!U13+FC_TRA_E!U13+FC_OTH_E!U13</f>
        <v>1993.1236511999998</v>
      </c>
      <c r="V13" s="8">
        <f>FC_IND_E!V13+FC_TRA_E!V13+FC_OTH_E!V13</f>
        <v>957.6786780000001</v>
      </c>
      <c r="W13" s="8">
        <f>FC_IND_E!W13+FC_TRA_E!W13+FC_OTH_E!W13</f>
        <v>939.65802479999991</v>
      </c>
      <c r="X13" s="8">
        <f>FC_IND_E!X13+FC_TRA_E!X13+FC_OTH_E!X13</f>
        <v>1114.3128810000001</v>
      </c>
      <c r="Y13" s="8">
        <f>FC_IND_E!Y13+FC_TRA_E!Y13+FC_OTH_E!Y13</f>
        <v>1274.7686555999999</v>
      </c>
      <c r="Z13" s="8">
        <f>FC_IND_E!Z13+FC_TRA_E!Z13+FC_OTH_E!Z13</f>
        <v>1052.0439270000002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35.534030400000006</v>
      </c>
      <c r="D16" s="8">
        <f>FC_IND_E!D16+FC_TRA_E!D16+FC_OTH_E!D16</f>
        <v>3.2394067200000007</v>
      </c>
      <c r="E16" s="8">
        <f>FC_IND_E!E16+FC_TRA_E!E16+FC_OTH_E!E16</f>
        <v>3.3095620800000005</v>
      </c>
      <c r="F16" s="8">
        <f>FC_IND_E!F16+FC_TRA_E!F16+FC_OTH_E!F16</f>
        <v>3.2615431200000002</v>
      </c>
      <c r="G16" s="8">
        <f>FC_IND_E!G16+FC_TRA_E!G16+FC_OTH_E!G16</f>
        <v>3.3194383200000002</v>
      </c>
      <c r="H16" s="8">
        <f>FC_IND_E!H16+FC_TRA_E!H16+FC_OTH_E!H16</f>
        <v>3.3078592800000006</v>
      </c>
      <c r="I16" s="8">
        <f>FC_IND_E!I16+FC_TRA_E!I16+FC_OTH_E!I16</f>
        <v>6.6126535200000003</v>
      </c>
      <c r="J16" s="8">
        <f>FC_IND_E!J16+FC_TRA_E!J16+FC_OTH_E!J16</f>
        <v>4.9718354399999996</v>
      </c>
      <c r="K16" s="8">
        <f>FC_IND_E!K16+FC_TRA_E!K16+FC_OTH_E!K16</f>
        <v>13.227690960000002</v>
      </c>
      <c r="L16" s="8">
        <f>FC_IND_E!L16+FC_TRA_E!L16+FC_OTH_E!L16</f>
        <v>12.283999200000002</v>
      </c>
      <c r="M16" s="8">
        <f>FC_IND_E!M16+FC_TRA_E!M16+FC_OTH_E!M16</f>
        <v>6.4675749600000003</v>
      </c>
      <c r="N16" s="8">
        <f>FC_IND_E!N16+FC_TRA_E!N16+FC_OTH_E!N16</f>
        <v>17.378095680000001</v>
      </c>
      <c r="O16" s="8">
        <f>FC_IND_E!O16+FC_TRA_E!O16+FC_OTH_E!O16</f>
        <v>9.3388363200000004</v>
      </c>
      <c r="P16" s="8">
        <f>FC_IND_E!P16+FC_TRA_E!P16+FC_OTH_E!P16</f>
        <v>61.75136088</v>
      </c>
      <c r="Q16" s="8">
        <f>FC_IND_E!Q16+FC_TRA_E!Q16+FC_OTH_E!Q16</f>
        <v>115.90823376</v>
      </c>
      <c r="R16" s="8">
        <f>FC_IND_E!R16+FC_TRA_E!R16+FC_OTH_E!R16</f>
        <v>61.359716880000001</v>
      </c>
      <c r="S16" s="8">
        <f>FC_IND_E!S16+FC_TRA_E!S16+FC_OTH_E!S16</f>
        <v>35.946108000000002</v>
      </c>
      <c r="T16" s="8">
        <f>FC_IND_E!T16+FC_TRA_E!T16+FC_OTH_E!T16</f>
        <v>43.753105439999999</v>
      </c>
      <c r="U16" s="8">
        <f>FC_IND_E!U16+FC_TRA_E!U16+FC_OTH_E!U16</f>
        <v>70.954654320000003</v>
      </c>
      <c r="V16" s="8">
        <f>FC_IND_E!V16+FC_TRA_E!V16+FC_OTH_E!V16</f>
        <v>65.405229119999973</v>
      </c>
      <c r="W16" s="8">
        <f>FC_IND_E!W16+FC_TRA_E!W16+FC_OTH_E!W16</f>
        <v>9.7277558399999968</v>
      </c>
      <c r="X16" s="8">
        <f>FC_IND_E!X16+FC_TRA_E!X16+FC_OTH_E!X16</f>
        <v>10.683707760000001</v>
      </c>
      <c r="Y16" s="8">
        <f>FC_IND_E!Y16+FC_TRA_E!Y16+FC_OTH_E!Y16</f>
        <v>4.0073695199999992</v>
      </c>
      <c r="Z16" s="8">
        <f>FC_IND_E!Z16+FC_TRA_E!Z16+FC_OTH_E!Z16</f>
        <v>5.3042219999999993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9514.0078559999984</v>
      </c>
      <c r="D17" s="27">
        <f t="shared" si="10"/>
        <v>8286.0259319999968</v>
      </c>
      <c r="E17" s="27">
        <f t="shared" si="10"/>
        <v>7561.4834447999983</v>
      </c>
      <c r="F17" s="27">
        <f t="shared" si="10"/>
        <v>8044.858598400001</v>
      </c>
      <c r="G17" s="27">
        <f t="shared" si="10"/>
        <v>8375.2752672000006</v>
      </c>
      <c r="H17" s="27">
        <f t="shared" si="10"/>
        <v>5923.6164720000006</v>
      </c>
      <c r="I17" s="27">
        <f t="shared" si="10"/>
        <v>6283.1044151999995</v>
      </c>
      <c r="J17" s="27">
        <f t="shared" si="10"/>
        <v>8466.359133599999</v>
      </c>
      <c r="K17" s="27">
        <f t="shared" si="10"/>
        <v>5713.0453583999997</v>
      </c>
      <c r="L17" s="27">
        <f t="shared" si="10"/>
        <v>3169.4439168000004</v>
      </c>
      <c r="M17" s="27">
        <f t="shared" si="10"/>
        <v>3822.5571191999998</v>
      </c>
      <c r="N17" s="27">
        <f t="shared" si="10"/>
        <v>3633.4886400000005</v>
      </c>
      <c r="O17" s="27">
        <f t="shared" si="10"/>
        <v>3601.5380208000001</v>
      </c>
      <c r="P17" s="27">
        <f t="shared" si="10"/>
        <v>3487.4876807999995</v>
      </c>
      <c r="Q17" s="27">
        <f t="shared" si="10"/>
        <v>3854.6486423999991</v>
      </c>
      <c r="R17" s="27">
        <f t="shared" si="10"/>
        <v>3397.3335000000002</v>
      </c>
      <c r="S17" s="27">
        <f t="shared" si="10"/>
        <v>3378.2855040000004</v>
      </c>
      <c r="T17" s="27">
        <f t="shared" si="10"/>
        <v>3621.6310939200007</v>
      </c>
      <c r="U17" s="27">
        <f t="shared" si="10"/>
        <v>3303.2890108800002</v>
      </c>
      <c r="V17" s="27">
        <f t="shared" si="10"/>
        <v>3318.4845820799997</v>
      </c>
      <c r="W17" s="27">
        <f t="shared" si="10"/>
        <v>2708.9790998400003</v>
      </c>
      <c r="X17" s="27">
        <f t="shared" ref="X17:Z17" si="11">SUM(X18:X21)</f>
        <v>2880.0402278400002</v>
      </c>
      <c r="Y17" s="27">
        <f t="shared" si="11"/>
        <v>2405.5591003199997</v>
      </c>
      <c r="Z17" s="27">
        <f t="shared" si="11"/>
        <v>2233.5542337599991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7.2327599999999999</v>
      </c>
      <c r="D18" s="8">
        <f>FC_IND_E!D18+FC_TRA_E!D18+FC_OTH_E!D18</f>
        <v>6.8731200000000001</v>
      </c>
      <c r="E18" s="8">
        <f>FC_IND_E!E18+FC_TRA_E!E18+FC_OTH_E!E18</f>
        <v>6.0739200000000011</v>
      </c>
      <c r="F18" s="8">
        <f>FC_IND_E!F18+FC_TRA_E!F18+FC_OTH_E!F18</f>
        <v>5.8341600000000016</v>
      </c>
      <c r="G18" s="8">
        <f>FC_IND_E!G18+FC_TRA_E!G18+FC_OTH_E!G18</f>
        <v>5.1548400000000001</v>
      </c>
      <c r="H18" s="8">
        <f>FC_IND_E!H18+FC_TRA_E!H18+FC_OTH_E!H18</f>
        <v>4.3556400000000002</v>
      </c>
      <c r="I18" s="8">
        <f>FC_IND_E!I18+FC_TRA_E!I18+FC_OTH_E!I18</f>
        <v>4.5154799999999993</v>
      </c>
      <c r="J18" s="8">
        <f>FC_IND_E!J18+FC_TRA_E!J18+FC_OTH_E!J18</f>
        <v>4.195800000000002</v>
      </c>
      <c r="K18" s="8">
        <f>FC_IND_E!K18+FC_TRA_E!K18+FC_OTH_E!K18</f>
        <v>3.9560400000000007</v>
      </c>
      <c r="L18" s="8">
        <f>FC_IND_E!L18+FC_TRA_E!L18+FC_OTH_E!L18</f>
        <v>3.83616</v>
      </c>
      <c r="M18" s="8">
        <f>FC_IND_E!M18+FC_TRA_E!M18+FC_OTH_E!M18</f>
        <v>3.7162800000000002</v>
      </c>
      <c r="N18" s="8">
        <f>FC_IND_E!N18+FC_TRA_E!N18+FC_OTH_E!N18</f>
        <v>3.4365600000000009</v>
      </c>
      <c r="O18" s="8">
        <f>FC_IND_E!O18+FC_TRA_E!O18+FC_OTH_E!O18</f>
        <v>2.3975999999999988</v>
      </c>
      <c r="P18" s="8">
        <f>FC_IND_E!P18+FC_TRA_E!P18+FC_OTH_E!P18</f>
        <v>2.5174799999999999</v>
      </c>
      <c r="Q18" s="8">
        <f>FC_IND_E!Q18+FC_TRA_E!Q18+FC_OTH_E!Q18</f>
        <v>1.678320000000002</v>
      </c>
      <c r="R18" s="8">
        <f>FC_IND_E!R18+FC_TRA_E!R18+FC_OTH_E!R18</f>
        <v>0.11988000000000001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801.03815999999983</v>
      </c>
      <c r="D19" s="8">
        <f>FC_IND_E!D19+FC_TRA_E!D19+FC_OTH_E!D19</f>
        <v>801.91727999999989</v>
      </c>
      <c r="E19" s="8">
        <f>FC_IND_E!E19+FC_TRA_E!E19+FC_OTH_E!E19</f>
        <v>718.84044000000006</v>
      </c>
      <c r="F19" s="8">
        <f>FC_IND_E!F19+FC_TRA_E!F19+FC_OTH_E!F19</f>
        <v>782.73648000000003</v>
      </c>
      <c r="G19" s="8">
        <f>FC_IND_E!G19+FC_TRA_E!G19+FC_OTH_E!G19</f>
        <v>792.44676000000004</v>
      </c>
      <c r="H19" s="8">
        <f>FC_IND_E!H19+FC_TRA_E!H19+FC_OTH_E!H19</f>
        <v>650.82852000000014</v>
      </c>
      <c r="I19" s="8">
        <f>FC_IND_E!I19+FC_TRA_E!I19+FC_OTH_E!I19</f>
        <v>662.01731999999993</v>
      </c>
      <c r="J19" s="8">
        <f>FC_IND_E!J19+FC_TRA_E!J19+FC_OTH_E!J19</f>
        <v>720.03924000000006</v>
      </c>
      <c r="K19" s="8">
        <f>FC_IND_E!K19+FC_TRA_E!K19+FC_OTH_E!K19</f>
        <v>536.10335999999995</v>
      </c>
      <c r="L19" s="8">
        <f>FC_IND_E!L19+FC_TRA_E!L19+FC_OTH_E!L19</f>
        <v>312.88679999999994</v>
      </c>
      <c r="M19" s="8">
        <f>FC_IND_E!M19+FC_TRA_E!M19+FC_OTH_E!M19</f>
        <v>472.40712000000008</v>
      </c>
      <c r="N19" s="8">
        <f>FC_IND_E!N19+FC_TRA_E!N19+FC_OTH_E!N19</f>
        <v>486.91260000000005</v>
      </c>
      <c r="O19" s="8">
        <f>FC_IND_E!O19+FC_TRA_E!O19+FC_OTH_E!O19</f>
        <v>469.13039999999978</v>
      </c>
      <c r="P19" s="8">
        <f>FC_IND_E!P19+FC_TRA_E!P19+FC_OTH_E!P19</f>
        <v>477.60191999999984</v>
      </c>
      <c r="Q19" s="8">
        <f>FC_IND_E!Q19+FC_TRA_E!Q19+FC_OTH_E!Q19</f>
        <v>518.00148000000002</v>
      </c>
      <c r="R19" s="8">
        <f>FC_IND_E!R19+FC_TRA_E!R19+FC_OTH_E!R19</f>
        <v>358.28135999999989</v>
      </c>
      <c r="S19" s="8">
        <f>FC_IND_E!S19+FC_TRA_E!S19+FC_OTH_E!S19</f>
        <v>311.76792</v>
      </c>
      <c r="T19" s="8">
        <f>FC_IND_E!T19+FC_TRA_E!T19+FC_OTH_E!T19</f>
        <v>344.40053471999994</v>
      </c>
      <c r="U19" s="8">
        <f>FC_IND_E!U19+FC_TRA_E!U19+FC_OTH_E!U19</f>
        <v>343.63314288000009</v>
      </c>
      <c r="V19" s="8">
        <f>FC_IND_E!V19+FC_TRA_E!V19+FC_OTH_E!V19</f>
        <v>300.85596288000005</v>
      </c>
      <c r="W19" s="8">
        <f>FC_IND_E!W19+FC_TRA_E!W19+FC_OTH_E!W19</f>
        <v>293.83243343999999</v>
      </c>
      <c r="X19" s="8">
        <f>FC_IND_E!X19+FC_TRA_E!X19+FC_OTH_E!X19</f>
        <v>363.91348224000006</v>
      </c>
      <c r="Y19" s="8">
        <f>FC_IND_E!Y19+FC_TRA_E!Y19+FC_OTH_E!Y19</f>
        <v>318.7765843200001</v>
      </c>
      <c r="Z19" s="8">
        <f>FC_IND_E!Z19+FC_TRA_E!Z19+FC_OTH_E!Z19</f>
        <v>257.09288976000005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8292.9609359999995</v>
      </c>
      <c r="D20" s="8">
        <f>FC_IND_E!D20+FC_TRA_E!D20+FC_OTH_E!D20</f>
        <v>6962.5398959999975</v>
      </c>
      <c r="E20" s="8">
        <f>FC_IND_E!E20+FC_TRA_E!E20+FC_OTH_E!E20</f>
        <v>6209.5793759999988</v>
      </c>
      <c r="F20" s="8">
        <f>FC_IND_E!F20+FC_TRA_E!F20+FC_OTH_E!F20</f>
        <v>6576.7001040000014</v>
      </c>
      <c r="G20" s="8">
        <f>FC_IND_E!G20+FC_TRA_E!G20+FC_OTH_E!G20</f>
        <v>6955.7801040000013</v>
      </c>
      <c r="H20" s="8">
        <f>FC_IND_E!H20+FC_TRA_E!H20+FC_OTH_E!H20</f>
        <v>4917.9003120000007</v>
      </c>
      <c r="I20" s="8">
        <f>FC_IND_E!I20+FC_TRA_E!I20+FC_OTH_E!I20</f>
        <v>5258.7596879999992</v>
      </c>
      <c r="J20" s="8">
        <f>FC_IND_E!J20+FC_TRA_E!J20+FC_OTH_E!J20</f>
        <v>7330.4403119999988</v>
      </c>
      <c r="K20" s="8">
        <f>FC_IND_E!K20+FC_TRA_E!K20+FC_OTH_E!K20</f>
        <v>4770.220104</v>
      </c>
      <c r="L20" s="8">
        <f>FC_IND_E!L20+FC_TRA_E!L20+FC_OTH_E!L20</f>
        <v>2568.8005200000002</v>
      </c>
      <c r="M20" s="8">
        <f>FC_IND_E!M20+FC_TRA_E!M20+FC_OTH_E!M20</f>
        <v>3137.6797919999999</v>
      </c>
      <c r="N20" s="8">
        <f>FC_IND_E!N20+FC_TRA_E!N20+FC_OTH_E!N20</f>
        <v>2930.1994800000002</v>
      </c>
      <c r="O20" s="8">
        <f>FC_IND_E!O20+FC_TRA_E!O20+FC_OTH_E!O20</f>
        <v>2952.5595840000005</v>
      </c>
      <c r="P20" s="8">
        <f>FC_IND_E!P20+FC_TRA_E!P20+FC_OTH_E!P20</f>
        <v>2808.2602079999997</v>
      </c>
      <c r="Q20" s="8">
        <f>FC_IND_E!Q20+FC_TRA_E!Q20+FC_OTH_E!Q20</f>
        <v>3084.9006239999994</v>
      </c>
      <c r="R20" s="8">
        <f>FC_IND_E!R20+FC_TRA_E!R20+FC_OTH_E!R20</f>
        <v>2659.279896</v>
      </c>
      <c r="S20" s="8">
        <f>FC_IND_E!S20+FC_TRA_E!S20+FC_OTH_E!S20</f>
        <v>2737.2795839999999</v>
      </c>
      <c r="T20" s="8">
        <f>FC_IND_E!T20+FC_TRA_E!T20+FC_OTH_E!T20</f>
        <v>2932.9812720000004</v>
      </c>
      <c r="U20" s="8">
        <f>FC_IND_E!U20+FC_TRA_E!U20+FC_OTH_E!U20</f>
        <v>2642.1819840000003</v>
      </c>
      <c r="V20" s="8">
        <f>FC_IND_E!V20+FC_TRA_E!V20+FC_OTH_E!V20</f>
        <v>2702.3752079999999</v>
      </c>
      <c r="W20" s="8">
        <f>FC_IND_E!W20+FC_TRA_E!W20+FC_OTH_E!W20</f>
        <v>2083.9188240000003</v>
      </c>
      <c r="X20" s="8">
        <f>FC_IND_E!X20+FC_TRA_E!X20+FC_OTH_E!X20</f>
        <v>2209.7041199999999</v>
      </c>
      <c r="Y20" s="8">
        <f>FC_IND_E!Y20+FC_TRA_E!Y20+FC_OTH_E!Y20</f>
        <v>1721.8655999999994</v>
      </c>
      <c r="Z20" s="8">
        <f>FC_IND_E!Z20+FC_TRA_E!Z20+FC_OTH_E!Z20</f>
        <v>1611.9997919999994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412.77600000000001</v>
      </c>
      <c r="D21" s="8">
        <f>FC_IND_E!D21+FC_TRA_E!D21+FC_OTH_E!D21</f>
        <v>514.69563600000004</v>
      </c>
      <c r="E21" s="8">
        <f>FC_IND_E!E21+FC_TRA_E!E21+FC_OTH_E!E21</f>
        <v>626.9897087999999</v>
      </c>
      <c r="F21" s="8">
        <f>FC_IND_E!F21+FC_TRA_E!F21+FC_OTH_E!F21</f>
        <v>679.58785440000008</v>
      </c>
      <c r="G21" s="8">
        <f>FC_IND_E!G21+FC_TRA_E!G21+FC_OTH_E!G21</f>
        <v>621.89356320000002</v>
      </c>
      <c r="H21" s="8">
        <f>FC_IND_E!H21+FC_TRA_E!H21+FC_OTH_E!H21</f>
        <v>350.53200000000004</v>
      </c>
      <c r="I21" s="8">
        <f>FC_IND_E!I21+FC_TRA_E!I21+FC_OTH_E!I21</f>
        <v>357.81192720000001</v>
      </c>
      <c r="J21" s="8">
        <f>FC_IND_E!J21+FC_TRA_E!J21+FC_OTH_E!J21</f>
        <v>411.68378159999997</v>
      </c>
      <c r="K21" s="8">
        <f>FC_IND_E!K21+FC_TRA_E!K21+FC_OTH_E!K21</f>
        <v>402.76585440000002</v>
      </c>
      <c r="L21" s="8">
        <f>FC_IND_E!L21+FC_TRA_E!L21+FC_OTH_E!L21</f>
        <v>283.92043679999995</v>
      </c>
      <c r="M21" s="8">
        <f>FC_IND_E!M21+FC_TRA_E!M21+FC_OTH_E!M21</f>
        <v>208.75392719999999</v>
      </c>
      <c r="N21" s="8">
        <f>FC_IND_E!N21+FC_TRA_E!N21+FC_OTH_E!N21</f>
        <v>212.93999999999997</v>
      </c>
      <c r="O21" s="8">
        <f>FC_IND_E!O21+FC_TRA_E!O21+FC_OTH_E!O21</f>
        <v>177.45043679999995</v>
      </c>
      <c r="P21" s="8">
        <f>FC_IND_E!P21+FC_TRA_E!P21+FC_OTH_E!P21</f>
        <v>199.1080728</v>
      </c>
      <c r="Q21" s="8">
        <f>FC_IND_E!Q21+FC_TRA_E!Q21+FC_OTH_E!Q21</f>
        <v>250.06821839999992</v>
      </c>
      <c r="R21" s="8">
        <f>FC_IND_E!R21+FC_TRA_E!R21+FC_OTH_E!R21</f>
        <v>379.65236399999998</v>
      </c>
      <c r="S21" s="8">
        <f>FC_IND_E!S21+FC_TRA_E!S21+FC_OTH_E!S21</f>
        <v>329.23800000000006</v>
      </c>
      <c r="T21" s="8">
        <f>FC_IND_E!T21+FC_TRA_E!T21+FC_OTH_E!T21</f>
        <v>344.24928720000008</v>
      </c>
      <c r="U21" s="8">
        <f>FC_IND_E!U21+FC_TRA_E!U21+FC_OTH_E!U21</f>
        <v>317.473884</v>
      </c>
      <c r="V21" s="8">
        <f>FC_IND_E!V21+FC_TRA_E!V21+FC_OTH_E!V21</f>
        <v>315.25341119999996</v>
      </c>
      <c r="W21" s="8">
        <f>FC_IND_E!W21+FC_TRA_E!W21+FC_OTH_E!W21</f>
        <v>331.2278424000001</v>
      </c>
      <c r="X21" s="8">
        <f>FC_IND_E!X21+FC_TRA_E!X21+FC_OTH_E!X21</f>
        <v>306.42262560000006</v>
      </c>
      <c r="Y21" s="8">
        <f>FC_IND_E!Y21+FC_TRA_E!Y21+FC_OTH_E!Y21</f>
        <v>364.91691600000001</v>
      </c>
      <c r="Z21" s="8">
        <f>FC_IND_E!Z21+FC_TRA_E!Z21+FC_OTH_E!Z21</f>
        <v>364.46155199999998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45314.671351680001</v>
      </c>
      <c r="D26" s="27">
        <f t="shared" si="14"/>
        <v>44640.810075239999</v>
      </c>
      <c r="E26" s="27">
        <f t="shared" si="14"/>
        <v>43832.458668960011</v>
      </c>
      <c r="F26" s="27">
        <f t="shared" si="14"/>
        <v>47250.017265240007</v>
      </c>
      <c r="G26" s="27">
        <f t="shared" si="14"/>
        <v>50608.803693240006</v>
      </c>
      <c r="H26" s="27">
        <f t="shared" si="14"/>
        <v>52410.679719480002</v>
      </c>
      <c r="I26" s="27">
        <f t="shared" si="14"/>
        <v>53893.930957559998</v>
      </c>
      <c r="J26" s="27">
        <f t="shared" si="14"/>
        <v>56743.679315519999</v>
      </c>
      <c r="K26" s="27">
        <f t="shared" si="14"/>
        <v>57814.266720959997</v>
      </c>
      <c r="L26" s="27">
        <f t="shared" si="14"/>
        <v>58222.99964555999</v>
      </c>
      <c r="M26" s="27">
        <f t="shared" si="14"/>
        <v>60448.189148639998</v>
      </c>
      <c r="N26" s="27">
        <f t="shared" si="14"/>
        <v>60383.306855880015</v>
      </c>
      <c r="O26" s="27">
        <f t="shared" si="14"/>
        <v>57596.931891000015</v>
      </c>
      <c r="P26" s="27">
        <f t="shared" si="14"/>
        <v>53932.024916999988</v>
      </c>
      <c r="Q26" s="27">
        <f t="shared" si="14"/>
        <v>53788.777361639994</v>
      </c>
      <c r="R26" s="27">
        <f t="shared" si="14"/>
        <v>55861.365364559999</v>
      </c>
      <c r="S26" s="27">
        <f t="shared" si="14"/>
        <v>62892.005316480012</v>
      </c>
      <c r="T26" s="27">
        <f t="shared" si="14"/>
        <v>72623.276883000013</v>
      </c>
      <c r="U26" s="27">
        <f t="shared" si="14"/>
        <v>74776.165184879996</v>
      </c>
      <c r="V26" s="27">
        <f t="shared" si="14"/>
        <v>76413.098382119992</v>
      </c>
      <c r="W26" s="27">
        <f t="shared" si="14"/>
        <v>73333.177722000022</v>
      </c>
      <c r="X26" s="27">
        <f t="shared" si="14"/>
        <v>78726.132161280009</v>
      </c>
      <c r="Y26" s="27">
        <f t="shared" ref="Y26:Z26" si="15">SUM(Y27,Y33)</f>
        <v>79184.511800640001</v>
      </c>
      <c r="Z26" s="27">
        <f t="shared" si="15"/>
        <v>79597.801467719997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45314.671351680001</v>
      </c>
      <c r="D33" s="19">
        <f t="shared" si="18"/>
        <v>44640.810075239999</v>
      </c>
      <c r="E33" s="19">
        <f t="shared" si="18"/>
        <v>43832.458668960011</v>
      </c>
      <c r="F33" s="19">
        <f t="shared" si="18"/>
        <v>47250.017265240007</v>
      </c>
      <c r="G33" s="19">
        <f t="shared" si="18"/>
        <v>50608.803693240006</v>
      </c>
      <c r="H33" s="19">
        <f t="shared" si="18"/>
        <v>52410.679719480002</v>
      </c>
      <c r="I33" s="19">
        <f t="shared" si="18"/>
        <v>53893.930957559998</v>
      </c>
      <c r="J33" s="19">
        <f t="shared" si="18"/>
        <v>56743.679315519999</v>
      </c>
      <c r="K33" s="19">
        <f t="shared" si="18"/>
        <v>57814.266720959997</v>
      </c>
      <c r="L33" s="19">
        <f t="shared" si="18"/>
        <v>58222.99964555999</v>
      </c>
      <c r="M33" s="19">
        <f t="shared" si="18"/>
        <v>60448.189148639998</v>
      </c>
      <c r="N33" s="19">
        <f t="shared" si="18"/>
        <v>60383.306855880015</v>
      </c>
      <c r="O33" s="19">
        <f t="shared" si="18"/>
        <v>57596.931891000015</v>
      </c>
      <c r="P33" s="19">
        <f t="shared" si="18"/>
        <v>53932.024916999988</v>
      </c>
      <c r="Q33" s="19">
        <f t="shared" si="18"/>
        <v>53788.777361639994</v>
      </c>
      <c r="R33" s="19">
        <f t="shared" si="18"/>
        <v>55861.365364559999</v>
      </c>
      <c r="S33" s="19">
        <f t="shared" si="18"/>
        <v>62892.005316480012</v>
      </c>
      <c r="T33" s="19">
        <f t="shared" si="18"/>
        <v>72623.276883000013</v>
      </c>
      <c r="U33" s="19">
        <f t="shared" si="18"/>
        <v>74776.165184879996</v>
      </c>
      <c r="V33" s="19">
        <f t="shared" si="18"/>
        <v>76413.098382119992</v>
      </c>
      <c r="W33" s="19">
        <f t="shared" si="18"/>
        <v>73333.177722000022</v>
      </c>
      <c r="X33" s="19">
        <f t="shared" ref="X33:Z33" si="19">SUM(X34:X50)</f>
        <v>78726.132161280009</v>
      </c>
      <c r="Y33" s="19">
        <f t="shared" si="19"/>
        <v>79184.511800640001</v>
      </c>
      <c r="Z33" s="19">
        <f t="shared" si="19"/>
        <v>79597.801467719997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1342.9152000000001</v>
      </c>
      <c r="D34" s="8">
        <f>FC_IND_E!D34+FC_TRA_E!D34+FC_OTH_E!D34</f>
        <v>1183.2480000000003</v>
      </c>
      <c r="E34" s="8">
        <f>FC_IND_E!E34+FC_TRA_E!E34+FC_OTH_E!E34</f>
        <v>1194.6528000000001</v>
      </c>
      <c r="F34" s="8">
        <f>FC_IND_E!F34+FC_TRA_E!F34+FC_OTH_E!F34</f>
        <v>1257.3791999999999</v>
      </c>
      <c r="G34" s="8">
        <f>FC_IND_E!G34+FC_TRA_E!G34+FC_OTH_E!G34</f>
        <v>1291.5936000000002</v>
      </c>
      <c r="H34" s="8">
        <f>FC_IND_E!H34+FC_TRA_E!H34+FC_OTH_E!H34</f>
        <v>1052.0928000000001</v>
      </c>
      <c r="I34" s="8">
        <f>FC_IND_E!I34+FC_TRA_E!I34+FC_OTH_E!I34</f>
        <v>1228.8671999999999</v>
      </c>
      <c r="J34" s="8">
        <f>FC_IND_E!J34+FC_TRA_E!J34+FC_OTH_E!J34</f>
        <v>1294.4448000000002</v>
      </c>
      <c r="K34" s="8">
        <f>FC_IND_E!K34+FC_TRA_E!K34+FC_OTH_E!K34</f>
        <v>1103.4144000000003</v>
      </c>
      <c r="L34" s="8">
        <f>FC_IND_E!L34+FC_TRA_E!L34+FC_OTH_E!L34</f>
        <v>1203.2064</v>
      </c>
      <c r="M34" s="8">
        <f>FC_IND_E!M34+FC_TRA_E!M34+FC_OTH_E!M34</f>
        <v>989.36640000000023</v>
      </c>
      <c r="N34" s="8">
        <f>FC_IND_E!N34+FC_TRA_E!N34+FC_OTH_E!N34</f>
        <v>707.09759999999994</v>
      </c>
      <c r="O34" s="8">
        <f>FC_IND_E!O34+FC_TRA_E!O34+FC_OTH_E!O34</f>
        <v>558.8352000000001</v>
      </c>
      <c r="P34" s="8">
        <f>FC_IND_E!P34+FC_TRA_E!P34+FC_OTH_E!P34</f>
        <v>689.99040000000014</v>
      </c>
      <c r="Q34" s="8">
        <f>FC_IND_E!Q34+FC_TRA_E!Q34+FC_OTH_E!Q34</f>
        <v>593.04959999999994</v>
      </c>
      <c r="R34" s="8">
        <f>FC_IND_E!R34+FC_TRA_E!R34+FC_OTH_E!R34</f>
        <v>444.78719999999993</v>
      </c>
      <c r="S34" s="8">
        <f>FC_IND_E!S34+FC_TRA_E!S34+FC_OTH_E!S34</f>
        <v>461.89440000000013</v>
      </c>
      <c r="T34" s="8">
        <f>FC_IND_E!T34+FC_TRA_E!T34+FC_OTH_E!T34</f>
        <v>616.15282176000028</v>
      </c>
      <c r="U34" s="8">
        <f>FC_IND_E!U34+FC_TRA_E!U34+FC_OTH_E!U34</f>
        <v>597.15823104000003</v>
      </c>
      <c r="V34" s="8">
        <f>FC_IND_E!V34+FC_TRA_E!V34+FC_OTH_E!V34</f>
        <v>910.31682816000023</v>
      </c>
      <c r="W34" s="8">
        <f>FC_IND_E!W34+FC_TRA_E!W34+FC_OTH_E!W34</f>
        <v>996.35194367999998</v>
      </c>
      <c r="X34" s="8">
        <f>FC_IND_E!X34+FC_TRA_E!X34+FC_OTH_E!X34</f>
        <v>1132.2770457599995</v>
      </c>
      <c r="Y34" s="8">
        <f>FC_IND_E!Y34+FC_TRA_E!Y34+FC_OTH_E!Y34</f>
        <v>590.81135616000017</v>
      </c>
      <c r="Z34" s="8">
        <f>FC_IND_E!Z34+FC_TRA_E!Z34+FC_OTH_E!Z34</f>
        <v>492.39933696000008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3047.3077852799997</v>
      </c>
      <c r="D36" s="8">
        <f>FC_IND_E!D36+FC_TRA_E!D36+FC_OTH_E!D36</f>
        <v>3653.1873471600002</v>
      </c>
      <c r="E36" s="8">
        <f>FC_IND_E!E36+FC_TRA_E!E36+FC_OTH_E!E36</f>
        <v>4548.5761957200002</v>
      </c>
      <c r="F36" s="8">
        <f>FC_IND_E!F36+FC_TRA_E!F36+FC_OTH_E!F36</f>
        <v>5679.7514452800006</v>
      </c>
      <c r="G36" s="8">
        <f>FC_IND_E!G36+FC_TRA_E!G36+FC_OTH_E!G36</f>
        <v>6402.0316528800013</v>
      </c>
      <c r="H36" s="8">
        <f>FC_IND_E!H36+FC_TRA_E!H36+FC_OTH_E!H36</f>
        <v>6864.6493533600005</v>
      </c>
      <c r="I36" s="8">
        <f>FC_IND_E!I36+FC_TRA_E!I36+FC_OTH_E!I36</f>
        <v>7246.6815895200007</v>
      </c>
      <c r="J36" s="8">
        <f>FC_IND_E!J36+FC_TRA_E!J36+FC_OTH_E!J36</f>
        <v>7413.8211471600007</v>
      </c>
      <c r="K36" s="8">
        <f>FC_IND_E!K36+FC_TRA_E!K36+FC_OTH_E!K36</f>
        <v>7330.2514819200005</v>
      </c>
      <c r="L36" s="8">
        <f>FC_IND_E!L36+FC_TRA_E!L36+FC_OTH_E!L36</f>
        <v>6928.5067552799992</v>
      </c>
      <c r="M36" s="8">
        <f>FC_IND_E!M36+FC_TRA_E!M36+FC_OTH_E!M36</f>
        <v>6916.8963805200001</v>
      </c>
      <c r="N36" s="8">
        <f>FC_IND_E!N36+FC_TRA_E!N36+FC_OTH_E!N36</f>
        <v>6644.0520057600024</v>
      </c>
      <c r="O36" s="8">
        <f>FC_IND_E!O36+FC_TRA_E!O36+FC_OTH_E!O36</f>
        <v>6652.7597300400012</v>
      </c>
      <c r="P36" s="8">
        <f>FC_IND_E!P36+FC_TRA_E!P36+FC_OTH_E!P36</f>
        <v>6478.6034271600001</v>
      </c>
      <c r="Q36" s="8">
        <f>FC_IND_E!Q36+FC_TRA_E!Q36+FC_OTH_E!Q36</f>
        <v>6539.5579514399997</v>
      </c>
      <c r="R36" s="8">
        <f>FC_IND_E!R36+FC_TRA_E!R36+FC_OTH_E!R36</f>
        <v>6615.0255009600005</v>
      </c>
      <c r="S36" s="8">
        <f>FC_IND_E!S36+FC_TRA_E!S36+FC_OTH_E!S36</f>
        <v>6954.629928119999</v>
      </c>
      <c r="T36" s="8">
        <f>FC_IND_E!T36+FC_TRA_E!T36+FC_OTH_E!T36</f>
        <v>7322.969186639999</v>
      </c>
      <c r="U36" s="8">
        <f>FC_IND_E!U36+FC_TRA_E!U36+FC_OTH_E!U36</f>
        <v>7439.6712736800018</v>
      </c>
      <c r="V36" s="8">
        <f>FC_IND_E!V36+FC_TRA_E!V36+FC_OTH_E!V36</f>
        <v>7783.9199870399989</v>
      </c>
      <c r="W36" s="8">
        <f>FC_IND_E!W36+FC_TRA_E!W36+FC_OTH_E!W36</f>
        <v>7025.3312065199989</v>
      </c>
      <c r="X36" s="8">
        <f>FC_IND_E!X36+FC_TRA_E!X36+FC_OTH_E!X36</f>
        <v>7200.2912014800004</v>
      </c>
      <c r="Y36" s="8">
        <f>FC_IND_E!Y36+FC_TRA_E!Y36+FC_OTH_E!Y36</f>
        <v>7252.7815170000013</v>
      </c>
      <c r="Z36" s="8">
        <f>FC_IND_E!Z36+FC_TRA_E!Z36+FC_OTH_E!Z36</f>
        <v>7389.9963792000017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15353.020156320001</v>
      </c>
      <c r="D37" s="8">
        <f>FC_IND_E!D37+FC_TRA_E!D37+FC_OTH_E!D37</f>
        <v>14207.914191239999</v>
      </c>
      <c r="E37" s="8">
        <f>FC_IND_E!E37+FC_TRA_E!E37+FC_OTH_E!E37</f>
        <v>12970.70819352</v>
      </c>
      <c r="F37" s="8">
        <f>FC_IND_E!F37+FC_TRA_E!F37+FC_OTH_E!F37</f>
        <v>12405.830088960001</v>
      </c>
      <c r="G37" s="8">
        <f>FC_IND_E!G37+FC_TRA_E!G37+FC_OTH_E!G37</f>
        <v>12571.609548960003</v>
      </c>
      <c r="H37" s="8">
        <f>FC_IND_E!H37+FC_TRA_E!H37+FC_OTH_E!H37</f>
        <v>12141.811142999999</v>
      </c>
      <c r="I37" s="8">
        <f>FC_IND_E!I37+FC_TRA_E!I37+FC_OTH_E!I37</f>
        <v>12458.019808080004</v>
      </c>
      <c r="J37" s="8">
        <f>FC_IND_E!J37+FC_TRA_E!J37+FC_OTH_E!J37</f>
        <v>12430.39014756</v>
      </c>
      <c r="K37" s="8">
        <f>FC_IND_E!K37+FC_TRA_E!K37+FC_OTH_E!K37</f>
        <v>12276.890342639999</v>
      </c>
      <c r="L37" s="8">
        <f>FC_IND_E!L37+FC_TRA_E!L37+FC_OTH_E!L37</f>
        <v>12498.947999999997</v>
      </c>
      <c r="M37" s="8">
        <f>FC_IND_E!M37+FC_TRA_E!M37+FC_OTH_E!M37</f>
        <v>12336.786000000004</v>
      </c>
      <c r="N37" s="8">
        <f>FC_IND_E!N37+FC_TRA_E!N37+FC_OTH_E!N37</f>
        <v>11660.071500000002</v>
      </c>
      <c r="O37" s="8">
        <f>FC_IND_E!O37+FC_TRA_E!O37+FC_OTH_E!O37</f>
        <v>11157.993000000002</v>
      </c>
      <c r="P37" s="8">
        <f>FC_IND_E!P37+FC_TRA_E!P37+FC_OTH_E!P37</f>
        <v>10630.966499999997</v>
      </c>
      <c r="Q37" s="8">
        <f>FC_IND_E!Q37+FC_TRA_E!Q37+FC_OTH_E!Q37</f>
        <v>10273.012845480001</v>
      </c>
      <c r="R37" s="8">
        <f>FC_IND_E!R37+FC_TRA_E!R37+FC_OTH_E!R37</f>
        <v>10614.403273320002</v>
      </c>
      <c r="S37" s="8">
        <f>FC_IND_E!S37+FC_TRA_E!S37+FC_OTH_E!S37</f>
        <v>11213.363090159997</v>
      </c>
      <c r="T37" s="8">
        <f>FC_IND_E!T37+FC_TRA_E!T37+FC_OTH_E!T37</f>
        <v>12261.480711479999</v>
      </c>
      <c r="U37" s="8">
        <f>FC_IND_E!U37+FC_TRA_E!U37+FC_OTH_E!U37</f>
        <v>12746.31390648</v>
      </c>
      <c r="V37" s="8">
        <f>FC_IND_E!V37+FC_TRA_E!V37+FC_OTH_E!V37</f>
        <v>13183.35471684</v>
      </c>
      <c r="W37" s="8">
        <f>FC_IND_E!W37+FC_TRA_E!W37+FC_OTH_E!W37</f>
        <v>12271.404027959999</v>
      </c>
      <c r="X37" s="8">
        <f>FC_IND_E!X37+FC_TRA_E!X37+FC_OTH_E!X37</f>
        <v>13571.093539079993</v>
      </c>
      <c r="Y37" s="8">
        <f>FC_IND_E!Y37+FC_TRA_E!Y37+FC_OTH_E!Y37</f>
        <v>14465.120337360002</v>
      </c>
      <c r="Z37" s="8">
        <f>FC_IND_E!Z37+FC_TRA_E!Z37+FC_OTH_E!Z37</f>
        <v>15194.629295999999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9.3030840000000019</v>
      </c>
      <c r="D38" s="8">
        <f>FC_IND_E!D38+FC_TRA_E!D38+FC_OTH_E!D38</f>
        <v>9.3030840000000001</v>
      </c>
      <c r="E38" s="8">
        <f>FC_IND_E!E38+FC_TRA_E!E38+FC_OTH_E!E38</f>
        <v>12.403944000000003</v>
      </c>
      <c r="F38" s="8">
        <f>FC_IND_E!F38+FC_TRA_E!F38+FC_OTH_E!F38</f>
        <v>12.403944000000003</v>
      </c>
      <c r="G38" s="8">
        <f>FC_IND_E!G38+FC_TRA_E!G38+FC_OTH_E!G38</f>
        <v>9.3030840000000001</v>
      </c>
      <c r="H38" s="8">
        <f>FC_IND_E!H38+FC_TRA_E!H38+FC_OTH_E!H38</f>
        <v>9.3030840000000001</v>
      </c>
      <c r="I38" s="8">
        <f>FC_IND_E!I38+FC_TRA_E!I38+FC_OTH_E!I38</f>
        <v>9.3030840000000001</v>
      </c>
      <c r="J38" s="8">
        <f>FC_IND_E!J38+FC_TRA_E!J38+FC_OTH_E!J38</f>
        <v>12.403943999999999</v>
      </c>
      <c r="K38" s="8">
        <f>FC_IND_E!K38+FC_TRA_E!K38+FC_OTH_E!K38</f>
        <v>9.3030840000000001</v>
      </c>
      <c r="L38" s="8">
        <f>FC_IND_E!L38+FC_TRA_E!L38+FC_OTH_E!L38</f>
        <v>12.320028000000001</v>
      </c>
      <c r="M38" s="8">
        <f>FC_IND_E!M38+FC_TRA_E!M38+FC_OTH_E!M38</f>
        <v>12.320027999999999</v>
      </c>
      <c r="N38" s="8">
        <f>FC_IND_E!N38+FC_TRA_E!N38+FC_OTH_E!N38</f>
        <v>15.399972</v>
      </c>
      <c r="O38" s="8">
        <f>FC_IND_E!O38+FC_TRA_E!O38+FC_OTH_E!O38</f>
        <v>15.399971999999998</v>
      </c>
      <c r="P38" s="8">
        <f>FC_IND_E!P38+FC_TRA_E!P38+FC_OTH_E!P38</f>
        <v>12.320028000000001</v>
      </c>
      <c r="Q38" s="8">
        <f>FC_IND_E!Q38+FC_TRA_E!Q38+FC_OTH_E!Q38</f>
        <v>15.399972000000002</v>
      </c>
      <c r="R38" s="8">
        <f>FC_IND_E!R38+FC_TRA_E!R38+FC_OTH_E!R38</f>
        <v>12.320027999999999</v>
      </c>
      <c r="S38" s="8">
        <f>FC_IND_E!S38+FC_TRA_E!S38+FC_OTH_E!S38</f>
        <v>12.320027999999999</v>
      </c>
      <c r="T38" s="8">
        <f>FC_IND_E!T38+FC_TRA_E!T38+FC_OTH_E!T38</f>
        <v>10.281095999999998</v>
      </c>
      <c r="U38" s="8">
        <f>FC_IND_E!U38+FC_TRA_E!U38+FC_OTH_E!U38</f>
        <v>12.313728000000003</v>
      </c>
      <c r="V38" s="8">
        <f>FC_IND_E!V38+FC_TRA_E!V38+FC_OTH_E!V38</f>
        <v>12.313728000000001</v>
      </c>
      <c r="W38" s="8">
        <f>FC_IND_E!W38+FC_TRA_E!W38+FC_OTH_E!W38</f>
        <v>11.087999999999999</v>
      </c>
      <c r="X38" s="8">
        <f>FC_IND_E!X38+FC_TRA_E!X38+FC_OTH_E!X38</f>
        <v>11.703888000000003</v>
      </c>
      <c r="Y38" s="8">
        <f>FC_IND_E!Y38+FC_TRA_E!Y38+FC_OTH_E!Y38</f>
        <v>12.036528000000001</v>
      </c>
      <c r="Z38" s="8">
        <f>FC_IND_E!Z38+FC_TRA_E!Z38+FC_OTH_E!Z38</f>
        <v>6.4310400000000021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6.3415800000000004</v>
      </c>
      <c r="D40" s="8">
        <f>FC_IND_E!D40+FC_TRA_E!D40+FC_OTH_E!D40</f>
        <v>6.3415800000000004</v>
      </c>
      <c r="E40" s="8">
        <f>FC_IND_E!E40+FC_TRA_E!E40+FC_OTH_E!E40</f>
        <v>3.1707900000000002</v>
      </c>
      <c r="F40" s="8">
        <f>FC_IND_E!F40+FC_TRA_E!F40+FC_OTH_E!F40</f>
        <v>3.1707900000000002</v>
      </c>
      <c r="G40" s="8">
        <f>FC_IND_E!G40+FC_TRA_E!G40+FC_OTH_E!G40</f>
        <v>3.1707900000000002</v>
      </c>
      <c r="H40" s="8">
        <f>FC_IND_E!H40+FC_TRA_E!H40+FC_OTH_E!H40</f>
        <v>3.1707900000000002</v>
      </c>
      <c r="I40" s="8">
        <f>FC_IND_E!I40+FC_TRA_E!I40+FC_OTH_E!I40</f>
        <v>6.3415800000000004</v>
      </c>
      <c r="J40" s="8">
        <f>FC_IND_E!J40+FC_TRA_E!J40+FC_OTH_E!J40</f>
        <v>6.3415800000000004</v>
      </c>
      <c r="K40" s="8">
        <f>FC_IND_E!K40+FC_TRA_E!K40+FC_OTH_E!K40</f>
        <v>3.1707900000000002</v>
      </c>
      <c r="L40" s="8">
        <f>FC_IND_E!L40+FC_TRA_E!L40+FC_OTH_E!L40</f>
        <v>3.09158496</v>
      </c>
      <c r="M40" s="8">
        <f>FC_IND_E!M40+FC_TRA_E!M40+FC_OTH_E!M40</f>
        <v>3.09158496</v>
      </c>
      <c r="N40" s="8">
        <f>FC_IND_E!N40+FC_TRA_E!N40+FC_OTH_E!N40</f>
        <v>3.09158496</v>
      </c>
      <c r="O40" s="8">
        <f>FC_IND_E!O40+FC_TRA_E!O40+FC_OTH_E!O40</f>
        <v>40.192157519999995</v>
      </c>
      <c r="P40" s="8">
        <f>FC_IND_E!P40+FC_TRA_E!P40+FC_OTH_E!P40</f>
        <v>40.191898679999994</v>
      </c>
      <c r="Q40" s="8">
        <f>FC_IND_E!Q40+FC_TRA_E!Q40+FC_OTH_E!Q40</f>
        <v>68.017198680000035</v>
      </c>
      <c r="R40" s="8">
        <f>FC_IND_E!R40+FC_TRA_E!R40+FC_OTH_E!R40</f>
        <v>43.283742480000022</v>
      </c>
      <c r="S40" s="8">
        <f>FC_IND_E!S40+FC_TRA_E!S40+FC_OTH_E!S40</f>
        <v>64.925613720000015</v>
      </c>
      <c r="T40" s="8">
        <f>FC_IND_E!T40+FC_TRA_E!T40+FC_OTH_E!T40</f>
        <v>73.904255640000002</v>
      </c>
      <c r="U40" s="8">
        <f>FC_IND_E!U40+FC_TRA_E!U40+FC_OTH_E!U40</f>
        <v>87.656166000000042</v>
      </c>
      <c r="V40" s="8">
        <f>FC_IND_E!V40+FC_TRA_E!V40+FC_OTH_E!V40</f>
        <v>90.05846004</v>
      </c>
      <c r="W40" s="8">
        <f>FC_IND_E!W40+FC_TRA_E!W40+FC_OTH_E!W40</f>
        <v>44.684325720000018</v>
      </c>
      <c r="X40" s="8">
        <f>FC_IND_E!X40+FC_TRA_E!X40+FC_OTH_E!X40</f>
        <v>79.580358000000018</v>
      </c>
      <c r="Y40" s="8">
        <f>FC_IND_E!Y40+FC_TRA_E!Y40+FC_OTH_E!Y40</f>
        <v>80.993365559999987</v>
      </c>
      <c r="Z40" s="8">
        <f>FC_IND_E!Z40+FC_TRA_E!Z40+FC_OTH_E!Z40</f>
        <v>106.67314080000001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144.86394744</v>
      </c>
      <c r="D41" s="8">
        <f>FC_IND_E!D41+FC_TRA_E!D41+FC_OTH_E!D41</f>
        <v>53.536912559999998</v>
      </c>
      <c r="E41" s="8">
        <f>FC_IND_E!E41+FC_TRA_E!E41+FC_OTH_E!E41</f>
        <v>34.641592559999999</v>
      </c>
      <c r="F41" s="8">
        <f>FC_IND_E!F41+FC_TRA_E!F41+FC_OTH_E!F41</f>
        <v>18.895320000000002</v>
      </c>
      <c r="G41" s="8">
        <f>FC_IND_E!G41+FC_TRA_E!G41+FC_OTH_E!G41</f>
        <v>0</v>
      </c>
      <c r="H41" s="8">
        <f>FC_IND_E!H41+FC_TRA_E!H41+FC_OTH_E!H41</f>
        <v>3.1493062799999985</v>
      </c>
      <c r="I41" s="8">
        <f>FC_IND_E!I41+FC_TRA_E!I41+FC_OTH_E!I41</f>
        <v>3.1493062799999985</v>
      </c>
      <c r="J41" s="8">
        <f>FC_IND_E!J41+FC_TRA_E!J41+FC_OTH_E!J41</f>
        <v>0</v>
      </c>
      <c r="K41" s="8">
        <f>FC_IND_E!K41+FC_TRA_E!K41+FC_OTH_E!K41</f>
        <v>3.1493062799999985</v>
      </c>
      <c r="L41" s="8">
        <f>FC_IND_E!L41+FC_TRA_E!L41+FC_OTH_E!L41</f>
        <v>6.18342876</v>
      </c>
      <c r="M41" s="8">
        <f>FC_IND_E!M41+FC_TRA_E!M41+FC_OTH_E!M41</f>
        <v>3.09158496</v>
      </c>
      <c r="N41" s="8">
        <f>FC_IND_E!N41+FC_TRA_E!N41+FC_OTH_E!N41</f>
        <v>3.09158496</v>
      </c>
      <c r="O41" s="8">
        <f>FC_IND_E!O41+FC_TRA_E!O41+FC_OTH_E!O41</f>
        <v>3.09158496</v>
      </c>
      <c r="P41" s="8">
        <f>FC_IND_E!P41+FC_TRA_E!P41+FC_OTH_E!P41</f>
        <v>6.18342876</v>
      </c>
      <c r="Q41" s="8">
        <f>FC_IND_E!Q41+FC_TRA_E!Q41+FC_OTH_E!Q41</f>
        <v>3.09158496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2.4149772</v>
      </c>
      <c r="U41" s="8">
        <f>FC_IND_E!U41+FC_TRA_E!U41+FC_OTH_E!U41</f>
        <v>0.52881012000000005</v>
      </c>
      <c r="V41" s="8">
        <f>FC_IND_E!V41+FC_TRA_E!V41+FC_OTH_E!V41</f>
        <v>0.74856528000000011</v>
      </c>
      <c r="W41" s="8">
        <f>FC_IND_E!W41+FC_TRA_E!W41+FC_OTH_E!W41</f>
        <v>1.0454547600000006</v>
      </c>
      <c r="X41" s="8">
        <f>FC_IND_E!X41+FC_TRA_E!X41+FC_OTH_E!X41</f>
        <v>1.8059266800000011</v>
      </c>
      <c r="Y41" s="8">
        <f>FC_IND_E!Y41+FC_TRA_E!Y41+FC_OTH_E!Y41</f>
        <v>1.0607263200000001</v>
      </c>
      <c r="Z41" s="8">
        <f>FC_IND_E!Z41+FC_TRA_E!Z41+FC_OTH_E!Z41</f>
        <v>0.68670252000000032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22785.230973960002</v>
      </c>
      <c r="D43" s="8">
        <f>FC_IND_E!D43+FC_TRA_E!D43+FC_OTH_E!D43</f>
        <v>23285.4804</v>
      </c>
      <c r="E43" s="8">
        <f>FC_IND_E!E43+FC_TRA_E!E43+FC_OTH_E!E43</f>
        <v>23148.469796400001</v>
      </c>
      <c r="F43" s="8">
        <f>FC_IND_E!F43+FC_TRA_E!F43+FC_OTH_E!F43</f>
        <v>25308.780573960001</v>
      </c>
      <c r="G43" s="8">
        <f>FC_IND_E!G43+FC_TRA_E!G43+FC_OTH_E!G43</f>
        <v>27810.026637120001</v>
      </c>
      <c r="H43" s="8">
        <f>FC_IND_E!H43+FC_TRA_E!H43+FC_OTH_E!H43</f>
        <v>29798.27748144</v>
      </c>
      <c r="I43" s="8">
        <f>FC_IND_E!I43+FC_TRA_E!I43+FC_OTH_E!I43</f>
        <v>31311.769685039995</v>
      </c>
      <c r="J43" s="8">
        <f>FC_IND_E!J43+FC_TRA_E!J43+FC_OTH_E!J43</f>
        <v>34408.853551799999</v>
      </c>
      <c r="K43" s="8">
        <f>FC_IND_E!K43+FC_TRA_E!K43+FC_OTH_E!K43</f>
        <v>36228.231444599995</v>
      </c>
      <c r="L43" s="8">
        <f>FC_IND_E!L43+FC_TRA_E!L43+FC_OTH_E!L43</f>
        <v>36625.370127839997</v>
      </c>
      <c r="M43" s="8">
        <f>FC_IND_E!M43+FC_TRA_E!M43+FC_OTH_E!M43</f>
        <v>39387.914546760003</v>
      </c>
      <c r="N43" s="8">
        <f>FC_IND_E!N43+FC_TRA_E!N43+FC_OTH_E!N43</f>
        <v>40690.577786040012</v>
      </c>
      <c r="O43" s="8">
        <f>FC_IND_E!O43+FC_TRA_E!O43+FC_OTH_E!O43</f>
        <v>38476.691730360006</v>
      </c>
      <c r="P43" s="8">
        <f>FC_IND_E!P43+FC_TRA_E!P43+FC_OTH_E!P43</f>
        <v>35582.597818559996</v>
      </c>
      <c r="Q43" s="8">
        <f>FC_IND_E!Q43+FC_TRA_E!Q43+FC_OTH_E!Q43</f>
        <v>35861.739483960002</v>
      </c>
      <c r="R43" s="8">
        <f>FC_IND_E!R43+FC_TRA_E!R43+FC_OTH_E!R43</f>
        <v>37757.655088919993</v>
      </c>
      <c r="S43" s="8">
        <f>FC_IND_E!S43+FC_TRA_E!S43+FC_OTH_E!S43</f>
        <v>43782.948003600017</v>
      </c>
      <c r="T43" s="8">
        <f>FC_IND_E!T43+FC_TRA_E!T43+FC_OTH_E!T43</f>
        <v>51868.03466052001</v>
      </c>
      <c r="U43" s="8">
        <f>FC_IND_E!U43+FC_TRA_E!U43+FC_OTH_E!U43</f>
        <v>53442.338273999994</v>
      </c>
      <c r="V43" s="8">
        <f>FC_IND_E!V43+FC_TRA_E!V43+FC_OTH_E!V43</f>
        <v>53975.510685720001</v>
      </c>
      <c r="W43" s="8">
        <f>FC_IND_E!W43+FC_TRA_E!W43+FC_OTH_E!W43</f>
        <v>52615.043222040025</v>
      </c>
      <c r="X43" s="8">
        <f>FC_IND_E!X43+FC_TRA_E!X43+FC_OTH_E!X43</f>
        <v>56373.762846960017</v>
      </c>
      <c r="Y43" s="8">
        <f>FC_IND_E!Y43+FC_TRA_E!Y43+FC_OTH_E!Y43</f>
        <v>56281.662356400004</v>
      </c>
      <c r="Z43" s="8">
        <f>FC_IND_E!Z43+FC_TRA_E!Z43+FC_OTH_E!Z43</f>
        <v>55889.438192639995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2507.8221367200003</v>
      </c>
      <c r="D44" s="8">
        <f>FC_IND_E!D44+FC_TRA_E!D44+FC_OTH_E!D44</f>
        <v>1982.4923923200004</v>
      </c>
      <c r="E44" s="8">
        <f>FC_IND_E!E44+FC_TRA_E!E44+FC_OTH_E!E44</f>
        <v>1866.7952128800005</v>
      </c>
      <c r="F44" s="8">
        <f>FC_IND_E!F44+FC_TRA_E!F44+FC_OTH_E!F44</f>
        <v>1976.2385961600003</v>
      </c>
      <c r="G44" s="8">
        <f>FC_IND_E!G44+FC_TRA_E!G44+FC_OTH_E!G44</f>
        <v>2041.9045704</v>
      </c>
      <c r="H44" s="8">
        <f>FC_IND_E!H44+FC_TRA_E!H44+FC_OTH_E!H44</f>
        <v>1826.14498056</v>
      </c>
      <c r="I44" s="8">
        <f>FC_IND_E!I44+FC_TRA_E!I44+FC_OTH_E!I44</f>
        <v>1260.1650038400001</v>
      </c>
      <c r="J44" s="8">
        <f>FC_IND_E!J44+FC_TRA_E!J44+FC_OTH_E!J44</f>
        <v>1016.2619380800002</v>
      </c>
      <c r="K44" s="8">
        <f>FC_IND_E!K44+FC_TRA_E!K44+FC_OTH_E!K44</f>
        <v>741.08961288000023</v>
      </c>
      <c r="L44" s="8">
        <f>FC_IND_E!L44+FC_TRA_E!L44+FC_OTH_E!L44</f>
        <v>674.92765943999996</v>
      </c>
      <c r="M44" s="8">
        <f>FC_IND_E!M44+FC_TRA_E!M44+FC_OTH_E!M44</f>
        <v>613.00772136000001</v>
      </c>
      <c r="N44" s="8">
        <f>FC_IND_E!N44+FC_TRA_E!N44+FC_OTH_E!N44</f>
        <v>643.96796904000007</v>
      </c>
      <c r="O44" s="8">
        <f>FC_IND_E!O44+FC_TRA_E!O44+FC_OTH_E!O44</f>
        <v>563.47193808000009</v>
      </c>
      <c r="P44" s="8">
        <f>FC_IND_E!P44+FC_TRA_E!P44+FC_OTH_E!P44</f>
        <v>433.43984520000009</v>
      </c>
      <c r="Q44" s="8">
        <f>FC_IND_E!Q44+FC_TRA_E!Q44+FC_OTH_E!Q44</f>
        <v>346.75187616000005</v>
      </c>
      <c r="R44" s="8">
        <f>FC_IND_E!R44+FC_TRA_E!R44+FC_OTH_E!R44</f>
        <v>281.73596903999999</v>
      </c>
      <c r="S44" s="8">
        <f>FC_IND_E!S44+FC_TRA_E!S44+FC_OTH_E!S44</f>
        <v>287.92818576000002</v>
      </c>
      <c r="T44" s="8">
        <f>FC_IND_E!T44+FC_TRA_E!T44+FC_OTH_E!T44</f>
        <v>293.53832352000001</v>
      </c>
      <c r="U44" s="8">
        <f>FC_IND_E!U44+FC_TRA_E!U44+FC_OTH_E!U44</f>
        <v>252.93518136</v>
      </c>
      <c r="V44" s="8">
        <f>FC_IND_E!V44+FC_TRA_E!V44+FC_OTH_E!V44</f>
        <v>234.16654823999997</v>
      </c>
      <c r="W44" s="8">
        <f>FC_IND_E!W44+FC_TRA_E!W44+FC_OTH_E!W44</f>
        <v>220.40730503999998</v>
      </c>
      <c r="X44" s="8">
        <f>FC_IND_E!X44+FC_TRA_E!X44+FC_OTH_E!X44</f>
        <v>219.33398376000002</v>
      </c>
      <c r="Y44" s="8">
        <f>FC_IND_E!Y44+FC_TRA_E!Y44+FC_OTH_E!Y44</f>
        <v>250.41042432000006</v>
      </c>
      <c r="Z44" s="8">
        <f>FC_IND_E!Z44+FC_TRA_E!Z44+FC_OTH_E!Z44</f>
        <v>179.7074748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437.28738299999986</v>
      </c>
      <c r="G48" s="8">
        <f>FC_IND_E!G48+FC_TRA_E!G48+FC_OTH_E!G48</f>
        <v>320.04390600000005</v>
      </c>
      <c r="H48" s="8">
        <f>FC_IND_E!H48+FC_TRA_E!H48+FC_OTH_E!H48</f>
        <v>700.29378900000006</v>
      </c>
      <c r="I48" s="8">
        <f>FC_IND_E!I48+FC_TRA_E!I48+FC_OTH_E!I48</f>
        <v>354.89996100000002</v>
      </c>
      <c r="J48" s="8">
        <f>FC_IND_E!J48+FC_TRA_E!J48+FC_OTH_E!J48</f>
        <v>155.26871099999997</v>
      </c>
      <c r="K48" s="8">
        <f>FC_IND_E!K48+FC_TRA_E!K48+FC_OTH_E!K48</f>
        <v>114.07499999999999</v>
      </c>
      <c r="L48" s="8">
        <f>FC_IND_E!L48+FC_TRA_E!L48+FC_OTH_E!L48</f>
        <v>268.31984399999999</v>
      </c>
      <c r="M48" s="8">
        <f>FC_IND_E!M48+FC_TRA_E!M48+FC_OTH_E!M48</f>
        <v>174.720078</v>
      </c>
      <c r="N48" s="8">
        <f>FC_IND_E!N48+FC_TRA_E!N48+FC_OTH_E!N48</f>
        <v>9.3601169999999989</v>
      </c>
      <c r="O48" s="8">
        <f>FC_IND_E!O48+FC_TRA_E!O48+FC_OTH_E!O48</f>
        <v>121.679766</v>
      </c>
      <c r="P48" s="8">
        <f>FC_IND_E!P48+FC_TRA_E!P48+FC_OTH_E!P48</f>
        <v>53.040312</v>
      </c>
      <c r="Q48" s="8">
        <f>FC_IND_E!Q48+FC_TRA_E!Q48+FC_OTH_E!Q48</f>
        <v>81.119961000000004</v>
      </c>
      <c r="R48" s="8">
        <f>FC_IND_E!R48+FC_TRA_E!R48+FC_OTH_E!R48</f>
        <v>87.360389999999967</v>
      </c>
      <c r="S48" s="8">
        <f>FC_IND_E!S48+FC_TRA_E!S48+FC_OTH_E!S48</f>
        <v>109.200312</v>
      </c>
      <c r="T48" s="8">
        <f>FC_IND_E!T48+FC_TRA_E!T48+FC_OTH_E!T48</f>
        <v>168.742197</v>
      </c>
      <c r="U48" s="8">
        <f>FC_IND_E!U48+FC_TRA_E!U48+FC_OTH_E!U48</f>
        <v>190.85975999999999</v>
      </c>
      <c r="V48" s="8">
        <f>FC_IND_E!V48+FC_TRA_E!V48+FC_OTH_E!V48</f>
        <v>220.73372100000003</v>
      </c>
      <c r="W48" s="8">
        <f>FC_IND_E!W48+FC_TRA_E!W48+FC_OTH_E!W48</f>
        <v>146.35611899999998</v>
      </c>
      <c r="X48" s="8">
        <f>FC_IND_E!X48+FC_TRA_E!X48+FC_OTH_E!X48</f>
        <v>133.826121</v>
      </c>
      <c r="Y48" s="8">
        <f>FC_IND_E!Y48+FC_TRA_E!Y48+FC_OTH_E!Y48</f>
        <v>246.23667900000004</v>
      </c>
      <c r="Z48" s="8">
        <f>FC_IND_E!Z48+FC_TRA_E!Z48+FC_OTH_E!Z48</f>
        <v>314.59603500000009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117.86648796</v>
      </c>
      <c r="D50" s="8">
        <f>FC_IND_E!D50+FC_TRA_E!D50+FC_OTH_E!D50</f>
        <v>259.30616795999998</v>
      </c>
      <c r="E50" s="8">
        <f>FC_IND_E!E50+FC_TRA_E!E50+FC_OTH_E!E50</f>
        <v>53.040143880000002</v>
      </c>
      <c r="F50" s="8">
        <f>FC_IND_E!F50+FC_TRA_E!F50+FC_OTH_E!F50</f>
        <v>150.27992387999998</v>
      </c>
      <c r="G50" s="8">
        <f>FC_IND_E!G50+FC_TRA_E!G50+FC_OTH_E!G50</f>
        <v>159.11990387999998</v>
      </c>
      <c r="H50" s="8">
        <f>FC_IND_E!H50+FC_TRA_E!H50+FC_OTH_E!H50</f>
        <v>11.786991839999999</v>
      </c>
      <c r="I50" s="8">
        <f>FC_IND_E!I50+FC_TRA_E!I50+FC_OTH_E!I50</f>
        <v>14.733739799999999</v>
      </c>
      <c r="J50" s="8">
        <f>FC_IND_E!J50+FC_TRA_E!J50+FC_OTH_E!J50</f>
        <v>5.8934959200000003</v>
      </c>
      <c r="K50" s="8">
        <f>FC_IND_E!K50+FC_TRA_E!K50+FC_OTH_E!K50</f>
        <v>4.6912586399999991</v>
      </c>
      <c r="L50" s="8">
        <f>FC_IND_E!L50+FC_TRA_E!L50+FC_OTH_E!L50</f>
        <v>2.1258172799999997</v>
      </c>
      <c r="M50" s="8">
        <f>FC_IND_E!M50+FC_TRA_E!M50+FC_OTH_E!M50</f>
        <v>10.994824080000004</v>
      </c>
      <c r="N50" s="8">
        <f>FC_IND_E!N50+FC_TRA_E!N50+FC_OTH_E!N50</f>
        <v>6.596736120000001</v>
      </c>
      <c r="O50" s="8">
        <f>FC_IND_E!O50+FC_TRA_E!O50+FC_OTH_E!O50</f>
        <v>6.8168120400000003</v>
      </c>
      <c r="P50" s="8">
        <f>FC_IND_E!P50+FC_TRA_E!P50+FC_OTH_E!P50</f>
        <v>4.6912586399999991</v>
      </c>
      <c r="Q50" s="8">
        <f>FC_IND_E!Q50+FC_TRA_E!Q50+FC_OTH_E!Q50</f>
        <v>7.0368879599999987</v>
      </c>
      <c r="R50" s="8">
        <f>FC_IND_E!R50+FC_TRA_E!R50+FC_OTH_E!R50</f>
        <v>4.7941718399999997</v>
      </c>
      <c r="S50" s="8">
        <f>FC_IND_E!S50+FC_TRA_E!S50+FC_OTH_E!S50</f>
        <v>4.7957551199999999</v>
      </c>
      <c r="T50" s="8">
        <f>FC_IND_E!T50+FC_TRA_E!T50+FC_OTH_E!T50</f>
        <v>5.7586532400000001</v>
      </c>
      <c r="U50" s="8">
        <f>FC_IND_E!U50+FC_TRA_E!U50+FC_OTH_E!U50</f>
        <v>6.3898541999999994</v>
      </c>
      <c r="V50" s="8">
        <f>FC_IND_E!V50+FC_TRA_E!V50+FC_OTH_E!V50</f>
        <v>1.9751417999999998</v>
      </c>
      <c r="W50" s="8">
        <f>FC_IND_E!W50+FC_TRA_E!W50+FC_OTH_E!W50</f>
        <v>1.4661172800000002</v>
      </c>
      <c r="X50" s="8">
        <f>FC_IND_E!X50+FC_TRA_E!X50+FC_OTH_E!X50</f>
        <v>2.4572505599999999</v>
      </c>
      <c r="Y50" s="8">
        <f>FC_IND_E!Y50+FC_TRA_E!Y50+FC_OTH_E!Y50</f>
        <v>3.3985105200000003</v>
      </c>
      <c r="Z50" s="8">
        <f>FC_IND_E!Z50+FC_TRA_E!Z50+FC_OTH_E!Z50</f>
        <v>23.243869800000006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14851.88595</v>
      </c>
      <c r="D51" s="27">
        <f>FC_IND_E!D51+FC_TRA_E!D51+FC_OTH_E!D51</f>
        <v>15889.90986</v>
      </c>
      <c r="E51" s="27">
        <f>FC_IND_E!E51+FC_TRA_E!E51+FC_OTH_E!E51</f>
        <v>16112.924190000002</v>
      </c>
      <c r="F51" s="27">
        <f>FC_IND_E!F51+FC_TRA_E!F51+FC_OTH_E!F51</f>
        <v>16953.48171</v>
      </c>
      <c r="G51" s="27">
        <f>FC_IND_E!G51+FC_TRA_E!G51+FC_OTH_E!G51</f>
        <v>17839.227780000001</v>
      </c>
      <c r="H51" s="27">
        <f>FC_IND_E!H51+FC_TRA_E!H51+FC_OTH_E!H51</f>
        <v>18595.56798</v>
      </c>
      <c r="I51" s="27">
        <f>FC_IND_E!I51+FC_TRA_E!I51+FC_OTH_E!I51</f>
        <v>19054.774530000002</v>
      </c>
      <c r="J51" s="27">
        <f>FC_IND_E!J51+FC_TRA_E!J51+FC_OTH_E!J51</f>
        <v>19112.989500000011</v>
      </c>
      <c r="K51" s="27">
        <f>FC_IND_E!K51+FC_TRA_E!K51+FC_OTH_E!K51</f>
        <v>19322.724960000003</v>
      </c>
      <c r="L51" s="27">
        <f>FC_IND_E!L51+FC_TRA_E!L51+FC_OTH_E!L51</f>
        <v>19387.554120000001</v>
      </c>
      <c r="M51" s="27">
        <f>FC_IND_E!M51+FC_TRA_E!M51+FC_OTH_E!M51</f>
        <v>20867.382696600005</v>
      </c>
      <c r="N51" s="27">
        <f>FC_IND_E!N51+FC_TRA_E!N51+FC_OTH_E!N51</f>
        <v>20050.74188568</v>
      </c>
      <c r="O51" s="27">
        <f>FC_IND_E!O51+FC_TRA_E!O51+FC_OTH_E!O51</f>
        <v>20581.220119679994</v>
      </c>
      <c r="P51" s="27">
        <f>FC_IND_E!P51+FC_TRA_E!P51+FC_OTH_E!P51</f>
        <v>20865.876075</v>
      </c>
      <c r="Q51" s="27">
        <f>FC_IND_E!Q51+FC_TRA_E!Q51+FC_OTH_E!Q51</f>
        <v>19607.089083120009</v>
      </c>
      <c r="R51" s="27">
        <f>FC_IND_E!R51+FC_TRA_E!R51+FC_OTH_E!R51</f>
        <v>19941.042464639999</v>
      </c>
      <c r="S51" s="27">
        <f>FC_IND_E!S51+FC_TRA_E!S51+FC_OTH_E!S51</f>
        <v>21668.01312852</v>
      </c>
      <c r="T51" s="27">
        <f>FC_IND_E!T51+FC_TRA_E!T51+FC_OTH_E!T51</f>
        <v>21537.013794120001</v>
      </c>
      <c r="U51" s="27">
        <f>FC_IND_E!U51+FC_TRA_E!U51+FC_OTH_E!U51</f>
        <v>21692.896822080002</v>
      </c>
      <c r="V51" s="27">
        <f>FC_IND_E!V51+FC_TRA_E!V51+FC_OTH_E!V51</f>
        <v>21813.277099680003</v>
      </c>
      <c r="W51" s="27">
        <f>FC_IND_E!W51+FC_TRA_E!W51+FC_OTH_E!W51</f>
        <v>21567.510360000004</v>
      </c>
      <c r="X51" s="27">
        <f>FC_IND_E!X51+FC_TRA_E!X51+FC_OTH_E!X51</f>
        <v>25240.820033880002</v>
      </c>
      <c r="Y51" s="27">
        <f>FC_IND_E!Y51+FC_TRA_E!Y51+FC_OTH_E!Y51</f>
        <v>22631.443314479999</v>
      </c>
      <c r="Z51" s="27">
        <f>FC_IND_E!Z51+FC_TRA_E!Z51+FC_OTH_E!Z51</f>
        <v>22072.177298160001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456.30138080560687</v>
      </c>
      <c r="D52" s="27">
        <f t="shared" si="20"/>
        <v>437.57955145645718</v>
      </c>
      <c r="E52" s="27">
        <f t="shared" si="20"/>
        <v>465.32123224466943</v>
      </c>
      <c r="F52" s="27">
        <f t="shared" si="20"/>
        <v>703.9871684722624</v>
      </c>
      <c r="G52" s="27">
        <f t="shared" si="20"/>
        <v>652.6504630793828</v>
      </c>
      <c r="H52" s="27">
        <f t="shared" si="20"/>
        <v>812.50407441854657</v>
      </c>
      <c r="I52" s="27">
        <f t="shared" si="20"/>
        <v>1579.2025763983763</v>
      </c>
      <c r="J52" s="27">
        <f t="shared" si="20"/>
        <v>1325.1332263231154</v>
      </c>
      <c r="K52" s="27">
        <f t="shared" si="20"/>
        <v>1353.6650722700265</v>
      </c>
      <c r="L52" s="27">
        <f t="shared" si="20"/>
        <v>1961.5764451203061</v>
      </c>
      <c r="M52" s="27">
        <f t="shared" si="20"/>
        <v>2196.1229216646584</v>
      </c>
      <c r="N52" s="27">
        <f t="shared" si="20"/>
        <v>2436.7294389325416</v>
      </c>
      <c r="O52" s="27">
        <f t="shared" si="20"/>
        <v>2348.4707182919306</v>
      </c>
      <c r="P52" s="27">
        <f t="shared" si="20"/>
        <v>2554.9233237108383</v>
      </c>
      <c r="Q52" s="27">
        <f t="shared" si="20"/>
        <v>2919.1432685927612</v>
      </c>
      <c r="R52" s="27">
        <f t="shared" si="20"/>
        <v>2865.1431094442851</v>
      </c>
      <c r="S52" s="27">
        <f t="shared" si="20"/>
        <v>3642.3997058597552</v>
      </c>
      <c r="T52" s="27">
        <f t="shared" si="20"/>
        <v>4154.2571979481972</v>
      </c>
      <c r="U52" s="27">
        <f t="shared" si="20"/>
        <v>4689.990638591933</v>
      </c>
      <c r="V52" s="27">
        <f t="shared" si="20"/>
        <v>4779.2790471991075</v>
      </c>
      <c r="W52" s="27">
        <f t="shared" si="20"/>
        <v>4717.4947542955988</v>
      </c>
      <c r="X52" s="27">
        <f t="shared" ref="X52:Z52" si="21">SUM(X53:X54)</f>
        <v>4459.9833634172564</v>
      </c>
      <c r="Y52" s="27">
        <f t="shared" si="21"/>
        <v>4588.683995664459</v>
      </c>
      <c r="Z52" s="27">
        <f t="shared" si="21"/>
        <v>4351.7680427424457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451.73751479999999</v>
      </c>
      <c r="D53" s="8">
        <f>FC_IND_E!D53+FC_TRA_E!D53+FC_OTH_E!D53</f>
        <v>436.00780080000004</v>
      </c>
      <c r="E53" s="8">
        <f>FC_IND_E!E53+FC_TRA_E!E53+FC_OTH_E!E53</f>
        <v>464.03505719999998</v>
      </c>
      <c r="F53" s="8">
        <f>FC_IND_E!F53+FC_TRA_E!F53+FC_OTH_E!F53</f>
        <v>701.98694280000007</v>
      </c>
      <c r="G53" s="8">
        <f>FC_IND_E!G53+FC_TRA_E!G53+FC_OTH_E!G53</f>
        <v>650.79317159999994</v>
      </c>
      <c r="H53" s="8">
        <f>FC_IND_E!H53+FC_TRA_E!H53+FC_OTH_E!H53</f>
        <v>713.99928599999998</v>
      </c>
      <c r="I53" s="8">
        <f>FC_IND_E!I53+FC_TRA_E!I53+FC_OTH_E!I53</f>
        <v>1358.9288856000001</v>
      </c>
      <c r="J53" s="8">
        <f>FC_IND_E!J53+FC_TRA_E!J53+FC_OTH_E!J53</f>
        <v>1087.5149999999999</v>
      </c>
      <c r="K53" s="8">
        <f>FC_IND_E!K53+FC_TRA_E!K53+FC_OTH_E!K53</f>
        <v>1296.0089999999998</v>
      </c>
      <c r="L53" s="8">
        <f>FC_IND_E!L53+FC_TRA_E!L53+FC_OTH_E!L53</f>
        <v>1398.9695148000001</v>
      </c>
      <c r="M53" s="8">
        <f>FC_IND_E!M53+FC_TRA_E!M53+FC_OTH_E!M53</f>
        <v>1618.1883432000006</v>
      </c>
      <c r="N53" s="8">
        <f>FC_IND_E!N53+FC_TRA_E!N53+FC_OTH_E!N53</f>
        <v>1790.9325719999999</v>
      </c>
      <c r="O53" s="8">
        <f>FC_IND_E!O53+FC_TRA_E!O53+FC_OTH_E!O53</f>
        <v>1834.5474576000004</v>
      </c>
      <c r="P53" s="8">
        <f>FC_IND_E!P53+FC_TRA_E!P53+FC_OTH_E!P53</f>
        <v>2056.0540572</v>
      </c>
      <c r="Q53" s="8">
        <f>FC_IND_E!Q53+FC_TRA_E!Q53+FC_OTH_E!Q53</f>
        <v>2362.5031716000008</v>
      </c>
      <c r="R53" s="8">
        <f>FC_IND_E!R53+FC_TRA_E!R53+FC_OTH_E!R53</f>
        <v>2331.1863431999996</v>
      </c>
      <c r="S53" s="8">
        <f>FC_IND_E!S53+FC_TRA_E!S53+FC_OTH_E!S53</f>
        <v>2609.0347139999999</v>
      </c>
      <c r="T53" s="8">
        <f>FC_IND_E!T53+FC_TRA_E!T53+FC_OTH_E!T53</f>
        <v>3081.8599812000007</v>
      </c>
      <c r="U53" s="8">
        <f>FC_IND_E!U53+FC_TRA_E!U53+FC_OTH_E!U53</f>
        <v>3721.8886848000002</v>
      </c>
      <c r="V53" s="8">
        <f>FC_IND_E!V53+FC_TRA_E!V53+FC_OTH_E!V53</f>
        <v>3903.3824543999995</v>
      </c>
      <c r="W53" s="8">
        <f>FC_IND_E!W53+FC_TRA_E!W53+FC_OTH_E!W53</f>
        <v>3773.9545272</v>
      </c>
      <c r="X53" s="8">
        <f>FC_IND_E!X53+FC_TRA_E!X53+FC_OTH_E!X53</f>
        <v>3549.8317139999986</v>
      </c>
      <c r="Y53" s="8">
        <f>FC_IND_E!Y53+FC_TRA_E!Y53+FC_OTH_E!Y53</f>
        <v>3977.6737572000006</v>
      </c>
      <c r="Z53" s="8">
        <f>FC_IND_E!Z53+FC_TRA_E!Z53+FC_OTH_E!Z53</f>
        <v>3709.7605115999995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4.5638660056068687</v>
      </c>
      <c r="D54" s="45">
        <f>FC_IND_E!D54+FC_TRA_E!D54+FC_OTH_E!D54</f>
        <v>1.5717506564571431</v>
      </c>
      <c r="E54" s="45">
        <f>FC_IND_E!E54+FC_TRA_E!E54+FC_OTH_E!E54</f>
        <v>1.286175044669446</v>
      </c>
      <c r="F54" s="45">
        <f>FC_IND_E!F54+FC_TRA_E!F54+FC_OTH_E!F54</f>
        <v>2.0002256722622951</v>
      </c>
      <c r="G54" s="45">
        <f>FC_IND_E!G54+FC_TRA_E!G54+FC_OTH_E!G54</f>
        <v>1.8572914793828574</v>
      </c>
      <c r="H54" s="45">
        <f>FC_IND_E!H54+FC_TRA_E!H54+FC_OTH_E!H54</f>
        <v>98.504788418546553</v>
      </c>
      <c r="I54" s="45">
        <f>FC_IND_E!I54+FC_TRA_E!I54+FC_OTH_E!I54</f>
        <v>220.27369079837621</v>
      </c>
      <c r="J54" s="45">
        <f>FC_IND_E!J54+FC_TRA_E!J54+FC_OTH_E!J54</f>
        <v>237.61822632311555</v>
      </c>
      <c r="K54" s="45">
        <f>FC_IND_E!K54+FC_TRA_E!K54+FC_OTH_E!K54</f>
        <v>57.656072270026804</v>
      </c>
      <c r="L54" s="45">
        <f>FC_IND_E!L54+FC_TRA_E!L54+FC_OTH_E!L54</f>
        <v>562.60693032030599</v>
      </c>
      <c r="M54" s="45">
        <f>FC_IND_E!M54+FC_TRA_E!M54+FC_OTH_E!M54</f>
        <v>577.93457846465776</v>
      </c>
      <c r="N54" s="45">
        <f>FC_IND_E!N54+FC_TRA_E!N54+FC_OTH_E!N54</f>
        <v>645.79686693254155</v>
      </c>
      <c r="O54" s="45">
        <f>FC_IND_E!O54+FC_TRA_E!O54+FC_OTH_E!O54</f>
        <v>513.9232606919303</v>
      </c>
      <c r="P54" s="45">
        <f>FC_IND_E!P54+FC_TRA_E!P54+FC_OTH_E!P54</f>
        <v>498.86926651083832</v>
      </c>
      <c r="Q54" s="45">
        <f>FC_IND_E!Q54+FC_TRA_E!Q54+FC_OTH_E!Q54</f>
        <v>556.64009699276028</v>
      </c>
      <c r="R54" s="45">
        <f>FC_IND_E!R54+FC_TRA_E!R54+FC_OTH_E!R54</f>
        <v>533.95676624428529</v>
      </c>
      <c r="S54" s="45">
        <f>FC_IND_E!S54+FC_TRA_E!S54+FC_OTH_E!S54</f>
        <v>1033.364991859755</v>
      </c>
      <c r="T54" s="45">
        <f>FC_IND_E!T54+FC_TRA_E!T54+FC_OTH_E!T54</f>
        <v>1072.3972167481968</v>
      </c>
      <c r="U54" s="45">
        <f>FC_IND_E!U54+FC_TRA_E!U54+FC_OTH_E!U54</f>
        <v>968.10195379193237</v>
      </c>
      <c r="V54" s="45">
        <f>FC_IND_E!V54+FC_TRA_E!V54+FC_OTH_E!V54</f>
        <v>875.89659279910836</v>
      </c>
      <c r="W54" s="45">
        <f>FC_IND_E!W54+FC_TRA_E!W54+FC_OTH_E!W54</f>
        <v>943.54022709559911</v>
      </c>
      <c r="X54" s="45">
        <f>FC_IND_E!X54+FC_TRA_E!X54+FC_OTH_E!X54</f>
        <v>910.15164941725811</v>
      </c>
      <c r="Y54" s="45">
        <f>FC_IND_E!Y54+FC_TRA_E!Y54+FC_OTH_E!Y54</f>
        <v>611.01023846445833</v>
      </c>
      <c r="Z54" s="45">
        <f>FC_IND_E!Z54+FC_TRA_E!Z54+FC_OTH_E!Z54</f>
        <v>642.00753114244583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16476.970484879999</v>
      </c>
      <c r="D61" s="49">
        <f t="shared" si="22"/>
        <v>17464.121501760001</v>
      </c>
      <c r="E61" s="49">
        <f t="shared" si="22"/>
        <v>17796.344169599997</v>
      </c>
      <c r="F61" s="49">
        <f t="shared" si="22"/>
        <v>17853.745659839999</v>
      </c>
      <c r="G61" s="49">
        <f t="shared" si="22"/>
        <v>18165.396597119998</v>
      </c>
      <c r="H61" s="49">
        <f t="shared" si="22"/>
        <v>17847.910626480007</v>
      </c>
      <c r="I61" s="49">
        <f t="shared" si="22"/>
        <v>18331.127089920006</v>
      </c>
      <c r="J61" s="49">
        <f t="shared" si="22"/>
        <v>18161.641190159997</v>
      </c>
      <c r="K61" s="49">
        <f t="shared" si="22"/>
        <v>19426.144342319996</v>
      </c>
      <c r="L61" s="49">
        <f t="shared" si="22"/>
        <v>20174.322594959995</v>
      </c>
      <c r="M61" s="49">
        <f t="shared" si="22"/>
        <v>22869.821440080003</v>
      </c>
      <c r="N61" s="49">
        <f t="shared" si="22"/>
        <v>23938.279270559997</v>
      </c>
      <c r="O61" s="49">
        <f t="shared" si="22"/>
        <v>23606.33661432</v>
      </c>
      <c r="P61" s="49">
        <f t="shared" si="22"/>
        <v>24726.541813919994</v>
      </c>
      <c r="Q61" s="49">
        <f t="shared" si="22"/>
        <v>23215.315041360001</v>
      </c>
      <c r="R61" s="49">
        <f t="shared" si="22"/>
        <v>23846.96856744001</v>
      </c>
      <c r="S61" s="49">
        <f t="shared" si="22"/>
        <v>24526.491662880002</v>
      </c>
      <c r="T61" s="49">
        <f t="shared" si="22"/>
        <v>25410.997238399999</v>
      </c>
      <c r="U61" s="49">
        <f t="shared" si="22"/>
        <v>40650.18176735998</v>
      </c>
      <c r="V61" s="49">
        <f t="shared" si="22"/>
        <v>39547.246769999991</v>
      </c>
      <c r="W61" s="49">
        <f t="shared" si="22"/>
        <v>38456.795226240014</v>
      </c>
      <c r="X61" s="49">
        <f t="shared" si="22"/>
        <v>37766.923194960007</v>
      </c>
      <c r="Y61" s="49">
        <f t="shared" ref="Y61:Z61" si="23">SUM(Y62:Y72)</f>
        <v>36164.202362639997</v>
      </c>
      <c r="Z61" s="49">
        <f t="shared" si="23"/>
        <v>34820.107816319978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16433.3119104</v>
      </c>
      <c r="D62" s="52">
        <f>FC_IND_E!D62+FC_TRA_E!D62+FC_OTH_E!D62</f>
        <v>17413.872134400001</v>
      </c>
      <c r="E62" s="52">
        <f>FC_IND_E!E62+FC_TRA_E!E62+FC_OTH_E!E62</f>
        <v>17756.032089599994</v>
      </c>
      <c r="F62" s="52">
        <f>FC_IND_E!F62+FC_TRA_E!F62+FC_OTH_E!F62</f>
        <v>17726.575507199996</v>
      </c>
      <c r="G62" s="52">
        <f>FC_IND_E!G62+FC_TRA_E!G62+FC_OTH_E!G62</f>
        <v>18047.567462399998</v>
      </c>
      <c r="H62" s="52">
        <f>FC_IND_E!H62+FC_TRA_E!H62+FC_OTH_E!H62</f>
        <v>17606.511820800006</v>
      </c>
      <c r="I62" s="52">
        <f>FC_IND_E!I62+FC_TRA_E!I62+FC_OTH_E!I62</f>
        <v>17969.280537600003</v>
      </c>
      <c r="J62" s="52">
        <f>FC_IND_E!J62+FC_TRA_E!J62+FC_OTH_E!J62</f>
        <v>17788.399775999998</v>
      </c>
      <c r="K62" s="52">
        <f>FC_IND_E!K62+FC_TRA_E!K62+FC_OTH_E!K62</f>
        <v>18021.359865599996</v>
      </c>
      <c r="L62" s="52">
        <f>FC_IND_E!L62+FC_TRA_E!L62+FC_OTH_E!L62</f>
        <v>18182.639865599995</v>
      </c>
      <c r="M62" s="52">
        <f>FC_IND_E!M62+FC_TRA_E!M62+FC_OTH_E!M62</f>
        <v>20176.016313600001</v>
      </c>
      <c r="N62" s="52">
        <f>FC_IND_E!N62+FC_TRA_E!N62+FC_OTH_E!N62</f>
        <v>20959.343596800001</v>
      </c>
      <c r="O62" s="52">
        <f>FC_IND_E!O62+FC_TRA_E!O62+FC_OTH_E!O62</f>
        <v>20923.503955199998</v>
      </c>
      <c r="P62" s="52">
        <f>FC_IND_E!P62+FC_TRA_E!P62+FC_OTH_E!P62</f>
        <v>22223.823148799995</v>
      </c>
      <c r="Q62" s="52">
        <f>FC_IND_E!Q62+FC_TRA_E!Q62+FC_OTH_E!Q62</f>
        <v>20810.384179200002</v>
      </c>
      <c r="R62" s="52">
        <f>FC_IND_E!R62+FC_TRA_E!R62+FC_OTH_E!R62</f>
        <v>21565.264492800008</v>
      </c>
      <c r="S62" s="52">
        <f>FC_IND_E!S62+FC_TRA_E!S62+FC_OTH_E!S62</f>
        <v>22746.0808512</v>
      </c>
      <c r="T62" s="52">
        <f>FC_IND_E!T62+FC_TRA_E!T62+FC_OTH_E!T62</f>
        <v>23178.826944</v>
      </c>
      <c r="U62" s="52">
        <f>FC_IND_E!U62+FC_TRA_E!U62+FC_OTH_E!U62</f>
        <v>37495.907366399988</v>
      </c>
      <c r="V62" s="52">
        <f>FC_IND_E!V62+FC_TRA_E!V62+FC_OTH_E!V62</f>
        <v>36072.877881599983</v>
      </c>
      <c r="W62" s="52">
        <f>FC_IND_E!W62+FC_TRA_E!W62+FC_OTH_E!W62</f>
        <v>34918.602163200012</v>
      </c>
      <c r="X62" s="52">
        <f>FC_IND_E!X62+FC_TRA_E!X62+FC_OTH_E!X62</f>
        <v>34098.162336000001</v>
      </c>
      <c r="Y62" s="52">
        <f>FC_IND_E!Y62+FC_TRA_E!Y62+FC_OTH_E!Y62</f>
        <v>32292.270662399998</v>
      </c>
      <c r="Z62" s="52">
        <f>FC_IND_E!Z62+FC_TRA_E!Z62+FC_OTH_E!Z62</f>
        <v>30687.278630399982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  <c r="Y63" s="52">
        <f>FC_IND_E!Y63+FC_TRA_E!Y63+FC_OTH_E!Y63</f>
        <v>0</v>
      </c>
      <c r="Z63" s="52">
        <f>FC_IND_E!Z63+FC_TRA_E!Z63+FC_OTH_E!Z63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40.458534480000004</v>
      </c>
      <c r="D64" s="52">
        <f>FC_IND_E!D64+FC_TRA_E!D64+FC_OTH_E!D64</f>
        <v>49.249287360000004</v>
      </c>
      <c r="E64" s="52">
        <f>FC_IND_E!E64+FC_TRA_E!E64+FC_OTH_E!E64</f>
        <v>39.311999999999998</v>
      </c>
      <c r="F64" s="52">
        <f>FC_IND_E!F64+FC_TRA_E!F64+FC_OTH_E!F64</f>
        <v>41.659712639999988</v>
      </c>
      <c r="G64" s="52">
        <f>FC_IND_E!G64+FC_TRA_E!G64+FC_OTH_E!G64</f>
        <v>76.385574720000051</v>
      </c>
      <c r="H64" s="52">
        <f>FC_IND_E!H64+FC_TRA_E!H64+FC_OTH_E!H64</f>
        <v>91.182021840000061</v>
      </c>
      <c r="I64" s="52">
        <f>FC_IND_E!I64+FC_TRA_E!I64+FC_OTH_E!I64</f>
        <v>90.30831264000004</v>
      </c>
      <c r="J64" s="52">
        <f>FC_IND_E!J64+FC_TRA_E!J64+FC_OTH_E!J64</f>
        <v>83.101047120000104</v>
      </c>
      <c r="K64" s="52">
        <f>FC_IND_E!K64+FC_TRA_E!K64+FC_OTH_E!K64</f>
        <v>108.32637815999999</v>
      </c>
      <c r="L64" s="52">
        <f>FC_IND_E!L64+FC_TRA_E!L64+FC_OTH_E!L64</f>
        <v>103.84913448</v>
      </c>
      <c r="M64" s="52">
        <f>FC_IND_E!M64+FC_TRA_E!M64+FC_OTH_E!M64</f>
        <v>110.23733447999999</v>
      </c>
      <c r="N64" s="52">
        <f>FC_IND_E!N64+FC_TRA_E!N64+FC_OTH_E!N64</f>
        <v>131.25844368</v>
      </c>
      <c r="O64" s="52">
        <f>FC_IND_E!O64+FC_TRA_E!O64+FC_OTH_E!O64</f>
        <v>153.64446552000007</v>
      </c>
      <c r="P64" s="52">
        <f>FC_IND_E!P64+FC_TRA_E!P64+FC_OTH_E!P64</f>
        <v>147.74746895999999</v>
      </c>
      <c r="Q64" s="52">
        <f>FC_IND_E!Q64+FC_TRA_E!Q64+FC_OTH_E!Q64</f>
        <v>161.23364711999997</v>
      </c>
      <c r="R64" s="52">
        <f>FC_IND_E!R64+FC_TRA_E!R64+FC_OTH_E!R64</f>
        <v>178.3780034399999</v>
      </c>
      <c r="S64" s="52">
        <f>FC_IND_E!S64+FC_TRA_E!S64+FC_OTH_E!S64</f>
        <v>200.76441840000015</v>
      </c>
      <c r="T64" s="52">
        <f>FC_IND_E!T64+FC_TRA_E!T64+FC_OTH_E!T64</f>
        <v>191.47892399999995</v>
      </c>
      <c r="U64" s="52">
        <f>FC_IND_E!U64+FC_TRA_E!U64+FC_OTH_E!U64</f>
        <v>189.36000720000001</v>
      </c>
      <c r="V64" s="52">
        <f>FC_IND_E!V64+FC_TRA_E!V64+FC_OTH_E!V64</f>
        <v>210.53286072000003</v>
      </c>
      <c r="W64" s="52">
        <f>FC_IND_E!W64+FC_TRA_E!W64+FC_OTH_E!W64</f>
        <v>210.17767680000006</v>
      </c>
      <c r="X64" s="52">
        <f>FC_IND_E!X64+FC_TRA_E!X64+FC_OTH_E!X64</f>
        <v>200.3797504799999</v>
      </c>
      <c r="Y64" s="52">
        <f>FC_IND_E!Y64+FC_TRA_E!Y64+FC_OTH_E!Y64</f>
        <v>241.65066743999998</v>
      </c>
      <c r="Z64" s="52">
        <f>FC_IND_E!Z64+FC_TRA_E!Z64+FC_OTH_E!Z64</f>
        <v>243.40693104000002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3.2000399999999996</v>
      </c>
      <c r="D65" s="52">
        <f>FC_IND_E!D65+FC_TRA_E!D65+FC_OTH_E!D65</f>
        <v>1.0000799999999999</v>
      </c>
      <c r="E65" s="52">
        <f>FC_IND_E!E65+FC_TRA_E!E65+FC_OTH_E!E65</f>
        <v>1.0000799999999999</v>
      </c>
      <c r="F65" s="52">
        <f>FC_IND_E!F65+FC_TRA_E!F65+FC_OTH_E!F65</f>
        <v>1.40004</v>
      </c>
      <c r="G65" s="52">
        <f>FC_IND_E!G65+FC_TRA_E!G65+FC_OTH_E!G65</f>
        <v>1.2999599999999998</v>
      </c>
      <c r="H65" s="52">
        <f>FC_IND_E!H65+FC_TRA_E!H65+FC_OTH_E!H65</f>
        <v>2.9998799999999992</v>
      </c>
      <c r="I65" s="52">
        <f>FC_IND_E!I65+FC_TRA_E!I65+FC_OTH_E!I65</f>
        <v>3.0002400000000007</v>
      </c>
      <c r="J65" s="52">
        <f>FC_IND_E!J65+FC_TRA_E!J65+FC_OTH_E!J65</f>
        <v>3.5002799999999992</v>
      </c>
      <c r="K65" s="52">
        <f>FC_IND_E!K65+FC_TRA_E!K65+FC_OTH_E!K65</f>
        <v>0.8999999999999998</v>
      </c>
      <c r="L65" s="52">
        <f>FC_IND_E!L65+FC_TRA_E!L65+FC_OTH_E!L65</f>
        <v>2.9001599999999992</v>
      </c>
      <c r="M65" s="52">
        <f>FC_IND_E!M65+FC_TRA_E!M65+FC_OTH_E!M65</f>
        <v>12.30012</v>
      </c>
      <c r="N65" s="52">
        <f>FC_IND_E!N65+FC_TRA_E!N65+FC_OTH_E!N65</f>
        <v>133.80011999999999</v>
      </c>
      <c r="O65" s="52">
        <f>FC_IND_E!O65+FC_TRA_E!O65+FC_OTH_E!O65</f>
        <v>136.00008</v>
      </c>
      <c r="P65" s="52">
        <f>FC_IND_E!P65+FC_TRA_E!P65+FC_OTH_E!P65</f>
        <v>139.10004000000004</v>
      </c>
      <c r="Q65" s="52">
        <f>FC_IND_E!Q65+FC_TRA_E!Q65+FC_OTH_E!Q65</f>
        <v>152.79984000000002</v>
      </c>
      <c r="R65" s="52">
        <f>FC_IND_E!R65+FC_TRA_E!R65+FC_OTH_E!R65</f>
        <v>166.39991999999995</v>
      </c>
      <c r="S65" s="52">
        <f>FC_IND_E!S65+FC_TRA_E!S65+FC_OTH_E!S65</f>
        <v>222.50015999999997</v>
      </c>
      <c r="T65" s="52">
        <f>FC_IND_E!T65+FC_TRA_E!T65+FC_OTH_E!T65</f>
        <v>245.09771999999992</v>
      </c>
      <c r="U65" s="52">
        <f>FC_IND_E!U65+FC_TRA_E!U65+FC_OTH_E!U65</f>
        <v>257.32116000000002</v>
      </c>
      <c r="V65" s="52">
        <f>FC_IND_E!V65+FC_TRA_E!V65+FC_OTH_E!V65</f>
        <v>221.61023999999995</v>
      </c>
      <c r="W65" s="52">
        <f>FC_IND_E!W65+FC_TRA_E!W65+FC_OTH_E!W65</f>
        <v>243.23867999999999</v>
      </c>
      <c r="X65" s="52">
        <f>FC_IND_E!X65+FC_TRA_E!X65+FC_OTH_E!X65</f>
        <v>145.54836</v>
      </c>
      <c r="Y65" s="52">
        <f>FC_IND_E!Y65+FC_TRA_E!Y65+FC_OTH_E!Y65</f>
        <v>59.275080000000003</v>
      </c>
      <c r="Z65" s="52">
        <f>FC_IND_E!Z65+FC_TRA_E!Z65+FC_OTH_E!Z65</f>
        <v>63.389160000000004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84.110400000000027</v>
      </c>
      <c r="G67" s="52">
        <f>FC_IND_E!G67+FC_TRA_E!G67+FC_OTH_E!G67</f>
        <v>40.143599999999999</v>
      </c>
      <c r="H67" s="52">
        <f>FC_IND_E!H67+FC_TRA_E!H67+FC_OTH_E!H67</f>
        <v>101.31479999999998</v>
      </c>
      <c r="I67" s="52">
        <f>FC_IND_E!I67+FC_TRA_E!I67+FC_OTH_E!I67</f>
        <v>164.39759999999998</v>
      </c>
      <c r="J67" s="52">
        <f>FC_IND_E!J67+FC_TRA_E!J67+FC_OTH_E!J67</f>
        <v>214.09919999999997</v>
      </c>
      <c r="K67" s="52">
        <f>FC_IND_E!K67+FC_TRA_E!K67+FC_OTH_E!K67</f>
        <v>378.49679999999995</v>
      </c>
      <c r="L67" s="52">
        <f>FC_IND_E!L67+FC_TRA_E!L67+FC_OTH_E!L67</f>
        <v>499.05503999999985</v>
      </c>
      <c r="M67" s="52">
        <f>FC_IND_E!M67+FC_TRA_E!M67+FC_OTH_E!M67</f>
        <v>502.83567504000007</v>
      </c>
      <c r="N67" s="52">
        <f>FC_IND_E!N67+FC_TRA_E!N67+FC_OTH_E!N67</f>
        <v>476.37072000000018</v>
      </c>
      <c r="O67" s="52">
        <f>FC_IND_E!O67+FC_TRA_E!O67+FC_OTH_E!O67</f>
        <v>410.20820496000005</v>
      </c>
      <c r="P67" s="52">
        <f>FC_IND_E!P67+FC_TRA_E!P67+FC_OTH_E!P67</f>
        <v>427.22144496000004</v>
      </c>
      <c r="Q67" s="52">
        <f>FC_IND_E!Q67+FC_TRA_E!Q67+FC_OTH_E!Q67</f>
        <v>393.78959999999995</v>
      </c>
      <c r="R67" s="52">
        <f>FC_IND_E!R67+FC_TRA_E!R67+FC_OTH_E!R67</f>
        <v>454.96080000000001</v>
      </c>
      <c r="S67" s="52">
        <f>FC_IND_E!S67+FC_TRA_E!S67+FC_OTH_E!S67</f>
        <v>497.01600000000013</v>
      </c>
      <c r="T67" s="52">
        <f>FC_IND_E!T67+FC_TRA_E!T67+FC_OTH_E!T67</f>
        <v>522.18234144000007</v>
      </c>
      <c r="U67" s="52">
        <f>FC_IND_E!U67+FC_TRA_E!U67+FC_OTH_E!U67</f>
        <v>512.33938559999979</v>
      </c>
      <c r="V67" s="52">
        <f>FC_IND_E!V67+FC_TRA_E!V67+FC_OTH_E!V67</f>
        <v>555.2586288</v>
      </c>
      <c r="W67" s="52">
        <f>FC_IND_E!W67+FC_TRA_E!W67+FC_OTH_E!W67</f>
        <v>542.50647263999986</v>
      </c>
      <c r="X67" s="52">
        <f>FC_IND_E!X67+FC_TRA_E!X67+FC_OTH_E!X67</f>
        <v>616.58861904000003</v>
      </c>
      <c r="Y67" s="52">
        <f>FC_IND_E!Y67+FC_TRA_E!Y67+FC_OTH_E!Y67</f>
        <v>687.52427183999987</v>
      </c>
      <c r="Z67" s="52">
        <f>FC_IND_E!Z67+FC_TRA_E!Z67+FC_OTH_E!Z67</f>
        <v>722.20630319999998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6.6080188799999995</v>
      </c>
      <c r="I68" s="52">
        <f>FC_IND_E!I68+FC_TRA_E!I68+FC_OTH_E!I68</f>
        <v>17.693514720000003</v>
      </c>
      <c r="J68" s="52">
        <f>FC_IND_E!J68+FC_TRA_E!J68+FC_OTH_E!J68</f>
        <v>7.0510003200000009</v>
      </c>
      <c r="K68" s="52">
        <f>FC_IND_E!K68+FC_TRA_E!K68+FC_OTH_E!K68</f>
        <v>15.91878528</v>
      </c>
      <c r="L68" s="52">
        <f>FC_IND_E!L68+FC_TRA_E!L68+FC_OTH_E!L68</f>
        <v>238.57863983999999</v>
      </c>
      <c r="M68" s="52">
        <f>FC_IND_E!M68+FC_TRA_E!M68+FC_OTH_E!M68</f>
        <v>627.51048192000007</v>
      </c>
      <c r="N68" s="52">
        <f>FC_IND_E!N68+FC_TRA_E!N68+FC_OTH_E!N68</f>
        <v>649.77399504000005</v>
      </c>
      <c r="O68" s="52">
        <f>FC_IND_E!O68+FC_TRA_E!O68+FC_OTH_E!O68</f>
        <v>98.906948639999996</v>
      </c>
      <c r="P68" s="52">
        <f>FC_IND_E!P68+FC_TRA_E!P68+FC_OTH_E!P68</f>
        <v>16.327357919999997</v>
      </c>
      <c r="Q68" s="52">
        <f>FC_IND_E!Q68+FC_TRA_E!Q68+FC_OTH_E!Q68</f>
        <v>25.80303168</v>
      </c>
      <c r="R68" s="52">
        <f>FC_IND_E!R68+FC_TRA_E!R68+FC_OTH_E!R68</f>
        <v>4.5108662399999995</v>
      </c>
      <c r="S68" s="52">
        <f>FC_IND_E!S68+FC_TRA_E!S68+FC_OTH_E!S68</f>
        <v>12.754959840000001</v>
      </c>
      <c r="T68" s="52">
        <f>FC_IND_E!T68+FC_TRA_E!T68+FC_OTH_E!T68</f>
        <v>0.13610591999999999</v>
      </c>
      <c r="U68" s="52">
        <f>FC_IND_E!U68+FC_TRA_E!U68+FC_OTH_E!U68</f>
        <v>2.4101452799999996</v>
      </c>
      <c r="V68" s="52">
        <f>FC_IND_E!V68+FC_TRA_E!V68+FC_OTH_E!V68</f>
        <v>120.05357760000003</v>
      </c>
      <c r="W68" s="52">
        <f>FC_IND_E!W68+FC_TRA_E!W68+FC_OTH_E!W68</f>
        <v>57.46091183999998</v>
      </c>
      <c r="X68" s="52">
        <f>FC_IND_E!X68+FC_TRA_E!X68+FC_OTH_E!X68</f>
        <v>221.70201551999995</v>
      </c>
      <c r="Y68" s="52">
        <f>FC_IND_E!Y68+FC_TRA_E!Y68+FC_OTH_E!Y68</f>
        <v>238.81593311999998</v>
      </c>
      <c r="Z68" s="52">
        <f>FC_IND_E!Z68+FC_TRA_E!Z68+FC_OTH_E!Z68</f>
        <v>14.693322240000001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39.294084959999999</v>
      </c>
      <c r="I69" s="52">
        <f>FC_IND_E!I69+FC_TRA_E!I69+FC_OTH_E!I69</f>
        <v>86.446884959999977</v>
      </c>
      <c r="J69" s="52">
        <f>FC_IND_E!J69+FC_TRA_E!J69+FC_OTH_E!J69</f>
        <v>65.489886720000001</v>
      </c>
      <c r="K69" s="52">
        <f>FC_IND_E!K69+FC_TRA_E!K69+FC_OTH_E!K69</f>
        <v>901.14251328000012</v>
      </c>
      <c r="L69" s="52">
        <f>FC_IND_E!L69+FC_TRA_E!L69+FC_OTH_E!L69</f>
        <v>1147.29975504</v>
      </c>
      <c r="M69" s="52">
        <f>FC_IND_E!M69+FC_TRA_E!M69+FC_OTH_E!M69</f>
        <v>1440.92151504</v>
      </c>
      <c r="N69" s="52">
        <f>FC_IND_E!N69+FC_TRA_E!N69+FC_OTH_E!N69</f>
        <v>1587.7323950399998</v>
      </c>
      <c r="O69" s="52">
        <f>FC_IND_E!O69+FC_TRA_E!O69+FC_OTH_E!O69</f>
        <v>1884.0729600000004</v>
      </c>
      <c r="P69" s="52">
        <f>FC_IND_E!P69+FC_TRA_E!P69+FC_OTH_E!P69</f>
        <v>1772.32235328</v>
      </c>
      <c r="Q69" s="52">
        <f>FC_IND_E!Q69+FC_TRA_E!Q69+FC_OTH_E!Q69</f>
        <v>1671.30474336</v>
      </c>
      <c r="R69" s="52">
        <f>FC_IND_E!R69+FC_TRA_E!R69+FC_OTH_E!R69</f>
        <v>1477.4544849600002</v>
      </c>
      <c r="S69" s="52">
        <f>FC_IND_E!S69+FC_TRA_E!S69+FC_OTH_E!S69</f>
        <v>846.13074336000022</v>
      </c>
      <c r="T69" s="52">
        <f>FC_IND_E!T69+FC_TRA_E!T69+FC_OTH_E!T69</f>
        <v>1270.7208071999999</v>
      </c>
      <c r="U69" s="52">
        <f>FC_IND_E!U69+FC_TRA_E!U69+FC_OTH_E!U69</f>
        <v>2189.8494374399997</v>
      </c>
      <c r="V69" s="52">
        <f>FC_IND_E!V69+FC_TRA_E!V69+FC_OTH_E!V69</f>
        <v>2363.3559388799999</v>
      </c>
      <c r="W69" s="52">
        <f>FC_IND_E!W69+FC_TRA_E!W69+FC_OTH_E!W69</f>
        <v>2481.4686052799998</v>
      </c>
      <c r="X69" s="52">
        <f>FC_IND_E!X69+FC_TRA_E!X69+FC_OTH_E!X69</f>
        <v>2480.74805952</v>
      </c>
      <c r="Y69" s="52">
        <f>FC_IND_E!Y69+FC_TRA_E!Y69+FC_OTH_E!Y69</f>
        <v>2640.9052209599995</v>
      </c>
      <c r="Z69" s="52">
        <f>FC_IND_E!Z69+FC_TRA_E!Z69+FC_OTH_E!Z69</f>
        <v>3088.7913168000005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1.2445300799999996</v>
      </c>
      <c r="T72" s="55">
        <f>FC_IND_E!T72+FC_TRA_E!T72+FC_OTH_E!T72</f>
        <v>2.5543958399999989</v>
      </c>
      <c r="U72" s="55">
        <f>FC_IND_E!U72+FC_TRA_E!U72+FC_OTH_E!U72</f>
        <v>2.9942654399999977</v>
      </c>
      <c r="V72" s="55">
        <f>FC_IND_E!V72+FC_TRA_E!V72+FC_OTH_E!V72</f>
        <v>3.5576424000000015</v>
      </c>
      <c r="W72" s="55">
        <f>FC_IND_E!W72+FC_TRA_E!W72+FC_OTH_E!W72</f>
        <v>3.3407164800000042</v>
      </c>
      <c r="X72" s="55">
        <f>FC_IND_E!X72+FC_TRA_E!X72+FC_OTH_E!X72</f>
        <v>3.794054400000002</v>
      </c>
      <c r="Y72" s="55">
        <f>FC_IND_E!Y72+FC_TRA_E!Y72+FC_OTH_E!Y72</f>
        <v>3.7605268799999969</v>
      </c>
      <c r="Z72" s="55">
        <f>FC_IND_E!Z72+FC_TRA_E!Z72+FC_OTH_E!Z72</f>
        <v>0.34215263999999995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45595.55067782291</v>
      </c>
      <c r="D2" s="21">
        <f t="shared" ref="D2:X2" si="0">SUM(D3,D17,D22,D25,D26,D51,D52)</f>
        <v>40335.519893714867</v>
      </c>
      <c r="E2" s="21">
        <f t="shared" si="0"/>
        <v>38264.407023584004</v>
      </c>
      <c r="F2" s="21">
        <f t="shared" si="0"/>
        <v>37436.742385273537</v>
      </c>
      <c r="G2" s="21">
        <f t="shared" si="0"/>
        <v>38088.928601407497</v>
      </c>
      <c r="H2" s="21">
        <f t="shared" si="0"/>
        <v>33594.938024064904</v>
      </c>
      <c r="I2" s="21">
        <f t="shared" si="0"/>
        <v>33517.744390142601</v>
      </c>
      <c r="J2" s="21">
        <f t="shared" si="0"/>
        <v>35792.720067753486</v>
      </c>
      <c r="K2" s="21">
        <f t="shared" si="0"/>
        <v>31576.24704982444</v>
      </c>
      <c r="L2" s="21">
        <f t="shared" si="0"/>
        <v>27647.58597905864</v>
      </c>
      <c r="M2" s="21">
        <f t="shared" si="0"/>
        <v>29218.49480469737</v>
      </c>
      <c r="N2" s="21">
        <f t="shared" si="0"/>
        <v>30175.82666913548</v>
      </c>
      <c r="O2" s="21">
        <f t="shared" si="0"/>
        <v>29023.0510884328</v>
      </c>
      <c r="P2" s="21">
        <f t="shared" si="0"/>
        <v>28785.451720582801</v>
      </c>
      <c r="Q2" s="21">
        <f t="shared" si="0"/>
        <v>28983.524167601601</v>
      </c>
      <c r="R2" s="21">
        <f t="shared" si="0"/>
        <v>27581.249799413315</v>
      </c>
      <c r="S2" s="21">
        <f t="shared" si="0"/>
        <v>28426.412292707759</v>
      </c>
      <c r="T2" s="21">
        <f t="shared" si="0"/>
        <v>30964.112867066026</v>
      </c>
      <c r="U2" s="21">
        <f t="shared" si="0"/>
        <v>31451.878366813085</v>
      </c>
      <c r="V2" s="21">
        <f t="shared" si="0"/>
        <v>31063.867265161382</v>
      </c>
      <c r="W2" s="21">
        <f t="shared" si="0"/>
        <v>28783.129364844252</v>
      </c>
      <c r="X2" s="21">
        <f t="shared" si="0"/>
        <v>30049.104956297222</v>
      </c>
      <c r="Y2" s="21">
        <f t="shared" ref="Y2:Z2" si="1">SUM(Y3,Y17,Y22,Y25,Y26,Y51,Y52)</f>
        <v>27688.104554293357</v>
      </c>
      <c r="Z2" s="21">
        <f t="shared" si="1"/>
        <v>26180.916708253913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24918.542666422916</v>
      </c>
      <c r="D3" s="24">
        <f t="shared" si="2"/>
        <v>21421.581786674866</v>
      </c>
      <c r="E3" s="24">
        <f t="shared" si="2"/>
        <v>20080.813155824009</v>
      </c>
      <c r="F3" s="24">
        <f t="shared" si="2"/>
        <v>17690.73582741557</v>
      </c>
      <c r="G3" s="24">
        <f t="shared" si="2"/>
        <v>17457.089603168111</v>
      </c>
      <c r="H3" s="24">
        <f t="shared" si="2"/>
        <v>15354.572158726362</v>
      </c>
      <c r="I3" s="24">
        <f t="shared" si="2"/>
        <v>14172.642375424224</v>
      </c>
      <c r="J3" s="24">
        <f t="shared" si="2"/>
        <v>14699.400268590367</v>
      </c>
      <c r="K3" s="24">
        <f t="shared" si="2"/>
        <v>13891.543424090392</v>
      </c>
      <c r="L3" s="24">
        <f t="shared" si="2"/>
        <v>11988.714114112905</v>
      </c>
      <c r="M3" s="24">
        <f t="shared" si="2"/>
        <v>12691.220328888054</v>
      </c>
      <c r="N3" s="24">
        <f t="shared" si="2"/>
        <v>13914.433179211323</v>
      </c>
      <c r="O3" s="24">
        <f t="shared" si="2"/>
        <v>13224.25772155728</v>
      </c>
      <c r="P3" s="24">
        <f t="shared" si="2"/>
        <v>12822.671670729647</v>
      </c>
      <c r="Q3" s="24">
        <f t="shared" si="2"/>
        <v>12618.739644978778</v>
      </c>
      <c r="R3" s="24">
        <f t="shared" si="2"/>
        <v>11973.827583155025</v>
      </c>
      <c r="S3" s="24">
        <f t="shared" si="2"/>
        <v>11554.300466432409</v>
      </c>
      <c r="T3" s="24">
        <f t="shared" si="2"/>
        <v>12410.367295810423</v>
      </c>
      <c r="U3" s="24">
        <f t="shared" si="2"/>
        <v>12135.193064976871</v>
      </c>
      <c r="V3" s="24">
        <f t="shared" si="2"/>
        <v>11237.935800663168</v>
      </c>
      <c r="W3" s="24">
        <f t="shared" si="2"/>
        <v>10016.234253691857</v>
      </c>
      <c r="X3" s="24">
        <f t="shared" ref="X3:Z3" si="3">SUM(X4,X8,X11)</f>
        <v>10376.903316492622</v>
      </c>
      <c r="Y3" s="24">
        <f t="shared" si="3"/>
        <v>9553.9177722775312</v>
      </c>
      <c r="Z3" s="24">
        <f t="shared" si="3"/>
        <v>7930.7187326098719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21317.112664161978</v>
      </c>
      <c r="D4" s="19">
        <f t="shared" si="4"/>
        <v>18574.278483793885</v>
      </c>
      <c r="E4" s="19">
        <f t="shared" si="4"/>
        <v>16835.287439307467</v>
      </c>
      <c r="F4" s="19">
        <f t="shared" si="4"/>
        <v>14334.755575982193</v>
      </c>
      <c r="G4" s="19">
        <f t="shared" si="4"/>
        <v>14099.934639658633</v>
      </c>
      <c r="H4" s="19">
        <f t="shared" si="4"/>
        <v>13143.060454201643</v>
      </c>
      <c r="I4" s="19">
        <f t="shared" si="4"/>
        <v>11973.171241209748</v>
      </c>
      <c r="J4" s="19">
        <f t="shared" si="4"/>
        <v>13274.276508750367</v>
      </c>
      <c r="K4" s="19">
        <f t="shared" si="4"/>
        <v>12635.528885617725</v>
      </c>
      <c r="L4" s="19">
        <f t="shared" si="4"/>
        <v>11224.532931445128</v>
      </c>
      <c r="M4" s="19">
        <f t="shared" si="4"/>
        <v>11862.595529847516</v>
      </c>
      <c r="N4" s="19">
        <f t="shared" si="4"/>
        <v>12496.440499940029</v>
      </c>
      <c r="O4" s="19">
        <f t="shared" si="4"/>
        <v>11427.157983989873</v>
      </c>
      <c r="P4" s="19">
        <f t="shared" si="4"/>
        <v>10961.406047070532</v>
      </c>
      <c r="Q4" s="19">
        <f t="shared" si="4"/>
        <v>10847.030175301354</v>
      </c>
      <c r="R4" s="19">
        <f t="shared" si="4"/>
        <v>9888.8252950412752</v>
      </c>
      <c r="S4" s="19">
        <f t="shared" si="4"/>
        <v>9755.4253651881263</v>
      </c>
      <c r="T4" s="19">
        <f t="shared" si="4"/>
        <v>10502.742514381205</v>
      </c>
      <c r="U4" s="19">
        <f t="shared" si="4"/>
        <v>10474.039763296936</v>
      </c>
      <c r="V4" s="19">
        <f t="shared" si="4"/>
        <v>10343.086729006562</v>
      </c>
      <c r="W4" s="19">
        <f t="shared" si="4"/>
        <v>9096.8821358564546</v>
      </c>
      <c r="X4" s="19">
        <f t="shared" ref="X4:Z4" si="5">SUM(X5:X7)</f>
        <v>9379.3871095411014</v>
      </c>
      <c r="Y4" s="19">
        <f t="shared" si="5"/>
        <v>8260.9167126810135</v>
      </c>
      <c r="Z4" s="19">
        <f t="shared" si="5"/>
        <v>6840.187032096549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189.22069763999997</v>
      </c>
      <c r="T5" s="8">
        <f>FC_IND_IS_E!T5+FC_IND_NFM_E!T5+FC_IND_CPC_E!T5+FC_IND_NMM_E!T5+FC_IND_PPP_E!T5+FC_IND_FBT_E!T5+FC_IND_TE_E!T5+FC_IND_MAC_E!T5+FC_IND_TL_E!T5+FC_IND_WP_E!T5+FC_IND_MQ_E!T5+FC_IND_CON_E!T5+FC_IND_NSP_E!T5</f>
        <v>610.57039680000003</v>
      </c>
      <c r="U5" s="8">
        <f>FC_IND_IS_E!U5+FC_IND_NFM_E!U5+FC_IND_CPC_E!U5+FC_IND_NMM_E!U5+FC_IND_PPP_E!U5+FC_IND_FBT_E!U5+FC_IND_TE_E!U5+FC_IND_MAC_E!U5+FC_IND_TL_E!U5+FC_IND_WP_E!U5+FC_IND_MQ_E!U5+FC_IND_CON_E!U5+FC_IND_NSP_E!U5</f>
        <v>647.92986228000007</v>
      </c>
      <c r="V5" s="8">
        <f>FC_IND_IS_E!V5+FC_IND_NFM_E!V5+FC_IND_CPC_E!V5+FC_IND_NMM_E!V5+FC_IND_PPP_E!V5+FC_IND_FBT_E!V5+FC_IND_TE_E!V5+FC_IND_MAC_E!V5+FC_IND_TL_E!V5+FC_IND_WP_E!V5+FC_IND_MQ_E!V5+FC_IND_CON_E!V5+FC_IND_NSP_E!V5</f>
        <v>549.05826744000001</v>
      </c>
      <c r="W5" s="8">
        <f>FC_IND_IS_E!W5+FC_IND_NFM_E!W5+FC_IND_CPC_E!W5+FC_IND_NMM_E!W5+FC_IND_PPP_E!W5+FC_IND_FBT_E!W5+FC_IND_TE_E!W5+FC_IND_MAC_E!W5+FC_IND_TL_E!W5+FC_IND_WP_E!W5+FC_IND_MQ_E!W5+FC_IND_CON_E!W5+FC_IND_NSP_E!W5</f>
        <v>341.70192755999994</v>
      </c>
      <c r="X5" s="8">
        <f>FC_IND_IS_E!X5+FC_IND_NFM_E!X5+FC_IND_CPC_E!X5+FC_IND_NMM_E!X5+FC_IND_PPP_E!X5+FC_IND_FBT_E!X5+FC_IND_TE_E!X5+FC_IND_MAC_E!X5+FC_IND_TL_E!X5+FC_IND_WP_E!X5+FC_IND_MQ_E!X5+FC_IND_CON_E!X5+FC_IND_NSP_E!X5</f>
        <v>501.89066387999992</v>
      </c>
      <c r="Y5" s="8">
        <f>FC_IND_IS_E!Y5+FC_IND_NFM_E!Y5+FC_IND_CPC_E!Y5+FC_IND_NMM_E!Y5+FC_IND_PPP_E!Y5+FC_IND_FBT_E!Y5+FC_IND_TE_E!Y5+FC_IND_MAC_E!Y5+FC_IND_TL_E!Y5+FC_IND_WP_E!Y5+FC_IND_MQ_E!Y5+FC_IND_CON_E!Y5+FC_IND_NSP_E!Y5</f>
        <v>258.12290303999998</v>
      </c>
      <c r="Z5" s="8">
        <f>FC_IND_IS_E!Z5+FC_IND_NFM_E!Z5+FC_IND_CPC_E!Z5+FC_IND_NMM_E!Z5+FC_IND_PPP_E!Z5+FC_IND_FBT_E!Z5+FC_IND_TE_E!Z5+FC_IND_MAC_E!Z5+FC_IND_TL_E!Z5+FC_IND_WP_E!Z5+FC_IND_MQ_E!Z5+FC_IND_CON_E!Z5+FC_IND_NSP_E!Z5</f>
        <v>48.022931519999986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42.723745310399991</v>
      </c>
      <c r="D6" s="8">
        <f>FC_IND_IS_E!D6+FC_IND_NFM_E!D6+FC_IND_CPC_E!D6+FC_IND_NMM_E!D6+FC_IND_PPP_E!D6+FC_IND_FBT_E!D6+FC_IND_TE_E!D6+FC_IND_MAC_E!D6+FC_IND_TL_E!D6+FC_IND_WP_E!D6+FC_IND_MQ_E!D6+FC_IND_CON_E!D6+FC_IND_NSP_E!D6</f>
        <v>107.7051541104</v>
      </c>
      <c r="E6" s="8">
        <f>FC_IND_IS_E!E6+FC_IND_NFM_E!E6+FC_IND_CPC_E!E6+FC_IND_NMM_E!E6+FC_IND_PPP_E!E6+FC_IND_FBT_E!E6+FC_IND_TE_E!E6+FC_IND_MAC_E!E6+FC_IND_TL_E!E6+FC_IND_WP_E!E6+FC_IND_MQ_E!E6+FC_IND_CON_E!E6+FC_IND_NSP_E!E6</f>
        <v>26.703276415200005</v>
      </c>
      <c r="F6" s="8">
        <f>FC_IND_IS_E!F6+FC_IND_NFM_E!F6+FC_IND_CPC_E!F6+FC_IND_NMM_E!F6+FC_IND_PPP_E!F6+FC_IND_FBT_E!F6+FC_IND_TE_E!F6+FC_IND_MAC_E!F6+FC_IND_TL_E!F6+FC_IND_WP_E!F6+FC_IND_MQ_E!F6+FC_IND_CON_E!F6+FC_IND_NSP_E!F6</f>
        <v>2.6516497391999998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107.73543340559999</v>
      </c>
      <c r="K6" s="8">
        <f>FC_IND_IS_E!K6+FC_IND_NFM_E!K6+FC_IND_CPC_E!K6+FC_IND_NMM_E!K6+FC_IND_PPP_E!K6+FC_IND_FBT_E!K6+FC_IND_TE_E!K6+FC_IND_MAC_E!K6+FC_IND_TL_E!K6+FC_IND_WP_E!K6+FC_IND_MQ_E!K6+FC_IND_CON_E!K6+FC_IND_NSP_E!K6</f>
        <v>52.835328823200001</v>
      </c>
      <c r="L6" s="8">
        <f>FC_IND_IS_E!L6+FC_IND_NFM_E!L6+FC_IND_CPC_E!L6+FC_IND_NMM_E!L6+FC_IND_PPP_E!L6+FC_IND_FBT_E!L6+FC_IND_TE_E!L6+FC_IND_MAC_E!L6+FC_IND_TL_E!L6+FC_IND_WP_E!L6+FC_IND_MQ_E!L6+FC_IND_CON_E!L6+FC_IND_NSP_E!L6</f>
        <v>95.019150072000002</v>
      </c>
      <c r="M6" s="8">
        <f>FC_IND_IS_E!M6+FC_IND_NFM_E!M6+FC_IND_CPC_E!M6+FC_IND_NMM_E!M6+FC_IND_PPP_E!M6+FC_IND_FBT_E!M6+FC_IND_TE_E!M6+FC_IND_MAC_E!M6+FC_IND_TL_E!M6+FC_IND_WP_E!M6+FC_IND_MQ_E!M6+FC_IND_CON_E!M6+FC_IND_NSP_E!M6</f>
        <v>28.164167354399996</v>
      </c>
      <c r="N6" s="8">
        <f>FC_IND_IS_E!N6+FC_IND_NFM_E!N6+FC_IND_CPC_E!N6+FC_IND_NMM_E!N6+FC_IND_PPP_E!N6+FC_IND_FBT_E!N6+FC_IND_TE_E!N6+FC_IND_MAC_E!N6+FC_IND_TL_E!N6+FC_IND_WP_E!N6+FC_IND_MQ_E!N6+FC_IND_CON_E!N6+FC_IND_NSP_E!N6</f>
        <v>22.207651619999996</v>
      </c>
      <c r="O6" s="8">
        <f>FC_IND_IS_E!O6+FC_IND_NFM_E!O6+FC_IND_CPC_E!O6+FC_IND_NMM_E!O6+FC_IND_PPP_E!O6+FC_IND_FBT_E!O6+FC_IND_TE_E!O6+FC_IND_MAC_E!O6+FC_IND_TL_E!O6+FC_IND_WP_E!O6+FC_IND_MQ_E!O6+FC_IND_CON_E!O6+FC_IND_NSP_E!O6</f>
        <v>19.336902261599995</v>
      </c>
      <c r="P6" s="8">
        <f>FC_IND_IS_E!P6+FC_IND_NFM_E!P6+FC_IND_CPC_E!P6+FC_IND_NMM_E!P6+FC_IND_PPP_E!P6+FC_IND_FBT_E!P6+FC_IND_TE_E!P6+FC_IND_MAC_E!P6+FC_IND_TL_E!P6+FC_IND_WP_E!P6+FC_IND_MQ_E!P6+FC_IND_CON_E!P6+FC_IND_NSP_E!P6</f>
        <v>8.3380333344000004</v>
      </c>
      <c r="Q6" s="8">
        <f>FC_IND_IS_E!Q6+FC_IND_NFM_E!Q6+FC_IND_CPC_E!Q6+FC_IND_NMM_E!Q6+FC_IND_PPP_E!Q6+FC_IND_FBT_E!Q6+FC_IND_TE_E!Q6+FC_IND_MAC_E!Q6+FC_IND_TL_E!Q6+FC_IND_WP_E!Q6+FC_IND_MQ_E!Q6+FC_IND_CON_E!Q6+FC_IND_NSP_E!Q6</f>
        <v>8.2764540935999982</v>
      </c>
      <c r="R6" s="8">
        <f>FC_IND_IS_E!R6+FC_IND_NFM_E!R6+FC_IND_CPC_E!R6+FC_IND_NMM_E!R6+FC_IND_PPP_E!R6+FC_IND_FBT_E!R6+FC_IND_TE_E!R6+FC_IND_MAC_E!R6+FC_IND_TL_E!R6+FC_IND_WP_E!R6+FC_IND_MQ_E!R6+FC_IND_CON_E!R6+FC_IND_NSP_E!R6</f>
        <v>5.5938446255999992</v>
      </c>
      <c r="S6" s="8">
        <f>FC_IND_IS_E!S6+FC_IND_NFM_E!S6+FC_IND_CPC_E!S6+FC_IND_NMM_E!S6+FC_IND_PPP_E!S6+FC_IND_FBT_E!S6+FC_IND_TE_E!S6+FC_IND_MAC_E!S6+FC_IND_TL_E!S6+FC_IND_WP_E!S6+FC_IND_MQ_E!S6+FC_IND_CON_E!S6+FC_IND_NSP_E!S6</f>
        <v>8.3795397840000003</v>
      </c>
      <c r="T6" s="8">
        <f>FC_IND_IS_E!T6+FC_IND_NFM_E!T6+FC_IND_CPC_E!T6+FC_IND_NMM_E!T6+FC_IND_PPP_E!T6+FC_IND_FBT_E!T6+FC_IND_TE_E!T6+FC_IND_MAC_E!T6+FC_IND_TL_E!T6+FC_IND_WP_E!T6+FC_IND_MQ_E!T6+FC_IND_CON_E!T6+FC_IND_NSP_E!T6</f>
        <v>7.8729569688000005</v>
      </c>
      <c r="U6" s="8">
        <f>FC_IND_IS_E!U6+FC_IND_NFM_E!U6+FC_IND_CPC_E!U6+FC_IND_NMM_E!U6+FC_IND_PPP_E!U6+FC_IND_FBT_E!U6+FC_IND_TE_E!U6+FC_IND_MAC_E!U6+FC_IND_TL_E!U6+FC_IND_WP_E!U6+FC_IND_MQ_E!U6+FC_IND_CON_E!U6+FC_IND_NSP_E!U6</f>
        <v>7.4691196271999987</v>
      </c>
      <c r="V6" s="8">
        <f>FC_IND_IS_E!V6+FC_IND_NFM_E!V6+FC_IND_CPC_E!V6+FC_IND_NMM_E!V6+FC_IND_PPP_E!V6+FC_IND_FBT_E!V6+FC_IND_TE_E!V6+FC_IND_MAC_E!V6+FC_IND_TL_E!V6+FC_IND_WP_E!V6+FC_IND_MQ_E!V6+FC_IND_CON_E!V6+FC_IND_NSP_E!V6</f>
        <v>9.6036398304000024</v>
      </c>
      <c r="W6" s="8">
        <f>FC_IND_IS_E!W6+FC_IND_NFM_E!W6+FC_IND_CPC_E!W6+FC_IND_NMM_E!W6+FC_IND_PPP_E!W6+FC_IND_FBT_E!W6+FC_IND_TE_E!W6+FC_IND_MAC_E!W6+FC_IND_TL_E!W6+FC_IND_WP_E!W6+FC_IND_MQ_E!W6+FC_IND_CON_E!W6+FC_IND_NSP_E!W6</f>
        <v>25.4111330088</v>
      </c>
      <c r="X6" s="8">
        <f>FC_IND_IS_E!X6+FC_IND_NFM_E!X6+FC_IND_CPC_E!X6+FC_IND_NMM_E!X6+FC_IND_PPP_E!X6+FC_IND_FBT_E!X6+FC_IND_TE_E!X6+FC_IND_MAC_E!X6+FC_IND_TL_E!X6+FC_IND_WP_E!X6+FC_IND_MQ_E!X6+FC_IND_CON_E!X6+FC_IND_NSP_E!X6</f>
        <v>47.204400566400004</v>
      </c>
      <c r="Y6" s="8">
        <f>FC_IND_IS_E!Y6+FC_IND_NFM_E!Y6+FC_IND_CPC_E!Y6+FC_IND_NMM_E!Y6+FC_IND_PPP_E!Y6+FC_IND_FBT_E!Y6+FC_IND_TE_E!Y6+FC_IND_MAC_E!Y6+FC_IND_TL_E!Y6+FC_IND_WP_E!Y6+FC_IND_MQ_E!Y6+FC_IND_CON_E!Y6+FC_IND_NSP_E!Y6</f>
        <v>34.520778045600004</v>
      </c>
      <c r="Z6" s="8">
        <f>FC_IND_IS_E!Z6+FC_IND_NFM_E!Z6+FC_IND_CPC_E!Z6+FC_IND_NMM_E!Z6+FC_IND_PPP_E!Z6+FC_IND_FBT_E!Z6+FC_IND_TE_E!Z6+FC_IND_MAC_E!Z6+FC_IND_TL_E!Z6+FC_IND_WP_E!Z6+FC_IND_MQ_E!Z6+FC_IND_CON_E!Z6+FC_IND_NSP_E!Z6</f>
        <v>16.668581899199999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21274.388918851579</v>
      </c>
      <c r="D7" s="8">
        <f>FC_IND_IS_E!D7+FC_IND_NFM_E!D7+FC_IND_CPC_E!D7+FC_IND_NMM_E!D7+FC_IND_PPP_E!D7+FC_IND_FBT_E!D7+FC_IND_TE_E!D7+FC_IND_MAC_E!D7+FC_IND_TL_E!D7+FC_IND_WP_E!D7+FC_IND_MQ_E!D7+FC_IND_CON_E!D7+FC_IND_NSP_E!D7</f>
        <v>18466.573329683484</v>
      </c>
      <c r="E7" s="8">
        <f>FC_IND_IS_E!E7+FC_IND_NFM_E!E7+FC_IND_CPC_E!E7+FC_IND_NMM_E!E7+FC_IND_PPP_E!E7+FC_IND_FBT_E!E7+FC_IND_TE_E!E7+FC_IND_MAC_E!E7+FC_IND_TL_E!E7+FC_IND_WP_E!E7+FC_IND_MQ_E!E7+FC_IND_CON_E!E7+FC_IND_NSP_E!E7</f>
        <v>16808.584162892268</v>
      </c>
      <c r="F7" s="8">
        <f>FC_IND_IS_E!F7+FC_IND_NFM_E!F7+FC_IND_CPC_E!F7+FC_IND_NMM_E!F7+FC_IND_PPP_E!F7+FC_IND_FBT_E!F7+FC_IND_TE_E!F7+FC_IND_MAC_E!F7+FC_IND_TL_E!F7+FC_IND_WP_E!F7+FC_IND_MQ_E!F7+FC_IND_CON_E!F7+FC_IND_NSP_E!F7</f>
        <v>14332.103926242993</v>
      </c>
      <c r="G7" s="8">
        <f>FC_IND_IS_E!G7+FC_IND_NFM_E!G7+FC_IND_CPC_E!G7+FC_IND_NMM_E!G7+FC_IND_PPP_E!G7+FC_IND_FBT_E!G7+FC_IND_TE_E!G7+FC_IND_MAC_E!G7+FC_IND_TL_E!G7+FC_IND_WP_E!G7+FC_IND_MQ_E!G7+FC_IND_CON_E!G7+FC_IND_NSP_E!G7</f>
        <v>14099.934639658633</v>
      </c>
      <c r="H7" s="8">
        <f>FC_IND_IS_E!H7+FC_IND_NFM_E!H7+FC_IND_CPC_E!H7+FC_IND_NMM_E!H7+FC_IND_PPP_E!H7+FC_IND_FBT_E!H7+FC_IND_TE_E!H7+FC_IND_MAC_E!H7+FC_IND_TL_E!H7+FC_IND_WP_E!H7+FC_IND_MQ_E!H7+FC_IND_CON_E!H7+FC_IND_NSP_E!H7</f>
        <v>13143.060454201643</v>
      </c>
      <c r="I7" s="8">
        <f>FC_IND_IS_E!I7+FC_IND_NFM_E!I7+FC_IND_CPC_E!I7+FC_IND_NMM_E!I7+FC_IND_PPP_E!I7+FC_IND_FBT_E!I7+FC_IND_TE_E!I7+FC_IND_MAC_E!I7+FC_IND_TL_E!I7+FC_IND_WP_E!I7+FC_IND_MQ_E!I7+FC_IND_CON_E!I7+FC_IND_NSP_E!I7</f>
        <v>11973.171241209748</v>
      </c>
      <c r="J7" s="8">
        <f>FC_IND_IS_E!J7+FC_IND_NFM_E!J7+FC_IND_CPC_E!J7+FC_IND_NMM_E!J7+FC_IND_PPP_E!J7+FC_IND_FBT_E!J7+FC_IND_TE_E!J7+FC_IND_MAC_E!J7+FC_IND_TL_E!J7+FC_IND_WP_E!J7+FC_IND_MQ_E!J7+FC_IND_CON_E!J7+FC_IND_NSP_E!J7</f>
        <v>13166.541075344767</v>
      </c>
      <c r="K7" s="8">
        <f>FC_IND_IS_E!K7+FC_IND_NFM_E!K7+FC_IND_CPC_E!K7+FC_IND_NMM_E!K7+FC_IND_PPP_E!K7+FC_IND_FBT_E!K7+FC_IND_TE_E!K7+FC_IND_MAC_E!K7+FC_IND_TL_E!K7+FC_IND_WP_E!K7+FC_IND_MQ_E!K7+FC_IND_CON_E!K7+FC_IND_NSP_E!K7</f>
        <v>12582.693556794526</v>
      </c>
      <c r="L7" s="8">
        <f>FC_IND_IS_E!L7+FC_IND_NFM_E!L7+FC_IND_CPC_E!L7+FC_IND_NMM_E!L7+FC_IND_PPP_E!L7+FC_IND_FBT_E!L7+FC_IND_TE_E!L7+FC_IND_MAC_E!L7+FC_IND_TL_E!L7+FC_IND_WP_E!L7+FC_IND_MQ_E!L7+FC_IND_CON_E!L7+FC_IND_NSP_E!L7</f>
        <v>11129.513781373129</v>
      </c>
      <c r="M7" s="8">
        <f>FC_IND_IS_E!M7+FC_IND_NFM_E!M7+FC_IND_CPC_E!M7+FC_IND_NMM_E!M7+FC_IND_PPP_E!M7+FC_IND_FBT_E!M7+FC_IND_TE_E!M7+FC_IND_MAC_E!M7+FC_IND_TL_E!M7+FC_IND_WP_E!M7+FC_IND_MQ_E!M7+FC_IND_CON_E!M7+FC_IND_NSP_E!M7</f>
        <v>11834.431362493116</v>
      </c>
      <c r="N7" s="8">
        <f>FC_IND_IS_E!N7+FC_IND_NFM_E!N7+FC_IND_CPC_E!N7+FC_IND_NMM_E!N7+FC_IND_PPP_E!N7+FC_IND_FBT_E!N7+FC_IND_TE_E!N7+FC_IND_MAC_E!N7+FC_IND_TL_E!N7+FC_IND_WP_E!N7+FC_IND_MQ_E!N7+FC_IND_CON_E!N7+FC_IND_NSP_E!N7</f>
        <v>12474.232848320029</v>
      </c>
      <c r="O7" s="8">
        <f>FC_IND_IS_E!O7+FC_IND_NFM_E!O7+FC_IND_CPC_E!O7+FC_IND_NMM_E!O7+FC_IND_PPP_E!O7+FC_IND_FBT_E!O7+FC_IND_TE_E!O7+FC_IND_MAC_E!O7+FC_IND_TL_E!O7+FC_IND_WP_E!O7+FC_IND_MQ_E!O7+FC_IND_CON_E!O7+FC_IND_NSP_E!O7</f>
        <v>11407.821081728272</v>
      </c>
      <c r="P7" s="8">
        <f>FC_IND_IS_E!P7+FC_IND_NFM_E!P7+FC_IND_CPC_E!P7+FC_IND_NMM_E!P7+FC_IND_PPP_E!P7+FC_IND_FBT_E!P7+FC_IND_TE_E!P7+FC_IND_MAC_E!P7+FC_IND_TL_E!P7+FC_IND_WP_E!P7+FC_IND_MQ_E!P7+FC_IND_CON_E!P7+FC_IND_NSP_E!P7</f>
        <v>10953.068013736132</v>
      </c>
      <c r="Q7" s="8">
        <f>FC_IND_IS_E!Q7+FC_IND_NFM_E!Q7+FC_IND_CPC_E!Q7+FC_IND_NMM_E!Q7+FC_IND_PPP_E!Q7+FC_IND_FBT_E!Q7+FC_IND_TE_E!Q7+FC_IND_MAC_E!Q7+FC_IND_TL_E!Q7+FC_IND_WP_E!Q7+FC_IND_MQ_E!Q7+FC_IND_CON_E!Q7+FC_IND_NSP_E!Q7</f>
        <v>10838.753721207753</v>
      </c>
      <c r="R7" s="8">
        <f>FC_IND_IS_E!R7+FC_IND_NFM_E!R7+FC_IND_CPC_E!R7+FC_IND_NMM_E!R7+FC_IND_PPP_E!R7+FC_IND_FBT_E!R7+FC_IND_TE_E!R7+FC_IND_MAC_E!R7+FC_IND_TL_E!R7+FC_IND_WP_E!R7+FC_IND_MQ_E!R7+FC_IND_CON_E!R7+FC_IND_NSP_E!R7</f>
        <v>9883.2314504156748</v>
      </c>
      <c r="S7" s="8">
        <f>FC_IND_IS_E!S7+FC_IND_NFM_E!S7+FC_IND_CPC_E!S7+FC_IND_NMM_E!S7+FC_IND_PPP_E!S7+FC_IND_FBT_E!S7+FC_IND_TE_E!S7+FC_IND_MAC_E!S7+FC_IND_TL_E!S7+FC_IND_WP_E!S7+FC_IND_MQ_E!S7+FC_IND_CON_E!S7+FC_IND_NSP_E!S7</f>
        <v>9557.8251277641266</v>
      </c>
      <c r="T7" s="8">
        <f>FC_IND_IS_E!T7+FC_IND_NFM_E!T7+FC_IND_CPC_E!T7+FC_IND_NMM_E!T7+FC_IND_PPP_E!T7+FC_IND_FBT_E!T7+FC_IND_TE_E!T7+FC_IND_MAC_E!T7+FC_IND_TL_E!T7+FC_IND_WP_E!T7+FC_IND_MQ_E!T7+FC_IND_CON_E!T7+FC_IND_NSP_E!T7</f>
        <v>9884.2991606124051</v>
      </c>
      <c r="U7" s="8">
        <f>FC_IND_IS_E!U7+FC_IND_NFM_E!U7+FC_IND_CPC_E!U7+FC_IND_NMM_E!U7+FC_IND_PPP_E!U7+FC_IND_FBT_E!U7+FC_IND_TE_E!U7+FC_IND_MAC_E!U7+FC_IND_TL_E!U7+FC_IND_WP_E!U7+FC_IND_MQ_E!U7+FC_IND_CON_E!U7+FC_IND_NSP_E!U7</f>
        <v>9818.6407813897367</v>
      </c>
      <c r="V7" s="8">
        <f>FC_IND_IS_E!V7+FC_IND_NFM_E!V7+FC_IND_CPC_E!V7+FC_IND_NMM_E!V7+FC_IND_PPP_E!V7+FC_IND_FBT_E!V7+FC_IND_TE_E!V7+FC_IND_MAC_E!V7+FC_IND_TL_E!V7+FC_IND_WP_E!V7+FC_IND_MQ_E!V7+FC_IND_CON_E!V7+FC_IND_NSP_E!V7</f>
        <v>9784.4248217361619</v>
      </c>
      <c r="W7" s="8">
        <f>FC_IND_IS_E!W7+FC_IND_NFM_E!W7+FC_IND_CPC_E!W7+FC_IND_NMM_E!W7+FC_IND_PPP_E!W7+FC_IND_FBT_E!W7+FC_IND_TE_E!W7+FC_IND_MAC_E!W7+FC_IND_TL_E!W7+FC_IND_WP_E!W7+FC_IND_MQ_E!W7+FC_IND_CON_E!W7+FC_IND_NSP_E!W7</f>
        <v>8729.7690752876551</v>
      </c>
      <c r="X7" s="8">
        <f>FC_IND_IS_E!X7+FC_IND_NFM_E!X7+FC_IND_CPC_E!X7+FC_IND_NMM_E!X7+FC_IND_PPP_E!X7+FC_IND_FBT_E!X7+FC_IND_TE_E!X7+FC_IND_MAC_E!X7+FC_IND_TL_E!X7+FC_IND_WP_E!X7+FC_IND_MQ_E!X7+FC_IND_CON_E!X7+FC_IND_NSP_E!X7</f>
        <v>8830.2920450947022</v>
      </c>
      <c r="Y7" s="8">
        <f>FC_IND_IS_E!Y7+FC_IND_NFM_E!Y7+FC_IND_CPC_E!Y7+FC_IND_NMM_E!Y7+FC_IND_PPP_E!Y7+FC_IND_FBT_E!Y7+FC_IND_TE_E!Y7+FC_IND_MAC_E!Y7+FC_IND_TL_E!Y7+FC_IND_WP_E!Y7+FC_IND_MQ_E!Y7+FC_IND_CON_E!Y7+FC_IND_NSP_E!Y7</f>
        <v>7968.2730315954141</v>
      </c>
      <c r="Z7" s="8">
        <f>FC_IND_IS_E!Z7+FC_IND_NFM_E!Z7+FC_IND_CPC_E!Z7+FC_IND_NMM_E!Z7+FC_IND_PPP_E!Z7+FC_IND_FBT_E!Z7+FC_IND_TE_E!Z7+FC_IND_MAC_E!Z7+FC_IND_TL_E!Z7+FC_IND_WP_E!Z7+FC_IND_MQ_E!Z7+FC_IND_CON_E!Z7+FC_IND_NSP_E!Z7</f>
        <v>6775.4955186773486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49.790593140935449</v>
      </c>
      <c r="D8" s="19">
        <f t="shared" si="6"/>
        <v>33.227551800981807</v>
      </c>
      <c r="E8" s="19">
        <f t="shared" si="6"/>
        <v>34.482780316543945</v>
      </c>
      <c r="F8" s="19">
        <f t="shared" si="6"/>
        <v>24.953800593375167</v>
      </c>
      <c r="G8" s="19">
        <f t="shared" si="6"/>
        <v>14.987139789477617</v>
      </c>
      <c r="H8" s="19">
        <f t="shared" si="6"/>
        <v>10.944253244719418</v>
      </c>
      <c r="I8" s="19">
        <f t="shared" si="6"/>
        <v>9.9822502144754068</v>
      </c>
      <c r="J8" s="19">
        <f t="shared" si="6"/>
        <v>0</v>
      </c>
      <c r="K8" s="19">
        <f t="shared" si="6"/>
        <v>7.6851634326673093</v>
      </c>
      <c r="L8" s="19">
        <f t="shared" si="6"/>
        <v>17.562626907777066</v>
      </c>
      <c r="M8" s="19">
        <f t="shared" si="6"/>
        <v>34.00889828053748</v>
      </c>
      <c r="N8" s="19">
        <f t="shared" si="6"/>
        <v>70.767588191293825</v>
      </c>
      <c r="O8" s="19">
        <f t="shared" si="6"/>
        <v>89.721281927407119</v>
      </c>
      <c r="P8" s="19">
        <f t="shared" si="6"/>
        <v>85.559143419114719</v>
      </c>
      <c r="Q8" s="19">
        <f t="shared" si="6"/>
        <v>71.484917717423102</v>
      </c>
      <c r="R8" s="19">
        <f t="shared" si="6"/>
        <v>80.376218953749287</v>
      </c>
      <c r="S8" s="19">
        <f t="shared" si="6"/>
        <v>100.06587176428199</v>
      </c>
      <c r="T8" s="19">
        <f t="shared" si="6"/>
        <v>144.35706510921742</v>
      </c>
      <c r="U8" s="19">
        <f t="shared" si="6"/>
        <v>148.54151395993554</v>
      </c>
      <c r="V8" s="19">
        <f t="shared" si="6"/>
        <v>144.37097053660654</v>
      </c>
      <c r="W8" s="19">
        <f t="shared" si="6"/>
        <v>141.37818043540159</v>
      </c>
      <c r="X8" s="19">
        <f t="shared" ref="X8:Z8" si="7">SUM(X9:X10)</f>
        <v>207.51297227152085</v>
      </c>
      <c r="Y8" s="19">
        <f t="shared" si="7"/>
        <v>222.65560847651884</v>
      </c>
      <c r="Z8" s="19">
        <f t="shared" si="7"/>
        <v>183.81858287332295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49.790593140935449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33.227551800981807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34.482780316543945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24.953800593375167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14.987139789477617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10.944253244719418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9.9822502144754068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7.6851634326673093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17.562626907777066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34.00889828053748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70.767588191293825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89.721281927407119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85.559143419114719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71.484917717423102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80.376218953749287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100.06587176428199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144.35706510921742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148.54151395993554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144.37097053660654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141.37818043540159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207.51297227152085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222.65560847651884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183.81858287332295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3551.63940912</v>
      </c>
      <c r="D11" s="19">
        <f t="shared" si="8"/>
        <v>2814.0757510799995</v>
      </c>
      <c r="E11" s="19">
        <f t="shared" si="8"/>
        <v>3211.0429362000004</v>
      </c>
      <c r="F11" s="19">
        <f t="shared" si="8"/>
        <v>3331.0264508400005</v>
      </c>
      <c r="G11" s="19">
        <f t="shared" si="8"/>
        <v>3342.1678237199999</v>
      </c>
      <c r="H11" s="19">
        <f t="shared" si="8"/>
        <v>2200.5674512800006</v>
      </c>
      <c r="I11" s="19">
        <f t="shared" si="8"/>
        <v>2189.4888839999994</v>
      </c>
      <c r="J11" s="19">
        <f t="shared" si="8"/>
        <v>1425.1237598399996</v>
      </c>
      <c r="K11" s="19">
        <f t="shared" si="8"/>
        <v>1248.3293750400001</v>
      </c>
      <c r="L11" s="19">
        <f t="shared" si="8"/>
        <v>746.61855575999994</v>
      </c>
      <c r="M11" s="19">
        <f t="shared" si="8"/>
        <v>794.61590075999993</v>
      </c>
      <c r="N11" s="19">
        <f t="shared" si="8"/>
        <v>1347.2250910799994</v>
      </c>
      <c r="O11" s="19">
        <f t="shared" si="8"/>
        <v>1707.3784556400001</v>
      </c>
      <c r="P11" s="19">
        <f t="shared" si="8"/>
        <v>1775.7064802399996</v>
      </c>
      <c r="Q11" s="19">
        <f t="shared" si="8"/>
        <v>1700.2245519599996</v>
      </c>
      <c r="R11" s="19">
        <f t="shared" si="8"/>
        <v>2004.6260691600005</v>
      </c>
      <c r="S11" s="19">
        <f t="shared" si="8"/>
        <v>1698.8092294800001</v>
      </c>
      <c r="T11" s="19">
        <f t="shared" si="8"/>
        <v>1763.2677163199999</v>
      </c>
      <c r="U11" s="19">
        <f t="shared" si="8"/>
        <v>1512.6117877199999</v>
      </c>
      <c r="V11" s="19">
        <f t="shared" si="8"/>
        <v>750.47810112000002</v>
      </c>
      <c r="W11" s="19">
        <f t="shared" si="8"/>
        <v>777.97393739999995</v>
      </c>
      <c r="X11" s="19">
        <f t="shared" ref="X11:Z11" si="9">SUM(X12:X16)</f>
        <v>790.00323467999999</v>
      </c>
      <c r="Y11" s="19">
        <f t="shared" si="9"/>
        <v>1070.34545112</v>
      </c>
      <c r="Z11" s="19">
        <f t="shared" si="9"/>
        <v>906.71311764000006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4.3584868799999992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2.2105749599999998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2.1373545599999999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2.1802651200000001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2.1935469599999999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2.2153428000000002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2.21977008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0.56669184000000006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1.08229968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0.29220048000000004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0.31501800000000002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1.2495146400000001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0.78975864000000029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0.97502328000000005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3543.9761280000002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2808.6257693999996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3207.2490978000005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3325.5846426000003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3338.8483854000001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2197.2595920000008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2183.9888399999995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1420.1519243999996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1238.3955804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737.64275639999994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788.14832579999995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1327.6316525999996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1697.4923394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1757.5958399999995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1697.3856437999996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2001.7718358000004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1695.9713430000002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1757.4860291999998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1505.8748298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745.43542920000004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773.55517139999995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783.97940940000001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1065.5564964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900.45907380000006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3.3047942399999997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3.2394067200000007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1.6564838400000004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3.2615431200000002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3.3194383200000002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3.3078592800000006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3.3064970400000004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4.9718354399999996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9.9337946400000021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8.9757993600000017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6.4675749600000003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17.378095680000001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7.6663461600000007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18.110640240000002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2.8389081600000003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2.8542333600000003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2.8378864800000003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5.2149952799999992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5.6546582399999989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4.7504714400000019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4.1037479999999986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4.7743106400000004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3.9991960799999995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5.2790205599999993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9506.7750959999994</v>
      </c>
      <c r="D17" s="27">
        <f t="shared" si="10"/>
        <v>8279.1528119999966</v>
      </c>
      <c r="E17" s="27">
        <f t="shared" si="10"/>
        <v>7555.4095247999985</v>
      </c>
      <c r="F17" s="27">
        <f t="shared" si="10"/>
        <v>8039.0244384000007</v>
      </c>
      <c r="G17" s="27">
        <f t="shared" si="10"/>
        <v>8370.1204272000014</v>
      </c>
      <c r="H17" s="27">
        <f t="shared" si="10"/>
        <v>5919.2608320000008</v>
      </c>
      <c r="I17" s="27">
        <f t="shared" si="10"/>
        <v>6278.5489751999994</v>
      </c>
      <c r="J17" s="27">
        <f t="shared" si="10"/>
        <v>8462.1233735999995</v>
      </c>
      <c r="K17" s="27">
        <f t="shared" si="10"/>
        <v>5709.0493583999996</v>
      </c>
      <c r="L17" s="27">
        <f t="shared" si="10"/>
        <v>3165.5278368000004</v>
      </c>
      <c r="M17" s="27">
        <f t="shared" si="10"/>
        <v>3818.8008792000001</v>
      </c>
      <c r="N17" s="27">
        <f t="shared" si="10"/>
        <v>3630.0121200000003</v>
      </c>
      <c r="O17" s="27">
        <f t="shared" si="10"/>
        <v>3599.1004608000003</v>
      </c>
      <c r="P17" s="27">
        <f t="shared" si="10"/>
        <v>3484.9702007999999</v>
      </c>
      <c r="Q17" s="27">
        <f t="shared" si="10"/>
        <v>3852.9303623999995</v>
      </c>
      <c r="R17" s="27">
        <f t="shared" si="10"/>
        <v>3397.21362</v>
      </c>
      <c r="S17" s="27">
        <f t="shared" si="10"/>
        <v>3378.2855040000004</v>
      </c>
      <c r="T17" s="27">
        <f t="shared" si="10"/>
        <v>3621.6310939200007</v>
      </c>
      <c r="U17" s="27">
        <f t="shared" si="10"/>
        <v>3303.2890108800002</v>
      </c>
      <c r="V17" s="27">
        <f t="shared" si="10"/>
        <v>3318.4845820799997</v>
      </c>
      <c r="W17" s="27">
        <f t="shared" si="10"/>
        <v>2683.0957291200002</v>
      </c>
      <c r="X17" s="27">
        <f t="shared" ref="X17:Z17" si="11">SUM(X18:X21)</f>
        <v>2862.9614836800001</v>
      </c>
      <c r="Y17" s="27">
        <f t="shared" si="11"/>
        <v>2386.1922465599996</v>
      </c>
      <c r="Z17" s="27">
        <f t="shared" si="11"/>
        <v>2233.5542337599991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801.03815999999983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801.91727999999989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718.84044000000006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782.73648000000003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792.44676000000004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650.82852000000014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661.97735999999998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719.99928000000011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536.0634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312.80687999999992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472.36716000000007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486.87264000000005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469.09043999999977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477.60191999999984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517.96152000000006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358.28135999999989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311.76792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344.40053471999994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343.63314288000009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300.85596288000005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267.94906271999997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346.83473808000008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299.40973056000007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257.09288976000005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8292.9609359999995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6962.5398959999975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6209.5793759999988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6576.7001040000014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6955.7801040000013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4917.9003120000007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5258.7596879999992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7330.4403119999988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4770.220104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2568.8005200000002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3137.6797919999999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2930.1994800000002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2952.5595840000005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2808.2602079999997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3084.9006239999994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2659.279896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2737.2795839999999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2932.9812720000004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2642.1819840000003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2702.3752079999999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2083.9188240000003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2209.7041199999999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1721.8655999999994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1611.9997919999994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412.77600000000001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514.69563600000004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626.9897087999999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679.58785440000008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621.89356320000002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350.53200000000004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357.81192720000001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411.68378159999997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402.76585440000002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283.92043679999995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208.75392719999999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212.93999999999997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177.45043679999995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199.1080728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250.06821839999992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379.65236399999998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329.23800000000006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344.24928720000008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317.473884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315.25341119999996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331.2278424000001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306.42262560000006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364.91691600000001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364.46155199999998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5359.9072734000001</v>
      </c>
      <c r="D26" s="27">
        <f t="shared" si="14"/>
        <v>4854.4986686399989</v>
      </c>
      <c r="E26" s="27">
        <f t="shared" si="14"/>
        <v>4864.1923245600001</v>
      </c>
      <c r="F26" s="27">
        <f t="shared" si="14"/>
        <v>5343.6248121600001</v>
      </c>
      <c r="G26" s="27">
        <f t="shared" si="14"/>
        <v>5242.7168067599996</v>
      </c>
      <c r="H26" s="27">
        <f t="shared" si="14"/>
        <v>4947.945921720001</v>
      </c>
      <c r="I26" s="27">
        <f t="shared" si="14"/>
        <v>4584.2566831199993</v>
      </c>
      <c r="J26" s="27">
        <f t="shared" si="14"/>
        <v>4073.9260892400007</v>
      </c>
      <c r="K26" s="27">
        <f t="shared" si="14"/>
        <v>3536.6170572000005</v>
      </c>
      <c r="L26" s="27">
        <f t="shared" si="14"/>
        <v>3686.3937158399999</v>
      </c>
      <c r="M26" s="27">
        <f t="shared" si="14"/>
        <v>3259.6742948400006</v>
      </c>
      <c r="N26" s="27">
        <f t="shared" si="14"/>
        <v>2748.2260600800005</v>
      </c>
      <c r="O26" s="27">
        <f t="shared" si="14"/>
        <v>2452.4996824800005</v>
      </c>
      <c r="P26" s="27">
        <f t="shared" si="14"/>
        <v>2390.5710637200004</v>
      </c>
      <c r="Q26" s="27">
        <f t="shared" si="14"/>
        <v>2112.3964076399998</v>
      </c>
      <c r="R26" s="27">
        <f t="shared" si="14"/>
        <v>1785.93850836</v>
      </c>
      <c r="S26" s="27">
        <f t="shared" si="14"/>
        <v>1886.2236313200001</v>
      </c>
      <c r="T26" s="27">
        <f t="shared" si="14"/>
        <v>2156.3159446800005</v>
      </c>
      <c r="U26" s="27">
        <f t="shared" si="14"/>
        <v>2170.39747536</v>
      </c>
      <c r="V26" s="27">
        <f t="shared" si="14"/>
        <v>2570.1682078800004</v>
      </c>
      <c r="W26" s="27">
        <f t="shared" si="14"/>
        <v>2382.6826569600003</v>
      </c>
      <c r="X26" s="27">
        <f t="shared" ref="X26:Z26" si="15">SUM(X27,X33)</f>
        <v>2484.3269174399998</v>
      </c>
      <c r="Y26" s="27">
        <f t="shared" si="15"/>
        <v>2597.5767790800001</v>
      </c>
      <c r="Z26" s="27">
        <f t="shared" si="15"/>
        <v>3198.3746907600002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5359.9072734000001</v>
      </c>
      <c r="D33" s="19">
        <f t="shared" si="18"/>
        <v>4854.4986686399989</v>
      </c>
      <c r="E33" s="19">
        <f t="shared" si="18"/>
        <v>4864.1923245600001</v>
      </c>
      <c r="F33" s="19">
        <f t="shared" si="18"/>
        <v>5343.6248121600001</v>
      </c>
      <c r="G33" s="19">
        <f t="shared" si="18"/>
        <v>5242.7168067599996</v>
      </c>
      <c r="H33" s="19">
        <f t="shared" si="18"/>
        <v>4947.945921720001</v>
      </c>
      <c r="I33" s="19">
        <f t="shared" si="18"/>
        <v>4584.2566831199993</v>
      </c>
      <c r="J33" s="19">
        <f t="shared" si="18"/>
        <v>4073.9260892400007</v>
      </c>
      <c r="K33" s="19">
        <f t="shared" si="18"/>
        <v>3536.6170572000005</v>
      </c>
      <c r="L33" s="19">
        <f t="shared" si="18"/>
        <v>3686.3937158399999</v>
      </c>
      <c r="M33" s="19">
        <f t="shared" si="18"/>
        <v>3259.6742948400006</v>
      </c>
      <c r="N33" s="19">
        <f t="shared" si="18"/>
        <v>2748.2260600800005</v>
      </c>
      <c r="O33" s="19">
        <f t="shared" si="18"/>
        <v>2452.4996824800005</v>
      </c>
      <c r="P33" s="19">
        <f t="shared" si="18"/>
        <v>2390.5710637200004</v>
      </c>
      <c r="Q33" s="19">
        <f t="shared" si="18"/>
        <v>2112.3964076399998</v>
      </c>
      <c r="R33" s="19">
        <f t="shared" si="18"/>
        <v>1785.93850836</v>
      </c>
      <c r="S33" s="19">
        <f t="shared" si="18"/>
        <v>1886.2236313200001</v>
      </c>
      <c r="T33" s="19">
        <f t="shared" si="18"/>
        <v>2156.3159446800005</v>
      </c>
      <c r="U33" s="19">
        <f t="shared" si="18"/>
        <v>2170.39747536</v>
      </c>
      <c r="V33" s="19">
        <f t="shared" si="18"/>
        <v>2570.1682078800004</v>
      </c>
      <c r="W33" s="19">
        <f t="shared" si="18"/>
        <v>2382.6826569600003</v>
      </c>
      <c r="X33" s="19">
        <f t="shared" ref="X33:Z33" si="19">SUM(X34:X50)</f>
        <v>2484.3269174399998</v>
      </c>
      <c r="Y33" s="19">
        <f t="shared" si="19"/>
        <v>2597.5767790800001</v>
      </c>
      <c r="Z33" s="19">
        <f t="shared" si="19"/>
        <v>3198.3746907600002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1342.9152000000001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1183.2480000000003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1194.6528000000001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1257.3791999999999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1291.5936000000002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1052.0928000000001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1228.8671999999999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1294.4448000000002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1103.4144000000003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1203.2064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989.36640000000023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707.09759999999994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558.8352000000001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689.99040000000014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593.04959999999994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444.78719999999993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461.89440000000013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616.15282176000028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597.15823104000003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910.31682816000023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996.35194367999998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1132.2770457599995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590.81135616000017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492.39933696000008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196.98611004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199.97053811999999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289.50928668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277.57112004000004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313.38652860000002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241.75548432000005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191.01657239999997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170.12421287999999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176.09352336000001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168.35122908000005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171.25387956000006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168.35122908000002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139.32540576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165.44835144000001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188.66910096000004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179.96114952000002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203.18235336000004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226.08326160000004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227.31992063999999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222.36828696000006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212.92910748000003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248.56415099999998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287.56911312000005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421.05696120000005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30.700010879999997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15.350254919999996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15.350254919999996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27.630159479999996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12.280403519999995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15.350504399999993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18.420355799999996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12.280403519999995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9.2103026399999965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21.829500000000003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21.829499999999999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12.474000000000002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9.3555000000000028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9.3555000000000028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12.189842280000002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8.9393673599999985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11.919156479999998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17.899940519999998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14.62252176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19.876071600000003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4.0108899600000001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5.3638199999999996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94.528720440000001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114.01410636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6.3415800000000004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6.3415800000000004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3.1707900000000002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3.1707900000000002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3.1707900000000002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3.1707900000000002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6.3415800000000004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6.3415800000000004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3.1707900000000002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3.09158496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3.09158496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3.09158496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3.09158496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3.09158496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3.09158496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1.5861715200000002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1.4347501199999999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0.88135020000000008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1.17798084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1.1779808400000003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1.1440728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1.1409667200000002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15.746013720000001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6.2986125599999969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6.2986125599999969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3.1493062799999985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3.1493062799999985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0.34348068000000004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0.52881012000000005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0.3621171600000001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0.29093616000000005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0.34348068000000009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0.29404224000000012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0.25081596000000012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1644.1307110799996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1832.1223517999993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1765.21040748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1809.8180146799998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1726.9748964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1666.4350482000002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1650.5033407199999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1507.11984072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1491.1889335200001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1437.4215881999999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1357.2084567600002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1299.4549167600001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1158.2791225199999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1074.8579353200003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917.63946143999999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809.32022963999998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847.55600747999995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872.65118771999994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910.75625316000003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991.13690987999996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831.34046735999993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759.74475096000015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1125.82536768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1653.5745486000001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2070.0477676800006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1572.8606632800002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1563.4799690400005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1507.1946890400004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1563.4796904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1253.9112076800002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1116.3246271200001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922.45304520000013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634.77284904000021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582.04775231999997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535.60765944000002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541.79987616000005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458.20787616000007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390.09572136000008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309.59996904000002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250.77600000000001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244.58406192000001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247.09823064000003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221.32737431999999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202.51778111999997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188.75909519999999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200.57231664000003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247.76891712000005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178.09805016000001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437.28738299999986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320.04390600000005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700.29378900000006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354.89996100000002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155.26871099999997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114.07499999999999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268.31984399999999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174.720078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9.3601169999999989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121.679766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53.040312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81.119961000000004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87.360389999999967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109.200312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168.742197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190.85975999999999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220.73372100000003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146.35611899999998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133.826121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246.23667900000004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314.59603500000009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53.039879999999989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38.306667959999992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26.52020388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23.573455919999997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11.786991840000001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11.786991839999999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14.733739799999999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5.8934959200000003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4.6912586399999991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2.1258172799999997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6.596736120000001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6.596736120000001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6.8168120400000003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4.6912586399999991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7.0368879599999987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4.7941718399999997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4.7957551199999999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5.7586532400000001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6.3898541999999994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1.9751417999999998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1.4661172800000002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2.4572505599999999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3.3985105200000003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23.243869800000006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5359.1600700000008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5357.291940000001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5313.1131900000019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5669.5220999999992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6366.63753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6563.80098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6903.0937800000011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7232.1371100000024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7090.5126600000012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6862.4493300000022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7256.3189925600018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7452.4730464800004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7403.6609301600001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7592.1491883599983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7511.6988262800005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7586.4363458400021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8011.1297494800001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8654.6847816000009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9182.5516728000021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9184.8243286800025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9059.8658198400008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9958.7328271200004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8591.7847435200019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8603.3522044799993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451.165572</v>
      </c>
      <c r="D52" s="27">
        <f t="shared" si="20"/>
        <v>422.99468640000003</v>
      </c>
      <c r="E52" s="27">
        <f t="shared" si="20"/>
        <v>450.87882839999997</v>
      </c>
      <c r="F52" s="27">
        <f t="shared" si="20"/>
        <v>693.83520729796726</v>
      </c>
      <c r="G52" s="27">
        <f t="shared" si="20"/>
        <v>652.3642342793828</v>
      </c>
      <c r="H52" s="27">
        <f t="shared" si="20"/>
        <v>809.35813161854662</v>
      </c>
      <c r="I52" s="27">
        <f t="shared" si="20"/>
        <v>1579.2025763983763</v>
      </c>
      <c r="J52" s="27">
        <f t="shared" si="20"/>
        <v>1325.1332263231154</v>
      </c>
      <c r="K52" s="27">
        <f t="shared" si="20"/>
        <v>1348.524550134048</v>
      </c>
      <c r="L52" s="27">
        <f t="shared" si="20"/>
        <v>1944.5009823057328</v>
      </c>
      <c r="M52" s="27">
        <f t="shared" si="20"/>
        <v>2192.4803092093161</v>
      </c>
      <c r="N52" s="27">
        <f t="shared" si="20"/>
        <v>2430.6822633641564</v>
      </c>
      <c r="O52" s="27">
        <f t="shared" si="20"/>
        <v>2343.5322934355181</v>
      </c>
      <c r="P52" s="27">
        <f t="shared" si="20"/>
        <v>2495.0895969731546</v>
      </c>
      <c r="Q52" s="27">
        <f t="shared" si="20"/>
        <v>2887.7589263028221</v>
      </c>
      <c r="R52" s="27">
        <f t="shared" si="20"/>
        <v>2837.833742058292</v>
      </c>
      <c r="S52" s="27">
        <f t="shared" si="20"/>
        <v>3596.4729414753483</v>
      </c>
      <c r="T52" s="27">
        <f t="shared" si="20"/>
        <v>4121.1137510556018</v>
      </c>
      <c r="U52" s="27">
        <f t="shared" si="20"/>
        <v>4660.4471427962117</v>
      </c>
      <c r="V52" s="27">
        <f t="shared" si="20"/>
        <v>4752.4543458582102</v>
      </c>
      <c r="W52" s="27">
        <f t="shared" si="20"/>
        <v>4641.2509052323949</v>
      </c>
      <c r="X52" s="27">
        <f t="shared" ref="X52:Z52" si="21">SUM(X53:X54)</f>
        <v>4366.1804115646</v>
      </c>
      <c r="Y52" s="27">
        <f t="shared" si="21"/>
        <v>4558.6330128558275</v>
      </c>
      <c r="Z52" s="27">
        <f t="shared" si="21"/>
        <v>4214.9168466440478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451.165572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422.99468640000003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450.87882839999997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693.40677120000009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650.50694279999993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710.85334320000004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1358.9288856000001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1087.5149999999999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1296.0089999999998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1385.8132860000001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1615.1855148000006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1789.3593432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1833.2604576000003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2000.5699428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2351.2064004000008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2310.4512287999996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2592.4468284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3064.8000240000006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3704.3180460000003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3883.7845331999993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3749.5499184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3527.6237567999988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3957.1543440000005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3626.4437351999995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0.42843609796721305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1.8572914793828574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98.504788418546553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220.27369079837621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237.61822632311555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52.515550134048254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558.68769630573274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577.29479440931527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641.32292016415647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510.27183583551755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494.51965417315466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536.55252590282157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527.38251325829265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1004.0261130753486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1056.3137270556017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956.12909679621112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868.6698126582105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891.70098683239507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838.5566547646016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601.47866885582653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588.47311144404784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2927.9836656000002</v>
      </c>
      <c r="D61" s="49">
        <f t="shared" si="22"/>
        <v>2936.9175343199995</v>
      </c>
      <c r="E61" s="49">
        <f t="shared" si="22"/>
        <v>3281.2680196800002</v>
      </c>
      <c r="F61" s="49">
        <f t="shared" si="22"/>
        <v>3411.4873967999993</v>
      </c>
      <c r="G61" s="49">
        <f t="shared" si="22"/>
        <v>3573.8160393599992</v>
      </c>
      <c r="H61" s="49">
        <f t="shared" si="22"/>
        <v>3507.4087322399996</v>
      </c>
      <c r="I61" s="49">
        <f t="shared" si="22"/>
        <v>3518.9160767999992</v>
      </c>
      <c r="J61" s="49">
        <f t="shared" si="22"/>
        <v>3620.6582752799995</v>
      </c>
      <c r="K61" s="49">
        <f t="shared" si="22"/>
        <v>3853.7194154399995</v>
      </c>
      <c r="L61" s="49">
        <f t="shared" si="22"/>
        <v>3785.6302725599999</v>
      </c>
      <c r="M61" s="49">
        <f t="shared" si="22"/>
        <v>4307.8504543199988</v>
      </c>
      <c r="N61" s="49">
        <f t="shared" si="22"/>
        <v>4669.1586489599986</v>
      </c>
      <c r="O61" s="49">
        <f t="shared" si="22"/>
        <v>4876.2292766399996</v>
      </c>
      <c r="P61" s="49">
        <f t="shared" si="22"/>
        <v>6114.4997472000005</v>
      </c>
      <c r="Q61" s="49">
        <f t="shared" si="22"/>
        <v>6283.4740192799991</v>
      </c>
      <c r="R61" s="49">
        <f t="shared" si="22"/>
        <v>6562.3828795199979</v>
      </c>
      <c r="S61" s="49">
        <f t="shared" si="22"/>
        <v>7240.3631186399989</v>
      </c>
      <c r="T61" s="49">
        <f t="shared" si="22"/>
        <v>7885.7916055199994</v>
      </c>
      <c r="U61" s="49">
        <f t="shared" si="22"/>
        <v>7994.3076165600005</v>
      </c>
      <c r="V61" s="49">
        <f t="shared" si="22"/>
        <v>8707.8459765600001</v>
      </c>
      <c r="W61" s="49">
        <f t="shared" si="22"/>
        <v>9357.305443199999</v>
      </c>
      <c r="X61" s="49">
        <f t="shared" si="22"/>
        <v>7474.0866047999989</v>
      </c>
      <c r="Y61" s="49">
        <f t="shared" ref="Y61:Z61" si="23">SUM(Y62:Y72)</f>
        <v>7439.9071197600015</v>
      </c>
      <c r="Z61" s="49">
        <f t="shared" si="23"/>
        <v>7528.1899737599979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2924.5438656000001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2934.6242687999993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3279.2477760000002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3408.0475967999992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3569.7755519999992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3503.6959103999998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3514.7847167999994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3615.4718207999995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3848.4323135999994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3775.6321343999998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4287.3602687999992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4523.4556415999987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4724.8318656000001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5959.1835072000003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6102.9920447999993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6367.5364031999979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6997.9843583999991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7610.3866944000001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7708.2808320000004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8448.2479872000004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9074.8732031999989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7287.1702847999995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7332.7669632000006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7426.7165951999987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3.4397999999999995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2.2932655199999994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2.0202436800000001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3.4397999999999995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4.0404873600000002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3.7128218399999993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3.9312000000000014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4.5863344799999988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5.1870218400000008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7.0979781600000003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8.190065520000001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11.902887359999999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15.397331040000001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16.216200000000001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27.682134480000002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28.446556320000003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32.978640239999997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33.28566696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29.569110480000003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38.187480240000006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40.239763200000006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42.361431840000002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48.986879760000001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56.722498559999991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0.20016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0.60011999999999999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0.10007999999999996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2.9001599999999992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12.30012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133.80011999999999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136.00008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139.10004000000004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152.79984000000002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166.39991999999995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209.40011999999996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241.09163999999993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255.38508000000002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221.38127999999995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242.18387999999999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144.52307999999999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58.144680000000001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44.750880000000016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1.0276041599999999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1.0725940799999998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2.922911999999999E-2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8.5967999999999999E-3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3.1808159999999995E-2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8.5967999999999982E-3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14435.357446749225</v>
      </c>
      <c r="D2" s="21">
        <f t="shared" ref="D2:X2" si="0">SUM(D3,D17,D22,D25,D26,D51,D52)</f>
        <v>12027.174050435422</v>
      </c>
      <c r="E2" s="21">
        <f t="shared" si="0"/>
        <v>11257.71707694613</v>
      </c>
      <c r="F2" s="21">
        <f t="shared" si="0"/>
        <v>11868.281850638776</v>
      </c>
      <c r="G2" s="21">
        <f t="shared" si="0"/>
        <v>13052.885520245249</v>
      </c>
      <c r="H2" s="21">
        <f t="shared" si="0"/>
        <v>9429.9177912920895</v>
      </c>
      <c r="I2" s="21">
        <f t="shared" si="0"/>
        <v>9411.4913581987676</v>
      </c>
      <c r="J2" s="21">
        <f t="shared" si="0"/>
        <v>11104.252145504459</v>
      </c>
      <c r="K2" s="21">
        <f t="shared" si="0"/>
        <v>7518.3794069190699</v>
      </c>
      <c r="L2" s="21">
        <f t="shared" si="0"/>
        <v>4561.0310463661881</v>
      </c>
      <c r="M2" s="21">
        <f t="shared" si="0"/>
        <v>5065.2249608765696</v>
      </c>
      <c r="N2" s="21">
        <f t="shared" si="0"/>
        <v>5374.9067525916489</v>
      </c>
      <c r="O2" s="21">
        <f t="shared" si="0"/>
        <v>5555.3405754819587</v>
      </c>
      <c r="P2" s="21">
        <f t="shared" si="0"/>
        <v>5427.1122446423278</v>
      </c>
      <c r="Q2" s="21">
        <f t="shared" si="0"/>
        <v>5692.3285285003203</v>
      </c>
      <c r="R2" s="21">
        <f t="shared" si="0"/>
        <v>5283.4485615280191</v>
      </c>
      <c r="S2" s="21">
        <f t="shared" si="0"/>
        <v>5135.7978568655863</v>
      </c>
      <c r="T2" s="21">
        <f t="shared" si="0"/>
        <v>6023.1903428830756</v>
      </c>
      <c r="U2" s="21">
        <f t="shared" si="0"/>
        <v>5535.3103617248489</v>
      </c>
      <c r="V2" s="21">
        <f t="shared" si="0"/>
        <v>4624.7919560358459</v>
      </c>
      <c r="W2" s="21">
        <f t="shared" si="0"/>
        <v>3792.7808133195795</v>
      </c>
      <c r="X2" s="21">
        <f t="shared" si="0"/>
        <v>4198.9789260612588</v>
      </c>
      <c r="Y2" s="21">
        <f t="shared" ref="Y2:Z2" si="1">SUM(Y3,Y17,Y22,Y25,Y26,Y51,Y52)</f>
        <v>3172.9663480824947</v>
      </c>
      <c r="Z2" s="21">
        <f t="shared" si="1"/>
        <v>3339.8902344454614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3994.5041250692238</v>
      </c>
      <c r="D3" s="24">
        <f t="shared" ref="D3:W3" si="3">SUM(D4,D8,D11)</f>
        <v>3159.6109915554243</v>
      </c>
      <c r="E3" s="24">
        <f t="shared" si="3"/>
        <v>3358.1068876261324</v>
      </c>
      <c r="F3" s="24">
        <f t="shared" si="3"/>
        <v>3507.9592017987761</v>
      </c>
      <c r="G3" s="24">
        <f t="shared" si="3"/>
        <v>3986.5159346452479</v>
      </c>
      <c r="H3" s="24">
        <f t="shared" si="3"/>
        <v>2629.2967264520889</v>
      </c>
      <c r="I3" s="24">
        <f t="shared" si="3"/>
        <v>2210.5914003187704</v>
      </c>
      <c r="J3" s="24">
        <f t="shared" si="3"/>
        <v>1637.6028694644592</v>
      </c>
      <c r="K3" s="24">
        <f t="shared" si="3"/>
        <v>976.49912643906964</v>
      </c>
      <c r="L3" s="24">
        <f t="shared" si="3"/>
        <v>732.35324892618769</v>
      </c>
      <c r="M3" s="24">
        <f t="shared" si="3"/>
        <v>565.55838819657026</v>
      </c>
      <c r="N3" s="24">
        <f t="shared" si="3"/>
        <v>1059.2020166316483</v>
      </c>
      <c r="O3" s="24">
        <f t="shared" si="3"/>
        <v>1266.1976954019581</v>
      </c>
      <c r="P3" s="24">
        <f t="shared" si="3"/>
        <v>1309.9598563223283</v>
      </c>
      <c r="Q3" s="24">
        <f t="shared" si="3"/>
        <v>1271.1757418203199</v>
      </c>
      <c r="R3" s="24">
        <f t="shared" si="3"/>
        <v>1284.898408288019</v>
      </c>
      <c r="S3" s="24">
        <f t="shared" si="3"/>
        <v>987.36574426558514</v>
      </c>
      <c r="T3" s="24">
        <f t="shared" si="3"/>
        <v>1419.1466698030745</v>
      </c>
      <c r="U3" s="24">
        <f t="shared" si="3"/>
        <v>1173.5675175248482</v>
      </c>
      <c r="V3" s="24">
        <f t="shared" si="3"/>
        <v>431.36417855584637</v>
      </c>
      <c r="W3" s="24">
        <f t="shared" si="3"/>
        <v>221.31210355957867</v>
      </c>
      <c r="X3" s="24">
        <f t="shared" ref="X3:Z3" si="4">SUM(X4,X8,X11)</f>
        <v>344.72128722125876</v>
      </c>
      <c r="Y3" s="24">
        <f t="shared" si="4"/>
        <v>187.33196064249478</v>
      </c>
      <c r="Z3" s="24">
        <f t="shared" si="4"/>
        <v>352.15952164546161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1733.1925164692241</v>
      </c>
      <c r="D4" s="19">
        <f t="shared" ref="D4:W4" si="6">SUM(D5:D7)</f>
        <v>1395.6263145954244</v>
      </c>
      <c r="E4" s="19">
        <f t="shared" si="6"/>
        <v>1178.9821050661324</v>
      </c>
      <c r="F4" s="19">
        <f t="shared" si="6"/>
        <v>1194.5275568787756</v>
      </c>
      <c r="G4" s="19">
        <f t="shared" si="6"/>
        <v>1596.5099624452482</v>
      </c>
      <c r="H4" s="19">
        <f t="shared" si="6"/>
        <v>1017.5868706520886</v>
      </c>
      <c r="I4" s="19">
        <f t="shared" si="6"/>
        <v>858.57156895877063</v>
      </c>
      <c r="J4" s="19">
        <f t="shared" si="6"/>
        <v>1113.0974242644593</v>
      </c>
      <c r="K4" s="19">
        <f t="shared" si="6"/>
        <v>374.11952223906985</v>
      </c>
      <c r="L4" s="19">
        <f t="shared" si="6"/>
        <v>452.76288072618775</v>
      </c>
      <c r="M4" s="19">
        <f t="shared" si="6"/>
        <v>249.70864959657027</v>
      </c>
      <c r="N4" s="19">
        <f t="shared" si="6"/>
        <v>238.85342603164855</v>
      </c>
      <c r="O4" s="19">
        <f t="shared" si="6"/>
        <v>246.68678012195809</v>
      </c>
      <c r="P4" s="19">
        <f t="shared" si="6"/>
        <v>192.30903852232851</v>
      </c>
      <c r="Q4" s="19">
        <f t="shared" si="6"/>
        <v>240.6200750203202</v>
      </c>
      <c r="R4" s="19">
        <f t="shared" si="6"/>
        <v>72.168181888018864</v>
      </c>
      <c r="S4" s="19">
        <f t="shared" si="6"/>
        <v>60.356210265585247</v>
      </c>
      <c r="T4" s="19">
        <f t="shared" si="6"/>
        <v>177.25249276307446</v>
      </c>
      <c r="U4" s="19">
        <f t="shared" si="6"/>
        <v>229.03848812484802</v>
      </c>
      <c r="V4" s="19">
        <f t="shared" si="6"/>
        <v>316.04998835584638</v>
      </c>
      <c r="W4" s="19">
        <f t="shared" si="6"/>
        <v>160.74365935957866</v>
      </c>
      <c r="X4" s="19">
        <f t="shared" ref="X4:Z4" si="7">SUM(X5:X7)</f>
        <v>264.88354506125881</v>
      </c>
      <c r="Y4" s="19">
        <f t="shared" si="7"/>
        <v>100.11838980249478</v>
      </c>
      <c r="Z4" s="19">
        <f t="shared" si="7"/>
        <v>214.57126072546157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114.77496203999999</v>
      </c>
      <c r="U5" s="8">
        <f>FC_IND_IS_BF_E!U5+FC_IND_IS_EA_E!U5</f>
        <v>158.48621964000003</v>
      </c>
      <c r="V5" s="8">
        <f>FC_IND_IS_BF_E!V5+FC_IND_IS_EA_E!V5</f>
        <v>125.76399768</v>
      </c>
      <c r="W5" s="8">
        <f>FC_IND_IS_BF_E!W5+FC_IND_IS_EA_E!W5</f>
        <v>92.608980480000014</v>
      </c>
      <c r="X5" s="8">
        <f>FC_IND_IS_BF_E!X5+FC_IND_IS_EA_E!X5</f>
        <v>164.31320771999998</v>
      </c>
      <c r="Y5" s="8">
        <f>FC_IND_IS_BF_E!Y5+FC_IND_IS_EA_E!Y5</f>
        <v>8.0394458399999991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2.6703616632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2.6934964055999999</v>
      </c>
      <c r="K6" s="8">
        <f>FC_IND_IS_BF_E!K6+FC_IND_IS_EA_E!K6</f>
        <v>5.5615240296000028</v>
      </c>
      <c r="L6" s="8">
        <f>FC_IND_IS_BF_E!L6+FC_IND_IS_EA_E!L6</f>
        <v>83.840646674399991</v>
      </c>
      <c r="M6" s="8">
        <f>FC_IND_IS_BF_E!M6+FC_IND_IS_EA_E!M6</f>
        <v>5.6329695576000001</v>
      </c>
      <c r="N6" s="8">
        <f>FC_IND_IS_BF_E!N6+FC_IND_IS_EA_E!N6</f>
        <v>8.3278268303999976</v>
      </c>
      <c r="O6" s="8">
        <f>FC_IND_IS_BF_E!O6+FC_IND_IS_EA_E!O6</f>
        <v>5.5247806151999983</v>
      </c>
      <c r="P6" s="8">
        <f>FC_IND_IS_BF_E!P6+FC_IND_IS_EA_E!P6</f>
        <v>0</v>
      </c>
      <c r="Q6" s="8">
        <f>FC_IND_IS_BF_E!Q6+FC_IND_IS_EA_E!Q6</f>
        <v>2.7588180312000001</v>
      </c>
      <c r="R6" s="8">
        <f>FC_IND_IS_BF_E!R6+FC_IND_IS_EA_E!R6</f>
        <v>2.7969223127999996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15.905815833600002</v>
      </c>
      <c r="X6" s="8">
        <f>FC_IND_IS_BF_E!X6+FC_IND_IS_EA_E!X6</f>
        <v>41.6990123088</v>
      </c>
      <c r="Y6" s="8">
        <f>FC_IND_IS_BF_E!Y6+FC_IND_IS_EA_E!Y6</f>
        <v>31.288038012000001</v>
      </c>
      <c r="Z6" s="8">
        <f>FC_IND_IS_BF_E!Z6+FC_IND_IS_EA_E!Z6</f>
        <v>16.058913393599997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1733.1925164692241</v>
      </c>
      <c r="D7" s="8">
        <f>FC_IND_IS_BF_E!D7+FC_IND_IS_EA_E!D7</f>
        <v>1395.6263145954244</v>
      </c>
      <c r="E7" s="8">
        <f>FC_IND_IS_BF_E!E7+FC_IND_IS_EA_E!E7</f>
        <v>1176.3117434029323</v>
      </c>
      <c r="F7" s="8">
        <f>FC_IND_IS_BF_E!F7+FC_IND_IS_EA_E!F7</f>
        <v>1194.5275568787756</v>
      </c>
      <c r="G7" s="8">
        <f>FC_IND_IS_BF_E!G7+FC_IND_IS_EA_E!G7</f>
        <v>1596.5099624452482</v>
      </c>
      <c r="H7" s="8">
        <f>FC_IND_IS_BF_E!H7+FC_IND_IS_EA_E!H7</f>
        <v>1017.5868706520886</v>
      </c>
      <c r="I7" s="8">
        <f>FC_IND_IS_BF_E!I7+FC_IND_IS_EA_E!I7</f>
        <v>858.57156895877063</v>
      </c>
      <c r="J7" s="8">
        <f>FC_IND_IS_BF_E!J7+FC_IND_IS_EA_E!J7</f>
        <v>1110.4039278588593</v>
      </c>
      <c r="K7" s="8">
        <f>FC_IND_IS_BF_E!K7+FC_IND_IS_EA_E!K7</f>
        <v>368.55799820946987</v>
      </c>
      <c r="L7" s="8">
        <f>FC_IND_IS_BF_E!L7+FC_IND_IS_EA_E!L7</f>
        <v>368.92223405178777</v>
      </c>
      <c r="M7" s="8">
        <f>FC_IND_IS_BF_E!M7+FC_IND_IS_EA_E!M7</f>
        <v>244.07568003897026</v>
      </c>
      <c r="N7" s="8">
        <f>FC_IND_IS_BF_E!N7+FC_IND_IS_EA_E!N7</f>
        <v>230.52559920124855</v>
      </c>
      <c r="O7" s="8">
        <f>FC_IND_IS_BF_E!O7+FC_IND_IS_EA_E!O7</f>
        <v>241.16199950675809</v>
      </c>
      <c r="P7" s="8">
        <f>FC_IND_IS_BF_E!P7+FC_IND_IS_EA_E!P7</f>
        <v>192.30903852232851</v>
      </c>
      <c r="Q7" s="8">
        <f>FC_IND_IS_BF_E!Q7+FC_IND_IS_EA_E!Q7</f>
        <v>237.86125698912019</v>
      </c>
      <c r="R7" s="8">
        <f>FC_IND_IS_BF_E!R7+FC_IND_IS_EA_E!R7</f>
        <v>69.371259575218872</v>
      </c>
      <c r="S7" s="8">
        <f>FC_IND_IS_BF_E!S7+FC_IND_IS_EA_E!S7</f>
        <v>60.356210265585247</v>
      </c>
      <c r="T7" s="8">
        <f>FC_IND_IS_BF_E!T7+FC_IND_IS_EA_E!T7</f>
        <v>62.477530723074466</v>
      </c>
      <c r="U7" s="8">
        <f>FC_IND_IS_BF_E!U7+FC_IND_IS_EA_E!U7</f>
        <v>70.552268484847971</v>
      </c>
      <c r="V7" s="8">
        <f>FC_IND_IS_BF_E!V7+FC_IND_IS_EA_E!V7</f>
        <v>190.28599067584639</v>
      </c>
      <c r="W7" s="8">
        <f>FC_IND_IS_BF_E!W7+FC_IND_IS_EA_E!W7</f>
        <v>52.228863045978628</v>
      </c>
      <c r="X7" s="8">
        <f>FC_IND_IS_BF_E!X7+FC_IND_IS_EA_E!X7</f>
        <v>58.87132503245882</v>
      </c>
      <c r="Y7" s="8">
        <f>FC_IND_IS_BF_E!Y7+FC_IND_IS_EA_E!Y7</f>
        <v>60.790905950494775</v>
      </c>
      <c r="Z7" s="8">
        <f>FC_IND_IS_BF_E!Z7+FC_IND_IS_EA_E!Z7</f>
        <v>198.51234733186158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2261.3116086</v>
      </c>
      <c r="D11" s="19">
        <f t="shared" ref="D11:W11" si="12">SUM(D12:D16)</f>
        <v>1763.9846769600001</v>
      </c>
      <c r="E11" s="19">
        <f t="shared" si="12"/>
        <v>2179.1247825600003</v>
      </c>
      <c r="F11" s="19">
        <f t="shared" si="12"/>
        <v>2313.4316449200005</v>
      </c>
      <c r="G11" s="19">
        <f t="shared" si="12"/>
        <v>2390.0059721999996</v>
      </c>
      <c r="H11" s="19">
        <f t="shared" si="12"/>
        <v>1611.7098558000005</v>
      </c>
      <c r="I11" s="19">
        <f t="shared" si="12"/>
        <v>1352.0198313599997</v>
      </c>
      <c r="J11" s="19">
        <f t="shared" si="12"/>
        <v>524.50544519999994</v>
      </c>
      <c r="K11" s="19">
        <f t="shared" si="12"/>
        <v>602.37960419999979</v>
      </c>
      <c r="L11" s="19">
        <f t="shared" si="12"/>
        <v>279.5903682</v>
      </c>
      <c r="M11" s="19">
        <f t="shared" si="12"/>
        <v>315.84973860000002</v>
      </c>
      <c r="N11" s="19">
        <f t="shared" si="12"/>
        <v>820.34859059999974</v>
      </c>
      <c r="O11" s="19">
        <f t="shared" si="12"/>
        <v>1019.5109152799999</v>
      </c>
      <c r="P11" s="19">
        <f t="shared" si="12"/>
        <v>1117.6508177999997</v>
      </c>
      <c r="Q11" s="19">
        <f t="shared" si="12"/>
        <v>1030.5556667999997</v>
      </c>
      <c r="R11" s="19">
        <f t="shared" si="12"/>
        <v>1212.7302264000002</v>
      </c>
      <c r="S11" s="19">
        <f t="shared" si="12"/>
        <v>927.00953399999992</v>
      </c>
      <c r="T11" s="19">
        <f t="shared" si="12"/>
        <v>1241.8941770399999</v>
      </c>
      <c r="U11" s="19">
        <f t="shared" si="12"/>
        <v>944.52902940000013</v>
      </c>
      <c r="V11" s="19">
        <f t="shared" si="12"/>
        <v>115.3141902</v>
      </c>
      <c r="W11" s="19">
        <f t="shared" si="12"/>
        <v>60.568444200000016</v>
      </c>
      <c r="X11" s="19">
        <f t="shared" ref="X11:Z11" si="13">SUM(X12:X16)</f>
        <v>79.837742159999976</v>
      </c>
      <c r="Y11" s="19">
        <f t="shared" si="13"/>
        <v>87.213570840000017</v>
      </c>
      <c r="Z11" s="19">
        <f t="shared" si="13"/>
        <v>137.58826092000004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2.2105749599999998</v>
      </c>
      <c r="E12" s="8">
        <f>FC_IND_IS_BF_E!E12+FC_IND_IS_EA_E!E12</f>
        <v>2.1373545599999999</v>
      </c>
      <c r="F12" s="8">
        <f>FC_IND_IS_BF_E!F12+FC_IND_IS_EA_E!F12</f>
        <v>2.1802651200000001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2.1935469599999999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2.21977008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3.3715440000000006E-2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3.0990960000000001E-2</v>
      </c>
      <c r="Y12" s="8">
        <f>FC_IND_IS_BF_E!Y12+FC_IND_IS_EA_E!Y12</f>
        <v>1.328184E-2</v>
      </c>
      <c r="Z12" s="8">
        <f>FC_IND_IS_BF_E!Z12+FC_IND_IS_EA_E!Z12</f>
        <v>0.27687527999999995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2261.3116086</v>
      </c>
      <c r="D13" s="8">
        <f>FC_IND_IS_BF_E!D13+FC_IND_IS_EA_E!D13</f>
        <v>1761.7741020000001</v>
      </c>
      <c r="E13" s="8">
        <f>FC_IND_IS_BF_E!E13+FC_IND_IS_EA_E!E13</f>
        <v>2176.9874280000004</v>
      </c>
      <c r="F13" s="8">
        <f>FC_IND_IS_BF_E!F13+FC_IND_IS_EA_E!F13</f>
        <v>2311.2513798000004</v>
      </c>
      <c r="G13" s="8">
        <f>FC_IND_IS_BF_E!G13+FC_IND_IS_EA_E!G13</f>
        <v>2390.0059721999996</v>
      </c>
      <c r="H13" s="8">
        <f>FC_IND_IS_BF_E!H13+FC_IND_IS_EA_E!H13</f>
        <v>1611.7098558000005</v>
      </c>
      <c r="I13" s="8">
        <f>FC_IND_IS_BF_E!I13+FC_IND_IS_EA_E!I13</f>
        <v>1349.8262843999996</v>
      </c>
      <c r="J13" s="8">
        <f>FC_IND_IS_BF_E!J13+FC_IND_IS_EA_E!J13</f>
        <v>524.50544519999994</v>
      </c>
      <c r="K13" s="8">
        <f>FC_IND_IS_BF_E!K13+FC_IND_IS_EA_E!K13</f>
        <v>602.37960419999979</v>
      </c>
      <c r="L13" s="8">
        <f>FC_IND_IS_BF_E!L13+FC_IND_IS_EA_E!L13</f>
        <v>279.5903682</v>
      </c>
      <c r="M13" s="8">
        <f>FC_IND_IS_BF_E!M13+FC_IND_IS_EA_E!M13</f>
        <v>315.84973860000002</v>
      </c>
      <c r="N13" s="8">
        <f>FC_IND_IS_BF_E!N13+FC_IND_IS_EA_E!N13</f>
        <v>820.34859059999974</v>
      </c>
      <c r="O13" s="8">
        <f>FC_IND_IS_BF_E!O13+FC_IND_IS_EA_E!O13</f>
        <v>1017.2911452</v>
      </c>
      <c r="P13" s="8">
        <f>FC_IND_IS_BF_E!P13+FC_IND_IS_EA_E!P13</f>
        <v>1117.6508177999997</v>
      </c>
      <c r="Q13" s="8">
        <f>FC_IND_IS_BF_E!Q13+FC_IND_IS_EA_E!Q13</f>
        <v>1030.5556667999997</v>
      </c>
      <c r="R13" s="8">
        <f>FC_IND_IS_BF_E!R13+FC_IND_IS_EA_E!R13</f>
        <v>1212.7302264000002</v>
      </c>
      <c r="S13" s="8">
        <f>FC_IND_IS_BF_E!S13+FC_IND_IS_EA_E!S13</f>
        <v>927.00953399999992</v>
      </c>
      <c r="T13" s="8">
        <f>FC_IND_IS_BF_E!T13+FC_IND_IS_EA_E!T13</f>
        <v>1241.8604616</v>
      </c>
      <c r="U13" s="8">
        <f>FC_IND_IS_BF_E!U13+FC_IND_IS_EA_E!U13</f>
        <v>944.52902940000013</v>
      </c>
      <c r="V13" s="8">
        <f>FC_IND_IS_BF_E!V13+FC_IND_IS_EA_E!V13</f>
        <v>115.3141902</v>
      </c>
      <c r="W13" s="8">
        <f>FC_IND_IS_BF_E!W13+FC_IND_IS_EA_E!W13</f>
        <v>60.568444200000016</v>
      </c>
      <c r="X13" s="8">
        <f>FC_IND_IS_BF_E!X13+FC_IND_IS_EA_E!X13</f>
        <v>79.806751199999979</v>
      </c>
      <c r="Y13" s="8">
        <f>FC_IND_IS_BF_E!Y13+FC_IND_IS_EA_E!Y13</f>
        <v>87.200289000000012</v>
      </c>
      <c r="Z13" s="8">
        <f>FC_IND_IS_BF_E!Z13+FC_IND_IS_EA_E!Z13</f>
        <v>137.28958980000002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2.179584E-2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9067.5390239999997</v>
      </c>
      <c r="D17" s="27">
        <f t="shared" ref="D17:W17" si="15">SUM(D18:D21)</f>
        <v>7764.6188447999975</v>
      </c>
      <c r="E17" s="27">
        <f t="shared" si="15"/>
        <v>7007.6596391999983</v>
      </c>
      <c r="F17" s="27">
        <f t="shared" si="15"/>
        <v>7507.0529568000011</v>
      </c>
      <c r="G17" s="27">
        <f t="shared" si="15"/>
        <v>7927.887628800001</v>
      </c>
      <c r="H17" s="27">
        <f t="shared" si="15"/>
        <v>5646.711715200001</v>
      </c>
      <c r="I17" s="27">
        <f t="shared" si="15"/>
        <v>6013.3589567999989</v>
      </c>
      <c r="J17" s="27">
        <f t="shared" si="15"/>
        <v>8185.9090463999992</v>
      </c>
      <c r="K17" s="27">
        <f t="shared" si="15"/>
        <v>5388.2681256000005</v>
      </c>
      <c r="L17" s="27">
        <f t="shared" si="15"/>
        <v>2888.3728584</v>
      </c>
      <c r="M17" s="27">
        <f t="shared" si="15"/>
        <v>3541.3611408000002</v>
      </c>
      <c r="N17" s="27">
        <f t="shared" si="15"/>
        <v>3337.8916248</v>
      </c>
      <c r="O17" s="27">
        <f t="shared" si="15"/>
        <v>3325.5081792000001</v>
      </c>
      <c r="P17" s="27">
        <f t="shared" si="15"/>
        <v>3190.4978975999993</v>
      </c>
      <c r="Q17" s="27">
        <f t="shared" si="15"/>
        <v>3502.5976079999996</v>
      </c>
      <c r="R17" s="27">
        <f t="shared" si="15"/>
        <v>3046.0530887999998</v>
      </c>
      <c r="S17" s="27">
        <f t="shared" si="15"/>
        <v>3041.3597112000002</v>
      </c>
      <c r="T17" s="27">
        <f t="shared" si="15"/>
        <v>3255.0284952000006</v>
      </c>
      <c r="U17" s="27">
        <f t="shared" si="15"/>
        <v>2940.5128507200002</v>
      </c>
      <c r="V17" s="27">
        <f t="shared" si="15"/>
        <v>2986.1992540799997</v>
      </c>
      <c r="W17" s="27">
        <f t="shared" si="15"/>
        <v>2358.1533974400004</v>
      </c>
      <c r="X17" s="27">
        <f t="shared" ref="X17:Z17" si="16">SUM(X18:X21)</f>
        <v>2541.9056241600001</v>
      </c>
      <c r="Y17" s="27">
        <f t="shared" si="16"/>
        <v>2061.1599681599996</v>
      </c>
      <c r="Z17" s="27">
        <f t="shared" si="16"/>
        <v>1961.7686121599995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780.29891999999984</v>
      </c>
      <c r="D19" s="8">
        <f>FC_IND_IS_BF_E!D19+FC_IND_IS_EA_E!D19</f>
        <v>754.52472</v>
      </c>
      <c r="E19" s="8">
        <f>FC_IND_IS_BF_E!E19+FC_IND_IS_EA_E!E19</f>
        <v>671.40791999999999</v>
      </c>
      <c r="F19" s="8">
        <f>FC_IND_IS_BF_E!F19+FC_IND_IS_EA_E!F19</f>
        <v>716.24304000000006</v>
      </c>
      <c r="G19" s="8">
        <f>FC_IND_IS_BF_E!G19+FC_IND_IS_EA_E!G19</f>
        <v>679.39991999999995</v>
      </c>
      <c r="H19" s="8">
        <f>FC_IND_IS_BF_E!H19+FC_IND_IS_EA_E!H19</f>
        <v>558.12132000000008</v>
      </c>
      <c r="I19" s="8">
        <f>FC_IND_IS_BF_E!I19+FC_IND_IS_EA_E!I19</f>
        <v>569.86955999999986</v>
      </c>
      <c r="J19" s="8">
        <f>FC_IND_IS_BF_E!J19+FC_IND_IS_EA_E!J19</f>
        <v>616.50288000000012</v>
      </c>
      <c r="K19" s="8">
        <f>FC_IND_IS_BF_E!K19+FC_IND_IS_EA_E!K19</f>
        <v>437.32224000000002</v>
      </c>
      <c r="L19" s="8">
        <f>FC_IND_IS_BF_E!L19+FC_IND_IS_EA_E!L19</f>
        <v>235.12463999999991</v>
      </c>
      <c r="M19" s="8">
        <f>FC_IND_IS_BF_E!M19+FC_IND_IS_EA_E!M19</f>
        <v>371.98764000000011</v>
      </c>
      <c r="N19" s="8">
        <f>FC_IND_IS_BF_E!N19+FC_IND_IS_EA_E!N19</f>
        <v>373.86576000000008</v>
      </c>
      <c r="O19" s="8">
        <f>FC_IND_IS_BF_E!O19+FC_IND_IS_EA_E!O19</f>
        <v>365.43419999999986</v>
      </c>
      <c r="P19" s="8">
        <f>FC_IND_IS_BF_E!P19+FC_IND_IS_EA_E!P19</f>
        <v>378.1814399999999</v>
      </c>
      <c r="Q19" s="8">
        <f>FC_IND_IS_BF_E!Q19+FC_IND_IS_EA_E!Q19</f>
        <v>400.19940000000008</v>
      </c>
      <c r="R19" s="8">
        <f>FC_IND_IS_BF_E!R19+FC_IND_IS_EA_E!R19</f>
        <v>246.63311999999991</v>
      </c>
      <c r="S19" s="8">
        <f>FC_IND_IS_BF_E!S19+FC_IND_IS_EA_E!S19</f>
        <v>193.6062</v>
      </c>
      <c r="T19" s="8">
        <f>FC_IND_IS_BF_E!T19+FC_IND_IS_EA_E!T19</f>
        <v>221.14183679999994</v>
      </c>
      <c r="U19" s="8">
        <f>FC_IND_IS_BF_E!U19+FC_IND_IS_EA_E!U19</f>
        <v>234.51373152000011</v>
      </c>
      <c r="V19" s="8">
        <f>FC_IND_IS_BF_E!V19+FC_IND_IS_EA_E!V19</f>
        <v>196.96156128000004</v>
      </c>
      <c r="W19" s="8">
        <f>FC_IND_IS_BF_E!W19+FC_IND_IS_EA_E!W19</f>
        <v>180.17340623999996</v>
      </c>
      <c r="X19" s="8">
        <f>FC_IND_IS_BF_E!X19+FC_IND_IS_EA_E!X19</f>
        <v>236.59340976000004</v>
      </c>
      <c r="Y19" s="8">
        <f>FC_IND_IS_BF_E!Y19+FC_IND_IS_EA_E!Y19</f>
        <v>208.83159936000004</v>
      </c>
      <c r="Z19" s="8">
        <f>FC_IND_IS_BF_E!Z19+FC_IND_IS_EA_E!Z19</f>
        <v>193.89215376000004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8287.2401040000004</v>
      </c>
      <c r="D20" s="8">
        <f>FC_IND_IS_BF_E!D20+FC_IND_IS_EA_E!D20</f>
        <v>6959.6804159999974</v>
      </c>
      <c r="E20" s="8">
        <f>FC_IND_IS_BF_E!E20+FC_IND_IS_EA_E!E20</f>
        <v>6207.7597919999989</v>
      </c>
      <c r="F20" s="8">
        <f>FC_IND_IS_BF_E!F20+FC_IND_IS_EA_E!F20</f>
        <v>6573.320208000001</v>
      </c>
      <c r="G20" s="8">
        <f>FC_IND_IS_BF_E!G20+FC_IND_IS_EA_E!G20</f>
        <v>6947.4600000000009</v>
      </c>
      <c r="H20" s="8">
        <f>FC_IND_IS_BF_E!H20+FC_IND_IS_EA_E!H20</f>
        <v>4912.9601040000007</v>
      </c>
      <c r="I20" s="8">
        <f>FC_IND_IS_BF_E!I20+FC_IND_IS_EA_E!I20</f>
        <v>5258.7596879999992</v>
      </c>
      <c r="J20" s="8">
        <f>FC_IND_IS_BF_E!J20+FC_IND_IS_EA_E!J20</f>
        <v>7330.4403119999988</v>
      </c>
      <c r="K20" s="8">
        <f>FC_IND_IS_BF_E!K20+FC_IND_IS_EA_E!K20</f>
        <v>4770.220104</v>
      </c>
      <c r="L20" s="8">
        <f>FC_IND_IS_BF_E!L20+FC_IND_IS_EA_E!L20</f>
        <v>2566.98</v>
      </c>
      <c r="M20" s="8">
        <f>FC_IND_IS_BF_E!M20+FC_IND_IS_EA_E!M20</f>
        <v>3135.3397919999998</v>
      </c>
      <c r="N20" s="8">
        <f>FC_IND_IS_BF_E!N20+FC_IND_IS_EA_E!N20</f>
        <v>2927.079792</v>
      </c>
      <c r="O20" s="8">
        <f>FC_IND_IS_BF_E!O20+FC_IND_IS_EA_E!O20</f>
        <v>2951.5196880000003</v>
      </c>
      <c r="P20" s="8">
        <f>FC_IND_IS_BF_E!P20+FC_IND_IS_EA_E!P20</f>
        <v>2807.2203119999995</v>
      </c>
      <c r="Q20" s="8">
        <f>FC_IND_IS_BF_E!Q20+FC_IND_IS_EA_E!Q20</f>
        <v>3084.3802079999996</v>
      </c>
      <c r="R20" s="8">
        <f>FC_IND_IS_BF_E!R20+FC_IND_IS_EA_E!R20</f>
        <v>2659.279896</v>
      </c>
      <c r="S20" s="8">
        <f>FC_IND_IS_BF_E!S20+FC_IND_IS_EA_E!S20</f>
        <v>2737.2795839999999</v>
      </c>
      <c r="T20" s="8">
        <f>FC_IND_IS_BF_E!T20+FC_IND_IS_EA_E!T20</f>
        <v>2932.9812720000004</v>
      </c>
      <c r="U20" s="8">
        <f>FC_IND_IS_BF_E!U20+FC_IND_IS_EA_E!U20</f>
        <v>2642.1819840000003</v>
      </c>
      <c r="V20" s="8">
        <f>FC_IND_IS_BF_E!V20+FC_IND_IS_EA_E!V20</f>
        <v>2702.3752079999999</v>
      </c>
      <c r="W20" s="8">
        <f>FC_IND_IS_BF_E!W20+FC_IND_IS_EA_E!W20</f>
        <v>2083.9188240000003</v>
      </c>
      <c r="X20" s="8">
        <f>FC_IND_IS_BF_E!X20+FC_IND_IS_EA_E!X20</f>
        <v>2209.7041199999999</v>
      </c>
      <c r="Y20" s="8">
        <f>FC_IND_IS_BF_E!Y20+FC_IND_IS_EA_E!Y20</f>
        <v>1721.8655999999994</v>
      </c>
      <c r="Z20" s="8">
        <f>FC_IND_IS_BF_E!Z20+FC_IND_IS_EA_E!Z20</f>
        <v>1611.9997919999994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50.413708799999995</v>
      </c>
      <c r="E21" s="8">
        <f>FC_IND_IS_BF_E!E21+FC_IND_IS_EA_E!E21</f>
        <v>128.49192720000002</v>
      </c>
      <c r="F21" s="8">
        <f>FC_IND_IS_BF_E!F21+FC_IND_IS_EA_E!F21</f>
        <v>217.48970880000002</v>
      </c>
      <c r="G21" s="8">
        <f>FC_IND_IS_BF_E!G21+FC_IND_IS_EA_E!G21</f>
        <v>301.02770880000003</v>
      </c>
      <c r="H21" s="8">
        <f>FC_IND_IS_BF_E!H21+FC_IND_IS_EA_E!H21</f>
        <v>175.63029120000002</v>
      </c>
      <c r="I21" s="8">
        <f>FC_IND_IS_BF_E!I21+FC_IND_IS_EA_E!I21</f>
        <v>184.7297088</v>
      </c>
      <c r="J21" s="8">
        <f>FC_IND_IS_BF_E!J21+FC_IND_IS_EA_E!J21</f>
        <v>238.96585439999993</v>
      </c>
      <c r="K21" s="8">
        <f>FC_IND_IS_BF_E!K21+FC_IND_IS_EA_E!K21</f>
        <v>180.72578160000003</v>
      </c>
      <c r="L21" s="8">
        <f>FC_IND_IS_BF_E!L21+FC_IND_IS_EA_E!L21</f>
        <v>86.268218399999981</v>
      </c>
      <c r="M21" s="8">
        <f>FC_IND_IS_BF_E!M21+FC_IND_IS_EA_E!M21</f>
        <v>34.033708800000007</v>
      </c>
      <c r="N21" s="8">
        <f>FC_IND_IS_BF_E!N21+FC_IND_IS_EA_E!N21</f>
        <v>36.946072800000003</v>
      </c>
      <c r="O21" s="8">
        <f>FC_IND_IS_BF_E!O21+FC_IND_IS_EA_E!O21</f>
        <v>8.5542911999999962</v>
      </c>
      <c r="P21" s="8">
        <f>FC_IND_IS_BF_E!P21+FC_IND_IS_EA_E!P21</f>
        <v>5.0961455999999998</v>
      </c>
      <c r="Q21" s="8">
        <f>FC_IND_IS_BF_E!Q21+FC_IND_IS_EA_E!Q21</f>
        <v>18.018000000000001</v>
      </c>
      <c r="R21" s="8">
        <f>FC_IND_IS_BF_E!R21+FC_IND_IS_EA_E!R21</f>
        <v>140.14007279999998</v>
      </c>
      <c r="S21" s="8">
        <f>FC_IND_IS_BF_E!S21+FC_IND_IS_EA_E!S21</f>
        <v>110.47392720000002</v>
      </c>
      <c r="T21" s="8">
        <f>FC_IND_IS_BF_E!T21+FC_IND_IS_EA_E!T21</f>
        <v>100.90538640000004</v>
      </c>
      <c r="U21" s="8">
        <f>FC_IND_IS_BF_E!U21+FC_IND_IS_EA_E!U21</f>
        <v>63.817135199999996</v>
      </c>
      <c r="V21" s="8">
        <f>FC_IND_IS_BF_E!V21+FC_IND_IS_EA_E!V21</f>
        <v>86.86248479999999</v>
      </c>
      <c r="W21" s="8">
        <f>FC_IND_IS_BF_E!W21+FC_IND_IS_EA_E!W21</f>
        <v>94.0611672</v>
      </c>
      <c r="X21" s="8">
        <f>FC_IND_IS_BF_E!X21+FC_IND_IS_EA_E!X21</f>
        <v>95.608094400000027</v>
      </c>
      <c r="Y21" s="8">
        <f>FC_IND_IS_BF_E!Y21+FC_IND_IS_EA_E!Y21</f>
        <v>130.46276879999999</v>
      </c>
      <c r="Z21" s="8">
        <f>FC_IND_IS_BF_E!Z21+FC_IND_IS_EA_E!Z21</f>
        <v>155.87666639999998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137.77350768000002</v>
      </c>
      <c r="D26" s="27">
        <f t="shared" ref="D26:W26" si="21">SUM(D27,D33)</f>
        <v>74.715364080000029</v>
      </c>
      <c r="E26" s="27">
        <f t="shared" si="21"/>
        <v>24.481860120000004</v>
      </c>
      <c r="F26" s="27">
        <f t="shared" si="21"/>
        <v>21.49743204</v>
      </c>
      <c r="G26" s="27">
        <f t="shared" si="21"/>
        <v>18.512776799999997</v>
      </c>
      <c r="H26" s="27">
        <f t="shared" si="21"/>
        <v>6.3726296399999995</v>
      </c>
      <c r="I26" s="27">
        <f t="shared" si="21"/>
        <v>9.5588110799999999</v>
      </c>
      <c r="J26" s="27">
        <f t="shared" si="21"/>
        <v>6.3726296399999995</v>
      </c>
      <c r="K26" s="27">
        <f t="shared" si="21"/>
        <v>9.3572848799999999</v>
      </c>
      <c r="L26" s="27">
        <f t="shared" si="21"/>
        <v>9.3198290399999983</v>
      </c>
      <c r="M26" s="27">
        <f t="shared" si="21"/>
        <v>9.3198290399999983</v>
      </c>
      <c r="N26" s="27">
        <f t="shared" si="21"/>
        <v>12.439868039999997</v>
      </c>
      <c r="O26" s="27">
        <f t="shared" si="21"/>
        <v>15.253968239999997</v>
      </c>
      <c r="P26" s="27">
        <f t="shared" si="21"/>
        <v>15.471356759999995</v>
      </c>
      <c r="Q26" s="27">
        <f t="shared" si="21"/>
        <v>15.559907039999999</v>
      </c>
      <c r="R26" s="27">
        <f t="shared" si="21"/>
        <v>15.515358119999995</v>
      </c>
      <c r="S26" s="27">
        <f t="shared" si="21"/>
        <v>15.515358119999997</v>
      </c>
      <c r="T26" s="27">
        <f t="shared" si="21"/>
        <v>18.527942880000001</v>
      </c>
      <c r="U26" s="27">
        <f t="shared" si="21"/>
        <v>17.510648760000002</v>
      </c>
      <c r="V26" s="27">
        <f t="shared" si="21"/>
        <v>17.240448959999995</v>
      </c>
      <c r="W26" s="27">
        <f t="shared" si="21"/>
        <v>13.786445520000001</v>
      </c>
      <c r="X26" s="27">
        <f t="shared" ref="X26:Z26" si="22">SUM(X27,X33)</f>
        <v>15.16596408</v>
      </c>
      <c r="Y26" s="27">
        <f t="shared" si="22"/>
        <v>14.128207559999998</v>
      </c>
      <c r="Z26" s="27">
        <f t="shared" si="22"/>
        <v>17.144232120000002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137.77350768000002</v>
      </c>
      <c r="D33" s="19">
        <f t="shared" ref="D33:W33" si="27">SUM(D34:D50)</f>
        <v>74.715364080000029</v>
      </c>
      <c r="E33" s="19">
        <f t="shared" si="27"/>
        <v>24.481860120000004</v>
      </c>
      <c r="F33" s="19">
        <f t="shared" si="27"/>
        <v>21.49743204</v>
      </c>
      <c r="G33" s="19">
        <f t="shared" si="27"/>
        <v>18.512776799999997</v>
      </c>
      <c r="H33" s="19">
        <f t="shared" si="27"/>
        <v>6.3726296399999995</v>
      </c>
      <c r="I33" s="19">
        <f t="shared" si="27"/>
        <v>9.5588110799999999</v>
      </c>
      <c r="J33" s="19">
        <f t="shared" si="27"/>
        <v>6.3726296399999995</v>
      </c>
      <c r="K33" s="19">
        <f t="shared" si="27"/>
        <v>9.3572848799999999</v>
      </c>
      <c r="L33" s="19">
        <f t="shared" si="27"/>
        <v>9.3198290399999983</v>
      </c>
      <c r="M33" s="19">
        <f t="shared" si="27"/>
        <v>9.3198290399999983</v>
      </c>
      <c r="N33" s="19">
        <f t="shared" si="27"/>
        <v>12.439868039999997</v>
      </c>
      <c r="O33" s="19">
        <f t="shared" si="27"/>
        <v>15.253968239999997</v>
      </c>
      <c r="P33" s="19">
        <f t="shared" si="27"/>
        <v>15.471356759999995</v>
      </c>
      <c r="Q33" s="19">
        <f t="shared" si="27"/>
        <v>15.559907039999999</v>
      </c>
      <c r="R33" s="19">
        <f t="shared" si="27"/>
        <v>15.515358119999995</v>
      </c>
      <c r="S33" s="19">
        <f t="shared" si="27"/>
        <v>15.515358119999997</v>
      </c>
      <c r="T33" s="19">
        <f t="shared" si="27"/>
        <v>18.527942880000001</v>
      </c>
      <c r="U33" s="19">
        <f t="shared" si="27"/>
        <v>17.510648760000002</v>
      </c>
      <c r="V33" s="19">
        <f t="shared" si="27"/>
        <v>17.240448959999995</v>
      </c>
      <c r="W33" s="19">
        <f t="shared" si="27"/>
        <v>13.786445520000001</v>
      </c>
      <c r="X33" s="19">
        <f t="shared" ref="X33:Z33" si="28">SUM(X34:X50)</f>
        <v>15.16596408</v>
      </c>
      <c r="Y33" s="19">
        <f t="shared" si="28"/>
        <v>14.128207559999998</v>
      </c>
      <c r="Z33" s="19">
        <f t="shared" si="28"/>
        <v>17.144232120000002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11.938620960000002</v>
      </c>
      <c r="D36" s="8">
        <f>FC_IND_IS_BF_E!D36+FC_IND_IS_EA_E!D36</f>
        <v>11.938620960000002</v>
      </c>
      <c r="E36" s="8">
        <f>FC_IND_IS_BF_E!E36+FC_IND_IS_EA_E!E36</f>
        <v>14.923049040000004</v>
      </c>
      <c r="F36" s="8">
        <f>FC_IND_IS_BF_E!F36+FC_IND_IS_EA_E!F36</f>
        <v>11.938620960000002</v>
      </c>
      <c r="G36" s="8">
        <f>FC_IND_IS_BF_E!G36+FC_IND_IS_EA_E!G36</f>
        <v>8.9539657199999994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2.9846552400000004</v>
      </c>
      <c r="L36" s="8">
        <f>FC_IND_IS_BF_E!L36+FC_IND_IS_EA_E!L36</f>
        <v>2.9026504799999993</v>
      </c>
      <c r="M36" s="8">
        <f>FC_IND_IS_BF_E!M36+FC_IND_IS_EA_E!M36</f>
        <v>2.9026504799999993</v>
      </c>
      <c r="N36" s="8">
        <f>FC_IND_IS_BF_E!N36+FC_IND_IS_EA_E!N36</f>
        <v>2.9026504799999993</v>
      </c>
      <c r="O36" s="8">
        <f>FC_IND_IS_BF_E!O36+FC_IND_IS_EA_E!O36</f>
        <v>5.8053009599999994</v>
      </c>
      <c r="P36" s="8">
        <f>FC_IND_IS_BF_E!P36+FC_IND_IS_EA_E!P36</f>
        <v>2.9026504799999993</v>
      </c>
      <c r="Q36" s="8">
        <f>FC_IND_IS_BF_E!Q36+FC_IND_IS_EA_E!Q36</f>
        <v>2.9026504799999988</v>
      </c>
      <c r="R36" s="8">
        <f>FC_IND_IS_BF_E!R36+FC_IND_IS_EA_E!R36</f>
        <v>2.9026504799999984</v>
      </c>
      <c r="S36" s="8">
        <f>FC_IND_IS_BF_E!S36+FC_IND_IS_EA_E!S36</f>
        <v>2.9026504799999988</v>
      </c>
      <c r="T36" s="8">
        <f>FC_IND_IS_BF_E!T36+FC_IND_IS_EA_E!T36</f>
        <v>2.8676678400000011</v>
      </c>
      <c r="U36" s="8">
        <f>FC_IND_IS_BF_E!U36+FC_IND_IS_EA_E!U36</f>
        <v>3.4628270399999996</v>
      </c>
      <c r="V36" s="8">
        <f>FC_IND_IS_BF_E!V36+FC_IND_IS_EA_E!V36</f>
        <v>3.2974545600000003</v>
      </c>
      <c r="W36" s="8">
        <f>FC_IND_IS_BF_E!W36+FC_IND_IS_EA_E!W36</f>
        <v>2.5659993600000002</v>
      </c>
      <c r="X36" s="8">
        <f>FC_IND_IS_BF_E!X36+FC_IND_IS_EA_E!X36</f>
        <v>2.9171887200000004</v>
      </c>
      <c r="Y36" s="8">
        <f>FC_IND_IS_BF_E!Y36+FC_IND_IS_EA_E!Y36</f>
        <v>3.0911932799999993</v>
      </c>
      <c r="Z36" s="8">
        <f>FC_IND_IS_BF_E!Z36+FC_IND_IS_EA_E!Z36</f>
        <v>4.6790416800000001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0.16690212000000001</v>
      </c>
      <c r="U37" s="8">
        <f>FC_IND_IS_BF_E!U37+FC_IND_IS_EA_E!U37</f>
        <v>0.23251536000000003</v>
      </c>
      <c r="V37" s="8">
        <f>FC_IND_IS_BF_E!V37+FC_IND_IS_EA_E!V37</f>
        <v>0.34278552000000007</v>
      </c>
      <c r="W37" s="8">
        <f>FC_IND_IS_BF_E!W37+FC_IND_IS_EA_E!W37</f>
        <v>3.268188000000001E-2</v>
      </c>
      <c r="X37" s="8">
        <f>FC_IND_IS_BF_E!X37+FC_IND_IS_EA_E!X37</f>
        <v>5.363819999999999E-2</v>
      </c>
      <c r="Y37" s="8">
        <f>FC_IND_IS_BF_E!Y37+FC_IND_IS_EA_E!Y37</f>
        <v>0.44407440000000009</v>
      </c>
      <c r="Z37" s="8">
        <f>FC_IND_IS_BF_E!Z37+FC_IND_IS_EA_E!Z37</f>
        <v>0.49771260000000017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6.2983537200000006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38.235511079999981</v>
      </c>
      <c r="D43" s="8">
        <f>FC_IND_IS_BF_E!D43+FC_IND_IS_EA_E!D43</f>
        <v>12.745259279999999</v>
      </c>
      <c r="E43" s="8">
        <f>FC_IND_IS_BF_E!E43+FC_IND_IS_EA_E!E43</f>
        <v>9.5588110799999999</v>
      </c>
      <c r="F43" s="8">
        <f>FC_IND_IS_BF_E!F43+FC_IND_IS_EA_E!F43</f>
        <v>9.5588110799999981</v>
      </c>
      <c r="G43" s="8">
        <f>FC_IND_IS_BF_E!G43+FC_IND_IS_EA_E!G43</f>
        <v>9.5588110799999999</v>
      </c>
      <c r="H43" s="8">
        <f>FC_IND_IS_BF_E!H43+FC_IND_IS_EA_E!H43</f>
        <v>6.3726296399999995</v>
      </c>
      <c r="I43" s="8">
        <f>FC_IND_IS_BF_E!I43+FC_IND_IS_EA_E!I43</f>
        <v>9.5588110799999999</v>
      </c>
      <c r="J43" s="8">
        <f>FC_IND_IS_BF_E!J43+FC_IND_IS_EA_E!J43</f>
        <v>6.3726296399999995</v>
      </c>
      <c r="K43" s="8">
        <f>FC_IND_IS_BF_E!K43+FC_IND_IS_EA_E!K43</f>
        <v>6.3726296399999995</v>
      </c>
      <c r="L43" s="8">
        <f>FC_IND_IS_BF_E!L43+FC_IND_IS_EA_E!L43</f>
        <v>6.41717856</v>
      </c>
      <c r="M43" s="8">
        <f>FC_IND_IS_BF_E!M43+FC_IND_IS_EA_E!M43</f>
        <v>6.4171785599999991</v>
      </c>
      <c r="N43" s="8">
        <f>FC_IND_IS_BF_E!N43+FC_IND_IS_EA_E!N43</f>
        <v>6.41717856</v>
      </c>
      <c r="O43" s="8">
        <f>FC_IND_IS_BF_E!O43+FC_IND_IS_EA_E!O43</f>
        <v>3.2085892799999982</v>
      </c>
      <c r="P43" s="8">
        <f>FC_IND_IS_BF_E!P43+FC_IND_IS_EA_E!P43</f>
        <v>3.2085892799999982</v>
      </c>
      <c r="Q43" s="8">
        <f>FC_IND_IS_BF_E!Q43+FC_IND_IS_EA_E!Q43</f>
        <v>6.41717856</v>
      </c>
      <c r="R43" s="8">
        <f>FC_IND_IS_BF_E!R43+FC_IND_IS_EA_E!R43</f>
        <v>6.3726296399999978</v>
      </c>
      <c r="S43" s="8">
        <f>FC_IND_IS_BF_E!S43+FC_IND_IS_EA_E!S43</f>
        <v>6.3726296399999995</v>
      </c>
      <c r="T43" s="8">
        <f>FC_IND_IS_BF_E!T43+FC_IND_IS_EA_E!T43</f>
        <v>9.5972245199999975</v>
      </c>
      <c r="U43" s="8">
        <f>FC_IND_IS_BF_E!U43+FC_IND_IS_EA_E!U43</f>
        <v>9.8965292400000013</v>
      </c>
      <c r="V43" s="8">
        <f>FC_IND_IS_BF_E!V43+FC_IND_IS_EA_E!V43</f>
        <v>10.374563159999997</v>
      </c>
      <c r="W43" s="8">
        <f>FC_IND_IS_BF_E!W43+FC_IND_IS_EA_E!W43</f>
        <v>7.108620479999999</v>
      </c>
      <c r="X43" s="8">
        <f>FC_IND_IS_BF_E!X43+FC_IND_IS_EA_E!X43</f>
        <v>7.2489362400000017</v>
      </c>
      <c r="Y43" s="8">
        <f>FC_IND_IS_BF_E!Y43+FC_IND_IS_EA_E!Y43</f>
        <v>7.0195226399999999</v>
      </c>
      <c r="Z43" s="8">
        <f>FC_IND_IS_BF_E!Z43+FC_IND_IS_EA_E!Z43</f>
        <v>7.2646750800000017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81.301021920000025</v>
      </c>
      <c r="D44" s="8">
        <f>FC_IND_IS_BF_E!D44+FC_IND_IS_EA_E!D44</f>
        <v>50.031483840000021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1.8947520000000002E-2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3.1200389999999993</v>
      </c>
      <c r="O48" s="8">
        <f>FC_IND_IS_BF_E!O48+FC_IND_IS_EA_E!O48</f>
        <v>6.2400779999999987</v>
      </c>
      <c r="P48" s="8">
        <f>FC_IND_IS_BF_E!P48+FC_IND_IS_EA_E!P48</f>
        <v>9.3601169999999989</v>
      </c>
      <c r="Q48" s="8">
        <f>FC_IND_IS_BF_E!Q48+FC_IND_IS_EA_E!Q48</f>
        <v>6.2400780000000005</v>
      </c>
      <c r="R48" s="8">
        <f>FC_IND_IS_BF_E!R48+FC_IND_IS_EA_E!R48</f>
        <v>6.2400779999999987</v>
      </c>
      <c r="S48" s="8">
        <f>FC_IND_IS_BF_E!S48+FC_IND_IS_EA_E!S48</f>
        <v>6.2400779999999987</v>
      </c>
      <c r="T48" s="8">
        <f>FC_IND_IS_BF_E!T48+FC_IND_IS_EA_E!T48</f>
        <v>5.8750380000000018</v>
      </c>
      <c r="U48" s="8">
        <f>FC_IND_IS_BF_E!U48+FC_IND_IS_EA_E!U48</f>
        <v>3.8813580000000005</v>
      </c>
      <c r="V48" s="8">
        <f>FC_IND_IS_BF_E!V48+FC_IND_IS_EA_E!V48</f>
        <v>3.2074379999999998</v>
      </c>
      <c r="W48" s="8">
        <f>FC_IND_IS_BF_E!W48+FC_IND_IS_EA_E!W48</f>
        <v>4.0435200000000009</v>
      </c>
      <c r="X48" s="8">
        <f>FC_IND_IS_BF_E!X48+FC_IND_IS_EA_E!X48</f>
        <v>4.9108409999999978</v>
      </c>
      <c r="Y48" s="8">
        <f>FC_IND_IS_BF_E!Y48+FC_IND_IS_EA_E!Y48</f>
        <v>3.5475569999999994</v>
      </c>
      <c r="Z48" s="8">
        <f>FC_IND_IS_BF_E!Z48+FC_IND_IS_EA_E!Z48</f>
        <v>4.6956780000000027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2.1110400000000001E-2</v>
      </c>
      <c r="U50" s="8">
        <f>FC_IND_IS_BF_E!U50+FC_IND_IS_EA_E!U50</f>
        <v>1.8471599999999998E-2</v>
      </c>
      <c r="V50" s="8">
        <f>FC_IND_IS_BF_E!V50+FC_IND_IS_EA_E!V50</f>
        <v>1.8207720000000004E-2</v>
      </c>
      <c r="W50" s="8">
        <f>FC_IND_IS_BF_E!W50+FC_IND_IS_EA_E!W50</f>
        <v>3.5623799999999997E-2</v>
      </c>
      <c r="X50" s="8">
        <f>FC_IND_IS_BF_E!X50+FC_IND_IS_EA_E!X50</f>
        <v>3.5359919999999989E-2</v>
      </c>
      <c r="Y50" s="8">
        <f>FC_IND_IS_BF_E!Y50+FC_IND_IS_EA_E!Y50</f>
        <v>2.586024E-2</v>
      </c>
      <c r="Z50" s="8">
        <f>FC_IND_IS_BF_E!Z50+FC_IND_IS_EA_E!Z50</f>
        <v>7.1247599999999991E-3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1235.54079</v>
      </c>
      <c r="D51" s="27">
        <f>FC_IND_IS_BF_E!D51+FC_IND_IS_EA_E!D51</f>
        <v>1028.2288500000002</v>
      </c>
      <c r="E51" s="27">
        <f>FC_IND_IS_BF_E!E51+FC_IND_IS_EA_E!E51</f>
        <v>867.46869000000015</v>
      </c>
      <c r="F51" s="27">
        <f>FC_IND_IS_BF_E!F51+FC_IND_IS_EA_E!F51</f>
        <v>831.77225999999996</v>
      </c>
      <c r="G51" s="27">
        <f>FC_IND_IS_BF_E!G51+FC_IND_IS_EA_E!G51</f>
        <v>1119.9691800000001</v>
      </c>
      <c r="H51" s="27">
        <f>FC_IND_IS_BF_E!H51+FC_IND_IS_EA_E!H51</f>
        <v>1147.5367200000003</v>
      </c>
      <c r="I51" s="27">
        <f>FC_IND_IS_BF_E!I51+FC_IND_IS_EA_E!I51</f>
        <v>1177.9821899999997</v>
      </c>
      <c r="J51" s="27">
        <f>FC_IND_IS_BF_E!J51+FC_IND_IS_EA_E!J51</f>
        <v>1274.3676000000003</v>
      </c>
      <c r="K51" s="27">
        <f>FC_IND_IS_BF_E!K51+FC_IND_IS_EA_E!K51</f>
        <v>1144.2548700000002</v>
      </c>
      <c r="L51" s="27">
        <f>FC_IND_IS_BF_E!L51+FC_IND_IS_EA_E!L51</f>
        <v>930.98510999999985</v>
      </c>
      <c r="M51" s="27">
        <f>FC_IND_IS_BF_E!M51+FC_IND_IS_EA_E!M51</f>
        <v>948.98560283999996</v>
      </c>
      <c r="N51" s="27">
        <f>FC_IND_IS_BF_E!N51+FC_IND_IS_EA_E!N51</f>
        <v>965.37324312000032</v>
      </c>
      <c r="O51" s="27">
        <f>FC_IND_IS_BF_E!O51+FC_IND_IS_EA_E!O51</f>
        <v>948.38073264000013</v>
      </c>
      <c r="P51" s="27">
        <f>FC_IND_IS_BF_E!P51+FC_IND_IS_EA_E!P51</f>
        <v>911.18313396000008</v>
      </c>
      <c r="Q51" s="27">
        <f>FC_IND_IS_BF_E!Q51+FC_IND_IS_EA_E!Q51</f>
        <v>902.99527164000028</v>
      </c>
      <c r="R51" s="27">
        <f>FC_IND_IS_BF_E!R51+FC_IND_IS_EA_E!R51</f>
        <v>936.98170632000006</v>
      </c>
      <c r="S51" s="27">
        <f>FC_IND_IS_BF_E!S51+FC_IND_IS_EA_E!S51</f>
        <v>1091.5570432800002</v>
      </c>
      <c r="T51" s="27">
        <f>FC_IND_IS_BF_E!T51+FC_IND_IS_EA_E!T51</f>
        <v>1330.4872350000001</v>
      </c>
      <c r="U51" s="27">
        <f>FC_IND_IS_BF_E!U51+FC_IND_IS_EA_E!U51</f>
        <v>1403.7193447200002</v>
      </c>
      <c r="V51" s="27">
        <f>FC_IND_IS_BF_E!V51+FC_IND_IS_EA_E!V51</f>
        <v>1189.9844708400003</v>
      </c>
      <c r="W51" s="27">
        <f>FC_IND_IS_BF_E!W51+FC_IND_IS_EA_E!W51</f>
        <v>1199.5252632000002</v>
      </c>
      <c r="X51" s="27">
        <f>FC_IND_IS_BF_E!X51+FC_IND_IS_EA_E!X51</f>
        <v>1297.1860506</v>
      </c>
      <c r="Y51" s="27">
        <f>FC_IND_IS_BF_E!Y51+FC_IND_IS_EA_E!Y51</f>
        <v>910.34621171999993</v>
      </c>
      <c r="Z51" s="27">
        <f>FC_IND_IS_BF_E!Z51+FC_IND_IS_EA_E!Z51</f>
        <v>1008.81786852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3.6036000000000002E-3</v>
      </c>
      <c r="W52" s="27">
        <f t="shared" si="30"/>
        <v>3.6036000000000006E-3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3.6036000000000002E-3</v>
      </c>
      <c r="W53" s="8">
        <f>FC_IND_IS_BF_E!W53+FC_IND_IS_EA_E!W53</f>
        <v>3.6036000000000006E-3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0.33586559999999999</v>
      </c>
      <c r="D61" s="49">
        <f t="shared" si="32"/>
        <v>0.67213439999999969</v>
      </c>
      <c r="E61" s="49">
        <f t="shared" si="32"/>
        <v>0.33586559999999999</v>
      </c>
      <c r="F61" s="49">
        <f t="shared" si="32"/>
        <v>0.4479552</v>
      </c>
      <c r="G61" s="49">
        <f t="shared" si="32"/>
        <v>0.44795519999999994</v>
      </c>
      <c r="H61" s="49">
        <f t="shared" si="32"/>
        <v>0.22417920000000005</v>
      </c>
      <c r="I61" s="49">
        <f t="shared" si="32"/>
        <v>0.11208959999999998</v>
      </c>
      <c r="J61" s="49">
        <f t="shared" si="32"/>
        <v>0.11208959999999998</v>
      </c>
      <c r="K61" s="49">
        <f t="shared" si="32"/>
        <v>0.11208959999999998</v>
      </c>
      <c r="L61" s="49">
        <f t="shared" si="32"/>
        <v>0.11208959999999996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0.11208959999999998</v>
      </c>
      <c r="Q61" s="49">
        <f t="shared" si="32"/>
        <v>0.11208959999999998</v>
      </c>
      <c r="R61" s="49">
        <f t="shared" si="32"/>
        <v>0.11208959999999997</v>
      </c>
      <c r="S61" s="49">
        <f t="shared" si="32"/>
        <v>0.11208959999999997</v>
      </c>
      <c r="T61" s="49">
        <f t="shared" si="32"/>
        <v>9.838079999999999E-2</v>
      </c>
      <c r="U61" s="49">
        <f t="shared" si="32"/>
        <v>0.15321599999999996</v>
      </c>
      <c r="V61" s="49">
        <f t="shared" si="32"/>
        <v>8.0236799999999997E-2</v>
      </c>
      <c r="W61" s="49">
        <f t="shared" si="32"/>
        <v>0</v>
      </c>
      <c r="X61" s="49">
        <f t="shared" si="32"/>
        <v>0.86002560000000006</v>
      </c>
      <c r="Y61" s="49">
        <f t="shared" ref="Y61:Z61" si="33">SUM(Y62:Y72)</f>
        <v>1.0511424</v>
      </c>
      <c r="Z61" s="49">
        <f t="shared" si="33"/>
        <v>0.67334399999999961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0.33586559999999999</v>
      </c>
      <c r="D62" s="52">
        <f>FC_IND_IS_BF_E!D62+FC_IND_IS_EA_E!D62</f>
        <v>0.67213439999999969</v>
      </c>
      <c r="E62" s="52">
        <f>FC_IND_IS_BF_E!E62+FC_IND_IS_EA_E!E62</f>
        <v>0.33586559999999999</v>
      </c>
      <c r="F62" s="52">
        <f>FC_IND_IS_BF_E!F62+FC_IND_IS_EA_E!F62</f>
        <v>0.4479552</v>
      </c>
      <c r="G62" s="52">
        <f>FC_IND_IS_BF_E!G62+FC_IND_IS_EA_E!G62</f>
        <v>0.44795519999999994</v>
      </c>
      <c r="H62" s="52">
        <f>FC_IND_IS_BF_E!H62+FC_IND_IS_EA_E!H62</f>
        <v>0.22417920000000005</v>
      </c>
      <c r="I62" s="52">
        <f>FC_IND_IS_BF_E!I62+FC_IND_IS_EA_E!I62</f>
        <v>0.11208959999999998</v>
      </c>
      <c r="J62" s="52">
        <f>FC_IND_IS_BF_E!J62+FC_IND_IS_EA_E!J62</f>
        <v>0.11208959999999998</v>
      </c>
      <c r="K62" s="52">
        <f>FC_IND_IS_BF_E!K62+FC_IND_IS_EA_E!K62</f>
        <v>0.11208959999999998</v>
      </c>
      <c r="L62" s="52">
        <f>FC_IND_IS_BF_E!L62+FC_IND_IS_EA_E!L62</f>
        <v>0.11208959999999996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0.11208959999999998</v>
      </c>
      <c r="Q62" s="52">
        <f>FC_IND_IS_BF_E!Q62+FC_IND_IS_EA_E!Q62</f>
        <v>0.11208959999999998</v>
      </c>
      <c r="R62" s="52">
        <f>FC_IND_IS_BF_E!R62+FC_IND_IS_EA_E!R62</f>
        <v>0.11208959999999997</v>
      </c>
      <c r="S62" s="52">
        <f>FC_IND_IS_BF_E!S62+FC_IND_IS_EA_E!S62</f>
        <v>0.11208959999999997</v>
      </c>
      <c r="T62" s="52">
        <f>FC_IND_IS_BF_E!T62+FC_IND_IS_EA_E!T62</f>
        <v>9.838079999999999E-2</v>
      </c>
      <c r="U62" s="52">
        <f>FC_IND_IS_BF_E!U62+FC_IND_IS_EA_E!U62</f>
        <v>0.15321599999999996</v>
      </c>
      <c r="V62" s="52">
        <f>FC_IND_IS_BF_E!V62+FC_IND_IS_EA_E!V62</f>
        <v>8.0236799999999997E-2</v>
      </c>
      <c r="W62" s="52">
        <f>FC_IND_IS_BF_E!W62+FC_IND_IS_EA_E!W62</f>
        <v>0</v>
      </c>
      <c r="X62" s="52">
        <f>FC_IND_IS_BF_E!X62+FC_IND_IS_EA_E!X62</f>
        <v>0.86002560000000006</v>
      </c>
      <c r="Y62" s="52">
        <f>FC_IND_IS_BF_E!Y62+FC_IND_IS_EA_E!Y62</f>
        <v>1.0511424</v>
      </c>
      <c r="Z62" s="52">
        <f>FC_IND_IS_BF_E!Z62+FC_IND_IS_EA_E!Z62</f>
        <v>0.67334399999999961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13349.849682479486</v>
      </c>
      <c r="D2" s="21">
        <f t="shared" ref="D2:X2" si="0">SUM(D3,D17,D22,D25,D26,D51,D52)</f>
        <v>11120.600048103119</v>
      </c>
      <c r="E2" s="21">
        <f t="shared" si="0"/>
        <v>10434.723031414585</v>
      </c>
      <c r="F2" s="21">
        <f t="shared" si="0"/>
        <v>10890.551856533186</v>
      </c>
      <c r="G2" s="21">
        <f t="shared" si="0"/>
        <v>11846.269671226928</v>
      </c>
      <c r="H2" s="21">
        <f t="shared" si="0"/>
        <v>8343.7435624548252</v>
      </c>
      <c r="I2" s="21">
        <f t="shared" si="0"/>
        <v>8245.7748561758817</v>
      </c>
      <c r="J2" s="21">
        <f t="shared" si="0"/>
        <v>9823.2424803976373</v>
      </c>
      <c r="K2" s="21">
        <f t="shared" si="0"/>
        <v>6500.0709857818201</v>
      </c>
      <c r="L2" s="21">
        <f t="shared" si="0"/>
        <v>3729.5156305512314</v>
      </c>
      <c r="M2" s="21">
        <f t="shared" si="0"/>
        <v>4298.4202256300478</v>
      </c>
      <c r="N2" s="21">
        <f t="shared" si="0"/>
        <v>4553.2874259147802</v>
      </c>
      <c r="O2" s="21">
        <f t="shared" si="0"/>
        <v>4722.6788694394563</v>
      </c>
      <c r="P2" s="21">
        <f t="shared" si="0"/>
        <v>4743.1415506092117</v>
      </c>
      <c r="Q2" s="21">
        <f t="shared" si="0"/>
        <v>5058.1392589969837</v>
      </c>
      <c r="R2" s="21">
        <f t="shared" si="0"/>
        <v>4664.3546204709864</v>
      </c>
      <c r="S2" s="21">
        <f t="shared" si="0"/>
        <v>4510.4025269444173</v>
      </c>
      <c r="T2" s="21">
        <f t="shared" si="0"/>
        <v>5234.1308746924024</v>
      </c>
      <c r="U2" s="21">
        <f t="shared" si="0"/>
        <v>4754.0992084452128</v>
      </c>
      <c r="V2" s="21">
        <f t="shared" si="0"/>
        <v>4028.28893620398</v>
      </c>
      <c r="W2" s="21">
        <f t="shared" si="0"/>
        <v>3203.7890369013539</v>
      </c>
      <c r="X2" s="21">
        <f t="shared" si="0"/>
        <v>3549.1312637318651</v>
      </c>
      <c r="Y2" s="21">
        <f t="shared" ref="Y2:Z2" si="1">SUM(Y3,Y17,Y22,Y25,Y26,Y51,Y52)</f>
        <v>2565.3490368888347</v>
      </c>
      <c r="Z2" s="21">
        <f t="shared" si="1"/>
        <v>2787.5295513456131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3870.3017315735528</v>
      </c>
      <c r="D3" s="24">
        <f t="shared" ref="D3:X3" si="3">SUM(D4,D8,D11)</f>
        <v>3060.087368809317</v>
      </c>
      <c r="E3" s="24">
        <f t="shared" si="3"/>
        <v>3269.7405409967064</v>
      </c>
      <c r="F3" s="24">
        <f t="shared" si="3"/>
        <v>3404.5486589360967</v>
      </c>
      <c r="G3" s="24">
        <f t="shared" si="3"/>
        <v>3835.3288637596052</v>
      </c>
      <c r="H3" s="24">
        <f t="shared" si="3"/>
        <v>2515.887332947289</v>
      </c>
      <c r="I3" s="24">
        <f t="shared" si="3"/>
        <v>2110.5813900265321</v>
      </c>
      <c r="J3" s="24">
        <f t="shared" si="3"/>
        <v>1528.7574705960344</v>
      </c>
      <c r="K3" s="24">
        <f t="shared" si="3"/>
        <v>932.76402480997876</v>
      </c>
      <c r="L3" s="24">
        <f t="shared" si="3"/>
        <v>664.91766683099479</v>
      </c>
      <c r="M3" s="24">
        <f t="shared" si="3"/>
        <v>534.49257539565292</v>
      </c>
      <c r="N3" s="24">
        <f t="shared" si="3"/>
        <v>1025.3649685496187</v>
      </c>
      <c r="O3" s="24">
        <f t="shared" si="3"/>
        <v>1230.0133927762283</v>
      </c>
      <c r="P3" s="24">
        <f t="shared" si="3"/>
        <v>1285.9520694798966</v>
      </c>
      <c r="Q3" s="24">
        <f t="shared" si="3"/>
        <v>1245.4711747432914</v>
      </c>
      <c r="R3" s="24">
        <f t="shared" si="3"/>
        <v>1276.3232189322221</v>
      </c>
      <c r="S3" s="24">
        <f t="shared" si="3"/>
        <v>980.59289363466962</v>
      </c>
      <c r="T3" s="24">
        <f t="shared" si="3"/>
        <v>1397.3005456504229</v>
      </c>
      <c r="U3" s="24">
        <f t="shared" si="3"/>
        <v>1145.3601586414206</v>
      </c>
      <c r="V3" s="24">
        <f t="shared" si="3"/>
        <v>401.5401547269413</v>
      </c>
      <c r="W3" s="24">
        <f t="shared" si="3"/>
        <v>203.82609968145704</v>
      </c>
      <c r="X3" s="24">
        <f t="shared" si="3"/>
        <v>315.85257738968539</v>
      </c>
      <c r="Y3" s="24">
        <f t="shared" ref="Y3:Z3" si="4">SUM(Y4,Y8,Y11)</f>
        <v>173.61387810705236</v>
      </c>
      <c r="Z3" s="24">
        <f t="shared" si="4"/>
        <v>326.66539963048365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1608.9901229745501</v>
      </c>
      <c r="D4" s="19">
        <f t="shared" ref="D4:X4" si="6">SUM(D5:D7)</f>
        <v>1296.260081049242</v>
      </c>
      <c r="E4" s="19">
        <f t="shared" si="6"/>
        <v>1090.7756662379288</v>
      </c>
      <c r="F4" s="19">
        <f t="shared" si="6"/>
        <v>1091.3054162283593</v>
      </c>
      <c r="G4" s="19">
        <f t="shared" si="6"/>
        <v>1445.3228915607697</v>
      </c>
      <c r="H4" s="19">
        <f t="shared" si="6"/>
        <v>904.17747714839038</v>
      </c>
      <c r="I4" s="19">
        <f t="shared" si="6"/>
        <v>758.81642105718925</v>
      </c>
      <c r="J4" s="19">
        <f t="shared" si="6"/>
        <v>1004.2520253965463</v>
      </c>
      <c r="K4" s="19">
        <f t="shared" si="6"/>
        <v>330.38442061046368</v>
      </c>
      <c r="L4" s="19">
        <f t="shared" si="6"/>
        <v>385.32729863160449</v>
      </c>
      <c r="M4" s="19">
        <f t="shared" si="6"/>
        <v>218.64283679598151</v>
      </c>
      <c r="N4" s="19">
        <f t="shared" si="6"/>
        <v>205.01637795106984</v>
      </c>
      <c r="O4" s="19">
        <f t="shared" si="6"/>
        <v>210.82517222914848</v>
      </c>
      <c r="P4" s="19">
        <f t="shared" si="6"/>
        <v>168.30125168160109</v>
      </c>
      <c r="Q4" s="19">
        <f t="shared" si="6"/>
        <v>214.9155079451703</v>
      </c>
      <c r="R4" s="19">
        <f t="shared" si="6"/>
        <v>63.592992533608026</v>
      </c>
      <c r="S4" s="19">
        <f t="shared" si="6"/>
        <v>53.583359635550089</v>
      </c>
      <c r="T4" s="19">
        <f t="shared" si="6"/>
        <v>155.41052320262401</v>
      </c>
      <c r="U4" s="19">
        <f t="shared" si="6"/>
        <v>200.83112924222479</v>
      </c>
      <c r="V4" s="19">
        <f t="shared" si="6"/>
        <v>286.225964527119</v>
      </c>
      <c r="W4" s="19">
        <f t="shared" si="6"/>
        <v>143.25765548151625</v>
      </c>
      <c r="X4" s="19">
        <f t="shared" si="6"/>
        <v>236.01821242849616</v>
      </c>
      <c r="Y4" s="19">
        <f t="shared" ref="Y4:Z4" si="7">SUM(Y5:Y7)</f>
        <v>86.40212688500776</v>
      </c>
      <c r="Z4" s="19">
        <f t="shared" si="7"/>
        <v>189.11257576743199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100.63179717895393</v>
      </c>
      <c r="U5" s="8">
        <v>138.96776354148227</v>
      </c>
      <c r="V5" s="8">
        <v>113.89629129875107</v>
      </c>
      <c r="W5" s="8">
        <v>82.534797782726557</v>
      </c>
      <c r="X5" s="8">
        <v>146.40739407009156</v>
      </c>
      <c r="Y5" s="8">
        <v>6.9380382657284692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2.470576533568182</v>
      </c>
      <c r="F6" s="8">
        <v>0</v>
      </c>
      <c r="G6" s="8">
        <v>0</v>
      </c>
      <c r="H6" s="8">
        <v>0</v>
      </c>
      <c r="I6" s="8">
        <v>0</v>
      </c>
      <c r="J6" s="8">
        <v>2.4301100350758267</v>
      </c>
      <c r="K6" s="8">
        <v>4.9113739995006362</v>
      </c>
      <c r="L6" s="8">
        <v>71.353221021028773</v>
      </c>
      <c r="M6" s="8">
        <v>4.9321817472036225</v>
      </c>
      <c r="N6" s="8">
        <v>7.1480695141719242</v>
      </c>
      <c r="O6" s="8">
        <v>4.7216264452921228</v>
      </c>
      <c r="P6" s="8">
        <v>0</v>
      </c>
      <c r="Q6" s="8">
        <v>2.4641035393807922</v>
      </c>
      <c r="R6" s="8">
        <v>2.4645855708400575</v>
      </c>
      <c r="S6" s="8">
        <v>0</v>
      </c>
      <c r="T6" s="8">
        <v>0</v>
      </c>
      <c r="U6" s="8">
        <v>0</v>
      </c>
      <c r="V6" s="8">
        <v>0</v>
      </c>
      <c r="W6" s="8">
        <v>14.175550649528825</v>
      </c>
      <c r="X6" s="8">
        <v>37.154917806920658</v>
      </c>
      <c r="Y6" s="8">
        <v>27.001563205608079</v>
      </c>
      <c r="Z6" s="8">
        <v>14.153537923121483</v>
      </c>
    </row>
    <row r="7" spans="1:26" ht="11.25" customHeight="1" x14ac:dyDescent="0.2">
      <c r="A7" s="28" t="s">
        <v>8</v>
      </c>
      <c r="B7" s="7" t="s">
        <v>9</v>
      </c>
      <c r="C7" s="8">
        <v>1608.9901229745501</v>
      </c>
      <c r="D7" s="8">
        <v>1296.260081049242</v>
      </c>
      <c r="E7" s="8">
        <v>1088.3050897043606</v>
      </c>
      <c r="F7" s="8">
        <v>1091.3054162283593</v>
      </c>
      <c r="G7" s="8">
        <v>1445.3228915607697</v>
      </c>
      <c r="H7" s="8">
        <v>904.17747714839038</v>
      </c>
      <c r="I7" s="8">
        <v>758.81642105718925</v>
      </c>
      <c r="J7" s="8">
        <v>1001.8219153614705</v>
      </c>
      <c r="K7" s="8">
        <v>325.47304661096302</v>
      </c>
      <c r="L7" s="8">
        <v>313.9740776105757</v>
      </c>
      <c r="M7" s="8">
        <v>213.71065504877788</v>
      </c>
      <c r="N7" s="8">
        <v>197.86830843689791</v>
      </c>
      <c r="O7" s="8">
        <v>206.10354578385636</v>
      </c>
      <c r="P7" s="8">
        <v>168.30125168160109</v>
      </c>
      <c r="Q7" s="8">
        <v>212.4514044057895</v>
      </c>
      <c r="R7" s="8">
        <v>61.128406962767968</v>
      </c>
      <c r="S7" s="8">
        <v>53.583359635550089</v>
      </c>
      <c r="T7" s="8">
        <v>54.778726023670075</v>
      </c>
      <c r="U7" s="8">
        <v>61.863365700742534</v>
      </c>
      <c r="V7" s="8">
        <v>172.32967322836797</v>
      </c>
      <c r="W7" s="8">
        <v>46.547307049260858</v>
      </c>
      <c r="X7" s="8">
        <v>52.455900551483943</v>
      </c>
      <c r="Y7" s="8">
        <v>52.462525413671209</v>
      </c>
      <c r="Z7" s="8">
        <v>174.9590378443105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2261.3116085990027</v>
      </c>
      <c r="D11" s="19">
        <f t="shared" si="10"/>
        <v>1763.8272877600753</v>
      </c>
      <c r="E11" s="19">
        <f t="shared" si="10"/>
        <v>2178.9648747587776</v>
      </c>
      <c r="F11" s="19">
        <f t="shared" si="10"/>
        <v>2313.2432427077374</v>
      </c>
      <c r="G11" s="19">
        <f t="shared" si="10"/>
        <v>2390.0059721988355</v>
      </c>
      <c r="H11" s="19">
        <f t="shared" si="10"/>
        <v>1611.7098557988988</v>
      </c>
      <c r="I11" s="19">
        <f t="shared" si="10"/>
        <v>1351.7649689693426</v>
      </c>
      <c r="J11" s="19">
        <f t="shared" si="10"/>
        <v>524.50544519948812</v>
      </c>
      <c r="K11" s="19">
        <f t="shared" si="10"/>
        <v>602.37960419951514</v>
      </c>
      <c r="L11" s="19">
        <f t="shared" si="10"/>
        <v>279.5903681993903</v>
      </c>
      <c r="M11" s="19">
        <f t="shared" si="10"/>
        <v>315.84973859967147</v>
      </c>
      <c r="N11" s="19">
        <f t="shared" si="10"/>
        <v>820.34859059854875</v>
      </c>
      <c r="O11" s="19">
        <f t="shared" si="10"/>
        <v>1019.1882205470799</v>
      </c>
      <c r="P11" s="19">
        <f t="shared" si="10"/>
        <v>1117.6508177982955</v>
      </c>
      <c r="Q11" s="19">
        <f t="shared" si="10"/>
        <v>1030.5556667981211</v>
      </c>
      <c r="R11" s="19">
        <f t="shared" si="10"/>
        <v>1212.7302263986141</v>
      </c>
      <c r="S11" s="19">
        <f t="shared" si="10"/>
        <v>927.00953399911953</v>
      </c>
      <c r="T11" s="19">
        <f t="shared" si="10"/>
        <v>1241.8900224477989</v>
      </c>
      <c r="U11" s="19">
        <f t="shared" si="10"/>
        <v>944.52902939919579</v>
      </c>
      <c r="V11" s="19">
        <f t="shared" si="10"/>
        <v>115.31419019982229</v>
      </c>
      <c r="W11" s="19">
        <f t="shared" si="10"/>
        <v>60.568444199940778</v>
      </c>
      <c r="X11" s="19">
        <f t="shared" si="10"/>
        <v>79.834364961189223</v>
      </c>
      <c r="Y11" s="19">
        <f t="shared" ref="Y11:Z11" si="11">SUM(Y12:Y16)</f>
        <v>87.211751222044597</v>
      </c>
      <c r="Z11" s="19">
        <f t="shared" si="11"/>
        <v>137.55282386305169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2.0531857610077329</v>
      </c>
      <c r="E12" s="8">
        <v>1.9774467603474795</v>
      </c>
      <c r="F12" s="8">
        <v>1.9918629089535831</v>
      </c>
      <c r="G12" s="8">
        <v>0</v>
      </c>
      <c r="H12" s="8">
        <v>0</v>
      </c>
      <c r="I12" s="8">
        <v>1.9386845707303033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1.8970753487225664</v>
      </c>
      <c r="P12" s="8">
        <v>0</v>
      </c>
      <c r="Q12" s="8">
        <v>0</v>
      </c>
      <c r="R12" s="8">
        <v>0</v>
      </c>
      <c r="S12" s="8">
        <v>0</v>
      </c>
      <c r="T12" s="8">
        <v>2.9560848982870997E-2</v>
      </c>
      <c r="U12" s="8">
        <v>0</v>
      </c>
      <c r="V12" s="8">
        <v>0</v>
      </c>
      <c r="W12" s="8">
        <v>0</v>
      </c>
      <c r="X12" s="8">
        <v>2.7613761281212998E-2</v>
      </c>
      <c r="Y12" s="8">
        <v>1.1462222147302012E-2</v>
      </c>
      <c r="Z12" s="8">
        <v>0.2440242798131432</v>
      </c>
    </row>
    <row r="13" spans="1:26" ht="11.25" customHeight="1" x14ac:dyDescent="0.2">
      <c r="A13" s="28" t="s">
        <v>16</v>
      </c>
      <c r="B13" s="7" t="s">
        <v>17</v>
      </c>
      <c r="C13" s="8">
        <v>2261.3116085990027</v>
      </c>
      <c r="D13" s="8">
        <v>1761.7741019990676</v>
      </c>
      <c r="E13" s="8">
        <v>2176.9874279984301</v>
      </c>
      <c r="F13" s="8">
        <v>2311.251379798784</v>
      </c>
      <c r="G13" s="8">
        <v>2390.0059721988355</v>
      </c>
      <c r="H13" s="8">
        <v>1611.7098557988988</v>
      </c>
      <c r="I13" s="8">
        <v>1349.8262843986122</v>
      </c>
      <c r="J13" s="8">
        <v>524.50544519948812</v>
      </c>
      <c r="K13" s="8">
        <v>602.37960419951514</v>
      </c>
      <c r="L13" s="8">
        <v>279.5903681993903</v>
      </c>
      <c r="M13" s="8">
        <v>315.84973859967147</v>
      </c>
      <c r="N13" s="8">
        <v>820.34859059854875</v>
      </c>
      <c r="O13" s="8">
        <v>1017.2911451983574</v>
      </c>
      <c r="P13" s="8">
        <v>1117.6508177982955</v>
      </c>
      <c r="Q13" s="8">
        <v>1030.5556667981211</v>
      </c>
      <c r="R13" s="8">
        <v>1212.7302263986141</v>
      </c>
      <c r="S13" s="8">
        <v>927.00953399911953</v>
      </c>
      <c r="T13" s="8">
        <v>1241.8604615988161</v>
      </c>
      <c r="U13" s="8">
        <v>944.52902939919579</v>
      </c>
      <c r="V13" s="8">
        <v>115.31419019982229</v>
      </c>
      <c r="W13" s="8">
        <v>60.568444199940778</v>
      </c>
      <c r="X13" s="8">
        <v>79.806751199908007</v>
      </c>
      <c r="Y13" s="8">
        <v>87.200288999897296</v>
      </c>
      <c r="Z13" s="8">
        <v>137.28958979983381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1.9209783404724682E-2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8417.749667549142</v>
      </c>
      <c r="D17" s="27">
        <f t="shared" si="12"/>
        <v>7211.7911132959471</v>
      </c>
      <c r="E17" s="27">
        <f t="shared" si="12"/>
        <v>6483.3762776175417</v>
      </c>
      <c r="F17" s="27">
        <f t="shared" si="12"/>
        <v>6858.3495663162048</v>
      </c>
      <c r="G17" s="27">
        <f t="shared" si="12"/>
        <v>7177.1287002058552</v>
      </c>
      <c r="H17" s="27">
        <f t="shared" si="12"/>
        <v>5017.3893748890987</v>
      </c>
      <c r="I17" s="27">
        <f t="shared" si="12"/>
        <v>5314.6827674116739</v>
      </c>
      <c r="J17" s="27">
        <f t="shared" si="12"/>
        <v>7385.4413462488701</v>
      </c>
      <c r="K17" s="27">
        <f t="shared" si="12"/>
        <v>4758.3719558845623</v>
      </c>
      <c r="L17" s="27">
        <f t="shared" si="12"/>
        <v>2458.1717237617831</v>
      </c>
      <c r="M17" s="27">
        <f t="shared" si="12"/>
        <v>3100.7866455373473</v>
      </c>
      <c r="N17" s="27">
        <f t="shared" si="12"/>
        <v>2865.0309199245453</v>
      </c>
      <c r="O17" s="27">
        <f t="shared" si="12"/>
        <v>2842.0689356902571</v>
      </c>
      <c r="P17" s="27">
        <f t="shared" si="12"/>
        <v>2792.1973599374419</v>
      </c>
      <c r="Q17" s="27">
        <f t="shared" si="12"/>
        <v>3128.4278503706132</v>
      </c>
      <c r="R17" s="27">
        <f t="shared" si="12"/>
        <v>2684.1140550519071</v>
      </c>
      <c r="S17" s="27">
        <f t="shared" si="12"/>
        <v>2700.0746148459116</v>
      </c>
      <c r="T17" s="27">
        <f t="shared" si="12"/>
        <v>2853.9270370373074</v>
      </c>
      <c r="U17" s="27">
        <f t="shared" si="12"/>
        <v>2578.3724001872515</v>
      </c>
      <c r="V17" s="27">
        <f t="shared" si="12"/>
        <v>2704.4068763198006</v>
      </c>
      <c r="W17" s="27">
        <f t="shared" si="12"/>
        <v>2101.6289434323203</v>
      </c>
      <c r="X17" s="27">
        <f t="shared" si="12"/>
        <v>2264.9048336997589</v>
      </c>
      <c r="Y17" s="27">
        <f t="shared" ref="Y17:Z17" si="13">SUM(Y18:Y21)</f>
        <v>1778.7801566800404</v>
      </c>
      <c r="Z17" s="27">
        <f t="shared" si="13"/>
        <v>1729.0065503242122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724.38188101907122</v>
      </c>
      <c r="D19" s="8">
        <v>700.8038358640481</v>
      </c>
      <c r="E19" s="8">
        <v>621.17602812534392</v>
      </c>
      <c r="F19" s="8">
        <v>654.35067143244476</v>
      </c>
      <c r="G19" s="8">
        <v>615.06177850399672</v>
      </c>
      <c r="H19" s="8">
        <v>495.91906265182774</v>
      </c>
      <c r="I19" s="8">
        <v>503.65793094383611</v>
      </c>
      <c r="J19" s="8">
        <v>556.21749939133394</v>
      </c>
      <c r="K19" s="8">
        <v>386.19865121669289</v>
      </c>
      <c r="L19" s="8">
        <v>200.10461596978027</v>
      </c>
      <c r="M19" s="8">
        <v>325.70931361052527</v>
      </c>
      <c r="N19" s="8">
        <v>320.90225888183824</v>
      </c>
      <c r="O19" s="8">
        <v>312.30991833214136</v>
      </c>
      <c r="P19" s="8">
        <v>330.96941362652728</v>
      </c>
      <c r="Q19" s="8">
        <v>357.4475542957116</v>
      </c>
      <c r="R19" s="8">
        <v>217.32760544042142</v>
      </c>
      <c r="S19" s="8">
        <v>171.88074924900073</v>
      </c>
      <c r="T19" s="8">
        <v>193.89159511023982</v>
      </c>
      <c r="U19" s="8">
        <v>205.63206607583308</v>
      </c>
      <c r="V19" s="8">
        <v>178.37530431653033</v>
      </c>
      <c r="W19" s="8">
        <v>160.57379719310975</v>
      </c>
      <c r="X19" s="8">
        <v>210.81095706061595</v>
      </c>
      <c r="Y19" s="8">
        <v>180.22157948319369</v>
      </c>
      <c r="Z19" s="8">
        <v>170.88702603840395</v>
      </c>
    </row>
    <row r="20" spans="1:26" ht="11.25" customHeight="1" x14ac:dyDescent="0.2">
      <c r="A20" s="29" t="s">
        <v>30</v>
      </c>
      <c r="B20" s="7" t="s">
        <v>31</v>
      </c>
      <c r="C20" s="8">
        <v>7693.3677865300706</v>
      </c>
      <c r="D20" s="8">
        <v>6464.1629394470901</v>
      </c>
      <c r="E20" s="8">
        <v>5743.3215431101426</v>
      </c>
      <c r="F20" s="8">
        <v>6005.3030206691537</v>
      </c>
      <c r="G20" s="8">
        <v>6289.5460801428671</v>
      </c>
      <c r="H20" s="8">
        <v>4365.4139025212407</v>
      </c>
      <c r="I20" s="8">
        <v>4647.7583813898282</v>
      </c>
      <c r="J20" s="8">
        <v>6613.6255191185292</v>
      </c>
      <c r="K20" s="8">
        <v>4212.5746227119671</v>
      </c>
      <c r="L20" s="8">
        <v>2184.647883361381</v>
      </c>
      <c r="M20" s="8">
        <v>2745.2776968290846</v>
      </c>
      <c r="N20" s="8">
        <v>2512.4165346946484</v>
      </c>
      <c r="O20" s="8">
        <v>2522.4482895005112</v>
      </c>
      <c r="P20" s="8">
        <v>2456.7680015791284</v>
      </c>
      <c r="Q20" s="8">
        <v>2754.8870934531583</v>
      </c>
      <c r="R20" s="8">
        <v>2343.2981425752273</v>
      </c>
      <c r="S20" s="8">
        <v>2430.1167307757346</v>
      </c>
      <c r="T20" s="8">
        <v>2571.5641394932122</v>
      </c>
      <c r="U20" s="8">
        <v>2316.7826327130356</v>
      </c>
      <c r="V20" s="8">
        <v>2447.3658564230432</v>
      </c>
      <c r="W20" s="8">
        <v>1857.2261333958777</v>
      </c>
      <c r="X20" s="8">
        <v>1968.9045473858425</v>
      </c>
      <c r="Y20" s="8">
        <v>1485.9692644254851</v>
      </c>
      <c r="Z20" s="8">
        <v>1420.737482602739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46.824337984808658</v>
      </c>
      <c r="E21" s="8">
        <v>118.87870638205587</v>
      </c>
      <c r="F21" s="8">
        <v>198.69587421460582</v>
      </c>
      <c r="G21" s="8">
        <v>272.52084155899115</v>
      </c>
      <c r="H21" s="8">
        <v>156.05640971603012</v>
      </c>
      <c r="I21" s="8">
        <v>163.2664550780101</v>
      </c>
      <c r="J21" s="8">
        <v>215.59832773900672</v>
      </c>
      <c r="K21" s="8">
        <v>159.59868195590195</v>
      </c>
      <c r="L21" s="8">
        <v>73.419224430621711</v>
      </c>
      <c r="M21" s="8">
        <v>29.799635097737365</v>
      </c>
      <c r="N21" s="8">
        <v>31.712126348058302</v>
      </c>
      <c r="O21" s="8">
        <v>7.3107278576043386</v>
      </c>
      <c r="P21" s="8">
        <v>4.4599447317864342</v>
      </c>
      <c r="Q21" s="8">
        <v>16.093202621743387</v>
      </c>
      <c r="R21" s="8">
        <v>123.48830703625832</v>
      </c>
      <c r="S21" s="8">
        <v>98.077134821176003</v>
      </c>
      <c r="T21" s="8">
        <v>88.471302433855485</v>
      </c>
      <c r="U21" s="8">
        <v>55.9577013983832</v>
      </c>
      <c r="V21" s="8">
        <v>78.665715580227285</v>
      </c>
      <c r="W21" s="8">
        <v>83.829012843332862</v>
      </c>
      <c r="X21" s="8">
        <v>85.189329253300656</v>
      </c>
      <c r="Y21" s="8">
        <v>112.58931277136159</v>
      </c>
      <c r="Z21" s="8">
        <v>137.38204168306925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103.88878325211104</v>
      </c>
      <c r="D26" s="27">
        <f t="shared" si="16"/>
        <v>55.780727071663314</v>
      </c>
      <c r="E26" s="27">
        <f t="shared" si="16"/>
        <v>17.972953749931662</v>
      </c>
      <c r="F26" s="27">
        <f t="shared" si="16"/>
        <v>15.143390772730346</v>
      </c>
      <c r="G26" s="27">
        <f t="shared" si="16"/>
        <v>12.865631057820917</v>
      </c>
      <c r="H26" s="27">
        <f t="shared" si="16"/>
        <v>4.1535495456915532</v>
      </c>
      <c r="I26" s="27">
        <f t="shared" si="16"/>
        <v>6.0716460825222587</v>
      </c>
      <c r="J26" s="27">
        <f t="shared" si="16"/>
        <v>4.1549872786177193</v>
      </c>
      <c r="K26" s="27">
        <f t="shared" si="16"/>
        <v>5.8192081667802871</v>
      </c>
      <c r="L26" s="27">
        <f t="shared" si="16"/>
        <v>5.100121263090843</v>
      </c>
      <c r="M26" s="27">
        <f t="shared" si="16"/>
        <v>5.5603907652223841</v>
      </c>
      <c r="N26" s="27">
        <f t="shared" si="16"/>
        <v>7.7349490585880911</v>
      </c>
      <c r="O26" s="27">
        <f t="shared" si="16"/>
        <v>9.8101091687275215</v>
      </c>
      <c r="P26" s="27">
        <f t="shared" si="16"/>
        <v>10.989377473389112</v>
      </c>
      <c r="Q26" s="27">
        <f t="shared" si="16"/>
        <v>11.138998979999673</v>
      </c>
      <c r="R26" s="27">
        <f t="shared" si="16"/>
        <v>10.909315209207648</v>
      </c>
      <c r="S26" s="27">
        <f t="shared" si="16"/>
        <v>10.920966616738387</v>
      </c>
      <c r="T26" s="27">
        <f t="shared" si="16"/>
        <v>12.554214865831824</v>
      </c>
      <c r="U26" s="27">
        <f t="shared" si="16"/>
        <v>11.470158806762303</v>
      </c>
      <c r="V26" s="27">
        <f t="shared" si="16"/>
        <v>11.703446239293594</v>
      </c>
      <c r="W26" s="27">
        <f t="shared" si="16"/>
        <v>9.0043538365985469</v>
      </c>
      <c r="X26" s="27">
        <f t="shared" si="16"/>
        <v>9.9761658782189073</v>
      </c>
      <c r="Y26" s="27">
        <f t="shared" ref="Y26:Z26" si="17">SUM(Y27,Y33)</f>
        <v>8.2623357043062171</v>
      </c>
      <c r="Z26" s="27">
        <f t="shared" si="17"/>
        <v>10.90526404917903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103.88878325211104</v>
      </c>
      <c r="D33" s="19">
        <f t="shared" si="20"/>
        <v>55.780727071663314</v>
      </c>
      <c r="E33" s="19">
        <f t="shared" si="20"/>
        <v>17.972953749931662</v>
      </c>
      <c r="F33" s="19">
        <f t="shared" si="20"/>
        <v>15.143390772730346</v>
      </c>
      <c r="G33" s="19">
        <f t="shared" si="20"/>
        <v>12.865631057820917</v>
      </c>
      <c r="H33" s="19">
        <f t="shared" si="20"/>
        <v>4.1535495456915532</v>
      </c>
      <c r="I33" s="19">
        <f t="shared" si="20"/>
        <v>6.0716460825222587</v>
      </c>
      <c r="J33" s="19">
        <f t="shared" si="20"/>
        <v>4.1549872786177193</v>
      </c>
      <c r="K33" s="19">
        <f t="shared" si="20"/>
        <v>5.8192081667802871</v>
      </c>
      <c r="L33" s="19">
        <f t="shared" si="20"/>
        <v>5.100121263090843</v>
      </c>
      <c r="M33" s="19">
        <f t="shared" si="20"/>
        <v>5.5603907652223841</v>
      </c>
      <c r="N33" s="19">
        <f t="shared" si="20"/>
        <v>7.7349490585880911</v>
      </c>
      <c r="O33" s="19">
        <f t="shared" si="20"/>
        <v>9.8101091687275215</v>
      </c>
      <c r="P33" s="19">
        <f t="shared" si="20"/>
        <v>10.989377473389112</v>
      </c>
      <c r="Q33" s="19">
        <f t="shared" si="20"/>
        <v>11.138998979999673</v>
      </c>
      <c r="R33" s="19">
        <f t="shared" si="20"/>
        <v>10.909315209207648</v>
      </c>
      <c r="S33" s="19">
        <f t="shared" si="20"/>
        <v>10.920966616738387</v>
      </c>
      <c r="T33" s="19">
        <f t="shared" si="20"/>
        <v>12.554214865831824</v>
      </c>
      <c r="U33" s="19">
        <f t="shared" si="20"/>
        <v>11.470158806762303</v>
      </c>
      <c r="V33" s="19">
        <f t="shared" si="20"/>
        <v>11.703446239293594</v>
      </c>
      <c r="W33" s="19">
        <f t="shared" si="20"/>
        <v>9.0043538365985469</v>
      </c>
      <c r="X33" s="19">
        <f t="shared" si="20"/>
        <v>9.9761658782189073</v>
      </c>
      <c r="Y33" s="19">
        <f t="shared" ref="Y33:Z33" si="21">SUM(Y34:Y50)</f>
        <v>8.2623357043062171</v>
      </c>
      <c r="Z33" s="19">
        <f t="shared" si="21"/>
        <v>10.90526404917903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8.830906719466622</v>
      </c>
      <c r="D36" s="8">
        <v>8.7793060909554033</v>
      </c>
      <c r="E36" s="8">
        <v>10.953236010582984</v>
      </c>
      <c r="F36" s="8">
        <v>8.4076907839672845</v>
      </c>
      <c r="G36" s="8">
        <v>6.2207447333490089</v>
      </c>
      <c r="H36" s="8">
        <v>0</v>
      </c>
      <c r="I36" s="8">
        <v>0</v>
      </c>
      <c r="J36" s="8">
        <v>0</v>
      </c>
      <c r="K36" s="8">
        <v>1.8552452181450052</v>
      </c>
      <c r="L36" s="8">
        <v>1.5875184887103324</v>
      </c>
      <c r="M36" s="8">
        <v>1.730888462157129</v>
      </c>
      <c r="N36" s="8">
        <v>1.7124089568121683</v>
      </c>
      <c r="O36" s="8">
        <v>3.4338122863247564</v>
      </c>
      <c r="P36" s="8">
        <v>1.8558502761114428</v>
      </c>
      <c r="Q36" s="8">
        <v>1.9489584858796583</v>
      </c>
      <c r="R36" s="8">
        <v>1.9071966653317407</v>
      </c>
      <c r="S36" s="8">
        <v>1.9101030881867249</v>
      </c>
      <c r="T36" s="8">
        <v>1.8321260439566596</v>
      </c>
      <c r="U36" s="8">
        <v>2.1691231875548613</v>
      </c>
      <c r="V36" s="8">
        <v>2.1596539752029251</v>
      </c>
      <c r="W36" s="8">
        <v>1.5824229165264037</v>
      </c>
      <c r="X36" s="8">
        <v>1.8017588760792269</v>
      </c>
      <c r="Y36" s="8">
        <v>1.6897587219745145</v>
      </c>
      <c r="Z36" s="8">
        <v>2.7981622787428324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0.12625391206312811</v>
      </c>
      <c r="U37" s="8">
        <v>0.17352136067894888</v>
      </c>
      <c r="V37" s="8">
        <v>0.26365612824738982</v>
      </c>
      <c r="W37" s="8">
        <v>2.4123384233105463E-2</v>
      </c>
      <c r="X37" s="8">
        <v>3.9630036166424298E-2</v>
      </c>
      <c r="Y37" s="8">
        <v>0.3020013034012739</v>
      </c>
      <c r="Z37" s="8">
        <v>0.35979748837867537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5.2552579879470986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28.297176777177405</v>
      </c>
      <c r="D43" s="8">
        <v>9.3774392923902319</v>
      </c>
      <c r="E43" s="8">
        <v>7.0197177393486765</v>
      </c>
      <c r="F43" s="8">
        <v>6.7356999887630602</v>
      </c>
      <c r="G43" s="8">
        <v>6.6448863244719085</v>
      </c>
      <c r="H43" s="8">
        <v>4.1535495456915532</v>
      </c>
      <c r="I43" s="8">
        <v>6.0716460825222587</v>
      </c>
      <c r="J43" s="8">
        <v>4.1549872786177193</v>
      </c>
      <c r="K43" s="8">
        <v>3.9639629486352814</v>
      </c>
      <c r="L43" s="8">
        <v>3.5126027743805102</v>
      </c>
      <c r="M43" s="8">
        <v>3.8295023030652553</v>
      </c>
      <c r="N43" s="8">
        <v>3.788635742043942</v>
      </c>
      <c r="O43" s="8">
        <v>1.8992951791988069</v>
      </c>
      <c r="P43" s="8">
        <v>2.0528110373662662</v>
      </c>
      <c r="Q43" s="8">
        <v>4.3113578813793039</v>
      </c>
      <c r="R43" s="8">
        <v>4.1898358766222517</v>
      </c>
      <c r="S43" s="8">
        <v>4.1961853603918424</v>
      </c>
      <c r="T43" s="8">
        <v>6.1356650713177521</v>
      </c>
      <c r="U43" s="8">
        <v>6.2034730653509742</v>
      </c>
      <c r="V43" s="8">
        <v>6.7991058355173966</v>
      </c>
      <c r="W43" s="8">
        <v>4.3868805870377479</v>
      </c>
      <c r="X43" s="8">
        <v>4.4803269406927457</v>
      </c>
      <c r="Y43" s="8">
        <v>3.8404048245047231</v>
      </c>
      <c r="Z43" s="8">
        <v>4.3476382471042117</v>
      </c>
    </row>
    <row r="44" spans="1:26" ht="11.25" customHeight="1" x14ac:dyDescent="0.2">
      <c r="A44" s="28" t="s">
        <v>74</v>
      </c>
      <c r="B44" s="7" t="s">
        <v>75</v>
      </c>
      <c r="C44" s="8">
        <v>61.505441767519905</v>
      </c>
      <c r="D44" s="8">
        <v>37.623981688317677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1.367975035481437E-2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2.2339043597319814</v>
      </c>
      <c r="O48" s="8">
        <v>4.4770017032039586</v>
      </c>
      <c r="P48" s="8">
        <v>7.0807161599114021</v>
      </c>
      <c r="Q48" s="8">
        <v>4.8786826127407119</v>
      </c>
      <c r="R48" s="8">
        <v>4.8122826672536547</v>
      </c>
      <c r="S48" s="8">
        <v>4.8146781681598201</v>
      </c>
      <c r="T48" s="8">
        <v>4.4442007747986434</v>
      </c>
      <c r="U48" s="8">
        <v>2.8965764732365367</v>
      </c>
      <c r="V48" s="8">
        <v>2.4670256919649094</v>
      </c>
      <c r="W48" s="8">
        <v>2.9846320534267488</v>
      </c>
      <c r="X48" s="8">
        <v>3.6283247095830813</v>
      </c>
      <c r="Y48" s="8">
        <v>2.4125841027771759</v>
      </c>
      <c r="Z48" s="8">
        <v>3.3945155309208608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1.5969063695640651E-2</v>
      </c>
      <c r="U50" s="8">
        <v>1.3784969586169583E-2</v>
      </c>
      <c r="V50" s="8">
        <v>1.4004608360973253E-2</v>
      </c>
      <c r="W50" s="8">
        <v>2.6294895374540942E-2</v>
      </c>
      <c r="X50" s="8">
        <v>2.6125315697429624E-2</v>
      </c>
      <c r="Y50" s="8">
        <v>1.7586751648529523E-2</v>
      </c>
      <c r="Z50" s="8">
        <v>5.1505040324493498E-3</v>
      </c>
    </row>
    <row r="51" spans="1:26" ht="11.25" customHeight="1" x14ac:dyDescent="0.2">
      <c r="A51" s="25" t="s">
        <v>88</v>
      </c>
      <c r="B51" s="26" t="s">
        <v>89</v>
      </c>
      <c r="C51" s="27">
        <v>957.90950010468032</v>
      </c>
      <c r="D51" s="27">
        <v>792.94083892618983</v>
      </c>
      <c r="E51" s="27">
        <v>663.63325905040642</v>
      </c>
      <c r="F51" s="27">
        <v>612.51024050815499</v>
      </c>
      <c r="G51" s="27">
        <v>820.9464762036456</v>
      </c>
      <c r="H51" s="27">
        <v>806.31330507274492</v>
      </c>
      <c r="I51" s="27">
        <v>814.439052655154</v>
      </c>
      <c r="J51" s="27">
        <v>904.88867627411548</v>
      </c>
      <c r="K51" s="27">
        <v>803.11579692049827</v>
      </c>
      <c r="L51" s="27">
        <v>601.32611869536265</v>
      </c>
      <c r="M51" s="27">
        <v>657.58061393182527</v>
      </c>
      <c r="N51" s="27">
        <v>655.15658838202842</v>
      </c>
      <c r="O51" s="27">
        <v>640.78643180424262</v>
      </c>
      <c r="P51" s="27">
        <v>654.00274371848423</v>
      </c>
      <c r="Q51" s="27">
        <v>673.10123490307876</v>
      </c>
      <c r="R51" s="27">
        <v>693.00803127764971</v>
      </c>
      <c r="S51" s="27">
        <v>818.81405184709752</v>
      </c>
      <c r="T51" s="27">
        <v>970.34907713884058</v>
      </c>
      <c r="U51" s="27">
        <v>1018.896490809778</v>
      </c>
      <c r="V51" s="27">
        <v>910.63568718119325</v>
      </c>
      <c r="W51" s="27">
        <v>889.32698003583801</v>
      </c>
      <c r="X51" s="27">
        <v>958.39768676420169</v>
      </c>
      <c r="Y51" s="27">
        <v>604.6926663974358</v>
      </c>
      <c r="Z51" s="27">
        <v>720.95233734173848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2.7717367517516309E-3</v>
      </c>
      <c r="W52" s="27">
        <f t="shared" si="22"/>
        <v>2.6599151402067088E-3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2.7717367517516309E-3</v>
      </c>
      <c r="W53" s="8">
        <v>2.6599151402067088E-3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0.28024154497258763</v>
      </c>
      <c r="D61" s="49">
        <f t="shared" si="24"/>
        <v>0.55893847388636964</v>
      </c>
      <c r="E61" s="49">
        <f t="shared" si="24"/>
        <v>0.27915965771107987</v>
      </c>
      <c r="F61" s="49">
        <f t="shared" si="24"/>
        <v>0.36261139562739109</v>
      </c>
      <c r="G61" s="49">
        <f t="shared" si="24"/>
        <v>0.35900569323742582</v>
      </c>
      <c r="H61" s="49">
        <f t="shared" si="24"/>
        <v>0.17209013865665765</v>
      </c>
      <c r="I61" s="49">
        <f t="shared" si="24"/>
        <v>8.4554282455026067E-2</v>
      </c>
      <c r="J61" s="49">
        <f t="shared" si="24"/>
        <v>8.6072845808697604E-2</v>
      </c>
      <c r="K61" s="49">
        <f t="shared" si="24"/>
        <v>8.323454136579192E-2</v>
      </c>
      <c r="L61" s="49">
        <f t="shared" si="24"/>
        <v>7.611602795572972E-2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8.4793239451815078E-2</v>
      </c>
      <c r="Q61" s="49">
        <f t="shared" si="24"/>
        <v>8.7635055617744081E-2</v>
      </c>
      <c r="R61" s="49">
        <f t="shared" si="24"/>
        <v>8.6442323198427207E-2</v>
      </c>
      <c r="S61" s="49">
        <f t="shared" si="24"/>
        <v>8.648535322759858E-2</v>
      </c>
      <c r="T61" s="49">
        <f t="shared" si="24"/>
        <v>7.4420629719383985E-2</v>
      </c>
      <c r="U61" s="49">
        <f t="shared" si="24"/>
        <v>0.11434190325226611</v>
      </c>
      <c r="V61" s="49">
        <f t="shared" si="24"/>
        <v>6.1714753969071279E-2</v>
      </c>
      <c r="W61" s="49">
        <f t="shared" si="24"/>
        <v>0</v>
      </c>
      <c r="X61" s="49">
        <f t="shared" si="24"/>
        <v>0.63542112956905272</v>
      </c>
      <c r="Y61" s="49">
        <f t="shared" ref="Y61:Z61" si="25">SUM(Y62:Y72)</f>
        <v>0.71484952715207883</v>
      </c>
      <c r="Z61" s="49">
        <f t="shared" si="25"/>
        <v>0.48676179790274671</v>
      </c>
    </row>
    <row r="62" spans="1:26" ht="11.25" customHeight="1" x14ac:dyDescent="0.2">
      <c r="A62" s="50" t="s">
        <v>92</v>
      </c>
      <c r="B62" s="51" t="s">
        <v>93</v>
      </c>
      <c r="C62" s="52">
        <v>0.28024154497258763</v>
      </c>
      <c r="D62" s="52">
        <v>0.55893847388636964</v>
      </c>
      <c r="E62" s="52">
        <v>0.27915965771107987</v>
      </c>
      <c r="F62" s="52">
        <v>0.36261139562739109</v>
      </c>
      <c r="G62" s="52">
        <v>0.35900569323742582</v>
      </c>
      <c r="H62" s="52">
        <v>0.17209013865665765</v>
      </c>
      <c r="I62" s="52">
        <v>8.4554282455026067E-2</v>
      </c>
      <c r="J62" s="52">
        <v>8.6072845808697604E-2</v>
      </c>
      <c r="K62" s="52">
        <v>8.323454136579192E-2</v>
      </c>
      <c r="L62" s="52">
        <v>7.611602795572972E-2</v>
      </c>
      <c r="M62" s="52">
        <v>0</v>
      </c>
      <c r="N62" s="52">
        <v>0</v>
      </c>
      <c r="O62" s="52">
        <v>0</v>
      </c>
      <c r="P62" s="52">
        <v>8.4793239451815078E-2</v>
      </c>
      <c r="Q62" s="52">
        <v>8.7635055617744081E-2</v>
      </c>
      <c r="R62" s="52">
        <v>8.6442323198427207E-2</v>
      </c>
      <c r="S62" s="52">
        <v>8.648535322759858E-2</v>
      </c>
      <c r="T62" s="52">
        <v>7.4420629719383985E-2</v>
      </c>
      <c r="U62" s="52">
        <v>0.11434190325226611</v>
      </c>
      <c r="V62" s="52">
        <v>6.1714753969071279E-2</v>
      </c>
      <c r="W62" s="52">
        <v>0</v>
      </c>
      <c r="X62" s="52">
        <v>0.63542112956905272</v>
      </c>
      <c r="Y62" s="52">
        <v>0.71484952715207883</v>
      </c>
      <c r="Z62" s="52">
        <v>0.48676179790274671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1085.5077642697386</v>
      </c>
      <c r="D2" s="21">
        <f t="shared" ref="D2:X2" si="0">SUM(D3,D17,D22,D25,D26,D51,D52)</f>
        <v>906.57400233230521</v>
      </c>
      <c r="E2" s="21">
        <f t="shared" si="0"/>
        <v>822.99404553154511</v>
      </c>
      <c r="F2" s="21">
        <f t="shared" si="0"/>
        <v>977.72999410558987</v>
      </c>
      <c r="G2" s="21">
        <f t="shared" si="0"/>
        <v>1206.6158490183218</v>
      </c>
      <c r="H2" s="21">
        <f t="shared" si="0"/>
        <v>1086.1742288372657</v>
      </c>
      <c r="I2" s="21">
        <f t="shared" si="0"/>
        <v>1165.7165020228872</v>
      </c>
      <c r="J2" s="21">
        <f t="shared" si="0"/>
        <v>1281.0096651068206</v>
      </c>
      <c r="K2" s="21">
        <f t="shared" si="0"/>
        <v>1018.30842113725</v>
      </c>
      <c r="L2" s="21">
        <f t="shared" si="0"/>
        <v>831.51541581495621</v>
      </c>
      <c r="M2" s="21">
        <f t="shared" si="0"/>
        <v>766.80473524652234</v>
      </c>
      <c r="N2" s="21">
        <f t="shared" si="0"/>
        <v>821.6193266768687</v>
      </c>
      <c r="O2" s="21">
        <f t="shared" si="0"/>
        <v>832.66170604250271</v>
      </c>
      <c r="P2" s="21">
        <f t="shared" si="0"/>
        <v>683.97069403311571</v>
      </c>
      <c r="Q2" s="21">
        <f t="shared" si="0"/>
        <v>634.18926950333673</v>
      </c>
      <c r="R2" s="21">
        <f t="shared" si="0"/>
        <v>619.09394105703245</v>
      </c>
      <c r="S2" s="21">
        <f t="shared" si="0"/>
        <v>625.39532992116847</v>
      </c>
      <c r="T2" s="21">
        <f t="shared" si="0"/>
        <v>789.05946819067185</v>
      </c>
      <c r="U2" s="21">
        <f t="shared" si="0"/>
        <v>781.21115327963594</v>
      </c>
      <c r="V2" s="21">
        <f t="shared" si="0"/>
        <v>596.50301983186625</v>
      </c>
      <c r="W2" s="21">
        <f t="shared" si="0"/>
        <v>588.99177641822507</v>
      </c>
      <c r="X2" s="21">
        <f t="shared" si="0"/>
        <v>649.84766232939364</v>
      </c>
      <c r="Y2" s="21">
        <f t="shared" ref="Y2:Z2" si="1">SUM(Y3,Y17,Y22,Y25,Y26,Y51,Y52)</f>
        <v>607.61731119365936</v>
      </c>
      <c r="Z2" s="21">
        <f t="shared" si="1"/>
        <v>552.36068309984785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124.20239349567134</v>
      </c>
      <c r="D3" s="24">
        <f t="shared" ref="D3:X3" si="3">SUM(D4,D8,D11)</f>
        <v>99.523622746107236</v>
      </c>
      <c r="E3" s="24">
        <f t="shared" si="3"/>
        <v>88.366346629426118</v>
      </c>
      <c r="F3" s="24">
        <f t="shared" si="3"/>
        <v>103.41054286267904</v>
      </c>
      <c r="G3" s="24">
        <f t="shared" si="3"/>
        <v>151.18707088564264</v>
      </c>
      <c r="H3" s="24">
        <f t="shared" si="3"/>
        <v>113.40939350479978</v>
      </c>
      <c r="I3" s="24">
        <f t="shared" si="3"/>
        <v>100.01001029223865</v>
      </c>
      <c r="J3" s="24">
        <f t="shared" si="3"/>
        <v>108.8453988684247</v>
      </c>
      <c r="K3" s="24">
        <f t="shared" si="3"/>
        <v>43.735101629090821</v>
      </c>
      <c r="L3" s="24">
        <f t="shared" si="3"/>
        <v>67.435582095192984</v>
      </c>
      <c r="M3" s="24">
        <f t="shared" si="3"/>
        <v>31.0658128009173</v>
      </c>
      <c r="N3" s="24">
        <f t="shared" si="3"/>
        <v>33.837048082029703</v>
      </c>
      <c r="O3" s="24">
        <f t="shared" si="3"/>
        <v>36.184302625729551</v>
      </c>
      <c r="P3" s="24">
        <f t="shared" si="3"/>
        <v>24.007786842431599</v>
      </c>
      <c r="Q3" s="24">
        <f t="shared" si="3"/>
        <v>25.704567077028486</v>
      </c>
      <c r="R3" s="24">
        <f t="shared" si="3"/>
        <v>8.5751893557968408</v>
      </c>
      <c r="S3" s="24">
        <f t="shared" si="3"/>
        <v>6.7728506309155652</v>
      </c>
      <c r="T3" s="24">
        <f t="shared" si="3"/>
        <v>21.846124152651484</v>
      </c>
      <c r="U3" s="24">
        <f t="shared" si="3"/>
        <v>28.207358883427524</v>
      </c>
      <c r="V3" s="24">
        <f t="shared" si="3"/>
        <v>29.824023828905048</v>
      </c>
      <c r="W3" s="24">
        <f t="shared" si="3"/>
        <v>17.48600387812165</v>
      </c>
      <c r="X3" s="24">
        <f t="shared" si="3"/>
        <v>28.868709831573405</v>
      </c>
      <c r="Y3" s="24">
        <f t="shared" ref="Y3:Z3" si="4">SUM(Y4,Y8,Y11)</f>
        <v>13.718082535442433</v>
      </c>
      <c r="Z3" s="24">
        <f t="shared" si="4"/>
        <v>25.494122014977936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124.20239349467407</v>
      </c>
      <c r="D4" s="19">
        <f t="shared" ref="D4:X4" si="6">SUM(D5:D7)</f>
        <v>99.366233546182571</v>
      </c>
      <c r="E4" s="19">
        <f t="shared" si="6"/>
        <v>88.206438828203545</v>
      </c>
      <c r="F4" s="19">
        <f t="shared" si="6"/>
        <v>103.22214065041628</v>
      </c>
      <c r="G4" s="19">
        <f t="shared" si="6"/>
        <v>151.18707088447854</v>
      </c>
      <c r="H4" s="19">
        <f t="shared" si="6"/>
        <v>113.40939350369824</v>
      </c>
      <c r="I4" s="19">
        <f t="shared" si="6"/>
        <v>99.75514790158141</v>
      </c>
      <c r="J4" s="19">
        <f t="shared" si="6"/>
        <v>108.84539886791293</v>
      </c>
      <c r="K4" s="19">
        <f t="shared" si="6"/>
        <v>43.735101628606209</v>
      </c>
      <c r="L4" s="19">
        <f t="shared" si="6"/>
        <v>67.435582094583268</v>
      </c>
      <c r="M4" s="19">
        <f t="shared" si="6"/>
        <v>31.065812800588755</v>
      </c>
      <c r="N4" s="19">
        <f t="shared" si="6"/>
        <v>33.837048080578711</v>
      </c>
      <c r="O4" s="19">
        <f t="shared" si="6"/>
        <v>35.861607892809594</v>
      </c>
      <c r="P4" s="19">
        <f t="shared" si="6"/>
        <v>24.007786840727427</v>
      </c>
      <c r="Q4" s="19">
        <f t="shared" si="6"/>
        <v>25.704567075149903</v>
      </c>
      <c r="R4" s="19">
        <f t="shared" si="6"/>
        <v>8.5751893544108491</v>
      </c>
      <c r="S4" s="19">
        <f t="shared" si="6"/>
        <v>6.772850630035161</v>
      </c>
      <c r="T4" s="19">
        <f t="shared" si="6"/>
        <v>21.841969560450444</v>
      </c>
      <c r="U4" s="19">
        <f t="shared" si="6"/>
        <v>28.20735888262319</v>
      </c>
      <c r="V4" s="19">
        <f t="shared" si="6"/>
        <v>29.824023828727341</v>
      </c>
      <c r="W4" s="19">
        <f t="shared" si="6"/>
        <v>17.486003878062409</v>
      </c>
      <c r="X4" s="19">
        <f t="shared" si="6"/>
        <v>28.865332632762652</v>
      </c>
      <c r="Y4" s="19">
        <f t="shared" ref="Y4:Z4" si="7">SUM(Y5:Y7)</f>
        <v>13.71626291748702</v>
      </c>
      <c r="Z4" s="19">
        <f t="shared" si="7"/>
        <v>25.4586849580296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14.143164861046055</v>
      </c>
      <c r="U5" s="8">
        <v>19.518456098517753</v>
      </c>
      <c r="V5" s="8">
        <v>11.867706381248931</v>
      </c>
      <c r="W5" s="8">
        <v>10.074182697273461</v>
      </c>
      <c r="X5" s="8">
        <v>17.905813649908435</v>
      </c>
      <c r="Y5" s="8">
        <v>1.1014075742715306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0.19978512963181791</v>
      </c>
      <c r="F6" s="8">
        <v>0</v>
      </c>
      <c r="G6" s="8">
        <v>0</v>
      </c>
      <c r="H6" s="8">
        <v>0</v>
      </c>
      <c r="I6" s="8">
        <v>0</v>
      </c>
      <c r="J6" s="8">
        <v>0.26338637052417335</v>
      </c>
      <c r="K6" s="8">
        <v>0.65015003009936612</v>
      </c>
      <c r="L6" s="8">
        <v>12.487425653371217</v>
      </c>
      <c r="M6" s="8">
        <v>0.70078781039637794</v>
      </c>
      <c r="N6" s="8">
        <v>1.1797573162280737</v>
      </c>
      <c r="O6" s="8">
        <v>0.80315416990787558</v>
      </c>
      <c r="P6" s="8">
        <v>0</v>
      </c>
      <c r="Q6" s="8">
        <v>0.29471449181920789</v>
      </c>
      <c r="R6" s="8">
        <v>0.33233674195994234</v>
      </c>
      <c r="S6" s="8">
        <v>0</v>
      </c>
      <c r="T6" s="8">
        <v>0</v>
      </c>
      <c r="U6" s="8">
        <v>0</v>
      </c>
      <c r="V6" s="8">
        <v>0</v>
      </c>
      <c r="W6" s="8">
        <v>1.7302651840711769</v>
      </c>
      <c r="X6" s="8">
        <v>4.5440945018793428</v>
      </c>
      <c r="Y6" s="8">
        <v>4.2864748063919231</v>
      </c>
      <c r="Z6" s="8">
        <v>1.9053754704785146</v>
      </c>
    </row>
    <row r="7" spans="1:26" ht="11.25" customHeight="1" x14ac:dyDescent="0.2">
      <c r="A7" s="28" t="s">
        <v>8</v>
      </c>
      <c r="B7" s="7" t="s">
        <v>9</v>
      </c>
      <c r="C7" s="8">
        <v>124.20239349467407</v>
      </c>
      <c r="D7" s="8">
        <v>99.366233546182571</v>
      </c>
      <c r="E7" s="8">
        <v>88.006653698571725</v>
      </c>
      <c r="F7" s="8">
        <v>103.22214065041628</v>
      </c>
      <c r="G7" s="8">
        <v>151.18707088447854</v>
      </c>
      <c r="H7" s="8">
        <v>113.40939350369824</v>
      </c>
      <c r="I7" s="8">
        <v>99.75514790158141</v>
      </c>
      <c r="J7" s="8">
        <v>108.58201249738876</v>
      </c>
      <c r="K7" s="8">
        <v>43.084951598506841</v>
      </c>
      <c r="L7" s="8">
        <v>54.948156441212049</v>
      </c>
      <c r="M7" s="8">
        <v>30.365024990192378</v>
      </c>
      <c r="N7" s="8">
        <v>32.657290764350634</v>
      </c>
      <c r="O7" s="8">
        <v>35.058453722901717</v>
      </c>
      <c r="P7" s="8">
        <v>24.007786840727427</v>
      </c>
      <c r="Q7" s="8">
        <v>25.409852583330697</v>
      </c>
      <c r="R7" s="8">
        <v>8.2428526124509069</v>
      </c>
      <c r="S7" s="8">
        <v>6.772850630035161</v>
      </c>
      <c r="T7" s="8">
        <v>7.6988046994043913</v>
      </c>
      <c r="U7" s="8">
        <v>8.6889027841054371</v>
      </c>
      <c r="V7" s="8">
        <v>17.956317447478412</v>
      </c>
      <c r="W7" s="8">
        <v>5.68155599671777</v>
      </c>
      <c r="X7" s="8">
        <v>6.4154244809748757</v>
      </c>
      <c r="Y7" s="8">
        <v>8.3283805368235662</v>
      </c>
      <c r="Z7" s="8">
        <v>23.553309487551086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9.9727623296530503E-10</v>
      </c>
      <c r="D11" s="19">
        <f t="shared" si="10"/>
        <v>0.1573891999246714</v>
      </c>
      <c r="E11" s="19">
        <f t="shared" si="10"/>
        <v>0.15990780122257403</v>
      </c>
      <c r="F11" s="19">
        <f t="shared" si="10"/>
        <v>0.18840221226276466</v>
      </c>
      <c r="G11" s="19">
        <f t="shared" si="10"/>
        <v>1.1640896038898064E-9</v>
      </c>
      <c r="H11" s="19">
        <f t="shared" si="10"/>
        <v>1.1015345897931184E-9</v>
      </c>
      <c r="I11" s="19">
        <f t="shared" si="10"/>
        <v>0.25486239065723371</v>
      </c>
      <c r="J11" s="19">
        <f t="shared" si="10"/>
        <v>5.1176694660171058E-10</v>
      </c>
      <c r="K11" s="19">
        <f t="shared" si="10"/>
        <v>4.8460828821816908E-10</v>
      </c>
      <c r="L11" s="19">
        <f t="shared" si="10"/>
        <v>6.0971831641154492E-10</v>
      </c>
      <c r="M11" s="19">
        <f t="shared" si="10"/>
        <v>3.2854253802838686E-10</v>
      </c>
      <c r="N11" s="19">
        <f t="shared" si="10"/>
        <v>1.4509931561974555E-9</v>
      </c>
      <c r="O11" s="19">
        <f t="shared" si="10"/>
        <v>0.32269473291995315</v>
      </c>
      <c r="P11" s="19">
        <f t="shared" si="10"/>
        <v>1.7041736350620341E-9</v>
      </c>
      <c r="Q11" s="19">
        <f t="shared" si="10"/>
        <v>1.8785811332122647E-9</v>
      </c>
      <c r="R11" s="19">
        <f t="shared" si="10"/>
        <v>1.3859925757060409E-9</v>
      </c>
      <c r="S11" s="19">
        <f t="shared" si="10"/>
        <v>8.8040390210153422E-10</v>
      </c>
      <c r="T11" s="19">
        <f t="shared" si="10"/>
        <v>4.15459220104057E-3</v>
      </c>
      <c r="U11" s="19">
        <f t="shared" si="10"/>
        <v>8.0433391582346308E-10</v>
      </c>
      <c r="V11" s="19">
        <f t="shared" si="10"/>
        <v>1.7770579493259221E-10</v>
      </c>
      <c r="W11" s="19">
        <f t="shared" si="10"/>
        <v>5.9240628061729692E-11</v>
      </c>
      <c r="X11" s="19">
        <f t="shared" si="10"/>
        <v>3.3771988107531704E-3</v>
      </c>
      <c r="Y11" s="19">
        <f t="shared" ref="Y11:Z11" si="11">SUM(Y12:Y16)</f>
        <v>1.8196179554117772E-3</v>
      </c>
      <c r="Z11" s="19">
        <f t="shared" si="11"/>
        <v>3.5437056948334072E-2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0.15738919899226703</v>
      </c>
      <c r="E12" s="8">
        <v>0.15990779965252042</v>
      </c>
      <c r="F12" s="8">
        <v>0.18840221104641716</v>
      </c>
      <c r="G12" s="8">
        <v>0</v>
      </c>
      <c r="H12" s="8">
        <v>0</v>
      </c>
      <c r="I12" s="8">
        <v>0.25486238926969657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0.32269473127743353</v>
      </c>
      <c r="P12" s="8">
        <v>0</v>
      </c>
      <c r="Q12" s="8">
        <v>0</v>
      </c>
      <c r="R12" s="8">
        <v>0</v>
      </c>
      <c r="S12" s="8">
        <v>0</v>
      </c>
      <c r="T12" s="8">
        <v>4.1545910171290066E-3</v>
      </c>
      <c r="U12" s="8">
        <v>0</v>
      </c>
      <c r="V12" s="8">
        <v>0</v>
      </c>
      <c r="W12" s="8">
        <v>0</v>
      </c>
      <c r="X12" s="8">
        <v>3.3771987187870027E-3</v>
      </c>
      <c r="Y12" s="8">
        <v>1.8196178526979885E-3</v>
      </c>
      <c r="Z12" s="8">
        <v>3.2851000186856771E-2</v>
      </c>
    </row>
    <row r="13" spans="1:26" ht="11.25" customHeight="1" x14ac:dyDescent="0.2">
      <c r="A13" s="28" t="s">
        <v>16</v>
      </c>
      <c r="B13" s="7" t="s">
        <v>17</v>
      </c>
      <c r="C13" s="8">
        <v>9.9727623296530503E-10</v>
      </c>
      <c r="D13" s="8">
        <v>9.3240436649466585E-10</v>
      </c>
      <c r="E13" s="8">
        <v>1.5700536254144027E-9</v>
      </c>
      <c r="F13" s="8">
        <v>1.216347496324488E-9</v>
      </c>
      <c r="G13" s="8">
        <v>1.1640896038898064E-9</v>
      </c>
      <c r="H13" s="8">
        <v>1.1015345897931184E-9</v>
      </c>
      <c r="I13" s="8">
        <v>1.387537143955342E-9</v>
      </c>
      <c r="J13" s="8">
        <v>5.1176694660171058E-10</v>
      </c>
      <c r="K13" s="8">
        <v>4.8460828821816908E-10</v>
      </c>
      <c r="L13" s="8">
        <v>6.0971831641154492E-10</v>
      </c>
      <c r="M13" s="8">
        <v>3.2854253802838686E-10</v>
      </c>
      <c r="N13" s="8">
        <v>1.4509931561974555E-9</v>
      </c>
      <c r="O13" s="8">
        <v>1.6425196191107717E-9</v>
      </c>
      <c r="P13" s="8">
        <v>1.7041736350620341E-9</v>
      </c>
      <c r="Q13" s="8">
        <v>1.8785811332122647E-9</v>
      </c>
      <c r="R13" s="8">
        <v>1.3859925757060409E-9</v>
      </c>
      <c r="S13" s="8">
        <v>8.8040390210153422E-10</v>
      </c>
      <c r="T13" s="8">
        <v>1.1839115630891685E-9</v>
      </c>
      <c r="U13" s="8">
        <v>8.0433391582346308E-10</v>
      </c>
      <c r="V13" s="8">
        <v>1.7770579493259221E-10</v>
      </c>
      <c r="W13" s="8">
        <v>5.9240628061729692E-11</v>
      </c>
      <c r="X13" s="8">
        <v>9.1966167843793305E-11</v>
      </c>
      <c r="Y13" s="8">
        <v>1.0271378857851233E-10</v>
      </c>
      <c r="Z13" s="8">
        <v>1.6620197932581961E-10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2.5860565952753193E-3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649.78935645085846</v>
      </c>
      <c r="D17" s="27">
        <f t="shared" si="12"/>
        <v>552.82773150405103</v>
      </c>
      <c r="E17" s="27">
        <f t="shared" si="12"/>
        <v>524.28336158245702</v>
      </c>
      <c r="F17" s="27">
        <f t="shared" si="12"/>
        <v>648.70339048379628</v>
      </c>
      <c r="G17" s="27">
        <f t="shared" si="12"/>
        <v>750.75892859414569</v>
      </c>
      <c r="H17" s="27">
        <f t="shared" si="12"/>
        <v>629.32234031090195</v>
      </c>
      <c r="I17" s="27">
        <f t="shared" si="12"/>
        <v>698.67618938832481</v>
      </c>
      <c r="J17" s="27">
        <f t="shared" si="12"/>
        <v>800.46770015112884</v>
      </c>
      <c r="K17" s="27">
        <f t="shared" si="12"/>
        <v>629.89616971543762</v>
      </c>
      <c r="L17" s="27">
        <f t="shared" si="12"/>
        <v>430.20113463821684</v>
      </c>
      <c r="M17" s="27">
        <f t="shared" si="12"/>
        <v>440.5744952626527</v>
      </c>
      <c r="N17" s="27">
        <f t="shared" si="12"/>
        <v>472.86070487545527</v>
      </c>
      <c r="O17" s="27">
        <f t="shared" si="12"/>
        <v>483.43924350974311</v>
      </c>
      <c r="P17" s="27">
        <f t="shared" si="12"/>
        <v>398.30053766255725</v>
      </c>
      <c r="Q17" s="27">
        <f t="shared" si="12"/>
        <v>374.16975762938637</v>
      </c>
      <c r="R17" s="27">
        <f t="shared" si="12"/>
        <v>361.93903374809292</v>
      </c>
      <c r="S17" s="27">
        <f t="shared" si="12"/>
        <v>341.28509635408864</v>
      </c>
      <c r="T17" s="27">
        <f t="shared" si="12"/>
        <v>401.10145816269272</v>
      </c>
      <c r="U17" s="27">
        <f t="shared" si="12"/>
        <v>362.14045053274862</v>
      </c>
      <c r="V17" s="27">
        <f t="shared" si="12"/>
        <v>281.79237776019937</v>
      </c>
      <c r="W17" s="27">
        <f t="shared" si="12"/>
        <v>256.52445400767999</v>
      </c>
      <c r="X17" s="27">
        <f t="shared" si="12"/>
        <v>277.00079046024069</v>
      </c>
      <c r="Y17" s="27">
        <f t="shared" ref="Y17:Z17" si="13">SUM(Y18:Y21)</f>
        <v>282.37981147995902</v>
      </c>
      <c r="Z17" s="27">
        <f t="shared" si="13"/>
        <v>232.76206183578734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55.917038980928652</v>
      </c>
      <c r="D19" s="8">
        <v>53.720884135951877</v>
      </c>
      <c r="E19" s="8">
        <v>50.231891874656021</v>
      </c>
      <c r="F19" s="8">
        <v>61.892368567555295</v>
      </c>
      <c r="G19" s="8">
        <v>64.33814149600326</v>
      </c>
      <c r="H19" s="8">
        <v>62.202257348172289</v>
      </c>
      <c r="I19" s="8">
        <v>66.21162905616373</v>
      </c>
      <c r="J19" s="8">
        <v>60.285380608666152</v>
      </c>
      <c r="K19" s="8">
        <v>51.123588783307106</v>
      </c>
      <c r="L19" s="8">
        <v>35.020024030219652</v>
      </c>
      <c r="M19" s="8">
        <v>46.278326389474849</v>
      </c>
      <c r="N19" s="8">
        <v>52.96350111816183</v>
      </c>
      <c r="O19" s="8">
        <v>53.124281667858519</v>
      </c>
      <c r="P19" s="8">
        <v>47.212026373472625</v>
      </c>
      <c r="Q19" s="8">
        <v>42.751845704288471</v>
      </c>
      <c r="R19" s="8">
        <v>29.305514559578484</v>
      </c>
      <c r="S19" s="8">
        <v>21.725450750999268</v>
      </c>
      <c r="T19" s="8">
        <v>27.250241689760117</v>
      </c>
      <c r="U19" s="8">
        <v>28.881665444167016</v>
      </c>
      <c r="V19" s="8">
        <v>18.586256963469697</v>
      </c>
      <c r="W19" s="8">
        <v>19.599609046890215</v>
      </c>
      <c r="X19" s="8">
        <v>25.782452699384109</v>
      </c>
      <c r="Y19" s="8">
        <v>28.610019876806358</v>
      </c>
      <c r="Z19" s="8">
        <v>23.005127721596104</v>
      </c>
    </row>
    <row r="20" spans="1:26" ht="11.25" customHeight="1" x14ac:dyDescent="0.2">
      <c r="A20" s="29" t="s">
        <v>30</v>
      </c>
      <c r="B20" s="7" t="s">
        <v>31</v>
      </c>
      <c r="C20" s="8">
        <v>593.87231746992984</v>
      </c>
      <c r="D20" s="8">
        <v>495.51747655290774</v>
      </c>
      <c r="E20" s="8">
        <v>464.43824888985682</v>
      </c>
      <c r="F20" s="8">
        <v>568.01718733084681</v>
      </c>
      <c r="G20" s="8">
        <v>657.91391985713358</v>
      </c>
      <c r="H20" s="8">
        <v>547.54620147875971</v>
      </c>
      <c r="I20" s="8">
        <v>611.00130661017124</v>
      </c>
      <c r="J20" s="8">
        <v>716.81479288146943</v>
      </c>
      <c r="K20" s="8">
        <v>557.64548128803244</v>
      </c>
      <c r="L20" s="8">
        <v>382.33211663861891</v>
      </c>
      <c r="M20" s="8">
        <v>390.0620951709152</v>
      </c>
      <c r="N20" s="8">
        <v>414.66325730535175</v>
      </c>
      <c r="O20" s="8">
        <v>429.07139849948896</v>
      </c>
      <c r="P20" s="8">
        <v>350.45231042087107</v>
      </c>
      <c r="Q20" s="8">
        <v>329.4931145468413</v>
      </c>
      <c r="R20" s="8">
        <v>315.98175342477276</v>
      </c>
      <c r="S20" s="8">
        <v>307.16285322426535</v>
      </c>
      <c r="T20" s="8">
        <v>361.41713250678805</v>
      </c>
      <c r="U20" s="8">
        <v>325.39935128696482</v>
      </c>
      <c r="V20" s="8">
        <v>255.00935157695696</v>
      </c>
      <c r="W20" s="8">
        <v>226.69269060412267</v>
      </c>
      <c r="X20" s="8">
        <v>240.7995726141572</v>
      </c>
      <c r="Y20" s="8">
        <v>235.89633557451427</v>
      </c>
      <c r="Z20" s="8">
        <v>191.26230939726051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3.5893708151913404</v>
      </c>
      <c r="E21" s="8">
        <v>9.6132208179441392</v>
      </c>
      <c r="F21" s="8">
        <v>18.79383458539419</v>
      </c>
      <c r="G21" s="8">
        <v>28.506867241008905</v>
      </c>
      <c r="H21" s="8">
        <v>19.573881483969899</v>
      </c>
      <c r="I21" s="8">
        <v>21.463253721989904</v>
      </c>
      <c r="J21" s="8">
        <v>23.367526660993207</v>
      </c>
      <c r="K21" s="8">
        <v>21.12709964409807</v>
      </c>
      <c r="L21" s="8">
        <v>12.848993969378274</v>
      </c>
      <c r="M21" s="8">
        <v>4.2340737022626405</v>
      </c>
      <c r="N21" s="8">
        <v>5.2339464519417032</v>
      </c>
      <c r="O21" s="8">
        <v>1.2435633423956582</v>
      </c>
      <c r="P21" s="8">
        <v>0.6362008682135657</v>
      </c>
      <c r="Q21" s="8">
        <v>1.9247973782566135</v>
      </c>
      <c r="R21" s="8">
        <v>16.651765763741665</v>
      </c>
      <c r="S21" s="8">
        <v>12.396792378824021</v>
      </c>
      <c r="T21" s="8">
        <v>12.434083966144554</v>
      </c>
      <c r="U21" s="8">
        <v>7.8594338016167944</v>
      </c>
      <c r="V21" s="8">
        <v>8.19676921977271</v>
      </c>
      <c r="W21" s="8">
        <v>10.232154356667133</v>
      </c>
      <c r="X21" s="8">
        <v>10.418765146699373</v>
      </c>
      <c r="Y21" s="8">
        <v>17.873456028638401</v>
      </c>
      <c r="Z21" s="8">
        <v>18.494624716930716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33.884724427888983</v>
      </c>
      <c r="D26" s="27">
        <f t="shared" si="16"/>
        <v>18.934637008336708</v>
      </c>
      <c r="E26" s="27">
        <f t="shared" si="16"/>
        <v>6.5089063700683436</v>
      </c>
      <c r="F26" s="27">
        <f t="shared" si="16"/>
        <v>6.3540412672696558</v>
      </c>
      <c r="G26" s="27">
        <f t="shared" si="16"/>
        <v>5.6471457421790827</v>
      </c>
      <c r="H26" s="27">
        <f t="shared" si="16"/>
        <v>2.2190800943084463</v>
      </c>
      <c r="I26" s="27">
        <f t="shared" si="16"/>
        <v>3.4871649974777417</v>
      </c>
      <c r="J26" s="27">
        <f t="shared" si="16"/>
        <v>2.2176423613822798</v>
      </c>
      <c r="K26" s="27">
        <f t="shared" si="16"/>
        <v>3.5380767132197137</v>
      </c>
      <c r="L26" s="27">
        <f t="shared" si="16"/>
        <v>4.2197077769091562</v>
      </c>
      <c r="M26" s="27">
        <f t="shared" si="16"/>
        <v>3.7594382747776143</v>
      </c>
      <c r="N26" s="27">
        <f t="shared" si="16"/>
        <v>4.7049189814119066</v>
      </c>
      <c r="O26" s="27">
        <f t="shared" si="16"/>
        <v>5.4438590712724748</v>
      </c>
      <c r="P26" s="27">
        <f t="shared" si="16"/>
        <v>4.4819792866108852</v>
      </c>
      <c r="Q26" s="27">
        <f t="shared" si="16"/>
        <v>4.4209080600003254</v>
      </c>
      <c r="R26" s="27">
        <f t="shared" si="16"/>
        <v>4.6060429107923486</v>
      </c>
      <c r="S26" s="27">
        <f t="shared" si="16"/>
        <v>4.5943915032616092</v>
      </c>
      <c r="T26" s="27">
        <f t="shared" si="16"/>
        <v>5.9737280141681772</v>
      </c>
      <c r="U26" s="27">
        <f t="shared" si="16"/>
        <v>6.0404899532376959</v>
      </c>
      <c r="V26" s="27">
        <f t="shared" si="16"/>
        <v>5.537002720706405</v>
      </c>
      <c r="W26" s="27">
        <f t="shared" si="16"/>
        <v>4.782091683401454</v>
      </c>
      <c r="X26" s="27">
        <f t="shared" si="16"/>
        <v>5.189798201781092</v>
      </c>
      <c r="Y26" s="27">
        <f t="shared" ref="Y26:Z26" si="17">SUM(Y27,Y33)</f>
        <v>5.8658718556937819</v>
      </c>
      <c r="Z26" s="27">
        <f t="shared" si="17"/>
        <v>6.2389680708209747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33.884724427888983</v>
      </c>
      <c r="D33" s="19">
        <f t="shared" si="20"/>
        <v>18.934637008336708</v>
      </c>
      <c r="E33" s="19">
        <f t="shared" si="20"/>
        <v>6.5089063700683436</v>
      </c>
      <c r="F33" s="19">
        <f t="shared" si="20"/>
        <v>6.3540412672696558</v>
      </c>
      <c r="G33" s="19">
        <f t="shared" si="20"/>
        <v>5.6471457421790827</v>
      </c>
      <c r="H33" s="19">
        <f t="shared" si="20"/>
        <v>2.2190800943084463</v>
      </c>
      <c r="I33" s="19">
        <f t="shared" si="20"/>
        <v>3.4871649974777417</v>
      </c>
      <c r="J33" s="19">
        <f t="shared" si="20"/>
        <v>2.2176423613822798</v>
      </c>
      <c r="K33" s="19">
        <f t="shared" si="20"/>
        <v>3.5380767132197137</v>
      </c>
      <c r="L33" s="19">
        <f t="shared" si="20"/>
        <v>4.2197077769091562</v>
      </c>
      <c r="M33" s="19">
        <f t="shared" si="20"/>
        <v>3.7594382747776143</v>
      </c>
      <c r="N33" s="19">
        <f t="shared" si="20"/>
        <v>4.7049189814119066</v>
      </c>
      <c r="O33" s="19">
        <f t="shared" si="20"/>
        <v>5.4438590712724748</v>
      </c>
      <c r="P33" s="19">
        <f t="shared" si="20"/>
        <v>4.4819792866108852</v>
      </c>
      <c r="Q33" s="19">
        <f t="shared" si="20"/>
        <v>4.4209080600003254</v>
      </c>
      <c r="R33" s="19">
        <f t="shared" si="20"/>
        <v>4.6060429107923486</v>
      </c>
      <c r="S33" s="19">
        <f t="shared" si="20"/>
        <v>4.5943915032616092</v>
      </c>
      <c r="T33" s="19">
        <f t="shared" si="20"/>
        <v>5.9737280141681772</v>
      </c>
      <c r="U33" s="19">
        <f t="shared" si="20"/>
        <v>6.0404899532376959</v>
      </c>
      <c r="V33" s="19">
        <f t="shared" si="20"/>
        <v>5.537002720706405</v>
      </c>
      <c r="W33" s="19">
        <f t="shared" si="20"/>
        <v>4.782091683401454</v>
      </c>
      <c r="X33" s="19">
        <f t="shared" si="20"/>
        <v>5.189798201781092</v>
      </c>
      <c r="Y33" s="19">
        <f t="shared" ref="Y33:Z33" si="21">SUM(Y34:Y50)</f>
        <v>5.8658718556937819</v>
      </c>
      <c r="Z33" s="19">
        <f t="shared" si="21"/>
        <v>6.2389680708209747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3.1077142405333795</v>
      </c>
      <c r="D36" s="8">
        <v>3.1593148690445987</v>
      </c>
      <c r="E36" s="8">
        <v>3.9698130294170197</v>
      </c>
      <c r="F36" s="8">
        <v>3.5309301760327165</v>
      </c>
      <c r="G36" s="8">
        <v>2.7332209866509913</v>
      </c>
      <c r="H36" s="8">
        <v>0</v>
      </c>
      <c r="I36" s="8">
        <v>0</v>
      </c>
      <c r="J36" s="8">
        <v>0</v>
      </c>
      <c r="K36" s="8">
        <v>1.1294100218549952</v>
      </c>
      <c r="L36" s="8">
        <v>1.3151319912896668</v>
      </c>
      <c r="M36" s="8">
        <v>1.1717620178428705</v>
      </c>
      <c r="N36" s="8">
        <v>1.1902415231878307</v>
      </c>
      <c r="O36" s="8">
        <v>2.371488673675243</v>
      </c>
      <c r="P36" s="8">
        <v>1.0468002038885562</v>
      </c>
      <c r="Q36" s="8">
        <v>0.95369199412034056</v>
      </c>
      <c r="R36" s="8">
        <v>0.99545381466825789</v>
      </c>
      <c r="S36" s="8">
        <v>0.992547391813274</v>
      </c>
      <c r="T36" s="8">
        <v>1.0355417960433413</v>
      </c>
      <c r="U36" s="8">
        <v>1.2937038524451385</v>
      </c>
      <c r="V36" s="8">
        <v>1.1378005847970754</v>
      </c>
      <c r="W36" s="8">
        <v>0.98357644347359652</v>
      </c>
      <c r="X36" s="8">
        <v>1.1154298439207735</v>
      </c>
      <c r="Y36" s="8">
        <v>1.4014345580254848</v>
      </c>
      <c r="Z36" s="8">
        <v>1.8808794012571677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4.0648207936871898E-2</v>
      </c>
      <c r="U37" s="8">
        <v>5.8993999321051149E-2</v>
      </c>
      <c r="V37" s="8">
        <v>7.9129391752610259E-2</v>
      </c>
      <c r="W37" s="8">
        <v>8.5584957668945472E-3</v>
      </c>
      <c r="X37" s="8">
        <v>1.4008163833575693E-2</v>
      </c>
      <c r="Y37" s="8">
        <v>0.14207309659872616</v>
      </c>
      <c r="Z37" s="8">
        <v>0.13791511162132478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1.0430957320529017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9.9383343028225788</v>
      </c>
      <c r="D43" s="8">
        <v>3.3678199876097681</v>
      </c>
      <c r="E43" s="8">
        <v>2.5390933406513234</v>
      </c>
      <c r="F43" s="8">
        <v>2.8231110912369388</v>
      </c>
      <c r="G43" s="8">
        <v>2.9139247555280909</v>
      </c>
      <c r="H43" s="8">
        <v>2.2190800943084463</v>
      </c>
      <c r="I43" s="8">
        <v>3.4871649974777417</v>
      </c>
      <c r="J43" s="8">
        <v>2.2176423613822798</v>
      </c>
      <c r="K43" s="8">
        <v>2.4086666913647186</v>
      </c>
      <c r="L43" s="8">
        <v>2.9045757856194894</v>
      </c>
      <c r="M43" s="8">
        <v>2.5876762569347438</v>
      </c>
      <c r="N43" s="8">
        <v>2.6285428179560579</v>
      </c>
      <c r="O43" s="8">
        <v>1.3092941008011916</v>
      </c>
      <c r="P43" s="8">
        <v>1.1557782426337322</v>
      </c>
      <c r="Q43" s="8">
        <v>2.1058206786206961</v>
      </c>
      <c r="R43" s="8">
        <v>2.1827937633777466</v>
      </c>
      <c r="S43" s="8">
        <v>2.1764442796081567</v>
      </c>
      <c r="T43" s="8">
        <v>3.4615594486822459</v>
      </c>
      <c r="U43" s="8">
        <v>3.6930561746490267</v>
      </c>
      <c r="V43" s="8">
        <v>3.5754573244826018</v>
      </c>
      <c r="W43" s="8">
        <v>2.7217398929622516</v>
      </c>
      <c r="X43" s="8">
        <v>2.768609299307256</v>
      </c>
      <c r="Y43" s="8">
        <v>3.1791178154952768</v>
      </c>
      <c r="Z43" s="8">
        <v>2.9170368328957896</v>
      </c>
    </row>
    <row r="44" spans="1:26" ht="11.25" customHeight="1" x14ac:dyDescent="0.2">
      <c r="A44" s="28" t="s">
        <v>74</v>
      </c>
      <c r="B44" s="7" t="s">
        <v>75</v>
      </c>
      <c r="C44" s="8">
        <v>19.795580152480124</v>
      </c>
      <c r="D44" s="8">
        <v>12.407502151682342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5.2677696451856335E-3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0.88613464026801814</v>
      </c>
      <c r="O48" s="8">
        <v>1.7630762967960401</v>
      </c>
      <c r="P48" s="8">
        <v>2.2794008400885972</v>
      </c>
      <c r="Q48" s="8">
        <v>1.3613953872592881</v>
      </c>
      <c r="R48" s="8">
        <v>1.427795332746344</v>
      </c>
      <c r="S48" s="8">
        <v>1.4253998318401788</v>
      </c>
      <c r="T48" s="8">
        <v>1.4308372252013581</v>
      </c>
      <c r="U48" s="8">
        <v>0.98478152676346398</v>
      </c>
      <c r="V48" s="8">
        <v>0.74041230803509062</v>
      </c>
      <c r="W48" s="8">
        <v>1.0588879465732519</v>
      </c>
      <c r="X48" s="8">
        <v>1.2825162904169169</v>
      </c>
      <c r="Y48" s="8">
        <v>1.1349728972228237</v>
      </c>
      <c r="Z48" s="8">
        <v>1.3011624690791415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5.1413363043593492E-3</v>
      </c>
      <c r="U50" s="8">
        <v>4.6866304138304168E-3</v>
      </c>
      <c r="V50" s="8">
        <v>4.2031116390267497E-3</v>
      </c>
      <c r="W50" s="8">
        <v>9.3289046254590568E-3</v>
      </c>
      <c r="X50" s="8">
        <v>9.234604302570365E-3</v>
      </c>
      <c r="Y50" s="8">
        <v>8.2734883514704784E-3</v>
      </c>
      <c r="Z50" s="8">
        <v>1.9742559675506497E-3</v>
      </c>
    </row>
    <row r="51" spans="1:26" ht="11.25" customHeight="1" x14ac:dyDescent="0.2">
      <c r="A51" s="25" t="s">
        <v>88</v>
      </c>
      <c r="B51" s="26" t="s">
        <v>89</v>
      </c>
      <c r="C51" s="27">
        <v>277.63128989531975</v>
      </c>
      <c r="D51" s="27">
        <v>235.28801107381028</v>
      </c>
      <c r="E51" s="27">
        <v>203.83543094959373</v>
      </c>
      <c r="F51" s="27">
        <v>219.26201949184491</v>
      </c>
      <c r="G51" s="27">
        <v>299.02270379635445</v>
      </c>
      <c r="H51" s="27">
        <v>341.22341492725536</v>
      </c>
      <c r="I51" s="27">
        <v>363.54313734484583</v>
      </c>
      <c r="J51" s="27">
        <v>369.47892372588473</v>
      </c>
      <c r="K51" s="27">
        <v>341.13907307950188</v>
      </c>
      <c r="L51" s="27">
        <v>329.6589913046372</v>
      </c>
      <c r="M51" s="27">
        <v>291.40498890817474</v>
      </c>
      <c r="N51" s="27">
        <v>310.21665473797185</v>
      </c>
      <c r="O51" s="27">
        <v>307.59430083575751</v>
      </c>
      <c r="P51" s="27">
        <v>257.18039024151591</v>
      </c>
      <c r="Q51" s="27">
        <v>229.89403673692155</v>
      </c>
      <c r="R51" s="27">
        <v>243.97367504235035</v>
      </c>
      <c r="S51" s="27">
        <v>272.74299143290273</v>
      </c>
      <c r="T51" s="27">
        <v>360.13815786115941</v>
      </c>
      <c r="U51" s="27">
        <v>384.82285391022214</v>
      </c>
      <c r="V51" s="27">
        <v>279.34878365880712</v>
      </c>
      <c r="W51" s="27">
        <v>310.19828316416215</v>
      </c>
      <c r="X51" s="27">
        <v>338.78836383579841</v>
      </c>
      <c r="Y51" s="27">
        <v>305.65354532256413</v>
      </c>
      <c r="Z51" s="27">
        <v>287.86553117826156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8.318632482483693E-4</v>
      </c>
      <c r="W52" s="27">
        <f t="shared" si="22"/>
        <v>9.4368485979329187E-4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8.318632482483693E-4</v>
      </c>
      <c r="W53" s="8">
        <v>9.4368485979329187E-4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5.5624055027412328E-2</v>
      </c>
      <c r="D61" s="49">
        <f t="shared" si="24"/>
        <v>0.11319592611363008</v>
      </c>
      <c r="E61" s="49">
        <f t="shared" si="24"/>
        <v>5.6705942288920119E-2</v>
      </c>
      <c r="F61" s="49">
        <f t="shared" si="24"/>
        <v>8.5343804372608911E-2</v>
      </c>
      <c r="G61" s="49">
        <f t="shared" si="24"/>
        <v>8.8949506762574113E-2</v>
      </c>
      <c r="H61" s="49">
        <f t="shared" si="24"/>
        <v>5.2089061343342395E-2</v>
      </c>
      <c r="I61" s="49">
        <f t="shared" si="24"/>
        <v>2.753531754497391E-2</v>
      </c>
      <c r="J61" s="49">
        <f t="shared" si="24"/>
        <v>2.6016754191302376E-2</v>
      </c>
      <c r="K61" s="49">
        <f t="shared" si="24"/>
        <v>2.8855058634208057E-2</v>
      </c>
      <c r="L61" s="49">
        <f t="shared" si="24"/>
        <v>3.5973572044270243E-2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2.7296360548184899E-2</v>
      </c>
      <c r="Q61" s="49">
        <f t="shared" si="24"/>
        <v>2.4454544382255909E-2</v>
      </c>
      <c r="R61" s="49">
        <f t="shared" si="24"/>
        <v>2.5647276801572767E-2</v>
      </c>
      <c r="S61" s="49">
        <f t="shared" si="24"/>
        <v>2.5604246772401387E-2</v>
      </c>
      <c r="T61" s="49">
        <f t="shared" si="24"/>
        <v>2.3960170280616009E-2</v>
      </c>
      <c r="U61" s="49">
        <f t="shared" si="24"/>
        <v>3.8874096747733865E-2</v>
      </c>
      <c r="V61" s="49">
        <f t="shared" si="24"/>
        <v>1.8522046030928722E-2</v>
      </c>
      <c r="W61" s="49">
        <f t="shared" si="24"/>
        <v>0</v>
      </c>
      <c r="X61" s="49">
        <f t="shared" si="24"/>
        <v>0.22460447043094736</v>
      </c>
      <c r="Y61" s="49">
        <f t="shared" ref="Y61:Z61" si="25">SUM(Y62:Y72)</f>
        <v>0.33629287284792114</v>
      </c>
      <c r="Z61" s="49">
        <f t="shared" si="25"/>
        <v>0.1865822020972529</v>
      </c>
    </row>
    <row r="62" spans="1:26" ht="11.25" customHeight="1" x14ac:dyDescent="0.2">
      <c r="A62" s="50" t="s">
        <v>92</v>
      </c>
      <c r="B62" s="51" t="s">
        <v>93</v>
      </c>
      <c r="C62" s="52">
        <v>5.5624055027412328E-2</v>
      </c>
      <c r="D62" s="52">
        <v>0.11319592611363008</v>
      </c>
      <c r="E62" s="52">
        <v>5.6705942288920119E-2</v>
      </c>
      <c r="F62" s="52">
        <v>8.5343804372608911E-2</v>
      </c>
      <c r="G62" s="52">
        <v>8.8949506762574113E-2</v>
      </c>
      <c r="H62" s="52">
        <v>5.2089061343342395E-2</v>
      </c>
      <c r="I62" s="52">
        <v>2.753531754497391E-2</v>
      </c>
      <c r="J62" s="52">
        <v>2.6016754191302376E-2</v>
      </c>
      <c r="K62" s="52">
        <v>2.8855058634208057E-2</v>
      </c>
      <c r="L62" s="52">
        <v>3.5973572044270243E-2</v>
      </c>
      <c r="M62" s="52">
        <v>0</v>
      </c>
      <c r="N62" s="52">
        <v>0</v>
      </c>
      <c r="O62" s="52">
        <v>0</v>
      </c>
      <c r="P62" s="52">
        <v>2.7296360548184899E-2</v>
      </c>
      <c r="Q62" s="52">
        <v>2.4454544382255909E-2</v>
      </c>
      <c r="R62" s="52">
        <v>2.5647276801572767E-2</v>
      </c>
      <c r="S62" s="52">
        <v>2.5604246772401387E-2</v>
      </c>
      <c r="T62" s="52">
        <v>2.3960170280616009E-2</v>
      </c>
      <c r="U62" s="52">
        <v>3.8874096747733865E-2</v>
      </c>
      <c r="V62" s="52">
        <v>1.8522046030928722E-2</v>
      </c>
      <c r="W62" s="52">
        <v>0</v>
      </c>
      <c r="X62" s="52">
        <v>0.22460447043094736</v>
      </c>
      <c r="Y62" s="52">
        <v>0.33629287284792114</v>
      </c>
      <c r="Z62" s="52">
        <v>0.1865822020972529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1122.8205406592965</v>
      </c>
      <c r="D2" s="21">
        <f t="shared" ref="D2:X2" si="0">SUM(D3,D17,D22,D25,D26,D51,D52)</f>
        <v>1222.6859700094792</v>
      </c>
      <c r="E2" s="21">
        <f t="shared" si="0"/>
        <v>1122.7783355413874</v>
      </c>
      <c r="F2" s="21">
        <f t="shared" si="0"/>
        <v>1041.3243426617846</v>
      </c>
      <c r="G2" s="21">
        <f t="shared" si="0"/>
        <v>848.36425550465526</v>
      </c>
      <c r="H2" s="21">
        <f t="shared" si="0"/>
        <v>595.52958497576026</v>
      </c>
      <c r="I2" s="21">
        <f t="shared" si="0"/>
        <v>617.35702427467641</v>
      </c>
      <c r="J2" s="21">
        <f t="shared" si="0"/>
        <v>645.21208447439994</v>
      </c>
      <c r="K2" s="21">
        <f t="shared" si="0"/>
        <v>693.43101048000017</v>
      </c>
      <c r="L2" s="21">
        <f t="shared" si="0"/>
        <v>565.60272359999988</v>
      </c>
      <c r="M2" s="21">
        <f t="shared" si="0"/>
        <v>559.60484039999994</v>
      </c>
      <c r="N2" s="21">
        <f t="shared" si="0"/>
        <v>620.8903289988649</v>
      </c>
      <c r="O2" s="21">
        <f t="shared" si="0"/>
        <v>620.31203767565353</v>
      </c>
      <c r="P2" s="21">
        <f t="shared" si="0"/>
        <v>616.59907009563858</v>
      </c>
      <c r="Q2" s="21">
        <f t="shared" si="0"/>
        <v>669.98751557249739</v>
      </c>
      <c r="R2" s="21">
        <f t="shared" si="0"/>
        <v>698.65702167987433</v>
      </c>
      <c r="S2" s="21">
        <f t="shared" si="0"/>
        <v>682.65965193618922</v>
      </c>
      <c r="T2" s="21">
        <f t="shared" si="0"/>
        <v>762.2327161489136</v>
      </c>
      <c r="U2" s="21">
        <f t="shared" si="0"/>
        <v>824.32962611270568</v>
      </c>
      <c r="V2" s="21">
        <f t="shared" si="0"/>
        <v>867.00572046800244</v>
      </c>
      <c r="W2" s="21">
        <f t="shared" si="0"/>
        <v>809.26652606841412</v>
      </c>
      <c r="X2" s="21">
        <f t="shared" si="0"/>
        <v>795.54991387735481</v>
      </c>
      <c r="Y2" s="21">
        <f t="shared" ref="Y2:Z2" si="1">SUM(Y3,Y17,Y22,Y25,Y26,Y51,Y52)</f>
        <v>949.33480544200006</v>
      </c>
      <c r="Z2" s="21">
        <f t="shared" si="1"/>
        <v>730.49077273524335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317.99918745929671</v>
      </c>
      <c r="D3" s="24">
        <f t="shared" ref="D3:W3" si="3">SUM(D4,D8,D11)</f>
        <v>379.285792089479</v>
      </c>
      <c r="E3" s="24">
        <f t="shared" si="3"/>
        <v>263.73820134138737</v>
      </c>
      <c r="F3" s="24">
        <f t="shared" si="3"/>
        <v>212.47218882178453</v>
      </c>
      <c r="G3" s="24">
        <f t="shared" si="3"/>
        <v>118.41683054465511</v>
      </c>
      <c r="H3" s="24">
        <f t="shared" si="3"/>
        <v>11.009243575760236</v>
      </c>
      <c r="I3" s="24">
        <f t="shared" si="3"/>
        <v>11.329793274676447</v>
      </c>
      <c r="J3" s="24">
        <f t="shared" si="3"/>
        <v>66.136761794400002</v>
      </c>
      <c r="K3" s="24">
        <f t="shared" si="3"/>
        <v>76.444282199999989</v>
      </c>
      <c r="L3" s="24">
        <f t="shared" si="3"/>
        <v>11.897338200000002</v>
      </c>
      <c r="M3" s="24">
        <f t="shared" si="3"/>
        <v>17.711080199999998</v>
      </c>
      <c r="N3" s="24">
        <f t="shared" si="3"/>
        <v>43.990058278864836</v>
      </c>
      <c r="O3" s="24">
        <f t="shared" si="3"/>
        <v>40.863756795653629</v>
      </c>
      <c r="P3" s="24">
        <f t="shared" si="3"/>
        <v>22.70138461563851</v>
      </c>
      <c r="Q3" s="24">
        <f t="shared" si="3"/>
        <v>26.75764517249732</v>
      </c>
      <c r="R3" s="24">
        <f t="shared" si="3"/>
        <v>32.869609599874174</v>
      </c>
      <c r="S3" s="24">
        <f t="shared" si="3"/>
        <v>24.70299585618919</v>
      </c>
      <c r="T3" s="24">
        <f t="shared" si="3"/>
        <v>39.995063068913758</v>
      </c>
      <c r="U3" s="24">
        <f t="shared" si="3"/>
        <v>85.329459352705669</v>
      </c>
      <c r="V3" s="24">
        <f t="shared" si="3"/>
        <v>148.90006530800264</v>
      </c>
      <c r="W3" s="24">
        <f t="shared" si="3"/>
        <v>103.33084514841414</v>
      </c>
      <c r="X3" s="24">
        <f t="shared" ref="X3:Z3" si="4">SUM(X4,X8,X11)</f>
        <v>107.06165743735457</v>
      </c>
      <c r="Y3" s="24">
        <f t="shared" si="4"/>
        <v>275.79467888199991</v>
      </c>
      <c r="Z3" s="24">
        <f t="shared" si="4"/>
        <v>96.39872869524352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294.83611785929673</v>
      </c>
      <c r="D4" s="19">
        <f t="shared" ref="D4:W4" si="6">SUM(D5:D7)</f>
        <v>359.42678148947903</v>
      </c>
      <c r="E4" s="19">
        <f t="shared" si="6"/>
        <v>242.83443054138735</v>
      </c>
      <c r="F4" s="19">
        <f t="shared" si="6"/>
        <v>200.57368242178453</v>
      </c>
      <c r="G4" s="19">
        <f t="shared" si="6"/>
        <v>103.49774834465511</v>
      </c>
      <c r="H4" s="19">
        <f t="shared" si="6"/>
        <v>2.3127733757602371</v>
      </c>
      <c r="I4" s="19">
        <f t="shared" si="6"/>
        <v>2.2299046746764462</v>
      </c>
      <c r="J4" s="19">
        <f t="shared" si="6"/>
        <v>53.867546594399997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23.698813678864838</v>
      </c>
      <c r="O4" s="19">
        <f t="shared" si="6"/>
        <v>10.766251995653633</v>
      </c>
      <c r="P4" s="19">
        <f t="shared" si="6"/>
        <v>10.683721815638512</v>
      </c>
      <c r="Q4" s="19">
        <f t="shared" si="6"/>
        <v>8.5714969724973162</v>
      </c>
      <c r="R4" s="19">
        <f t="shared" si="6"/>
        <v>2.1677559998741804</v>
      </c>
      <c r="S4" s="19">
        <f t="shared" si="6"/>
        <v>6.4666150561891858</v>
      </c>
      <c r="T4" s="19">
        <f t="shared" si="6"/>
        <v>8.1191684689137649</v>
      </c>
      <c r="U4" s="19">
        <f t="shared" si="6"/>
        <v>37.45895975270566</v>
      </c>
      <c r="V4" s="19">
        <f t="shared" si="6"/>
        <v>70.978399508002639</v>
      </c>
      <c r="W4" s="19">
        <f t="shared" si="6"/>
        <v>41.784228148414158</v>
      </c>
      <c r="X4" s="19">
        <f t="shared" ref="X4:Z4" si="7">SUM(X5:X7)</f>
        <v>44.080101437354571</v>
      </c>
      <c r="Y4" s="19">
        <f t="shared" si="7"/>
        <v>23.100168681999921</v>
      </c>
      <c r="Z4" s="19">
        <f t="shared" si="7"/>
        <v>24.982768695243518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1.8730868399999998</v>
      </c>
      <c r="U5" s="8">
        <f>FC_IND_NFM_AM_E!U5+FC_IND_NFM_PA_E!U5+FC_IND_NFM_SA_E!U5+FC_IND_NFM_OM_E!U5</f>
        <v>2.7142595999999992</v>
      </c>
      <c r="V5" s="8">
        <f>FC_IND_NFM_AM_E!V5+FC_IND_NFM_PA_E!V5+FC_IND_NFM_SA_E!V5+FC_IND_NFM_OM_E!V5</f>
        <v>0.81073907999999972</v>
      </c>
      <c r="W5" s="8">
        <f>FC_IND_NFM_AM_E!W5+FC_IND_NFM_PA_E!W5+FC_IND_NFM_SA_E!W5+FC_IND_NFM_OM_E!W5</f>
        <v>7.7329857600000009</v>
      </c>
      <c r="X5" s="8">
        <f>FC_IND_NFM_AM_E!X5+FC_IND_NFM_PA_E!X5+FC_IND_NFM_SA_E!X5+FC_IND_NFM_OM_E!X5</f>
        <v>10.197052200000002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29.372617427999998</v>
      </c>
      <c r="D6" s="8">
        <f>FC_IND_NFM_AM_E!D6+FC_IND_NFM_PA_E!D6+FC_IND_NFM_SA_E!D6+FC_IND_NFM_OM_E!D6</f>
        <v>78.086219719200017</v>
      </c>
      <c r="E6" s="8">
        <f>FC_IND_NFM_AM_E!E6+FC_IND_NFM_PA_E!E6+FC_IND_NFM_SA_E!E6+FC_IND_NFM_OM_E!E6</f>
        <v>16.021829762400003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53.867546594399997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265.46350043129672</v>
      </c>
      <c r="D7" s="8">
        <f>FC_IND_NFM_AM_E!D7+FC_IND_NFM_PA_E!D7+FC_IND_NFM_SA_E!D7+FC_IND_NFM_OM_E!D7</f>
        <v>281.34056177027901</v>
      </c>
      <c r="E7" s="8">
        <f>FC_IND_NFM_AM_E!E7+FC_IND_NFM_PA_E!E7+FC_IND_NFM_SA_E!E7+FC_IND_NFM_OM_E!E7</f>
        <v>226.81260077898736</v>
      </c>
      <c r="F7" s="8">
        <f>FC_IND_NFM_AM_E!F7+FC_IND_NFM_PA_E!F7+FC_IND_NFM_SA_E!F7+FC_IND_NFM_OM_E!F7</f>
        <v>200.57368242178453</v>
      </c>
      <c r="G7" s="8">
        <f>FC_IND_NFM_AM_E!G7+FC_IND_NFM_PA_E!G7+FC_IND_NFM_SA_E!G7+FC_IND_NFM_OM_E!G7</f>
        <v>103.49774834465511</v>
      </c>
      <c r="H7" s="8">
        <f>FC_IND_NFM_AM_E!H7+FC_IND_NFM_PA_E!H7+FC_IND_NFM_SA_E!H7+FC_IND_NFM_OM_E!H7</f>
        <v>2.3127733757602371</v>
      </c>
      <c r="I7" s="8">
        <f>FC_IND_NFM_AM_E!I7+FC_IND_NFM_PA_E!I7+FC_IND_NFM_SA_E!I7+FC_IND_NFM_OM_E!I7</f>
        <v>2.2299046746764462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23.698813678864838</v>
      </c>
      <c r="O7" s="8">
        <f>FC_IND_NFM_AM_E!O7+FC_IND_NFM_PA_E!O7+FC_IND_NFM_SA_E!O7+FC_IND_NFM_OM_E!O7</f>
        <v>10.766251995653633</v>
      </c>
      <c r="P7" s="8">
        <f>FC_IND_NFM_AM_E!P7+FC_IND_NFM_PA_E!P7+FC_IND_NFM_SA_E!P7+FC_IND_NFM_OM_E!P7</f>
        <v>10.683721815638512</v>
      </c>
      <c r="Q7" s="8">
        <f>FC_IND_NFM_AM_E!Q7+FC_IND_NFM_PA_E!Q7+FC_IND_NFM_SA_E!Q7+FC_IND_NFM_OM_E!Q7</f>
        <v>8.5714969724973162</v>
      </c>
      <c r="R7" s="8">
        <f>FC_IND_NFM_AM_E!R7+FC_IND_NFM_PA_E!R7+FC_IND_NFM_SA_E!R7+FC_IND_NFM_OM_E!R7</f>
        <v>2.1677559998741804</v>
      </c>
      <c r="S7" s="8">
        <f>FC_IND_NFM_AM_E!S7+FC_IND_NFM_PA_E!S7+FC_IND_NFM_SA_E!S7+FC_IND_NFM_OM_E!S7</f>
        <v>6.4666150561891858</v>
      </c>
      <c r="T7" s="8">
        <f>FC_IND_NFM_AM_E!T7+FC_IND_NFM_PA_E!T7+FC_IND_NFM_SA_E!T7+FC_IND_NFM_OM_E!T7</f>
        <v>6.2460816289137657</v>
      </c>
      <c r="U7" s="8">
        <f>FC_IND_NFM_AM_E!U7+FC_IND_NFM_PA_E!U7+FC_IND_NFM_SA_E!U7+FC_IND_NFM_OM_E!U7</f>
        <v>34.744700152705661</v>
      </c>
      <c r="V7" s="8">
        <f>FC_IND_NFM_AM_E!V7+FC_IND_NFM_PA_E!V7+FC_IND_NFM_SA_E!V7+FC_IND_NFM_OM_E!V7</f>
        <v>70.167660428002634</v>
      </c>
      <c r="W7" s="8">
        <f>FC_IND_NFM_AM_E!W7+FC_IND_NFM_PA_E!W7+FC_IND_NFM_SA_E!W7+FC_IND_NFM_OM_E!W7</f>
        <v>34.05124238841416</v>
      </c>
      <c r="X7" s="8">
        <f>FC_IND_NFM_AM_E!X7+FC_IND_NFM_PA_E!X7+FC_IND_NFM_SA_E!X7+FC_IND_NFM_OM_E!X7</f>
        <v>33.88304923735457</v>
      </c>
      <c r="Y7" s="8">
        <f>FC_IND_NFM_AM_E!Y7+FC_IND_NFM_PA_E!Y7+FC_IND_NFM_SA_E!Y7+FC_IND_NFM_OM_E!Y7</f>
        <v>23.100168681999921</v>
      </c>
      <c r="Z7" s="8">
        <f>FC_IND_NFM_AM_E!Z7+FC_IND_NFM_PA_E!Z7+FC_IND_NFM_SA_E!Z7+FC_IND_NFM_OM_E!Z7</f>
        <v>24.982768695243518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23.163069599999996</v>
      </c>
      <c r="D11" s="19">
        <f t="shared" ref="D11:W11" si="12">SUM(D12:D16)</f>
        <v>19.859010599999998</v>
      </c>
      <c r="E11" s="19">
        <f t="shared" si="12"/>
        <v>20.903770800000007</v>
      </c>
      <c r="F11" s="19">
        <f t="shared" si="12"/>
        <v>11.898506400000002</v>
      </c>
      <c r="G11" s="19">
        <f t="shared" si="12"/>
        <v>14.919082200000002</v>
      </c>
      <c r="H11" s="19">
        <f t="shared" si="12"/>
        <v>8.6964701999999985</v>
      </c>
      <c r="I11" s="19">
        <f t="shared" si="12"/>
        <v>9.0998886000000017</v>
      </c>
      <c r="J11" s="19">
        <f t="shared" si="12"/>
        <v>12.2692152</v>
      </c>
      <c r="K11" s="19">
        <f t="shared" si="12"/>
        <v>76.444282199999989</v>
      </c>
      <c r="L11" s="19">
        <f t="shared" si="12"/>
        <v>11.897338200000002</v>
      </c>
      <c r="M11" s="19">
        <f t="shared" si="12"/>
        <v>17.711080199999998</v>
      </c>
      <c r="N11" s="19">
        <f t="shared" si="12"/>
        <v>20.291244599999995</v>
      </c>
      <c r="O11" s="19">
        <f t="shared" si="12"/>
        <v>30.097504799999996</v>
      </c>
      <c r="P11" s="19">
        <f t="shared" si="12"/>
        <v>12.017662799999997</v>
      </c>
      <c r="Q11" s="19">
        <f t="shared" si="12"/>
        <v>18.186148200000002</v>
      </c>
      <c r="R11" s="19">
        <f t="shared" si="12"/>
        <v>30.701853599999996</v>
      </c>
      <c r="S11" s="19">
        <f t="shared" si="12"/>
        <v>18.236380800000006</v>
      </c>
      <c r="T11" s="19">
        <f t="shared" si="12"/>
        <v>31.875894599999995</v>
      </c>
      <c r="U11" s="19">
        <f t="shared" si="12"/>
        <v>47.870499600000002</v>
      </c>
      <c r="V11" s="19">
        <f t="shared" si="12"/>
        <v>77.921665800000014</v>
      </c>
      <c r="W11" s="19">
        <f t="shared" si="12"/>
        <v>61.546616999999991</v>
      </c>
      <c r="X11" s="19">
        <f t="shared" ref="X11:Z11" si="13">SUM(X12:X16)</f>
        <v>62.981556000000005</v>
      </c>
      <c r="Y11" s="19">
        <f t="shared" si="13"/>
        <v>252.69451019999997</v>
      </c>
      <c r="Z11" s="19">
        <f t="shared" si="13"/>
        <v>71.415959999999998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23.163069599999996</v>
      </c>
      <c r="D13" s="8">
        <f>FC_IND_NFM_AM_E!D13+FC_IND_NFM_PA_E!D13+FC_IND_NFM_SA_E!D13+FC_IND_NFM_OM_E!D13</f>
        <v>19.859010599999998</v>
      </c>
      <c r="E13" s="8">
        <f>FC_IND_NFM_AM_E!E13+FC_IND_NFM_PA_E!E13+FC_IND_NFM_SA_E!E13+FC_IND_NFM_OM_E!E13</f>
        <v>20.903770800000007</v>
      </c>
      <c r="F13" s="8">
        <f>FC_IND_NFM_AM_E!F13+FC_IND_NFM_PA_E!F13+FC_IND_NFM_SA_E!F13+FC_IND_NFM_OM_E!F13</f>
        <v>11.898506400000002</v>
      </c>
      <c r="G13" s="8">
        <f>FC_IND_NFM_AM_E!G13+FC_IND_NFM_PA_E!G13+FC_IND_NFM_SA_E!G13+FC_IND_NFM_OM_E!G13</f>
        <v>14.919082200000002</v>
      </c>
      <c r="H13" s="8">
        <f>FC_IND_NFM_AM_E!H13+FC_IND_NFM_PA_E!H13+FC_IND_NFM_SA_E!H13+FC_IND_NFM_OM_E!H13</f>
        <v>8.6964701999999985</v>
      </c>
      <c r="I13" s="8">
        <f>FC_IND_NFM_AM_E!I13+FC_IND_NFM_PA_E!I13+FC_IND_NFM_SA_E!I13+FC_IND_NFM_OM_E!I13</f>
        <v>9.0998886000000017</v>
      </c>
      <c r="J13" s="8">
        <f>FC_IND_NFM_AM_E!J13+FC_IND_NFM_PA_E!J13+FC_IND_NFM_SA_E!J13+FC_IND_NFM_OM_E!J13</f>
        <v>12.2692152</v>
      </c>
      <c r="K13" s="8">
        <f>FC_IND_NFM_AM_E!K13+FC_IND_NFM_PA_E!K13+FC_IND_NFM_SA_E!K13+FC_IND_NFM_OM_E!K13</f>
        <v>76.444282199999989</v>
      </c>
      <c r="L13" s="8">
        <f>FC_IND_NFM_AM_E!L13+FC_IND_NFM_PA_E!L13+FC_IND_NFM_SA_E!L13+FC_IND_NFM_OM_E!L13</f>
        <v>11.897338200000002</v>
      </c>
      <c r="M13" s="8">
        <f>FC_IND_NFM_AM_E!M13+FC_IND_NFM_PA_E!M13+FC_IND_NFM_SA_E!M13+FC_IND_NFM_OM_E!M13</f>
        <v>17.711080199999998</v>
      </c>
      <c r="N13" s="8">
        <f>FC_IND_NFM_AM_E!N13+FC_IND_NFM_PA_E!N13+FC_IND_NFM_SA_E!N13+FC_IND_NFM_OM_E!N13</f>
        <v>20.291244599999995</v>
      </c>
      <c r="O13" s="8">
        <f>FC_IND_NFM_AM_E!O13+FC_IND_NFM_PA_E!O13+FC_IND_NFM_SA_E!O13+FC_IND_NFM_OM_E!O13</f>
        <v>30.097504799999996</v>
      </c>
      <c r="P13" s="8">
        <f>FC_IND_NFM_AM_E!P13+FC_IND_NFM_PA_E!P13+FC_IND_NFM_SA_E!P13+FC_IND_NFM_OM_E!P13</f>
        <v>12.017662799999997</v>
      </c>
      <c r="Q13" s="8">
        <f>FC_IND_NFM_AM_E!Q13+FC_IND_NFM_PA_E!Q13+FC_IND_NFM_SA_E!Q13+FC_IND_NFM_OM_E!Q13</f>
        <v>18.186148200000002</v>
      </c>
      <c r="R13" s="8">
        <f>FC_IND_NFM_AM_E!R13+FC_IND_NFM_PA_E!R13+FC_IND_NFM_SA_E!R13+FC_IND_NFM_OM_E!R13</f>
        <v>30.701853599999996</v>
      </c>
      <c r="S13" s="8">
        <f>FC_IND_NFM_AM_E!S13+FC_IND_NFM_PA_E!S13+FC_IND_NFM_SA_E!S13+FC_IND_NFM_OM_E!S13</f>
        <v>18.236380800000006</v>
      </c>
      <c r="T13" s="8">
        <f>FC_IND_NFM_AM_E!T13+FC_IND_NFM_PA_E!T13+FC_IND_NFM_SA_E!T13+FC_IND_NFM_OM_E!T13</f>
        <v>31.875894599999995</v>
      </c>
      <c r="U13" s="8">
        <f>FC_IND_NFM_AM_E!U13+FC_IND_NFM_PA_E!U13+FC_IND_NFM_SA_E!U13+FC_IND_NFM_OM_E!U13</f>
        <v>47.870499600000002</v>
      </c>
      <c r="V13" s="8">
        <f>FC_IND_NFM_AM_E!V13+FC_IND_NFM_PA_E!V13+FC_IND_NFM_SA_E!V13+FC_IND_NFM_OM_E!V13</f>
        <v>77.921665800000014</v>
      </c>
      <c r="W13" s="8">
        <f>FC_IND_NFM_AM_E!W13+FC_IND_NFM_PA_E!W13+FC_IND_NFM_SA_E!W13+FC_IND_NFM_OM_E!W13</f>
        <v>61.546616999999991</v>
      </c>
      <c r="X13" s="8">
        <f>FC_IND_NFM_AM_E!X13+FC_IND_NFM_PA_E!X13+FC_IND_NFM_SA_E!X13+FC_IND_NFM_OM_E!X13</f>
        <v>62.981556000000005</v>
      </c>
      <c r="Y13" s="8">
        <f>FC_IND_NFM_AM_E!Y13+FC_IND_NFM_PA_E!Y13+FC_IND_NFM_SA_E!Y13+FC_IND_NFM_OM_E!Y13</f>
        <v>252.69451019999997</v>
      </c>
      <c r="Z13" s="8">
        <f>FC_IND_NFM_AM_E!Z13+FC_IND_NFM_PA_E!Z13+FC_IND_NFM_SA_E!Z13+FC_IND_NFM_OM_E!Z13</f>
        <v>71.415959999999998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412.77600000000001</v>
      </c>
      <c r="D17" s="27">
        <f t="shared" ref="D17:W17" si="15">SUM(D18:D21)</f>
        <v>464.28192720000004</v>
      </c>
      <c r="E17" s="27">
        <f t="shared" si="15"/>
        <v>498.49778159999988</v>
      </c>
      <c r="F17" s="27">
        <f t="shared" si="15"/>
        <v>462.09814560000007</v>
      </c>
      <c r="G17" s="27">
        <f t="shared" si="15"/>
        <v>320.86585439999999</v>
      </c>
      <c r="H17" s="27">
        <f t="shared" si="15"/>
        <v>174.90170880000002</v>
      </c>
      <c r="I17" s="27">
        <f t="shared" si="15"/>
        <v>173.08221839999999</v>
      </c>
      <c r="J17" s="27">
        <f t="shared" si="15"/>
        <v>172.71792720000005</v>
      </c>
      <c r="K17" s="27">
        <f t="shared" si="15"/>
        <v>222.04007279999999</v>
      </c>
      <c r="L17" s="27">
        <f t="shared" si="15"/>
        <v>197.65221839999995</v>
      </c>
      <c r="M17" s="27">
        <f t="shared" si="15"/>
        <v>174.72021839999999</v>
      </c>
      <c r="N17" s="27">
        <f t="shared" si="15"/>
        <v>177.71220719999997</v>
      </c>
      <c r="O17" s="27">
        <f t="shared" si="15"/>
        <v>170.81422559999996</v>
      </c>
      <c r="P17" s="27">
        <f t="shared" si="15"/>
        <v>195.7302072</v>
      </c>
      <c r="Q17" s="27">
        <f t="shared" si="15"/>
        <v>234.32793839999991</v>
      </c>
      <c r="R17" s="27">
        <f t="shared" si="15"/>
        <v>241.5902112</v>
      </c>
      <c r="S17" s="27">
        <f t="shared" si="15"/>
        <v>221.12171280000001</v>
      </c>
      <c r="T17" s="27">
        <f t="shared" si="15"/>
        <v>247.14809280000003</v>
      </c>
      <c r="U17" s="27">
        <f t="shared" si="15"/>
        <v>256.84715519999997</v>
      </c>
      <c r="V17" s="27">
        <f t="shared" si="15"/>
        <v>231.45489935999996</v>
      </c>
      <c r="W17" s="27">
        <f t="shared" si="15"/>
        <v>240.48799056000007</v>
      </c>
      <c r="X17" s="27">
        <f t="shared" ref="X17:Z17" si="16">SUM(X18:X21)</f>
        <v>214.66156032000001</v>
      </c>
      <c r="Y17" s="27">
        <f t="shared" si="16"/>
        <v>237.8667312</v>
      </c>
      <c r="Z17" s="27">
        <f t="shared" si="16"/>
        <v>211.70560176000001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1.7182799999999998</v>
      </c>
      <c r="O19" s="8">
        <f>FC_IND_NFM_AM_E!O19+FC_IND_NFM_PA_E!O19+FC_IND_NFM_SA_E!O19+FC_IND_NFM_OM_E!O19</f>
        <v>1.9180799999999991</v>
      </c>
      <c r="P19" s="8">
        <f>FC_IND_NFM_AM_E!P19+FC_IND_NFM_PA_E!P19+FC_IND_NFM_SA_E!P19+FC_IND_NFM_OM_E!P19</f>
        <v>1.71828</v>
      </c>
      <c r="Q19" s="8">
        <f>FC_IND_NFM_AM_E!Q19+FC_IND_NFM_PA_E!Q19+FC_IND_NFM_SA_E!Q19+FC_IND_NFM_OM_E!Q19</f>
        <v>2.27772</v>
      </c>
      <c r="R19" s="8">
        <f>FC_IND_NFM_AM_E!R19+FC_IND_NFM_PA_E!R19+FC_IND_NFM_SA_E!R19+FC_IND_NFM_OM_E!R19</f>
        <v>2.0779200000000007</v>
      </c>
      <c r="S19" s="8">
        <f>FC_IND_NFM_AM_E!S19+FC_IND_NFM_PA_E!S19+FC_IND_NFM_SA_E!S19+FC_IND_NFM_OM_E!S19</f>
        <v>2.3576399999999991</v>
      </c>
      <c r="T19" s="8">
        <f>FC_IND_NFM_AM_E!T19+FC_IND_NFM_PA_E!T19+FC_IND_NFM_SA_E!T19+FC_IND_NFM_OM_E!T19</f>
        <v>3.8041919999999996</v>
      </c>
      <c r="U19" s="8">
        <f>FC_IND_NFM_AM_E!U19+FC_IND_NFM_PA_E!U19+FC_IND_NFM_SA_E!U19+FC_IND_NFM_OM_E!U19</f>
        <v>3.1904064000000001</v>
      </c>
      <c r="V19" s="8">
        <f>FC_IND_NFM_AM_E!V19+FC_IND_NFM_PA_E!V19+FC_IND_NFM_SA_E!V19+FC_IND_NFM_OM_E!V19</f>
        <v>3.0639729600000001</v>
      </c>
      <c r="W19" s="8">
        <f>FC_IND_NFM_AM_E!W19+FC_IND_NFM_PA_E!W19+FC_IND_NFM_SA_E!W19+FC_IND_NFM_OM_E!W19</f>
        <v>3.3213153600000007</v>
      </c>
      <c r="X19" s="8">
        <f>FC_IND_NFM_AM_E!X19+FC_IND_NFM_PA_E!X19+FC_IND_NFM_SA_E!X19+FC_IND_NFM_OM_E!X19</f>
        <v>3.8470291199999997</v>
      </c>
      <c r="Y19" s="8">
        <f>FC_IND_NFM_AM_E!Y19+FC_IND_NFM_PA_E!Y19+FC_IND_NFM_SA_E!Y19+FC_IND_NFM_OM_E!Y19</f>
        <v>3.4125840000000003</v>
      </c>
      <c r="Z19" s="8">
        <f>FC_IND_NFM_AM_E!Z19+FC_IND_NFM_PA_E!Z19+FC_IND_NFM_SA_E!Z19+FC_IND_NFM_OM_E!Z19</f>
        <v>3.1207161599999997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412.77600000000001</v>
      </c>
      <c r="D21" s="8">
        <f>FC_IND_NFM_AM_E!D21+FC_IND_NFM_PA_E!D21+FC_IND_NFM_SA_E!D21+FC_IND_NFM_OM_E!D21</f>
        <v>464.28192720000004</v>
      </c>
      <c r="E21" s="8">
        <f>FC_IND_NFM_AM_E!E21+FC_IND_NFM_PA_E!E21+FC_IND_NFM_SA_E!E21+FC_IND_NFM_OM_E!E21</f>
        <v>498.49778159999988</v>
      </c>
      <c r="F21" s="8">
        <f>FC_IND_NFM_AM_E!F21+FC_IND_NFM_PA_E!F21+FC_IND_NFM_SA_E!F21+FC_IND_NFM_OM_E!F21</f>
        <v>462.09814560000007</v>
      </c>
      <c r="G21" s="8">
        <f>FC_IND_NFM_AM_E!G21+FC_IND_NFM_PA_E!G21+FC_IND_NFM_SA_E!G21+FC_IND_NFM_OM_E!G21</f>
        <v>320.86585439999999</v>
      </c>
      <c r="H21" s="8">
        <f>FC_IND_NFM_AM_E!H21+FC_IND_NFM_PA_E!H21+FC_IND_NFM_SA_E!H21+FC_IND_NFM_OM_E!H21</f>
        <v>174.90170880000002</v>
      </c>
      <c r="I21" s="8">
        <f>FC_IND_NFM_AM_E!I21+FC_IND_NFM_PA_E!I21+FC_IND_NFM_SA_E!I21+FC_IND_NFM_OM_E!I21</f>
        <v>173.08221839999999</v>
      </c>
      <c r="J21" s="8">
        <f>FC_IND_NFM_AM_E!J21+FC_IND_NFM_PA_E!J21+FC_IND_NFM_SA_E!J21+FC_IND_NFM_OM_E!J21</f>
        <v>172.71792720000005</v>
      </c>
      <c r="K21" s="8">
        <f>FC_IND_NFM_AM_E!K21+FC_IND_NFM_PA_E!K21+FC_IND_NFM_SA_E!K21+FC_IND_NFM_OM_E!K21</f>
        <v>222.04007279999999</v>
      </c>
      <c r="L21" s="8">
        <f>FC_IND_NFM_AM_E!L21+FC_IND_NFM_PA_E!L21+FC_IND_NFM_SA_E!L21+FC_IND_NFM_OM_E!L21</f>
        <v>197.65221839999995</v>
      </c>
      <c r="M21" s="8">
        <f>FC_IND_NFM_AM_E!M21+FC_IND_NFM_PA_E!M21+FC_IND_NFM_SA_E!M21+FC_IND_NFM_OM_E!M21</f>
        <v>174.72021839999999</v>
      </c>
      <c r="N21" s="8">
        <f>FC_IND_NFM_AM_E!N21+FC_IND_NFM_PA_E!N21+FC_IND_NFM_SA_E!N21+FC_IND_NFM_OM_E!N21</f>
        <v>175.99392719999997</v>
      </c>
      <c r="O21" s="8">
        <f>FC_IND_NFM_AM_E!O21+FC_IND_NFM_PA_E!O21+FC_IND_NFM_SA_E!O21+FC_IND_NFM_OM_E!O21</f>
        <v>168.89614559999995</v>
      </c>
      <c r="P21" s="8">
        <f>FC_IND_NFM_AM_E!P21+FC_IND_NFM_PA_E!P21+FC_IND_NFM_SA_E!P21+FC_IND_NFM_OM_E!P21</f>
        <v>194.0119272</v>
      </c>
      <c r="Q21" s="8">
        <f>FC_IND_NFM_AM_E!Q21+FC_IND_NFM_PA_E!Q21+FC_IND_NFM_SA_E!Q21+FC_IND_NFM_OM_E!Q21</f>
        <v>232.05021839999992</v>
      </c>
      <c r="R21" s="8">
        <f>FC_IND_NFM_AM_E!R21+FC_IND_NFM_PA_E!R21+FC_IND_NFM_SA_E!R21+FC_IND_NFM_OM_E!R21</f>
        <v>239.51229119999999</v>
      </c>
      <c r="S21" s="8">
        <f>FC_IND_NFM_AM_E!S21+FC_IND_NFM_PA_E!S21+FC_IND_NFM_SA_E!S21+FC_IND_NFM_OM_E!S21</f>
        <v>218.76407280000001</v>
      </c>
      <c r="T21" s="8">
        <f>FC_IND_NFM_AM_E!T21+FC_IND_NFM_PA_E!T21+FC_IND_NFM_SA_E!T21+FC_IND_NFM_OM_E!T21</f>
        <v>243.34390080000003</v>
      </c>
      <c r="U21" s="8">
        <f>FC_IND_NFM_AM_E!U21+FC_IND_NFM_PA_E!U21+FC_IND_NFM_SA_E!U21+FC_IND_NFM_OM_E!U21</f>
        <v>253.65674879999997</v>
      </c>
      <c r="V21" s="8">
        <f>FC_IND_NFM_AM_E!V21+FC_IND_NFM_PA_E!V21+FC_IND_NFM_SA_E!V21+FC_IND_NFM_OM_E!V21</f>
        <v>228.39092639999996</v>
      </c>
      <c r="W21" s="8">
        <f>FC_IND_NFM_AM_E!W21+FC_IND_NFM_PA_E!W21+FC_IND_NFM_SA_E!W21+FC_IND_NFM_OM_E!W21</f>
        <v>237.16667520000007</v>
      </c>
      <c r="X21" s="8">
        <f>FC_IND_NFM_AM_E!X21+FC_IND_NFM_PA_E!X21+FC_IND_NFM_SA_E!X21+FC_IND_NFM_OM_E!X21</f>
        <v>210.8145312</v>
      </c>
      <c r="Y21" s="8">
        <f>FC_IND_NFM_AM_E!Y21+FC_IND_NFM_PA_E!Y21+FC_IND_NFM_SA_E!Y21+FC_IND_NFM_OM_E!Y21</f>
        <v>234.45414719999999</v>
      </c>
      <c r="Z21" s="8">
        <f>FC_IND_NFM_AM_E!Z21+FC_IND_NFM_PA_E!Z21+FC_IND_NFM_SA_E!Z21+FC_IND_NFM_OM_E!Z21</f>
        <v>208.58488560000001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65.879953199999989</v>
      </c>
      <c r="D26" s="27">
        <f t="shared" ref="D26:W26" si="21">SUM(D27,D33)</f>
        <v>59.365080719999995</v>
      </c>
      <c r="E26" s="27">
        <f t="shared" si="21"/>
        <v>46.999452600000005</v>
      </c>
      <c r="F26" s="27">
        <f t="shared" si="21"/>
        <v>37.559208240000011</v>
      </c>
      <c r="G26" s="27">
        <f t="shared" si="21"/>
        <v>49.946200560000008</v>
      </c>
      <c r="H26" s="27">
        <f t="shared" si="21"/>
        <v>46.999452600000005</v>
      </c>
      <c r="I26" s="27">
        <f t="shared" si="21"/>
        <v>46.999452600000005</v>
      </c>
      <c r="J26" s="27">
        <f t="shared" si="21"/>
        <v>28.237785479999999</v>
      </c>
      <c r="K26" s="27">
        <f t="shared" si="21"/>
        <v>28.237785480000003</v>
      </c>
      <c r="L26" s="27">
        <f t="shared" si="21"/>
        <v>28.120617000000003</v>
      </c>
      <c r="M26" s="27">
        <f t="shared" si="21"/>
        <v>28.233237240000001</v>
      </c>
      <c r="N26" s="27">
        <f t="shared" si="21"/>
        <v>25.024647960000003</v>
      </c>
      <c r="O26" s="27">
        <f t="shared" si="21"/>
        <v>22.121997479999997</v>
      </c>
      <c r="P26" s="27">
        <f t="shared" si="21"/>
        <v>22.121997479999997</v>
      </c>
      <c r="Q26" s="27">
        <f t="shared" si="21"/>
        <v>19.026028439999994</v>
      </c>
      <c r="R26" s="27">
        <f t="shared" si="21"/>
        <v>18.846718200000002</v>
      </c>
      <c r="S26" s="27">
        <f t="shared" si="21"/>
        <v>31.321352160000004</v>
      </c>
      <c r="T26" s="27">
        <f t="shared" si="21"/>
        <v>51.273470880000005</v>
      </c>
      <c r="U26" s="27">
        <f t="shared" si="21"/>
        <v>35.692965000000001</v>
      </c>
      <c r="V26" s="27">
        <f t="shared" si="21"/>
        <v>40.184246520000002</v>
      </c>
      <c r="W26" s="27">
        <f t="shared" si="21"/>
        <v>35.543112840000006</v>
      </c>
      <c r="X26" s="27">
        <f t="shared" ref="X26:Z26" si="22">SUM(X27,X33)</f>
        <v>26.0486586</v>
      </c>
      <c r="Y26" s="27">
        <f t="shared" si="22"/>
        <v>25.019241120000004</v>
      </c>
      <c r="Z26" s="27">
        <f t="shared" si="22"/>
        <v>25.695398519999998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65.879953199999989</v>
      </c>
      <c r="D33" s="19">
        <f t="shared" ref="D33:W33" si="27">SUM(D34:D50)</f>
        <v>59.365080719999995</v>
      </c>
      <c r="E33" s="19">
        <f t="shared" si="27"/>
        <v>46.999452600000005</v>
      </c>
      <c r="F33" s="19">
        <f t="shared" si="27"/>
        <v>37.559208240000011</v>
      </c>
      <c r="G33" s="19">
        <f t="shared" si="27"/>
        <v>49.946200560000008</v>
      </c>
      <c r="H33" s="19">
        <f t="shared" si="27"/>
        <v>46.999452600000005</v>
      </c>
      <c r="I33" s="19">
        <f t="shared" si="27"/>
        <v>46.999452600000005</v>
      </c>
      <c r="J33" s="19">
        <f t="shared" si="27"/>
        <v>28.237785479999999</v>
      </c>
      <c r="K33" s="19">
        <f t="shared" si="27"/>
        <v>28.237785480000003</v>
      </c>
      <c r="L33" s="19">
        <f t="shared" si="27"/>
        <v>28.120617000000003</v>
      </c>
      <c r="M33" s="19">
        <f t="shared" si="27"/>
        <v>28.233237240000001</v>
      </c>
      <c r="N33" s="19">
        <f t="shared" si="27"/>
        <v>25.024647960000003</v>
      </c>
      <c r="O33" s="19">
        <f t="shared" si="27"/>
        <v>22.121997479999997</v>
      </c>
      <c r="P33" s="19">
        <f t="shared" si="27"/>
        <v>22.121997479999997</v>
      </c>
      <c r="Q33" s="19">
        <f t="shared" si="27"/>
        <v>19.026028439999994</v>
      </c>
      <c r="R33" s="19">
        <f t="shared" si="27"/>
        <v>18.846718200000002</v>
      </c>
      <c r="S33" s="19">
        <f t="shared" si="27"/>
        <v>31.321352160000004</v>
      </c>
      <c r="T33" s="19">
        <f t="shared" si="27"/>
        <v>51.273470880000005</v>
      </c>
      <c r="U33" s="19">
        <f t="shared" si="27"/>
        <v>35.692965000000001</v>
      </c>
      <c r="V33" s="19">
        <f t="shared" si="27"/>
        <v>40.184246520000002</v>
      </c>
      <c r="W33" s="19">
        <f t="shared" si="27"/>
        <v>35.543112840000006</v>
      </c>
      <c r="X33" s="19">
        <f t="shared" ref="X33:Z33" si="28">SUM(X34:X50)</f>
        <v>26.0486586</v>
      </c>
      <c r="Y33" s="19">
        <f t="shared" si="28"/>
        <v>25.019241120000004</v>
      </c>
      <c r="Z33" s="19">
        <f t="shared" si="28"/>
        <v>25.695398519999998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2.9846552400000008</v>
      </c>
      <c r="D36" s="8">
        <f>FC_IND_NFM_AM_E!D36+FC_IND_NFM_PA_E!D36+FC_IND_NFM_SA_E!D36+FC_IND_NFM_OM_E!D36</f>
        <v>5.9693104799999981</v>
      </c>
      <c r="E36" s="8">
        <f>FC_IND_NFM_AM_E!E36+FC_IND_NFM_PA_E!E36+FC_IND_NFM_SA_E!E36+FC_IND_NFM_OM_E!E36</f>
        <v>2.9846552400000008</v>
      </c>
      <c r="F36" s="8">
        <f>FC_IND_NFM_AM_E!F36+FC_IND_NFM_PA_E!F36+FC_IND_NFM_SA_E!F36+FC_IND_NFM_OM_E!F36</f>
        <v>2.9846552400000008</v>
      </c>
      <c r="G36" s="8">
        <f>FC_IND_NFM_AM_E!G36+FC_IND_NFM_PA_E!G36+FC_IND_NFM_SA_E!G36+FC_IND_NFM_OM_E!G36</f>
        <v>2.9846552400000008</v>
      </c>
      <c r="H36" s="8">
        <f>FC_IND_NFM_AM_E!H36+FC_IND_NFM_PA_E!H36+FC_IND_NFM_SA_E!H36+FC_IND_NFM_OM_E!H36</f>
        <v>2.9846552400000004</v>
      </c>
      <c r="I36" s="8">
        <f>FC_IND_NFM_AM_E!I36+FC_IND_NFM_PA_E!I36+FC_IND_NFM_SA_E!I36+FC_IND_NFM_OM_E!I36</f>
        <v>2.9846552400000008</v>
      </c>
      <c r="J36" s="8">
        <f>FC_IND_NFM_AM_E!J36+FC_IND_NFM_PA_E!J36+FC_IND_NFM_SA_E!J36+FC_IND_NFM_OM_E!J36</f>
        <v>2.9846552400000004</v>
      </c>
      <c r="K36" s="8">
        <f>FC_IND_NFM_AM_E!K36+FC_IND_NFM_PA_E!K36+FC_IND_NFM_SA_E!K36+FC_IND_NFM_OM_E!K36</f>
        <v>2.9846552400000004</v>
      </c>
      <c r="L36" s="8">
        <f>FC_IND_NFM_AM_E!L36+FC_IND_NFM_PA_E!L36+FC_IND_NFM_SA_E!L36+FC_IND_NFM_OM_E!L36</f>
        <v>2.9026504799999988</v>
      </c>
      <c r="M36" s="8">
        <f>FC_IND_NFM_AM_E!M36+FC_IND_NFM_PA_E!M36+FC_IND_NFM_SA_E!M36+FC_IND_NFM_OM_E!M36</f>
        <v>2.9026504799999988</v>
      </c>
      <c r="N36" s="8">
        <f>FC_IND_NFM_AM_E!N36+FC_IND_NFM_PA_E!N36+FC_IND_NFM_SA_E!N36+FC_IND_NFM_OM_E!N36</f>
        <v>2.9026504799999993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1.6805296800000002</v>
      </c>
      <c r="U36" s="8">
        <f>FC_IND_NFM_AM_E!U36+FC_IND_NFM_PA_E!U36+FC_IND_NFM_SA_E!U36+FC_IND_NFM_OM_E!U36</f>
        <v>1.7096061600000003</v>
      </c>
      <c r="V36" s="8">
        <f>FC_IND_NFM_AM_E!V36+FC_IND_NFM_PA_E!V36+FC_IND_NFM_SA_E!V36+FC_IND_NFM_OM_E!V36</f>
        <v>1.6864358400000001</v>
      </c>
      <c r="W36" s="8">
        <f>FC_IND_NFM_AM_E!W36+FC_IND_NFM_PA_E!W36+FC_IND_NFM_SA_E!W36+FC_IND_NFM_OM_E!W36</f>
        <v>1.5644509200000003</v>
      </c>
      <c r="X36" s="8">
        <f>FC_IND_NFM_AM_E!X36+FC_IND_NFM_PA_E!X36+FC_IND_NFM_SA_E!X36+FC_IND_NFM_OM_E!X36</f>
        <v>1.9185933599999998</v>
      </c>
      <c r="Y36" s="8">
        <f>FC_IND_NFM_AM_E!Y36+FC_IND_NFM_PA_E!Y36+FC_IND_NFM_SA_E!Y36+FC_IND_NFM_OM_E!Y36</f>
        <v>1.7909294400000002</v>
      </c>
      <c r="Z36" s="8">
        <f>FC_IND_NFM_AM_E!Z36+FC_IND_NFM_PA_E!Z36+FC_IND_NFM_SA_E!Z36+FC_IND_NFM_OM_E!Z36</f>
        <v>1.7416357200000001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4.1663160000000012E-2</v>
      </c>
      <c r="U37" s="8">
        <f>FC_IND_NFM_AM_E!U37+FC_IND_NFM_PA_E!U37+FC_IND_NFM_SA_E!U37+FC_IND_NFM_OM_E!U37</f>
        <v>1.4968799999999999E-2</v>
      </c>
      <c r="V37" s="8">
        <f>FC_IND_NFM_AM_E!V37+FC_IND_NFM_PA_E!V37+FC_IND_NFM_SA_E!V37+FC_IND_NFM_OM_E!V37</f>
        <v>2.3950080000000002E-2</v>
      </c>
      <c r="W37" s="8">
        <f>FC_IND_NFM_AM_E!W37+FC_IND_NFM_PA_E!W37+FC_IND_NFM_SA_E!W37+FC_IND_NFM_OM_E!W37</f>
        <v>2.993759999999999E-3</v>
      </c>
      <c r="X37" s="8">
        <f>FC_IND_NFM_AM_E!X37+FC_IND_NFM_PA_E!X37+FC_IND_NFM_SA_E!X37+FC_IND_NFM_OM_E!X37</f>
        <v>5.9875199999999996E-3</v>
      </c>
      <c r="Y37" s="8">
        <f>FC_IND_NFM_AM_E!Y37+FC_IND_NFM_PA_E!Y37+FC_IND_NFM_SA_E!Y37+FC_IND_NFM_OM_E!Y37</f>
        <v>5.0644439999999999E-2</v>
      </c>
      <c r="Z37" s="8">
        <f>FC_IND_NFM_AM_E!Z37+FC_IND_NFM_PA_E!Z37+FC_IND_NFM_SA_E!Z37+FC_IND_NFM_OM_E!Z37</f>
        <v>5.9625719999999993E-2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0.14210316000000001</v>
      </c>
      <c r="U41" s="8">
        <f>FC_IND_NFM_AM_E!U41+FC_IND_NFM_PA_E!U41+FC_IND_NFM_SA_E!U41+FC_IND_NFM_OM_E!U41</f>
        <v>0.15452748000000002</v>
      </c>
      <c r="V41" s="8">
        <f>FC_IND_NFM_AM_E!V41+FC_IND_NFM_PA_E!V41+FC_IND_NFM_SA_E!V41+FC_IND_NFM_OM_E!V41</f>
        <v>1.2424320000000003E-2</v>
      </c>
      <c r="W41" s="8">
        <f>FC_IND_NFM_AM_E!W41+FC_IND_NFM_PA_E!W41+FC_IND_NFM_SA_E!W41+FC_IND_NFM_OM_E!W41</f>
        <v>1.863648E-2</v>
      </c>
      <c r="X41" s="8">
        <f>FC_IND_NFM_AM_E!X41+FC_IND_NFM_PA_E!X41+FC_IND_NFM_SA_E!X41+FC_IND_NFM_OM_E!X41</f>
        <v>9.3182399999999985E-3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19.117888919999999</v>
      </c>
      <c r="D43" s="8">
        <f>FC_IND_NFM_AM_E!D43+FC_IND_NFM_PA_E!D43+FC_IND_NFM_SA_E!D43+FC_IND_NFM_OM_E!D43</f>
        <v>12.745259279999999</v>
      </c>
      <c r="E43" s="8">
        <f>FC_IND_NFM_AM_E!E43+FC_IND_NFM_PA_E!E43+FC_IND_NFM_SA_E!E43+FC_IND_NFM_OM_E!E43</f>
        <v>12.745259279999997</v>
      </c>
      <c r="F43" s="8">
        <f>FC_IND_NFM_AM_E!F43+FC_IND_NFM_PA_E!F43+FC_IND_NFM_SA_E!F43+FC_IND_NFM_OM_E!F43</f>
        <v>9.5588110800000017</v>
      </c>
      <c r="G43" s="8">
        <f>FC_IND_NFM_AM_E!G43+FC_IND_NFM_PA_E!G43+FC_IND_NFM_SA_E!G43+FC_IND_NFM_OM_E!G43</f>
        <v>12.745259279999999</v>
      </c>
      <c r="H43" s="8">
        <f>FC_IND_NFM_AM_E!H43+FC_IND_NFM_PA_E!H43+FC_IND_NFM_SA_E!H43+FC_IND_NFM_OM_E!H43</f>
        <v>12.745259279999999</v>
      </c>
      <c r="I43" s="8">
        <f>FC_IND_NFM_AM_E!I43+FC_IND_NFM_PA_E!I43+FC_IND_NFM_SA_E!I43+FC_IND_NFM_OM_E!I43</f>
        <v>12.745259279999999</v>
      </c>
      <c r="J43" s="8">
        <f>FC_IND_NFM_AM_E!J43+FC_IND_NFM_PA_E!J43+FC_IND_NFM_SA_E!J43+FC_IND_NFM_OM_E!J43</f>
        <v>12.745259279999997</v>
      </c>
      <c r="K43" s="8">
        <f>FC_IND_NFM_AM_E!K43+FC_IND_NFM_PA_E!K43+FC_IND_NFM_SA_E!K43+FC_IND_NFM_OM_E!K43</f>
        <v>12.745259279999999</v>
      </c>
      <c r="L43" s="8">
        <f>FC_IND_NFM_AM_E!L43+FC_IND_NFM_PA_E!L43+FC_IND_NFM_SA_E!L43+FC_IND_NFM_OM_E!L43</f>
        <v>12.834090359999998</v>
      </c>
      <c r="M43" s="8">
        <f>FC_IND_NFM_AM_E!M43+FC_IND_NFM_PA_E!M43+FC_IND_NFM_SA_E!M43+FC_IND_NFM_OM_E!M43</f>
        <v>16.042679639999999</v>
      </c>
      <c r="N43" s="8">
        <f>FC_IND_NFM_AM_E!N43+FC_IND_NFM_PA_E!N43+FC_IND_NFM_SA_E!N43+FC_IND_NFM_OM_E!N43</f>
        <v>12.834090359999999</v>
      </c>
      <c r="O43" s="8">
        <f>FC_IND_NFM_AM_E!O43+FC_IND_NFM_PA_E!O43+FC_IND_NFM_SA_E!O43+FC_IND_NFM_OM_E!O43</f>
        <v>12.834090359999998</v>
      </c>
      <c r="P43" s="8">
        <f>FC_IND_NFM_AM_E!P43+FC_IND_NFM_PA_E!P43+FC_IND_NFM_SA_E!P43+FC_IND_NFM_OM_E!P43</f>
        <v>12.834090359999998</v>
      </c>
      <c r="Q43" s="8">
        <f>FC_IND_NFM_AM_E!Q43+FC_IND_NFM_PA_E!Q43+FC_IND_NFM_SA_E!Q43+FC_IND_NFM_OM_E!Q43</f>
        <v>12.834090359999996</v>
      </c>
      <c r="R43" s="8">
        <f>FC_IND_NFM_AM_E!R43+FC_IND_NFM_PA_E!R43+FC_IND_NFM_SA_E!R43+FC_IND_NFM_OM_E!R43</f>
        <v>9.5588110799999999</v>
      </c>
      <c r="S43" s="8">
        <f>FC_IND_NFM_AM_E!S43+FC_IND_NFM_PA_E!S43+FC_IND_NFM_SA_E!S43+FC_IND_NFM_OM_E!S43</f>
        <v>12.745259279999997</v>
      </c>
      <c r="T43" s="8">
        <f>FC_IND_NFM_AM_E!T43+FC_IND_NFM_PA_E!T43+FC_IND_NFM_SA_E!T43+FC_IND_NFM_OM_E!T43</f>
        <v>13.548206880000002</v>
      </c>
      <c r="U43" s="8">
        <f>FC_IND_NFM_AM_E!U43+FC_IND_NFM_PA_E!U43+FC_IND_NFM_SA_E!U43+FC_IND_NFM_OM_E!U43</f>
        <v>13.83497388</v>
      </c>
      <c r="V43" s="8">
        <f>FC_IND_NFM_AM_E!V43+FC_IND_NFM_PA_E!V43+FC_IND_NFM_SA_E!V43+FC_IND_NFM_OM_E!V43</f>
        <v>15.842342879999997</v>
      </c>
      <c r="W43" s="8">
        <f>FC_IND_NFM_AM_E!W43+FC_IND_NFM_PA_E!W43+FC_IND_NFM_SA_E!W43+FC_IND_NFM_OM_E!W43</f>
        <v>7.8192691200000013</v>
      </c>
      <c r="X43" s="8">
        <f>FC_IND_NFM_AM_E!X43+FC_IND_NFM_PA_E!X43+FC_IND_NFM_SA_E!X43+FC_IND_NFM_OM_E!X43</f>
        <v>4.19640156</v>
      </c>
      <c r="Y43" s="8">
        <f>FC_IND_NFM_AM_E!Y43+FC_IND_NFM_PA_E!Y43+FC_IND_NFM_SA_E!Y43+FC_IND_NFM_OM_E!Y43</f>
        <v>2.9727734400000001</v>
      </c>
      <c r="Z43" s="8">
        <f>FC_IND_NFM_AM_E!Z43+FC_IND_NFM_PA_E!Z43+FC_IND_NFM_SA_E!Z43+FC_IND_NFM_OM_E!Z43</f>
        <v>4.58507088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43.777409039999981</v>
      </c>
      <c r="D44" s="8">
        <f>FC_IND_NFM_AM_E!D44+FC_IND_NFM_PA_E!D44+FC_IND_NFM_SA_E!D44+FC_IND_NFM_OM_E!D44</f>
        <v>40.650510959999998</v>
      </c>
      <c r="E44" s="8">
        <f>FC_IND_NFM_AM_E!E44+FC_IND_NFM_PA_E!E44+FC_IND_NFM_SA_E!E44+FC_IND_NFM_OM_E!E44</f>
        <v>31.269538080000007</v>
      </c>
      <c r="F44" s="8">
        <f>FC_IND_NFM_AM_E!F44+FC_IND_NFM_PA_E!F44+FC_IND_NFM_SA_E!F44+FC_IND_NFM_OM_E!F44</f>
        <v>25.015741920000007</v>
      </c>
      <c r="G44" s="8">
        <f>FC_IND_NFM_AM_E!G44+FC_IND_NFM_PA_E!G44+FC_IND_NFM_SA_E!G44+FC_IND_NFM_OM_E!G44</f>
        <v>31.269538080000004</v>
      </c>
      <c r="H44" s="8">
        <f>FC_IND_NFM_AM_E!H44+FC_IND_NFM_PA_E!H44+FC_IND_NFM_SA_E!H44+FC_IND_NFM_OM_E!H44</f>
        <v>31.269538080000004</v>
      </c>
      <c r="I44" s="8">
        <f>FC_IND_NFM_AM_E!I44+FC_IND_NFM_PA_E!I44+FC_IND_NFM_SA_E!I44+FC_IND_NFM_OM_E!I44</f>
        <v>31.269538080000004</v>
      </c>
      <c r="J44" s="8">
        <f>FC_IND_NFM_AM_E!J44+FC_IND_NFM_PA_E!J44+FC_IND_NFM_SA_E!J44+FC_IND_NFM_OM_E!J44</f>
        <v>12.507870960000004</v>
      </c>
      <c r="K44" s="8">
        <f>FC_IND_NFM_AM_E!K44+FC_IND_NFM_PA_E!K44+FC_IND_NFM_SA_E!K44+FC_IND_NFM_OM_E!K44</f>
        <v>12.507870960000004</v>
      </c>
      <c r="L44" s="8">
        <f>FC_IND_NFM_AM_E!L44+FC_IND_NFM_PA_E!L44+FC_IND_NFM_SA_E!L44+FC_IND_NFM_OM_E!L44</f>
        <v>12.383876160000005</v>
      </c>
      <c r="M44" s="8">
        <f>FC_IND_NFM_AM_E!M44+FC_IND_NFM_PA_E!M44+FC_IND_NFM_SA_E!M44+FC_IND_NFM_OM_E!M44</f>
        <v>9.2879071200000016</v>
      </c>
      <c r="N44" s="8">
        <f>FC_IND_NFM_AM_E!N44+FC_IND_NFM_PA_E!N44+FC_IND_NFM_SA_E!N44+FC_IND_NFM_OM_E!N44</f>
        <v>9.2879071200000016</v>
      </c>
      <c r="O44" s="8">
        <f>FC_IND_NFM_AM_E!O44+FC_IND_NFM_PA_E!O44+FC_IND_NFM_SA_E!O44+FC_IND_NFM_OM_E!O44</f>
        <v>9.2879071199999998</v>
      </c>
      <c r="P44" s="8">
        <f>FC_IND_NFM_AM_E!P44+FC_IND_NFM_PA_E!P44+FC_IND_NFM_SA_E!P44+FC_IND_NFM_OM_E!P44</f>
        <v>9.2879071199999998</v>
      </c>
      <c r="Q44" s="8">
        <f>FC_IND_NFM_AM_E!Q44+FC_IND_NFM_PA_E!Q44+FC_IND_NFM_SA_E!Q44+FC_IND_NFM_OM_E!Q44</f>
        <v>6.191938079999999</v>
      </c>
      <c r="R44" s="8">
        <f>FC_IND_NFM_AM_E!R44+FC_IND_NFM_PA_E!R44+FC_IND_NFM_SA_E!R44+FC_IND_NFM_OM_E!R44</f>
        <v>9.2879071200000016</v>
      </c>
      <c r="S44" s="8">
        <f>FC_IND_NFM_AM_E!S44+FC_IND_NFM_PA_E!S44+FC_IND_NFM_SA_E!S44+FC_IND_NFM_OM_E!S44</f>
        <v>18.576092880000004</v>
      </c>
      <c r="T44" s="8">
        <f>FC_IND_NFM_AM_E!T44+FC_IND_NFM_PA_E!T44+FC_IND_NFM_SA_E!T44+FC_IND_NFM_OM_E!T44</f>
        <v>35.860968</v>
      </c>
      <c r="U44" s="8">
        <f>FC_IND_NFM_AM_E!U44+FC_IND_NFM_PA_E!U44+FC_IND_NFM_SA_E!U44+FC_IND_NFM_OM_E!U44</f>
        <v>19.953967680000002</v>
      </c>
      <c r="V44" s="8">
        <f>FC_IND_NFM_AM_E!V44+FC_IND_NFM_PA_E!V44+FC_IND_NFM_SA_E!V44+FC_IND_NFM_OM_E!V44</f>
        <v>22.600490400000002</v>
      </c>
      <c r="W44" s="8">
        <f>FC_IND_NFM_AM_E!W44+FC_IND_NFM_PA_E!W44+FC_IND_NFM_SA_E!W44+FC_IND_NFM_OM_E!W44</f>
        <v>26.10968256</v>
      </c>
      <c r="X44" s="8">
        <f>FC_IND_NFM_AM_E!X44+FC_IND_NFM_PA_E!X44+FC_IND_NFM_SA_E!X44+FC_IND_NFM_OM_E!X44</f>
        <v>19.87483392</v>
      </c>
      <c r="Y44" s="8">
        <f>FC_IND_NFM_AM_E!Y44+FC_IND_NFM_PA_E!Y44+FC_IND_NFM_SA_E!Y44+FC_IND_NFM_OM_E!Y44</f>
        <v>20.158210800000003</v>
      </c>
      <c r="Z44" s="8">
        <f>FC_IND_NFM_AM_E!Z44+FC_IND_NFM_PA_E!Z44+FC_IND_NFM_SA_E!Z44+FC_IND_NFM_OM_E!Z44</f>
        <v>19.262383199999995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2.4920999999999999E-2</v>
      </c>
      <c r="V48" s="8">
        <f>FC_IND_NFM_AM_E!V48+FC_IND_NFM_PA_E!V48+FC_IND_NFM_SA_E!V48+FC_IND_NFM_OM_E!V48</f>
        <v>1.8603000000000001E-2</v>
      </c>
      <c r="W48" s="8">
        <f>FC_IND_NFM_AM_E!W48+FC_IND_NFM_PA_E!W48+FC_IND_NFM_SA_E!W48+FC_IND_NFM_OM_E!W48</f>
        <v>2.8080000000000001E-2</v>
      </c>
      <c r="X48" s="8">
        <f>FC_IND_NFM_AM_E!X48+FC_IND_NFM_PA_E!X48+FC_IND_NFM_SA_E!X48+FC_IND_NFM_OM_E!X48</f>
        <v>4.3524000000000007E-2</v>
      </c>
      <c r="Y48" s="8">
        <f>FC_IND_NFM_AM_E!Y48+FC_IND_NFM_PA_E!Y48+FC_IND_NFM_SA_E!Y48+FC_IND_NFM_OM_E!Y48</f>
        <v>4.6683000000000023E-2</v>
      </c>
      <c r="Z48" s="8">
        <f>FC_IND_NFM_AM_E!Z48+FC_IND_NFM_PA_E!Z48+FC_IND_NFM_SA_E!Z48+FC_IND_NFM_OM_E!Z48</f>
        <v>4.6683000000000016E-2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2.9467479600000002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326.16539999999992</v>
      </c>
      <c r="D51" s="27">
        <f>FC_IND_NFM_AM_E!D51+FC_IND_NFM_PA_E!D51+FC_IND_NFM_SA_E!D51+FC_IND_NFM_OM_E!D51</f>
        <v>319.75317000000018</v>
      </c>
      <c r="E51" s="27">
        <f>FC_IND_NFM_AM_E!E51+FC_IND_NFM_PA_E!E51+FC_IND_NFM_SA_E!E51+FC_IND_NFM_OM_E!E51</f>
        <v>313.54290000000015</v>
      </c>
      <c r="F51" s="27">
        <f>FC_IND_NFM_AM_E!F51+FC_IND_NFM_PA_E!F51+FC_IND_NFM_SA_E!F51+FC_IND_NFM_OM_E!F51</f>
        <v>329.19479999999999</v>
      </c>
      <c r="G51" s="27">
        <f>FC_IND_NFM_AM_E!G51+FC_IND_NFM_PA_E!G51+FC_IND_NFM_SA_E!G51+FC_IND_NFM_OM_E!G51</f>
        <v>359.13537000000014</v>
      </c>
      <c r="H51" s="27">
        <f>FC_IND_NFM_AM_E!H51+FC_IND_NFM_PA_E!H51+FC_IND_NFM_SA_E!H51+FC_IND_NFM_OM_E!H51</f>
        <v>362.61917999999997</v>
      </c>
      <c r="I51" s="27">
        <f>FC_IND_NFM_AM_E!I51+FC_IND_NFM_PA_E!I51+FC_IND_NFM_SA_E!I51+FC_IND_NFM_OM_E!I51</f>
        <v>385.94556</v>
      </c>
      <c r="J51" s="27">
        <f>FC_IND_NFM_AM_E!J51+FC_IND_NFM_PA_E!J51+FC_IND_NFM_SA_E!J51+FC_IND_NFM_OM_E!J51</f>
        <v>378.11960999999997</v>
      </c>
      <c r="K51" s="27">
        <f>FC_IND_NFM_AM_E!K51+FC_IND_NFM_PA_E!K51+FC_IND_NFM_SA_E!K51+FC_IND_NFM_OM_E!K51</f>
        <v>366.7088700000001</v>
      </c>
      <c r="L51" s="27">
        <f>FC_IND_NFM_AM_E!L51+FC_IND_NFM_PA_E!L51+FC_IND_NFM_SA_E!L51+FC_IND_NFM_OM_E!L51</f>
        <v>327.93254999999988</v>
      </c>
      <c r="M51" s="27">
        <f>FC_IND_NFM_AM_E!M51+FC_IND_NFM_PA_E!M51+FC_IND_NFM_SA_E!M51+FC_IND_NFM_OM_E!M51</f>
        <v>338.79719015999996</v>
      </c>
      <c r="N51" s="27">
        <f>FC_IND_NFM_AM_E!N51+FC_IND_NFM_PA_E!N51+FC_IND_NFM_SA_E!N51+FC_IND_NFM_OM_E!N51</f>
        <v>374.16341556000009</v>
      </c>
      <c r="O51" s="27">
        <f>FC_IND_NFM_AM_E!O51+FC_IND_NFM_PA_E!O51+FC_IND_NFM_SA_E!O51+FC_IND_NFM_OM_E!O51</f>
        <v>386.51205779999998</v>
      </c>
      <c r="P51" s="27">
        <f>FC_IND_NFM_AM_E!P51+FC_IND_NFM_PA_E!P51+FC_IND_NFM_SA_E!P51+FC_IND_NFM_OM_E!P51</f>
        <v>376.04548080000012</v>
      </c>
      <c r="Q51" s="27">
        <f>FC_IND_NFM_AM_E!Q51+FC_IND_NFM_PA_E!Q51+FC_IND_NFM_SA_E!Q51+FC_IND_NFM_OM_E!Q51</f>
        <v>389.87590356000015</v>
      </c>
      <c r="R51" s="27">
        <f>FC_IND_NFM_AM_E!R51+FC_IND_NFM_PA_E!R51+FC_IND_NFM_SA_E!R51+FC_IND_NFM_OM_E!R51</f>
        <v>405.35048268000008</v>
      </c>
      <c r="S51" s="27">
        <f>FC_IND_NFM_AM_E!S51+FC_IND_NFM_PA_E!S51+FC_IND_NFM_SA_E!S51+FC_IND_NFM_OM_E!S51</f>
        <v>405.37047672000006</v>
      </c>
      <c r="T51" s="27">
        <f>FC_IND_NFM_AM_E!T51+FC_IND_NFM_PA_E!T51+FC_IND_NFM_SA_E!T51+FC_IND_NFM_OM_E!T51</f>
        <v>423.8160893999999</v>
      </c>
      <c r="U51" s="27">
        <f>FC_IND_NFM_AM_E!U51+FC_IND_NFM_PA_E!U51+FC_IND_NFM_SA_E!U51+FC_IND_NFM_OM_E!U51</f>
        <v>446.46004656000008</v>
      </c>
      <c r="V51" s="27">
        <f>FC_IND_NFM_AM_E!V51+FC_IND_NFM_PA_E!V51+FC_IND_NFM_SA_E!V51+FC_IND_NFM_OM_E!V51</f>
        <v>446.46650927999985</v>
      </c>
      <c r="W51" s="27">
        <f>FC_IND_NFM_AM_E!W51+FC_IND_NFM_PA_E!W51+FC_IND_NFM_SA_E!W51+FC_IND_NFM_OM_E!W51</f>
        <v>429.90457751999992</v>
      </c>
      <c r="X51" s="27">
        <f>FC_IND_NFM_AM_E!X51+FC_IND_NFM_PA_E!X51+FC_IND_NFM_SA_E!X51+FC_IND_NFM_OM_E!X51</f>
        <v>447.77803752000017</v>
      </c>
      <c r="Y51" s="27">
        <f>FC_IND_NFM_AM_E!Y51+FC_IND_NFM_PA_E!Y51+FC_IND_NFM_SA_E!Y51+FC_IND_NFM_OM_E!Y51</f>
        <v>410.65415424000008</v>
      </c>
      <c r="Z51" s="27">
        <f>FC_IND_NFM_AM_E!Z51+FC_IND_NFM_PA_E!Z51+FC_IND_NFM_SA_E!Z51+FC_IND_NFM_OM_E!Z51</f>
        <v>396.6910437599999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0.14311439999999997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0.14311439999999997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0.14311439999999997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0.14311439999999997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1.2321792</v>
      </c>
      <c r="D61" s="49">
        <f t="shared" si="32"/>
        <v>0.56004480000000023</v>
      </c>
      <c r="E61" s="49">
        <f t="shared" si="32"/>
        <v>0.1120896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6.0479999999999992E-2</v>
      </c>
      <c r="Z61" s="49">
        <f t="shared" si="33"/>
        <v>7.8623999999999972E-2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1.2321792</v>
      </c>
      <c r="D62" s="52">
        <f>FC_IND_NFM_AM_E!D62+FC_IND_NFM_PA_E!D62+FC_IND_NFM_SA_E!D62+FC_IND_NFM_OM_E!D62</f>
        <v>0.56004480000000023</v>
      </c>
      <c r="E62" s="52">
        <f>FC_IND_NFM_AM_E!E62+FC_IND_NFM_PA_E!E62+FC_IND_NFM_SA_E!E62+FC_IND_NFM_OM_E!E62</f>
        <v>0.1120896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6.0479999999999992E-2</v>
      </c>
      <c r="Z62" s="52">
        <f>FC_IND_NFM_AM_E!Z62+FC_IND_NFM_PA_E!Z62+FC_IND_NFM_SA_E!Z62+FC_IND_NFM_OM_E!Z62</f>
        <v>7.8623999999999972E-2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29.907989976935163</v>
      </c>
      <c r="D2" s="21">
        <f t="shared" ref="D2:X2" si="0">SUM(D3,D17,D22,D25,D26,D51,D52)</f>
        <v>30.544493940325122</v>
      </c>
      <c r="E2" s="21">
        <f t="shared" si="0"/>
        <v>33.898599646138592</v>
      </c>
      <c r="F2" s="21">
        <f t="shared" si="0"/>
        <v>29.378164884985683</v>
      </c>
      <c r="G2" s="21">
        <f t="shared" si="0"/>
        <v>22.393937586221575</v>
      </c>
      <c r="H2" s="21">
        <f t="shared" si="0"/>
        <v>18.807680638026252</v>
      </c>
      <c r="I2" s="21">
        <f t="shared" si="0"/>
        <v>19.330490289151509</v>
      </c>
      <c r="J2" s="21">
        <f t="shared" si="0"/>
        <v>18.252632379750878</v>
      </c>
      <c r="K2" s="21">
        <f t="shared" si="0"/>
        <v>18.049857921014159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1.2772726627653559</v>
      </c>
      <c r="D3" s="24">
        <f t="shared" si="2"/>
        <v>1.3131503058070904</v>
      </c>
      <c r="E3" s="24">
        <f t="shared" si="2"/>
        <v>0.93477071953595769</v>
      </c>
      <c r="F3" s="24">
        <f t="shared" si="2"/>
        <v>0.68097911206117412</v>
      </c>
      <c r="G3" s="24">
        <f t="shared" si="2"/>
        <v>0.44058499016229313</v>
      </c>
      <c r="H3" s="24">
        <f t="shared" si="2"/>
        <v>4.5625608386948277E-2</v>
      </c>
      <c r="I3" s="24">
        <f t="shared" si="2"/>
        <v>5.5448533228286821E-2</v>
      </c>
      <c r="J3" s="24">
        <f t="shared" si="2"/>
        <v>0.31439432061129097</v>
      </c>
      <c r="K3" s="24">
        <f t="shared" si="2"/>
        <v>0.27616947223277816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1.1842360867219088</v>
      </c>
      <c r="D4" s="19">
        <f t="shared" si="4"/>
        <v>1.2443951180665906</v>
      </c>
      <c r="E4" s="19">
        <f t="shared" si="4"/>
        <v>0.86068121421458965</v>
      </c>
      <c r="F4" s="19">
        <f t="shared" si="4"/>
        <v>0.64284407722175585</v>
      </c>
      <c r="G4" s="19">
        <f t="shared" si="4"/>
        <v>0.38507663333426007</v>
      </c>
      <c r="H4" s="19">
        <f t="shared" si="4"/>
        <v>9.5848267507252609E-3</v>
      </c>
      <c r="I4" s="19">
        <f t="shared" si="4"/>
        <v>1.0913256795785626E-2</v>
      </c>
      <c r="J4" s="19">
        <f t="shared" si="4"/>
        <v>0.25607015304425507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0.11797778973712547</v>
      </c>
      <c r="D6" s="8">
        <v>0.27034744101196578</v>
      </c>
      <c r="E6" s="8">
        <v>5.6786378534124909E-2</v>
      </c>
      <c r="F6" s="8">
        <v>0</v>
      </c>
      <c r="G6" s="8">
        <v>0</v>
      </c>
      <c r="H6" s="8">
        <v>0</v>
      </c>
      <c r="I6" s="8">
        <v>0</v>
      </c>
      <c r="J6" s="8">
        <v>0.25607015304425507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1.0662582969847834</v>
      </c>
      <c r="D7" s="8">
        <v>0.97404767705462492</v>
      </c>
      <c r="E7" s="8">
        <v>0.80389483568046471</v>
      </c>
      <c r="F7" s="8">
        <v>0.64284407722175585</v>
      </c>
      <c r="G7" s="8">
        <v>0.38507663333426007</v>
      </c>
      <c r="H7" s="8">
        <v>9.5848267507252609E-3</v>
      </c>
      <c r="I7" s="8">
        <v>1.0913256795785626E-2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9.3036576043447158E-2</v>
      </c>
      <c r="D11" s="19">
        <f t="shared" si="8"/>
        <v>6.8755187740499643E-2</v>
      </c>
      <c r="E11" s="19">
        <f t="shared" si="8"/>
        <v>7.4089505321368002E-2</v>
      </c>
      <c r="F11" s="19">
        <f t="shared" si="8"/>
        <v>3.8135034839418221E-2</v>
      </c>
      <c r="G11" s="19">
        <f t="shared" si="8"/>
        <v>5.5508356828033088E-2</v>
      </c>
      <c r="H11" s="19">
        <f t="shared" si="8"/>
        <v>3.6040781636223013E-2</v>
      </c>
      <c r="I11" s="19">
        <f t="shared" si="8"/>
        <v>4.4535276432501193E-2</v>
      </c>
      <c r="J11" s="19">
        <f t="shared" si="8"/>
        <v>5.8324167567035921E-2</v>
      </c>
      <c r="K11" s="19">
        <f t="shared" si="8"/>
        <v>0.27616947223277816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9.3036576043447158E-2</v>
      </c>
      <c r="D13" s="8">
        <v>6.8755187740499643E-2</v>
      </c>
      <c r="E13" s="8">
        <v>7.4089505321368002E-2</v>
      </c>
      <c r="F13" s="8">
        <v>3.8135034839418221E-2</v>
      </c>
      <c r="G13" s="8">
        <v>5.5508356828033088E-2</v>
      </c>
      <c r="H13" s="8">
        <v>3.6040781636223013E-2</v>
      </c>
      <c r="I13" s="8">
        <v>4.4535276432501193E-2</v>
      </c>
      <c r="J13" s="8">
        <v>5.8324167567035921E-2</v>
      </c>
      <c r="K13" s="8">
        <v>0.27616947223277816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17.597073442608451</v>
      </c>
      <c r="D17" s="27">
        <f t="shared" si="10"/>
        <v>18.858058022672793</v>
      </c>
      <c r="E17" s="27">
        <f t="shared" si="10"/>
        <v>22.403340733129788</v>
      </c>
      <c r="F17" s="27">
        <f t="shared" si="10"/>
        <v>19.039904713610071</v>
      </c>
      <c r="G17" s="27">
        <f t="shared" si="10"/>
        <v>12.233314988206573</v>
      </c>
      <c r="H17" s="27">
        <f t="shared" si="10"/>
        <v>7.8371151068811598</v>
      </c>
      <c r="I17" s="27">
        <f t="shared" si="10"/>
        <v>7.539406506591515</v>
      </c>
      <c r="J17" s="27">
        <f t="shared" si="10"/>
        <v>7.1573203972978714</v>
      </c>
      <c r="K17" s="27">
        <f t="shared" si="10"/>
        <v>8.3665223026914575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17.597073442608451</v>
      </c>
      <c r="D21" s="8">
        <v>18.858058022672793</v>
      </c>
      <c r="E21" s="8">
        <v>22.403340733129788</v>
      </c>
      <c r="F21" s="8">
        <v>19.039904713610071</v>
      </c>
      <c r="G21" s="8">
        <v>12.233314988206573</v>
      </c>
      <c r="H21" s="8">
        <v>7.8371151068811598</v>
      </c>
      <c r="I21" s="8">
        <v>7.539406506591515</v>
      </c>
      <c r="J21" s="8">
        <v>7.1573203972978714</v>
      </c>
      <c r="K21" s="8">
        <v>8.3665223026914575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1.7720632731714927</v>
      </c>
      <c r="D26" s="27">
        <f t="shared" si="14"/>
        <v>1.5481570601203154</v>
      </c>
      <c r="E26" s="27">
        <f t="shared" si="14"/>
        <v>1.3119188149598087</v>
      </c>
      <c r="F26" s="27">
        <f t="shared" si="14"/>
        <v>0.94046161634981762</v>
      </c>
      <c r="G26" s="27">
        <f t="shared" si="14"/>
        <v>1.1713122248871188</v>
      </c>
      <c r="H26" s="27">
        <f t="shared" si="14"/>
        <v>1.1931438921461832</v>
      </c>
      <c r="I26" s="27">
        <f t="shared" si="14"/>
        <v>1.2164218347184763</v>
      </c>
      <c r="J26" s="27">
        <f t="shared" si="14"/>
        <v>0.72577456225080972</v>
      </c>
      <c r="K26" s="27">
        <f t="shared" si="14"/>
        <v>0.65098643274653722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1.7720632731714927</v>
      </c>
      <c r="D33" s="19">
        <f t="shared" si="18"/>
        <v>1.5481570601203154</v>
      </c>
      <c r="E33" s="19">
        <f t="shared" si="18"/>
        <v>1.3119188149598087</v>
      </c>
      <c r="F33" s="19">
        <f t="shared" si="18"/>
        <v>0.94046161634981762</v>
      </c>
      <c r="G33" s="19">
        <f t="shared" si="18"/>
        <v>1.1713122248871188</v>
      </c>
      <c r="H33" s="19">
        <f t="shared" si="18"/>
        <v>1.1931438921461832</v>
      </c>
      <c r="I33" s="19">
        <f t="shared" si="18"/>
        <v>1.2164218347184763</v>
      </c>
      <c r="J33" s="19">
        <f t="shared" si="18"/>
        <v>0.72577456225080972</v>
      </c>
      <c r="K33" s="19">
        <f t="shared" si="18"/>
        <v>0.65098643274653722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8.3748646814877203E-2</v>
      </c>
      <c r="D36" s="8">
        <v>0.16278969225145271</v>
      </c>
      <c r="E36" s="8">
        <v>8.6987674993034225E-2</v>
      </c>
      <c r="F36" s="8">
        <v>7.8086480339106257E-2</v>
      </c>
      <c r="G36" s="8">
        <v>7.0206369428342477E-2</v>
      </c>
      <c r="H36" s="8">
        <v>7.9147806573886773E-2</v>
      </c>
      <c r="I36" s="8">
        <v>8.0396765845763593E-2</v>
      </c>
      <c r="J36" s="8">
        <v>7.8452585603275588E-2</v>
      </c>
      <c r="K36" s="8">
        <v>7.04243774124612E-2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0.54285914172271044</v>
      </c>
      <c r="D43" s="8">
        <v>0.35176680678745087</v>
      </c>
      <c r="E43" s="8">
        <v>0.37594668767245876</v>
      </c>
      <c r="F43" s="8">
        <v>0.25310980086492751</v>
      </c>
      <c r="G43" s="8">
        <v>0.30338343315896094</v>
      </c>
      <c r="H43" s="8">
        <v>0.34205102904436624</v>
      </c>
      <c r="I43" s="8">
        <v>0.34738086478025498</v>
      </c>
      <c r="J43" s="8">
        <v>0.33892821877656376</v>
      </c>
      <c r="K43" s="8">
        <v>0.30432801025194028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1.1454554846339051</v>
      </c>
      <c r="D44" s="8">
        <v>1.0336005610814119</v>
      </c>
      <c r="E44" s="8">
        <v>0.84898445229431563</v>
      </c>
      <c r="F44" s="8">
        <v>0.60926533514578385</v>
      </c>
      <c r="G44" s="8">
        <v>0.68537486181244689</v>
      </c>
      <c r="H44" s="8">
        <v>0.77194505652793011</v>
      </c>
      <c r="I44" s="8">
        <v>0.78864420409245772</v>
      </c>
      <c r="J44" s="8">
        <v>0.30839375787097034</v>
      </c>
      <c r="K44" s="8">
        <v>0.27623404508213573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0.11234756048736842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9.2615805983898625</v>
      </c>
      <c r="D51" s="27">
        <v>8.8251285517249229</v>
      </c>
      <c r="E51" s="27">
        <v>9.2485693785130358</v>
      </c>
      <c r="F51" s="27">
        <v>8.7168194429646206</v>
      </c>
      <c r="G51" s="27">
        <v>8.5487253829655927</v>
      </c>
      <c r="H51" s="27">
        <v>9.7317960306119602</v>
      </c>
      <c r="I51" s="27">
        <v>10.519213414613231</v>
      </c>
      <c r="J51" s="27">
        <v>10.055143099590905</v>
      </c>
      <c r="K51" s="27">
        <v>8.7561797133433839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5.2529090540279766E-2</v>
      </c>
      <c r="D61" s="49">
        <f t="shared" si="22"/>
        <v>2.2747724421214952E-2</v>
      </c>
      <c r="E61" s="49">
        <f t="shared" si="22"/>
        <v>5.0374978467912692E-3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5.2529090540279766E-2</v>
      </c>
      <c r="D62" s="52">
        <v>2.2747724421214952E-2</v>
      </c>
      <c r="E62" s="52">
        <v>5.0374978467912692E-3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48.187540313654019</v>
      </c>
      <c r="D2" s="21">
        <f t="shared" ref="D2:X2" si="0">SUM(D3,D17,D22,D25,D26,D51,D52)</f>
        <v>54.176400390919795</v>
      </c>
      <c r="E2" s="21">
        <f t="shared" si="0"/>
        <v>55.603640959627214</v>
      </c>
      <c r="F2" s="21">
        <f t="shared" si="0"/>
        <v>53.604080419081036</v>
      </c>
      <c r="G2" s="21">
        <f t="shared" si="0"/>
        <v>47.095072131955213</v>
      </c>
      <c r="H2" s="21">
        <f t="shared" si="0"/>
        <v>31.711618826066079</v>
      </c>
      <c r="I2" s="21">
        <f t="shared" si="0"/>
        <v>60.535317783007144</v>
      </c>
      <c r="J2" s="21">
        <f t="shared" si="0"/>
        <v>64.381361801526111</v>
      </c>
      <c r="K2" s="21">
        <f t="shared" si="0"/>
        <v>64.744021960503787</v>
      </c>
      <c r="L2" s="21">
        <f t="shared" si="0"/>
        <v>36.714453376092983</v>
      </c>
      <c r="M2" s="21">
        <f t="shared" si="0"/>
        <v>45.806623120974727</v>
      </c>
      <c r="N2" s="21">
        <f t="shared" si="0"/>
        <v>45.92959872924375</v>
      </c>
      <c r="O2" s="21">
        <f t="shared" si="0"/>
        <v>48.941836291371644</v>
      </c>
      <c r="P2" s="21">
        <f t="shared" si="0"/>
        <v>89.414779720884965</v>
      </c>
      <c r="Q2" s="21">
        <f t="shared" si="0"/>
        <v>98.840847958168467</v>
      </c>
      <c r="R2" s="21">
        <f t="shared" si="0"/>
        <v>104.97854610394089</v>
      </c>
      <c r="S2" s="21">
        <f t="shared" si="0"/>
        <v>113.72278792767565</v>
      </c>
      <c r="T2" s="21">
        <f t="shared" si="0"/>
        <v>121.58776155254165</v>
      </c>
      <c r="U2" s="21">
        <f t="shared" si="0"/>
        <v>146.72961418867936</v>
      </c>
      <c r="V2" s="21">
        <f t="shared" si="0"/>
        <v>132.5303225111648</v>
      </c>
      <c r="W2" s="21">
        <f t="shared" si="0"/>
        <v>106.67111589272989</v>
      </c>
      <c r="X2" s="21">
        <f t="shared" si="0"/>
        <v>125.95189266533794</v>
      </c>
      <c r="Y2" s="21">
        <f t="shared" ref="Y2:Z2" si="1">SUM(Y3,Y17,Y22,Y25,Y26,Y51,Y52)</f>
        <v>135.4205804582501</v>
      </c>
      <c r="Z2" s="21">
        <f t="shared" si="1"/>
        <v>131.27883235056657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2.1928622482589128</v>
      </c>
      <c r="D3" s="24">
        <f t="shared" ref="D3:W3" si="3">SUM(D4,D8,D11)</f>
        <v>2.4681626132869572</v>
      </c>
      <c r="E3" s="24">
        <f t="shared" si="3"/>
        <v>1.6149675769782845</v>
      </c>
      <c r="F3" s="24">
        <f t="shared" si="3"/>
        <v>1.3122864819278952</v>
      </c>
      <c r="G3" s="24">
        <f t="shared" si="3"/>
        <v>0.99703004168179377</v>
      </c>
      <c r="H3" s="24">
        <f t="shared" si="3"/>
        <v>8.4910727580780526E-2</v>
      </c>
      <c r="I3" s="24">
        <f t="shared" si="3"/>
        <v>0.19275477461860735</v>
      </c>
      <c r="J3" s="24">
        <f t="shared" si="3"/>
        <v>1.2277185737757457</v>
      </c>
      <c r="K3" s="24">
        <f t="shared" si="3"/>
        <v>1.0829836798293939</v>
      </c>
      <c r="L3" s="24">
        <f t="shared" si="3"/>
        <v>9.0108926436381701E-2</v>
      </c>
      <c r="M3" s="24">
        <f t="shared" si="3"/>
        <v>0.15716775234806268</v>
      </c>
      <c r="N3" s="24">
        <f t="shared" si="3"/>
        <v>0.40207151566492305</v>
      </c>
      <c r="O3" s="24">
        <f t="shared" si="3"/>
        <v>0.4009052133763486</v>
      </c>
      <c r="P3" s="24">
        <f t="shared" si="3"/>
        <v>0.40066124945473081</v>
      </c>
      <c r="Q3" s="24">
        <f t="shared" si="3"/>
        <v>0.49710771114919461</v>
      </c>
      <c r="R3" s="24">
        <f t="shared" si="3"/>
        <v>0.62730540554492475</v>
      </c>
      <c r="S3" s="24">
        <f t="shared" si="3"/>
        <v>0.55438937054958326</v>
      </c>
      <c r="T3" s="24">
        <f t="shared" si="3"/>
        <v>0.93391202994791744</v>
      </c>
      <c r="U3" s="24">
        <f t="shared" si="3"/>
        <v>2.6471016853851288</v>
      </c>
      <c r="V3" s="24">
        <f t="shared" si="3"/>
        <v>4.6498857861781975</v>
      </c>
      <c r="W3" s="24">
        <f t="shared" si="3"/>
        <v>2.2447392238287769</v>
      </c>
      <c r="X3" s="24">
        <f t="shared" ref="X3:Z3" si="4">SUM(X4,X8,X11)</f>
        <v>3.2383728355634611</v>
      </c>
      <c r="Y3" s="24">
        <f t="shared" si="4"/>
        <v>7.4857190917489067</v>
      </c>
      <c r="Z3" s="24">
        <f t="shared" si="4"/>
        <v>3.3604148184900424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2.0331341015128301</v>
      </c>
      <c r="D4" s="19">
        <f t="shared" ref="D4:W4" si="6">SUM(D5:D7)</f>
        <v>2.3389321793448761</v>
      </c>
      <c r="E4" s="19">
        <f t="shared" si="6"/>
        <v>1.4869659757430986</v>
      </c>
      <c r="F4" s="19">
        <f t="shared" si="6"/>
        <v>1.2387980447331839</v>
      </c>
      <c r="G4" s="19">
        <f t="shared" si="6"/>
        <v>0.8714163676854203</v>
      </c>
      <c r="H4" s="19">
        <f t="shared" si="6"/>
        <v>1.7837671472510662E-2</v>
      </c>
      <c r="I4" s="19">
        <f t="shared" si="6"/>
        <v>3.7937565370142382E-2</v>
      </c>
      <c r="J4" s="19">
        <f t="shared" si="6"/>
        <v>0.99996107585773986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0.21660844081899866</v>
      </c>
      <c r="O4" s="19">
        <f t="shared" si="6"/>
        <v>0.10562529958185696</v>
      </c>
      <c r="P4" s="19">
        <f t="shared" si="6"/>
        <v>0.18855912993658139</v>
      </c>
      <c r="Q4" s="19">
        <f t="shared" si="6"/>
        <v>0.15924260949166003</v>
      </c>
      <c r="R4" s="19">
        <f t="shared" si="6"/>
        <v>4.1370891628378877E-2</v>
      </c>
      <c r="S4" s="19">
        <f t="shared" si="6"/>
        <v>0.14512501525959554</v>
      </c>
      <c r="T4" s="19">
        <f t="shared" si="6"/>
        <v>0.18958812724528393</v>
      </c>
      <c r="U4" s="19">
        <f t="shared" si="6"/>
        <v>1.162056764994805</v>
      </c>
      <c r="V4" s="19">
        <f t="shared" si="6"/>
        <v>2.2165299277420858</v>
      </c>
      <c r="W4" s="19">
        <f t="shared" si="6"/>
        <v>0.90771246211562828</v>
      </c>
      <c r="X4" s="19">
        <f t="shared" ref="X4:Z4" si="7">SUM(X5:X7)</f>
        <v>1.3333233064053536</v>
      </c>
      <c r="Y4" s="19">
        <f t="shared" si="7"/>
        <v>0.62699314731685685</v>
      </c>
      <c r="Z4" s="19">
        <f t="shared" si="7"/>
        <v>0.87088768977248798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4.3737856594924962E-2</v>
      </c>
      <c r="U5" s="8">
        <v>8.420211748950851E-2</v>
      </c>
      <c r="V5" s="8">
        <v>2.5317948092186474E-2</v>
      </c>
      <c r="W5" s="8">
        <v>0.1679898817032737</v>
      </c>
      <c r="X5" s="8">
        <v>0.30843775108399429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0.20254801405320377</v>
      </c>
      <c r="D6" s="8">
        <v>0.508137905883837</v>
      </c>
      <c r="E6" s="8">
        <v>9.8107651673293189E-2</v>
      </c>
      <c r="F6" s="8">
        <v>0</v>
      </c>
      <c r="G6" s="8">
        <v>0</v>
      </c>
      <c r="H6" s="8">
        <v>0</v>
      </c>
      <c r="I6" s="8">
        <v>0</v>
      </c>
      <c r="J6" s="8">
        <v>0.99996107585773986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1.8305860874596265</v>
      </c>
      <c r="D7" s="8">
        <v>1.8307942734610392</v>
      </c>
      <c r="E7" s="8">
        <v>1.3888583240698054</v>
      </c>
      <c r="F7" s="8">
        <v>1.2387980447331839</v>
      </c>
      <c r="G7" s="8">
        <v>0.8714163676854203</v>
      </c>
      <c r="H7" s="8">
        <v>1.7837671472510662E-2</v>
      </c>
      <c r="I7" s="8">
        <v>3.7937565370142382E-2</v>
      </c>
      <c r="J7" s="8">
        <v>0</v>
      </c>
      <c r="K7" s="8">
        <v>0</v>
      </c>
      <c r="L7" s="8">
        <v>0</v>
      </c>
      <c r="M7" s="8">
        <v>0</v>
      </c>
      <c r="N7" s="8">
        <v>0.21660844081899866</v>
      </c>
      <c r="O7" s="8">
        <v>0.10562529958185696</v>
      </c>
      <c r="P7" s="8">
        <v>0.18855912993658139</v>
      </c>
      <c r="Q7" s="8">
        <v>0.15924260949166003</v>
      </c>
      <c r="R7" s="8">
        <v>4.1370891628378877E-2</v>
      </c>
      <c r="S7" s="8">
        <v>0.14512501525959554</v>
      </c>
      <c r="T7" s="8">
        <v>0.14585027065035897</v>
      </c>
      <c r="U7" s="8">
        <v>1.0778546475052966</v>
      </c>
      <c r="V7" s="8">
        <v>2.1912119796498994</v>
      </c>
      <c r="W7" s="8">
        <v>0.73972258041235461</v>
      </c>
      <c r="X7" s="8">
        <v>1.0248855553213594</v>
      </c>
      <c r="Y7" s="8">
        <v>0.62699314731685685</v>
      </c>
      <c r="Z7" s="8">
        <v>0.87088768977248798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0.15972814674608293</v>
      </c>
      <c r="D11" s="19">
        <f t="shared" si="10"/>
        <v>0.12923043394208128</v>
      </c>
      <c r="E11" s="19">
        <f t="shared" si="10"/>
        <v>0.12800160123518586</v>
      </c>
      <c r="F11" s="19">
        <f t="shared" si="10"/>
        <v>7.3488437194711292E-2</v>
      </c>
      <c r="G11" s="19">
        <f t="shared" si="10"/>
        <v>0.12561367399637349</v>
      </c>
      <c r="H11" s="19">
        <f t="shared" si="10"/>
        <v>6.7073056108269871E-2</v>
      </c>
      <c r="I11" s="19">
        <f t="shared" si="10"/>
        <v>0.15481720924846495</v>
      </c>
      <c r="J11" s="19">
        <f t="shared" si="10"/>
        <v>0.22775749791800576</v>
      </c>
      <c r="K11" s="19">
        <f t="shared" si="10"/>
        <v>1.0829836798293939</v>
      </c>
      <c r="L11" s="19">
        <f t="shared" si="10"/>
        <v>9.0108926436381701E-2</v>
      </c>
      <c r="M11" s="19">
        <f t="shared" si="10"/>
        <v>0.15716775234806268</v>
      </c>
      <c r="N11" s="19">
        <f t="shared" si="10"/>
        <v>0.18546307484592436</v>
      </c>
      <c r="O11" s="19">
        <f t="shared" si="10"/>
        <v>0.29527991379449164</v>
      </c>
      <c r="P11" s="19">
        <f t="shared" si="10"/>
        <v>0.21210211951814942</v>
      </c>
      <c r="Q11" s="19">
        <f t="shared" si="10"/>
        <v>0.33786510165753458</v>
      </c>
      <c r="R11" s="19">
        <f t="shared" si="10"/>
        <v>0.58593451391654583</v>
      </c>
      <c r="S11" s="19">
        <f t="shared" si="10"/>
        <v>0.40926435528998778</v>
      </c>
      <c r="T11" s="19">
        <f t="shared" si="10"/>
        <v>0.74432390270263349</v>
      </c>
      <c r="U11" s="19">
        <f t="shared" si="10"/>
        <v>1.4850449203903238</v>
      </c>
      <c r="V11" s="19">
        <f t="shared" si="10"/>
        <v>2.4333558584361112</v>
      </c>
      <c r="W11" s="19">
        <f t="shared" si="10"/>
        <v>1.3370267617131486</v>
      </c>
      <c r="X11" s="19">
        <f t="shared" si="10"/>
        <v>1.9050495291581073</v>
      </c>
      <c r="Y11" s="19">
        <f t="shared" ref="Y11:Z11" si="11">SUM(Y12:Y16)</f>
        <v>6.8587259444320496</v>
      </c>
      <c r="Z11" s="19">
        <f t="shared" si="11"/>
        <v>2.4895271287175542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0.15972814674608293</v>
      </c>
      <c r="D13" s="8">
        <v>0.12923043394208128</v>
      </c>
      <c r="E13" s="8">
        <v>0.12800160123518586</v>
      </c>
      <c r="F13" s="8">
        <v>7.3488437194711292E-2</v>
      </c>
      <c r="G13" s="8">
        <v>0.12561367399637349</v>
      </c>
      <c r="H13" s="8">
        <v>6.7073056108269871E-2</v>
      </c>
      <c r="I13" s="8">
        <v>0.15481720924846495</v>
      </c>
      <c r="J13" s="8">
        <v>0.22775749791800576</v>
      </c>
      <c r="K13" s="8">
        <v>1.0829836798293939</v>
      </c>
      <c r="L13" s="8">
        <v>9.0108926436381701E-2</v>
      </c>
      <c r="M13" s="8">
        <v>0.15716775234806268</v>
      </c>
      <c r="N13" s="8">
        <v>0.18546307484592436</v>
      </c>
      <c r="O13" s="8">
        <v>0.29527991379449164</v>
      </c>
      <c r="P13" s="8">
        <v>0.21210211951814942</v>
      </c>
      <c r="Q13" s="8">
        <v>0.33786510165753458</v>
      </c>
      <c r="R13" s="8">
        <v>0.58593451391654583</v>
      </c>
      <c r="S13" s="8">
        <v>0.40926435528998778</v>
      </c>
      <c r="T13" s="8">
        <v>0.74432390270263349</v>
      </c>
      <c r="U13" s="8">
        <v>1.4850449203903238</v>
      </c>
      <c r="V13" s="8">
        <v>2.4333558584361112</v>
      </c>
      <c r="W13" s="8">
        <v>1.3370267617131486</v>
      </c>
      <c r="X13" s="8">
        <v>1.9050495291581073</v>
      </c>
      <c r="Y13" s="8">
        <v>6.8587259444320496</v>
      </c>
      <c r="Z13" s="8">
        <v>2.4895271287175542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30.211214219985578</v>
      </c>
      <c r="D17" s="27">
        <f t="shared" si="12"/>
        <v>35.445107513530047</v>
      </c>
      <c r="E17" s="27">
        <f t="shared" si="12"/>
        <v>38.70539389376944</v>
      </c>
      <c r="F17" s="27">
        <f t="shared" si="12"/>
        <v>36.6910073015884</v>
      </c>
      <c r="G17" s="27">
        <f t="shared" si="12"/>
        <v>27.68360889485875</v>
      </c>
      <c r="H17" s="27">
        <f t="shared" si="12"/>
        <v>14.585123779959659</v>
      </c>
      <c r="I17" s="27">
        <f t="shared" si="12"/>
        <v>26.209108110270751</v>
      </c>
      <c r="J17" s="27">
        <f t="shared" si="12"/>
        <v>27.949535389638385</v>
      </c>
      <c r="K17" s="27">
        <f t="shared" si="12"/>
        <v>32.808865648648876</v>
      </c>
      <c r="L17" s="27">
        <f t="shared" si="12"/>
        <v>19.447237386170809</v>
      </c>
      <c r="M17" s="27">
        <f t="shared" si="12"/>
        <v>22.304475539863592</v>
      </c>
      <c r="N17" s="27">
        <f t="shared" si="12"/>
        <v>21.38276694612783</v>
      </c>
      <c r="O17" s="27">
        <f t="shared" si="12"/>
        <v>22.012010788329508</v>
      </c>
      <c r="P17" s="27">
        <f t="shared" si="12"/>
        <v>42.954890334342743</v>
      </c>
      <c r="Q17" s="27">
        <f t="shared" si="12"/>
        <v>51.175880558657376</v>
      </c>
      <c r="R17" s="27">
        <f t="shared" si="12"/>
        <v>54.030676324549837</v>
      </c>
      <c r="S17" s="27">
        <f t="shared" si="12"/>
        <v>54.941872750164571</v>
      </c>
      <c r="T17" s="27">
        <f t="shared" si="12"/>
        <v>59.414222797900621</v>
      </c>
      <c r="U17" s="27">
        <f t="shared" si="12"/>
        <v>70.31215913661984</v>
      </c>
      <c r="V17" s="27">
        <f t="shared" si="12"/>
        <v>58.472225486979809</v>
      </c>
      <c r="W17" s="27">
        <f t="shared" si="12"/>
        <v>50.993192385791566</v>
      </c>
      <c r="X17" s="27">
        <f t="shared" si="12"/>
        <v>54.987488971028604</v>
      </c>
      <c r="Y17" s="27">
        <f t="shared" ref="Y17:Z17" si="13">SUM(Y18:Y21)</f>
        <v>61.41771884803218</v>
      </c>
      <c r="Z17" s="27">
        <f t="shared" si="13"/>
        <v>60.003371706551619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0.20674764759881126</v>
      </c>
      <c r="O19" s="8">
        <v>0.24717377902557461</v>
      </c>
      <c r="P19" s="8">
        <v>0.3770931938383727</v>
      </c>
      <c r="Q19" s="8">
        <v>0.4974410113534507</v>
      </c>
      <c r="R19" s="8">
        <v>0.46471842708629019</v>
      </c>
      <c r="S19" s="8">
        <v>0.58580026009412289</v>
      </c>
      <c r="T19" s="8">
        <v>0.91452500601287701</v>
      </c>
      <c r="U19" s="8">
        <v>0.87337686233127654</v>
      </c>
      <c r="V19" s="8">
        <v>0.7740485005870259</v>
      </c>
      <c r="W19" s="8">
        <v>0.70425335058096949</v>
      </c>
      <c r="X19" s="8">
        <v>0.98545110261884572</v>
      </c>
      <c r="Y19" s="8">
        <v>0.88113677604231977</v>
      </c>
      <c r="Z19" s="8">
        <v>0.88449946615679198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30.211214219985578</v>
      </c>
      <c r="D21" s="8">
        <v>35.445107513530047</v>
      </c>
      <c r="E21" s="8">
        <v>38.70539389376944</v>
      </c>
      <c r="F21" s="8">
        <v>36.6910073015884</v>
      </c>
      <c r="G21" s="8">
        <v>27.68360889485875</v>
      </c>
      <c r="H21" s="8">
        <v>14.585123779959659</v>
      </c>
      <c r="I21" s="8">
        <v>26.209108110270751</v>
      </c>
      <c r="J21" s="8">
        <v>27.949535389638385</v>
      </c>
      <c r="K21" s="8">
        <v>32.808865648648876</v>
      </c>
      <c r="L21" s="8">
        <v>19.447237386170809</v>
      </c>
      <c r="M21" s="8">
        <v>22.304475539863592</v>
      </c>
      <c r="N21" s="8">
        <v>21.17601929852902</v>
      </c>
      <c r="O21" s="8">
        <v>21.764837009303935</v>
      </c>
      <c r="P21" s="8">
        <v>42.577797140504373</v>
      </c>
      <c r="Q21" s="8">
        <v>50.678439547303924</v>
      </c>
      <c r="R21" s="8">
        <v>53.565957897463548</v>
      </c>
      <c r="S21" s="8">
        <v>54.356072490070446</v>
      </c>
      <c r="T21" s="8">
        <v>58.499697791887741</v>
      </c>
      <c r="U21" s="8">
        <v>69.43878227428857</v>
      </c>
      <c r="V21" s="8">
        <v>57.698176986392781</v>
      </c>
      <c r="W21" s="8">
        <v>50.288939035210596</v>
      </c>
      <c r="X21" s="8">
        <v>54.002037868409758</v>
      </c>
      <c r="Y21" s="8">
        <v>60.536582071989862</v>
      </c>
      <c r="Z21" s="8">
        <v>59.118872240394829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2.4922728461594064</v>
      </c>
      <c r="D26" s="27">
        <f t="shared" si="16"/>
        <v>2.3800053395228691</v>
      </c>
      <c r="E26" s="27">
        <f t="shared" si="16"/>
        <v>1.8564831289905119</v>
      </c>
      <c r="F26" s="27">
        <f t="shared" si="16"/>
        <v>1.4851927849871054</v>
      </c>
      <c r="G26" s="27">
        <f t="shared" si="16"/>
        <v>2.2235559617972838</v>
      </c>
      <c r="H26" s="27">
        <f t="shared" si="16"/>
        <v>1.8276067834000578</v>
      </c>
      <c r="I26" s="27">
        <f t="shared" si="16"/>
        <v>3.4854020802596777</v>
      </c>
      <c r="J26" s="27">
        <f t="shared" si="16"/>
        <v>2.3484255173409672</v>
      </c>
      <c r="K26" s="27">
        <f t="shared" si="16"/>
        <v>2.1116303069700084</v>
      </c>
      <c r="L26" s="27">
        <f t="shared" si="16"/>
        <v>1.2945654065328431</v>
      </c>
      <c r="M26" s="27">
        <f t="shared" si="16"/>
        <v>1.7327769914173339</v>
      </c>
      <c r="N26" s="27">
        <f t="shared" si="16"/>
        <v>1.4562222504448721</v>
      </c>
      <c r="O26" s="27">
        <f t="shared" si="16"/>
        <v>1.374190511609533</v>
      </c>
      <c r="P26" s="27">
        <f t="shared" si="16"/>
        <v>2.4520488420558144</v>
      </c>
      <c r="Q26" s="27">
        <f t="shared" si="16"/>
        <v>2.1246515591822996</v>
      </c>
      <c r="R26" s="27">
        <f t="shared" si="16"/>
        <v>2.1276256209514424</v>
      </c>
      <c r="S26" s="27">
        <f t="shared" si="16"/>
        <v>3.9422201974093216</v>
      </c>
      <c r="T26" s="27">
        <f t="shared" si="16"/>
        <v>6.2184023278652987</v>
      </c>
      <c r="U26" s="27">
        <f t="shared" si="16"/>
        <v>5.2275288414509387</v>
      </c>
      <c r="V26" s="27">
        <f t="shared" si="16"/>
        <v>5.4789394021431317</v>
      </c>
      <c r="W26" s="27">
        <f t="shared" si="16"/>
        <v>3.8197016125093439</v>
      </c>
      <c r="X26" s="27">
        <f t="shared" si="16"/>
        <v>3.4911635955166598</v>
      </c>
      <c r="Y26" s="27">
        <f t="shared" ref="Y26:Z26" si="17">SUM(Y27,Y33)</f>
        <v>3.5639730344833076</v>
      </c>
      <c r="Z26" s="27">
        <f t="shared" si="17"/>
        <v>3.8910142334551256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2.4922728461594064</v>
      </c>
      <c r="D33" s="19">
        <f t="shared" si="20"/>
        <v>2.3800053395228691</v>
      </c>
      <c r="E33" s="19">
        <f t="shared" si="20"/>
        <v>1.8564831289905119</v>
      </c>
      <c r="F33" s="19">
        <f t="shared" si="20"/>
        <v>1.4851927849871054</v>
      </c>
      <c r="G33" s="19">
        <f t="shared" si="20"/>
        <v>2.2235559617972838</v>
      </c>
      <c r="H33" s="19">
        <f t="shared" si="20"/>
        <v>1.8276067834000578</v>
      </c>
      <c r="I33" s="19">
        <f t="shared" si="20"/>
        <v>3.4854020802596777</v>
      </c>
      <c r="J33" s="19">
        <f t="shared" si="20"/>
        <v>2.3484255173409672</v>
      </c>
      <c r="K33" s="19">
        <f t="shared" si="20"/>
        <v>2.1116303069700084</v>
      </c>
      <c r="L33" s="19">
        <f t="shared" si="20"/>
        <v>1.2945654065328431</v>
      </c>
      <c r="M33" s="19">
        <f t="shared" si="20"/>
        <v>1.7327769914173339</v>
      </c>
      <c r="N33" s="19">
        <f t="shared" si="20"/>
        <v>1.4562222504448721</v>
      </c>
      <c r="O33" s="19">
        <f t="shared" si="20"/>
        <v>1.374190511609533</v>
      </c>
      <c r="P33" s="19">
        <f t="shared" si="20"/>
        <v>2.4520488420558144</v>
      </c>
      <c r="Q33" s="19">
        <f t="shared" si="20"/>
        <v>2.1246515591822996</v>
      </c>
      <c r="R33" s="19">
        <f t="shared" si="20"/>
        <v>2.1276256209514424</v>
      </c>
      <c r="S33" s="19">
        <f t="shared" si="20"/>
        <v>3.9422201974093216</v>
      </c>
      <c r="T33" s="19">
        <f t="shared" si="20"/>
        <v>6.2184023278652987</v>
      </c>
      <c r="U33" s="19">
        <f t="shared" si="20"/>
        <v>5.2275288414509387</v>
      </c>
      <c r="V33" s="19">
        <f t="shared" si="20"/>
        <v>5.4789394021431317</v>
      </c>
      <c r="W33" s="19">
        <f t="shared" si="20"/>
        <v>3.8197016125093439</v>
      </c>
      <c r="X33" s="19">
        <f t="shared" si="20"/>
        <v>3.4911635955166598</v>
      </c>
      <c r="Y33" s="19">
        <f t="shared" ref="Y33:Z33" si="21">SUM(Y34:Y50)</f>
        <v>3.5639730344833076</v>
      </c>
      <c r="Z33" s="19">
        <f t="shared" si="21"/>
        <v>3.8910142334551256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0.12169675728935608</v>
      </c>
      <c r="D36" s="8">
        <v>0.25934903047104396</v>
      </c>
      <c r="E36" s="8">
        <v>0.12788410340704812</v>
      </c>
      <c r="F36" s="8">
        <v>0.12803845444260969</v>
      </c>
      <c r="G36" s="8">
        <v>0.13459846942269296</v>
      </c>
      <c r="H36" s="8">
        <v>0.12525200690882565</v>
      </c>
      <c r="I36" s="8">
        <v>0.23706941200531634</v>
      </c>
      <c r="J36" s="8">
        <v>0.2594175534107091</v>
      </c>
      <c r="K36" s="8">
        <v>0.23397878000086686</v>
      </c>
      <c r="L36" s="8">
        <v>0.14056401179521255</v>
      </c>
      <c r="M36" s="8">
        <v>0.18498124686561515</v>
      </c>
      <c r="N36" s="8">
        <v>0.17599423841360143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0.21815190981518315</v>
      </c>
      <c r="U36" s="8">
        <v>0.26245792557186098</v>
      </c>
      <c r="V36" s="8">
        <v>0.24148794212261601</v>
      </c>
      <c r="W36" s="8">
        <v>0.1805434667815097</v>
      </c>
      <c r="X36" s="8">
        <v>0.27522446538259437</v>
      </c>
      <c r="Y36" s="8">
        <v>0.27459684255365263</v>
      </c>
      <c r="Z36" s="8">
        <v>0.28108951750054617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1.0015793537633086E-2</v>
      </c>
      <c r="U37" s="8">
        <v>4.0977235931022489E-3</v>
      </c>
      <c r="V37" s="8">
        <v>6.0504853518483113E-3</v>
      </c>
      <c r="W37" s="8">
        <v>6.3479835014380631E-4</v>
      </c>
      <c r="X37" s="8">
        <v>1.5337570894062768E-3</v>
      </c>
      <c r="Y37" s="8">
        <v>1.3076507006441073E-2</v>
      </c>
      <c r="Z37" s="8">
        <v>1.6899620088875484E-2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3.4161496910105713E-2</v>
      </c>
      <c r="U41" s="8">
        <v>4.2302048299037734E-2</v>
      </c>
      <c r="V41" s="8">
        <v>3.1387438441406465E-3</v>
      </c>
      <c r="W41" s="8">
        <v>3.951688430765341E-3</v>
      </c>
      <c r="X41" s="8">
        <v>2.3869509681452667E-3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0.77905109842480991</v>
      </c>
      <c r="D43" s="8">
        <v>0.55337692752319378</v>
      </c>
      <c r="E43" s="8">
        <v>0.5457881550070024</v>
      </c>
      <c r="F43" s="8">
        <v>0.40987371276727758</v>
      </c>
      <c r="G43" s="8">
        <v>0.57459372022617161</v>
      </c>
      <c r="H43" s="8">
        <v>0.53473754026268239</v>
      </c>
      <c r="I43" s="8">
        <v>1.0121048667867463</v>
      </c>
      <c r="J43" s="8">
        <v>1.1074648839279682</v>
      </c>
      <c r="K43" s="8">
        <v>0.99890047323002173</v>
      </c>
      <c r="L43" s="8">
        <v>0.62158506306189576</v>
      </c>
      <c r="M43" s="8">
        <v>1.022513058053137</v>
      </c>
      <c r="N43" s="8">
        <v>0.77823414833526849</v>
      </c>
      <c r="O43" s="8">
        <v>0.83526003506987212</v>
      </c>
      <c r="P43" s="8">
        <v>1.4882733817902527</v>
      </c>
      <c r="Q43" s="8">
        <v>1.4827502750377397</v>
      </c>
      <c r="R43" s="8">
        <v>1.136466383074719</v>
      </c>
      <c r="S43" s="8">
        <v>1.7056356462582458</v>
      </c>
      <c r="T43" s="8">
        <v>1.7588736000430061</v>
      </c>
      <c r="U43" s="8">
        <v>2.1240157865737466</v>
      </c>
      <c r="V43" s="8">
        <v>2.2684555805221924</v>
      </c>
      <c r="W43" s="8">
        <v>0.90238902600154691</v>
      </c>
      <c r="X43" s="8">
        <v>0.60198418547441157</v>
      </c>
      <c r="Y43" s="8">
        <v>0.45572535495753685</v>
      </c>
      <c r="Z43" s="8">
        <v>0.74000844609590244</v>
      </c>
    </row>
    <row r="44" spans="1:26" ht="11.25" customHeight="1" x14ac:dyDescent="0.2">
      <c r="A44" s="28" t="s">
        <v>74</v>
      </c>
      <c r="B44" s="7" t="s">
        <v>75</v>
      </c>
      <c r="C44" s="8">
        <v>1.5915249904452402</v>
      </c>
      <c r="D44" s="8">
        <v>1.5672793815286314</v>
      </c>
      <c r="E44" s="8">
        <v>1.1828108705764613</v>
      </c>
      <c r="F44" s="8">
        <v>0.94728061777721817</v>
      </c>
      <c r="G44" s="8">
        <v>1.2601247594341927</v>
      </c>
      <c r="H44" s="8">
        <v>1.1676172362285497</v>
      </c>
      <c r="I44" s="8">
        <v>2.2362278014676154</v>
      </c>
      <c r="J44" s="8">
        <v>0.98154308000228974</v>
      </c>
      <c r="K44" s="8">
        <v>0.87875105373911977</v>
      </c>
      <c r="L44" s="8">
        <v>0.53241633167573488</v>
      </c>
      <c r="M44" s="8">
        <v>0.5252826864985819</v>
      </c>
      <c r="N44" s="8">
        <v>0.50199386369600218</v>
      </c>
      <c r="O44" s="8">
        <v>0.53893047653966075</v>
      </c>
      <c r="P44" s="8">
        <v>0.96377546026556171</v>
      </c>
      <c r="Q44" s="8">
        <v>0.64190128414456016</v>
      </c>
      <c r="R44" s="8">
        <v>0.99115923787672355</v>
      </c>
      <c r="S44" s="8">
        <v>2.236584551151076</v>
      </c>
      <c r="T44" s="8">
        <v>4.1971995275593708</v>
      </c>
      <c r="U44" s="8">
        <v>2.7878332093676765</v>
      </c>
      <c r="V44" s="8">
        <v>2.9551069925558697</v>
      </c>
      <c r="W44" s="8">
        <v>2.7262285358661074</v>
      </c>
      <c r="X44" s="8">
        <v>2.5988851726224715</v>
      </c>
      <c r="Y44" s="8">
        <v>2.8085206755747572</v>
      </c>
      <c r="Z44" s="8">
        <v>2.8397853635965031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6.8221480455147475E-3</v>
      </c>
      <c r="V48" s="8">
        <v>4.6996577464640671E-3</v>
      </c>
      <c r="W48" s="8">
        <v>5.954097079270913E-3</v>
      </c>
      <c r="X48" s="8">
        <v>1.1149063979630766E-2</v>
      </c>
      <c r="Y48" s="8">
        <v>1.2053654390920087E-2</v>
      </c>
      <c r="Z48" s="8">
        <v>1.3231286173298612E-2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0.25423901271422689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13.291190999250119</v>
      </c>
      <c r="D51" s="27">
        <v>13.883124924579924</v>
      </c>
      <c r="E51" s="27">
        <v>13.426796359888977</v>
      </c>
      <c r="F51" s="27">
        <v>14.115593850577634</v>
      </c>
      <c r="G51" s="27">
        <v>16.190877233617385</v>
      </c>
      <c r="H51" s="27">
        <v>15.213977535125583</v>
      </c>
      <c r="I51" s="27">
        <v>30.648052817858112</v>
      </c>
      <c r="J51" s="27">
        <v>32.855682320771017</v>
      </c>
      <c r="K51" s="27">
        <v>28.740542325055507</v>
      </c>
      <c r="L51" s="27">
        <v>15.882541656952947</v>
      </c>
      <c r="M51" s="27">
        <v>21.593933104950519</v>
      </c>
      <c r="N51" s="27">
        <v>22.688538017006131</v>
      </c>
      <c r="O51" s="27">
        <v>25.154729778056254</v>
      </c>
      <c r="P51" s="27">
        <v>43.607179295031678</v>
      </c>
      <c r="Q51" s="27">
        <v>45.043208129179604</v>
      </c>
      <c r="R51" s="27">
        <v>48.19293875289469</v>
      </c>
      <c r="S51" s="27">
        <v>54.248746129418137</v>
      </c>
      <c r="T51" s="27">
        <v>55.021224396827819</v>
      </c>
      <c r="U51" s="27">
        <v>68.542824525223452</v>
      </c>
      <c r="V51" s="27">
        <v>63.929271835863645</v>
      </c>
      <c r="W51" s="27">
        <v>49.613482670600199</v>
      </c>
      <c r="X51" s="27">
        <v>64.234867263229205</v>
      </c>
      <c r="Y51" s="27">
        <v>62.953169483985697</v>
      </c>
      <c r="Z51" s="27">
        <v>64.02403159206979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1.8269732395219201E-2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3.5559480134038431E-2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1.8269732395219201E-2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3.5559480134038431E-2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9.0183609920660227E-2</v>
      </c>
      <c r="D61" s="49">
        <f t="shared" si="24"/>
        <v>4.2756021687318929E-2</v>
      </c>
      <c r="E61" s="49">
        <f t="shared" si="24"/>
        <v>8.7030921290564452E-3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1.561607046596933E-2</v>
      </c>
      <c r="Z61" s="49">
        <f t="shared" si="25"/>
        <v>2.2284271449766069E-2</v>
      </c>
    </row>
    <row r="62" spans="1:26" ht="11.25" customHeight="1" x14ac:dyDescent="0.2">
      <c r="A62" s="50" t="s">
        <v>92</v>
      </c>
      <c r="B62" s="51" t="s">
        <v>93</v>
      </c>
      <c r="C62" s="52">
        <v>9.0183609920660227E-2</v>
      </c>
      <c r="D62" s="52">
        <v>4.2756021687318929E-2</v>
      </c>
      <c r="E62" s="52">
        <v>8.7030921290564452E-3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1.561607046596933E-2</v>
      </c>
      <c r="Z62" s="52">
        <v>2.2284271449766069E-2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1044.7250103687074</v>
      </c>
      <c r="D2" s="21">
        <f t="shared" ref="D2:X2" si="0">SUM(D3,D17,D22,D25,D26,D51,D52)</f>
        <v>1137.9650756782344</v>
      </c>
      <c r="E2" s="21">
        <f t="shared" si="0"/>
        <v>1033.2760949356216</v>
      </c>
      <c r="F2" s="21">
        <f t="shared" si="0"/>
        <v>958.34209735771776</v>
      </c>
      <c r="G2" s="21">
        <f t="shared" si="0"/>
        <v>778.87524578647844</v>
      </c>
      <c r="H2" s="21">
        <f t="shared" si="0"/>
        <v>545.01028551166792</v>
      </c>
      <c r="I2" s="21">
        <f t="shared" si="0"/>
        <v>537.49121620251776</v>
      </c>
      <c r="J2" s="21">
        <f t="shared" si="0"/>
        <v>562.57809029312307</v>
      </c>
      <c r="K2" s="21">
        <f t="shared" si="0"/>
        <v>610.63713059848214</v>
      </c>
      <c r="L2" s="21">
        <f t="shared" si="0"/>
        <v>528.88827022390683</v>
      </c>
      <c r="M2" s="21">
        <f t="shared" si="0"/>
        <v>513.79821727902515</v>
      </c>
      <c r="N2" s="21">
        <f t="shared" si="0"/>
        <v>574.96073026962108</v>
      </c>
      <c r="O2" s="21">
        <f t="shared" si="0"/>
        <v>571.37020138428193</v>
      </c>
      <c r="P2" s="21">
        <f t="shared" si="0"/>
        <v>527.18429037475357</v>
      </c>
      <c r="Q2" s="21">
        <f t="shared" si="0"/>
        <v>571.14666761432886</v>
      </c>
      <c r="R2" s="21">
        <f t="shared" si="0"/>
        <v>593.67847557593336</v>
      </c>
      <c r="S2" s="21">
        <f t="shared" si="0"/>
        <v>568.93686400851368</v>
      </c>
      <c r="T2" s="21">
        <f t="shared" si="0"/>
        <v>640.64495459637214</v>
      </c>
      <c r="U2" s="21">
        <f t="shared" si="0"/>
        <v>677.60001192402638</v>
      </c>
      <c r="V2" s="21">
        <f t="shared" si="0"/>
        <v>734.4753979568377</v>
      </c>
      <c r="W2" s="21">
        <f t="shared" si="0"/>
        <v>702.59541017568426</v>
      </c>
      <c r="X2" s="21">
        <f t="shared" si="0"/>
        <v>669.59802121201687</v>
      </c>
      <c r="Y2" s="21">
        <f t="shared" ref="Y2:Z2" si="1">SUM(Y3,Y17,Y22,Y25,Y26,Y51,Y52)</f>
        <v>813.91422498374993</v>
      </c>
      <c r="Z2" s="21">
        <f t="shared" si="1"/>
        <v>599.21194038467684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314.52905254827243</v>
      </c>
      <c r="D3" s="24">
        <f t="shared" ref="D3:W3" si="3">SUM(D4,D8,D11)</f>
        <v>375.50447917038497</v>
      </c>
      <c r="E3" s="24">
        <f t="shared" si="3"/>
        <v>261.18846304487312</v>
      </c>
      <c r="F3" s="24">
        <f t="shared" si="3"/>
        <v>210.47892322779546</v>
      </c>
      <c r="G3" s="24">
        <f t="shared" si="3"/>
        <v>116.97921551281102</v>
      </c>
      <c r="H3" s="24">
        <f t="shared" si="3"/>
        <v>10.878707239792506</v>
      </c>
      <c r="I3" s="24">
        <f t="shared" si="3"/>
        <v>11.081589966829553</v>
      </c>
      <c r="J3" s="24">
        <f t="shared" si="3"/>
        <v>64.594648900012956</v>
      </c>
      <c r="K3" s="24">
        <f t="shared" si="3"/>
        <v>75.085129047937812</v>
      </c>
      <c r="L3" s="24">
        <f t="shared" si="3"/>
        <v>11.807229273563619</v>
      </c>
      <c r="M3" s="24">
        <f t="shared" si="3"/>
        <v>17.553912447651935</v>
      </c>
      <c r="N3" s="24">
        <f t="shared" si="3"/>
        <v>43.587986763199908</v>
      </c>
      <c r="O3" s="24">
        <f t="shared" si="3"/>
        <v>40.462851582277281</v>
      </c>
      <c r="P3" s="24">
        <f t="shared" si="3"/>
        <v>22.300723366183774</v>
      </c>
      <c r="Q3" s="24">
        <f t="shared" si="3"/>
        <v>26.260537461348122</v>
      </c>
      <c r="R3" s="24">
        <f t="shared" si="3"/>
        <v>32.24230419432925</v>
      </c>
      <c r="S3" s="24">
        <f t="shared" si="3"/>
        <v>24.148606485639608</v>
      </c>
      <c r="T3" s="24">
        <f t="shared" si="3"/>
        <v>39.061151038965846</v>
      </c>
      <c r="U3" s="24">
        <f t="shared" si="3"/>
        <v>82.682357667320531</v>
      </c>
      <c r="V3" s="24">
        <f t="shared" si="3"/>
        <v>144.25017952182446</v>
      </c>
      <c r="W3" s="24">
        <f t="shared" si="3"/>
        <v>101.08610592458538</v>
      </c>
      <c r="X3" s="24">
        <f t="shared" ref="X3:Z3" si="4">SUM(X4,X8,X11)</f>
        <v>103.82328460179112</v>
      </c>
      <c r="Y3" s="24">
        <f t="shared" si="4"/>
        <v>268.30895979025098</v>
      </c>
      <c r="Z3" s="24">
        <f t="shared" si="4"/>
        <v>93.038313876753477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291.61874767106195</v>
      </c>
      <c r="D4" s="19">
        <f t="shared" ref="D4:W4" si="6">SUM(D5:D7)</f>
        <v>355.84345419206755</v>
      </c>
      <c r="E4" s="19">
        <f t="shared" si="6"/>
        <v>240.48678335142966</v>
      </c>
      <c r="F4" s="19">
        <f t="shared" si="6"/>
        <v>198.69204029982959</v>
      </c>
      <c r="G4" s="19">
        <f t="shared" si="6"/>
        <v>102.24125534363543</v>
      </c>
      <c r="H4" s="19">
        <f t="shared" si="6"/>
        <v>2.2853508775370011</v>
      </c>
      <c r="I4" s="19">
        <f t="shared" si="6"/>
        <v>2.1810538525105181</v>
      </c>
      <c r="J4" s="19">
        <f t="shared" si="6"/>
        <v>52.611515365498001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23.482205238045839</v>
      </c>
      <c r="O4" s="19">
        <f t="shared" si="6"/>
        <v>10.660626696071775</v>
      </c>
      <c r="P4" s="19">
        <f t="shared" si="6"/>
        <v>10.49516268570193</v>
      </c>
      <c r="Q4" s="19">
        <f t="shared" si="6"/>
        <v>8.4122543630056565</v>
      </c>
      <c r="R4" s="19">
        <f t="shared" si="6"/>
        <v>2.1263851082458016</v>
      </c>
      <c r="S4" s="19">
        <f t="shared" si="6"/>
        <v>6.3214900409295902</v>
      </c>
      <c r="T4" s="19">
        <f t="shared" si="6"/>
        <v>7.9295803416684816</v>
      </c>
      <c r="U4" s="19">
        <f t="shared" si="6"/>
        <v>36.296902987710851</v>
      </c>
      <c r="V4" s="19">
        <f t="shared" si="6"/>
        <v>68.761869580260552</v>
      </c>
      <c r="W4" s="19">
        <f t="shared" si="6"/>
        <v>40.876515686298532</v>
      </c>
      <c r="X4" s="19">
        <f t="shared" ref="X4:Z4" si="7">SUM(X5:X7)</f>
        <v>42.746778130949217</v>
      </c>
      <c r="Y4" s="19">
        <f t="shared" si="7"/>
        <v>22.473175534683065</v>
      </c>
      <c r="Z4" s="19">
        <f t="shared" si="7"/>
        <v>24.11188100547103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1.8293489834050749</v>
      </c>
      <c r="U5" s="8">
        <v>2.6300574825104905</v>
      </c>
      <c r="V5" s="8">
        <v>0.78542113190781326</v>
      </c>
      <c r="W5" s="8">
        <v>7.5649958782967275</v>
      </c>
      <c r="X5" s="8">
        <v>9.888614448916007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29.05209162420967</v>
      </c>
      <c r="D6" s="8">
        <v>77.307734372304211</v>
      </c>
      <c r="E6" s="8">
        <v>15.866935732192585</v>
      </c>
      <c r="F6" s="8">
        <v>0</v>
      </c>
      <c r="G6" s="8">
        <v>0</v>
      </c>
      <c r="H6" s="8">
        <v>0</v>
      </c>
      <c r="I6" s="8">
        <v>0</v>
      </c>
      <c r="J6" s="8">
        <v>52.611515365498001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262.5666560468523</v>
      </c>
      <c r="D7" s="8">
        <v>278.53571981976336</v>
      </c>
      <c r="E7" s="8">
        <v>224.61984761923708</v>
      </c>
      <c r="F7" s="8">
        <v>198.69204029982959</v>
      </c>
      <c r="G7" s="8">
        <v>102.24125534363543</v>
      </c>
      <c r="H7" s="8">
        <v>2.2853508775370011</v>
      </c>
      <c r="I7" s="8">
        <v>2.1810538525105181</v>
      </c>
      <c r="J7" s="8">
        <v>0</v>
      </c>
      <c r="K7" s="8">
        <v>0</v>
      </c>
      <c r="L7" s="8">
        <v>0</v>
      </c>
      <c r="M7" s="8">
        <v>0</v>
      </c>
      <c r="N7" s="8">
        <v>23.482205238045839</v>
      </c>
      <c r="O7" s="8">
        <v>10.660626696071775</v>
      </c>
      <c r="P7" s="8">
        <v>10.49516268570193</v>
      </c>
      <c r="Q7" s="8">
        <v>8.4122543630056565</v>
      </c>
      <c r="R7" s="8">
        <v>2.1263851082458016</v>
      </c>
      <c r="S7" s="8">
        <v>6.3214900409295902</v>
      </c>
      <c r="T7" s="8">
        <v>6.1002313582634065</v>
      </c>
      <c r="U7" s="8">
        <v>33.666845505200364</v>
      </c>
      <c r="V7" s="8">
        <v>67.976448448352741</v>
      </c>
      <c r="W7" s="8">
        <v>33.311519808001805</v>
      </c>
      <c r="X7" s="8">
        <v>32.858163682033208</v>
      </c>
      <c r="Y7" s="8">
        <v>22.473175534683065</v>
      </c>
      <c r="Z7" s="8">
        <v>24.11188100547103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22.910304877210468</v>
      </c>
      <c r="D11" s="19">
        <f t="shared" si="10"/>
        <v>19.661024978317418</v>
      </c>
      <c r="E11" s="19">
        <f t="shared" si="10"/>
        <v>20.701679693443452</v>
      </c>
      <c r="F11" s="19">
        <f t="shared" si="10"/>
        <v>11.786882927965873</v>
      </c>
      <c r="G11" s="19">
        <f t="shared" si="10"/>
        <v>14.737960169175595</v>
      </c>
      <c r="H11" s="19">
        <f t="shared" si="10"/>
        <v>8.5933563622555056</v>
      </c>
      <c r="I11" s="19">
        <f t="shared" si="10"/>
        <v>8.9005361143190349</v>
      </c>
      <c r="J11" s="19">
        <f t="shared" si="10"/>
        <v>11.983133534514957</v>
      </c>
      <c r="K11" s="19">
        <f t="shared" si="10"/>
        <v>75.085129047937812</v>
      </c>
      <c r="L11" s="19">
        <f t="shared" si="10"/>
        <v>11.807229273563619</v>
      </c>
      <c r="M11" s="19">
        <f t="shared" si="10"/>
        <v>17.553912447651935</v>
      </c>
      <c r="N11" s="19">
        <f t="shared" si="10"/>
        <v>20.105781525154072</v>
      </c>
      <c r="O11" s="19">
        <f t="shared" si="10"/>
        <v>29.802224886205504</v>
      </c>
      <c r="P11" s="19">
        <f t="shared" si="10"/>
        <v>11.805560680481847</v>
      </c>
      <c r="Q11" s="19">
        <f t="shared" si="10"/>
        <v>17.848283098342467</v>
      </c>
      <c r="R11" s="19">
        <f t="shared" si="10"/>
        <v>30.115919086083451</v>
      </c>
      <c r="S11" s="19">
        <f t="shared" si="10"/>
        <v>17.827116444710018</v>
      </c>
      <c r="T11" s="19">
        <f t="shared" si="10"/>
        <v>31.131570697297363</v>
      </c>
      <c r="U11" s="19">
        <f t="shared" si="10"/>
        <v>46.38545467960968</v>
      </c>
      <c r="V11" s="19">
        <f t="shared" si="10"/>
        <v>75.488309941563898</v>
      </c>
      <c r="W11" s="19">
        <f t="shared" si="10"/>
        <v>60.209590238286843</v>
      </c>
      <c r="X11" s="19">
        <f t="shared" si="10"/>
        <v>61.076506470841899</v>
      </c>
      <c r="Y11" s="19">
        <f t="shared" ref="Y11:Z11" si="11">SUM(Y12:Y16)</f>
        <v>245.83578425556792</v>
      </c>
      <c r="Z11" s="19">
        <f t="shared" si="11"/>
        <v>68.926432871282444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22.910304877210468</v>
      </c>
      <c r="D13" s="8">
        <v>19.661024978317418</v>
      </c>
      <c r="E13" s="8">
        <v>20.701679693443452</v>
      </c>
      <c r="F13" s="8">
        <v>11.786882927965873</v>
      </c>
      <c r="G13" s="8">
        <v>14.737960169175595</v>
      </c>
      <c r="H13" s="8">
        <v>8.5933563622555056</v>
      </c>
      <c r="I13" s="8">
        <v>8.9005361143190349</v>
      </c>
      <c r="J13" s="8">
        <v>11.983133534514957</v>
      </c>
      <c r="K13" s="8">
        <v>75.085129047937812</v>
      </c>
      <c r="L13" s="8">
        <v>11.807229273563619</v>
      </c>
      <c r="M13" s="8">
        <v>17.553912447651935</v>
      </c>
      <c r="N13" s="8">
        <v>20.105781525154072</v>
      </c>
      <c r="O13" s="8">
        <v>29.802224886205504</v>
      </c>
      <c r="P13" s="8">
        <v>11.805560680481847</v>
      </c>
      <c r="Q13" s="8">
        <v>17.848283098342467</v>
      </c>
      <c r="R13" s="8">
        <v>30.115919086083451</v>
      </c>
      <c r="S13" s="8">
        <v>17.827116444710018</v>
      </c>
      <c r="T13" s="8">
        <v>31.131570697297363</v>
      </c>
      <c r="U13" s="8">
        <v>46.38545467960968</v>
      </c>
      <c r="V13" s="8">
        <v>75.488309941563898</v>
      </c>
      <c r="W13" s="8">
        <v>60.209590238286843</v>
      </c>
      <c r="X13" s="8">
        <v>61.076506470841899</v>
      </c>
      <c r="Y13" s="8">
        <v>245.83578425556792</v>
      </c>
      <c r="Z13" s="8">
        <v>68.926432871282444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364.967712337406</v>
      </c>
      <c r="D17" s="27">
        <f t="shared" si="12"/>
        <v>409.97876166379717</v>
      </c>
      <c r="E17" s="27">
        <f t="shared" si="12"/>
        <v>437.38904697310068</v>
      </c>
      <c r="F17" s="27">
        <f t="shared" si="12"/>
        <v>406.36723358480157</v>
      </c>
      <c r="G17" s="27">
        <f t="shared" si="12"/>
        <v>280.94893051693469</v>
      </c>
      <c r="H17" s="27">
        <f t="shared" si="12"/>
        <v>152.47946991315919</v>
      </c>
      <c r="I17" s="27">
        <f t="shared" si="12"/>
        <v>139.33370378313774</v>
      </c>
      <c r="J17" s="27">
        <f t="shared" si="12"/>
        <v>137.6110714130638</v>
      </c>
      <c r="K17" s="27">
        <f t="shared" si="12"/>
        <v>180.86468484865966</v>
      </c>
      <c r="L17" s="27">
        <f t="shared" si="12"/>
        <v>178.20498101382915</v>
      </c>
      <c r="M17" s="27">
        <f t="shared" si="12"/>
        <v>152.41574286013639</v>
      </c>
      <c r="N17" s="27">
        <f t="shared" si="12"/>
        <v>156.32944025387215</v>
      </c>
      <c r="O17" s="27">
        <f t="shared" si="12"/>
        <v>148.80221481167044</v>
      </c>
      <c r="P17" s="27">
        <f t="shared" si="12"/>
        <v>152.77531686565726</v>
      </c>
      <c r="Q17" s="27">
        <f t="shared" si="12"/>
        <v>183.15205784134255</v>
      </c>
      <c r="R17" s="27">
        <f t="shared" si="12"/>
        <v>187.55953487545014</v>
      </c>
      <c r="S17" s="27">
        <f t="shared" si="12"/>
        <v>166.17984004983546</v>
      </c>
      <c r="T17" s="27">
        <f t="shared" si="12"/>
        <v>187.73387000209942</v>
      </c>
      <c r="U17" s="27">
        <f t="shared" si="12"/>
        <v>186.53499606338013</v>
      </c>
      <c r="V17" s="27">
        <f t="shared" si="12"/>
        <v>172.98267387302016</v>
      </c>
      <c r="W17" s="27">
        <f t="shared" si="12"/>
        <v>189.49479817420851</v>
      </c>
      <c r="X17" s="27">
        <f t="shared" si="12"/>
        <v>159.67407134897141</v>
      </c>
      <c r="Y17" s="27">
        <f t="shared" ref="Y17:Z17" si="13">SUM(Y18:Y21)</f>
        <v>176.44901235196781</v>
      </c>
      <c r="Z17" s="27">
        <f t="shared" si="13"/>
        <v>151.70223005344837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1.5115323524011886</v>
      </c>
      <c r="O19" s="8">
        <v>1.6709062209744245</v>
      </c>
      <c r="P19" s="8">
        <v>1.3411868061616274</v>
      </c>
      <c r="Q19" s="8">
        <v>1.7802789886465491</v>
      </c>
      <c r="R19" s="8">
        <v>1.6132015729137104</v>
      </c>
      <c r="S19" s="8">
        <v>1.7718397399058763</v>
      </c>
      <c r="T19" s="8">
        <v>2.8896669939871225</v>
      </c>
      <c r="U19" s="8">
        <v>2.3170295376687235</v>
      </c>
      <c r="V19" s="8">
        <v>2.289924459412974</v>
      </c>
      <c r="W19" s="8">
        <v>2.6170620094190311</v>
      </c>
      <c r="X19" s="8">
        <v>2.861578017381154</v>
      </c>
      <c r="Y19" s="8">
        <v>2.5314472239576804</v>
      </c>
      <c r="Z19" s="8">
        <v>2.236216693843208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364.967712337406</v>
      </c>
      <c r="D21" s="8">
        <v>409.97876166379717</v>
      </c>
      <c r="E21" s="8">
        <v>437.38904697310068</v>
      </c>
      <c r="F21" s="8">
        <v>406.36723358480157</v>
      </c>
      <c r="G21" s="8">
        <v>280.94893051693469</v>
      </c>
      <c r="H21" s="8">
        <v>152.47946991315919</v>
      </c>
      <c r="I21" s="8">
        <v>139.33370378313774</v>
      </c>
      <c r="J21" s="8">
        <v>137.6110714130638</v>
      </c>
      <c r="K21" s="8">
        <v>180.86468484865966</v>
      </c>
      <c r="L21" s="8">
        <v>178.20498101382915</v>
      </c>
      <c r="M21" s="8">
        <v>152.41574286013639</v>
      </c>
      <c r="N21" s="8">
        <v>154.81790790147096</v>
      </c>
      <c r="O21" s="8">
        <v>147.13130859069602</v>
      </c>
      <c r="P21" s="8">
        <v>151.43413005949563</v>
      </c>
      <c r="Q21" s="8">
        <v>181.371778852696</v>
      </c>
      <c r="R21" s="8">
        <v>185.94633330253643</v>
      </c>
      <c r="S21" s="8">
        <v>164.40800030992958</v>
      </c>
      <c r="T21" s="8">
        <v>184.84420300811229</v>
      </c>
      <c r="U21" s="8">
        <v>184.2179665257114</v>
      </c>
      <c r="V21" s="8">
        <v>170.69274941360717</v>
      </c>
      <c r="W21" s="8">
        <v>186.87773616478947</v>
      </c>
      <c r="X21" s="8">
        <v>156.81249333159025</v>
      </c>
      <c r="Y21" s="8">
        <v>173.91756512801012</v>
      </c>
      <c r="Z21" s="8">
        <v>149.46601335960517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61.615617080669082</v>
      </c>
      <c r="D26" s="27">
        <f t="shared" si="16"/>
        <v>55.43691832035681</v>
      </c>
      <c r="E26" s="27">
        <f t="shared" si="16"/>
        <v>43.831050656049683</v>
      </c>
      <c r="F26" s="27">
        <f t="shared" si="16"/>
        <v>35.133553838663083</v>
      </c>
      <c r="G26" s="27">
        <f t="shared" si="16"/>
        <v>46.551332373315596</v>
      </c>
      <c r="H26" s="27">
        <f t="shared" si="16"/>
        <v>43.978701924453759</v>
      </c>
      <c r="I26" s="27">
        <f t="shared" si="16"/>
        <v>42.297628685021849</v>
      </c>
      <c r="J26" s="27">
        <f t="shared" si="16"/>
        <v>25.163585400408223</v>
      </c>
      <c r="K26" s="27">
        <f t="shared" si="16"/>
        <v>25.475168740283458</v>
      </c>
      <c r="L26" s="27">
        <f t="shared" si="16"/>
        <v>26.826051593467156</v>
      </c>
      <c r="M26" s="27">
        <f t="shared" si="16"/>
        <v>26.500460248582669</v>
      </c>
      <c r="N26" s="27">
        <f t="shared" si="16"/>
        <v>23.568425709555129</v>
      </c>
      <c r="O26" s="27">
        <f t="shared" si="16"/>
        <v>20.747806968390464</v>
      </c>
      <c r="P26" s="27">
        <f t="shared" si="16"/>
        <v>19.669948637944184</v>
      </c>
      <c r="Q26" s="27">
        <f t="shared" si="16"/>
        <v>16.901376880817693</v>
      </c>
      <c r="R26" s="27">
        <f t="shared" si="16"/>
        <v>16.719092579048557</v>
      </c>
      <c r="S26" s="27">
        <f t="shared" si="16"/>
        <v>27.37913196259068</v>
      </c>
      <c r="T26" s="27">
        <f t="shared" si="16"/>
        <v>45.055068552134699</v>
      </c>
      <c r="U26" s="27">
        <f t="shared" si="16"/>
        <v>30.465436158549061</v>
      </c>
      <c r="V26" s="27">
        <f t="shared" si="16"/>
        <v>34.705307117856869</v>
      </c>
      <c r="W26" s="27">
        <f t="shared" si="16"/>
        <v>31.723411227490658</v>
      </c>
      <c r="X26" s="27">
        <f t="shared" si="16"/>
        <v>22.557495004483339</v>
      </c>
      <c r="Y26" s="27">
        <f t="shared" ref="Y26:Z26" si="17">SUM(Y27,Y33)</f>
        <v>21.455268085516693</v>
      </c>
      <c r="Z26" s="27">
        <f t="shared" si="17"/>
        <v>21.80438428654487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61.615617080669082</v>
      </c>
      <c r="D33" s="19">
        <f t="shared" si="20"/>
        <v>55.43691832035681</v>
      </c>
      <c r="E33" s="19">
        <f t="shared" si="20"/>
        <v>43.831050656049683</v>
      </c>
      <c r="F33" s="19">
        <f t="shared" si="20"/>
        <v>35.133553838663083</v>
      </c>
      <c r="G33" s="19">
        <f t="shared" si="20"/>
        <v>46.551332373315596</v>
      </c>
      <c r="H33" s="19">
        <f t="shared" si="20"/>
        <v>43.978701924453759</v>
      </c>
      <c r="I33" s="19">
        <f t="shared" si="20"/>
        <v>42.297628685021849</v>
      </c>
      <c r="J33" s="19">
        <f t="shared" si="20"/>
        <v>25.163585400408223</v>
      </c>
      <c r="K33" s="19">
        <f t="shared" si="20"/>
        <v>25.475168740283458</v>
      </c>
      <c r="L33" s="19">
        <f t="shared" si="20"/>
        <v>26.826051593467156</v>
      </c>
      <c r="M33" s="19">
        <f t="shared" si="20"/>
        <v>26.500460248582669</v>
      </c>
      <c r="N33" s="19">
        <f t="shared" si="20"/>
        <v>23.568425709555129</v>
      </c>
      <c r="O33" s="19">
        <f t="shared" si="20"/>
        <v>20.747806968390464</v>
      </c>
      <c r="P33" s="19">
        <f t="shared" si="20"/>
        <v>19.669948637944184</v>
      </c>
      <c r="Q33" s="19">
        <f t="shared" si="20"/>
        <v>16.901376880817693</v>
      </c>
      <c r="R33" s="19">
        <f t="shared" si="20"/>
        <v>16.719092579048557</v>
      </c>
      <c r="S33" s="19">
        <f t="shared" si="20"/>
        <v>27.37913196259068</v>
      </c>
      <c r="T33" s="19">
        <f t="shared" si="20"/>
        <v>45.055068552134699</v>
      </c>
      <c r="U33" s="19">
        <f t="shared" si="20"/>
        <v>30.465436158549061</v>
      </c>
      <c r="V33" s="19">
        <f t="shared" si="20"/>
        <v>34.705307117856869</v>
      </c>
      <c r="W33" s="19">
        <f t="shared" si="20"/>
        <v>31.723411227490658</v>
      </c>
      <c r="X33" s="19">
        <f t="shared" si="20"/>
        <v>22.557495004483339</v>
      </c>
      <c r="Y33" s="19">
        <f t="shared" ref="Y33:Z33" si="21">SUM(Y34:Y50)</f>
        <v>21.455268085516693</v>
      </c>
      <c r="Z33" s="19">
        <f t="shared" si="21"/>
        <v>21.80438428654487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2.7792098358957675</v>
      </c>
      <c r="D36" s="8">
        <v>5.5471717572775017</v>
      </c>
      <c r="E36" s="8">
        <v>2.7697834615999186</v>
      </c>
      <c r="F36" s="8">
        <v>2.7785303052182848</v>
      </c>
      <c r="G36" s="8">
        <v>2.7798504011489653</v>
      </c>
      <c r="H36" s="8">
        <v>2.7802554265172881</v>
      </c>
      <c r="I36" s="8">
        <v>2.6671890621489207</v>
      </c>
      <c r="J36" s="8">
        <v>2.6467851009860155</v>
      </c>
      <c r="K36" s="8">
        <v>2.6802520825866725</v>
      </c>
      <c r="L36" s="8">
        <v>2.7620864682047861</v>
      </c>
      <c r="M36" s="8">
        <v>2.7176692331343837</v>
      </c>
      <c r="N36" s="8">
        <v>2.7266562415863977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1.4623777701848171</v>
      </c>
      <c r="U36" s="8">
        <v>1.4471482344281392</v>
      </c>
      <c r="V36" s="8">
        <v>1.4449478978773842</v>
      </c>
      <c r="W36" s="8">
        <v>1.3839074532184905</v>
      </c>
      <c r="X36" s="8">
        <v>1.6433688946174054</v>
      </c>
      <c r="Y36" s="8">
        <v>1.5163325974463475</v>
      </c>
      <c r="Z36" s="8">
        <v>1.460546202499454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3.1647366462366926E-2</v>
      </c>
      <c r="U37" s="8">
        <v>1.087107640689775E-2</v>
      </c>
      <c r="V37" s="8">
        <v>1.789959464815169E-2</v>
      </c>
      <c r="W37" s="8">
        <v>2.3589616498561924E-3</v>
      </c>
      <c r="X37" s="8">
        <v>4.4537629105937228E-3</v>
      </c>
      <c r="Y37" s="8">
        <v>3.7567932993558928E-2</v>
      </c>
      <c r="Z37" s="8">
        <v>4.2726099911124513E-2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0.10794166308989431</v>
      </c>
      <c r="U41" s="8">
        <v>0.11222543170096229</v>
      </c>
      <c r="V41" s="8">
        <v>9.2855761558593552E-3</v>
      </c>
      <c r="W41" s="8">
        <v>1.4684791569234659E-2</v>
      </c>
      <c r="X41" s="8">
        <v>6.9312890318547326E-3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17.795978679852478</v>
      </c>
      <c r="D43" s="8">
        <v>11.840115545689354</v>
      </c>
      <c r="E43" s="8">
        <v>11.823524437320536</v>
      </c>
      <c r="F43" s="8">
        <v>8.8958275663677959</v>
      </c>
      <c r="G43" s="8">
        <v>11.867282126614866</v>
      </c>
      <c r="H43" s="8">
        <v>11.86847071069295</v>
      </c>
      <c r="I43" s="8">
        <v>11.385773548432997</v>
      </c>
      <c r="J43" s="8">
        <v>11.298866177295466</v>
      </c>
      <c r="K43" s="8">
        <v>11.442030796518036</v>
      </c>
      <c r="L43" s="8">
        <v>12.212505296938101</v>
      </c>
      <c r="M43" s="8">
        <v>15.020166581946864</v>
      </c>
      <c r="N43" s="8">
        <v>12.055856211664731</v>
      </c>
      <c r="O43" s="8">
        <v>11.998830324930125</v>
      </c>
      <c r="P43" s="8">
        <v>11.345816978209745</v>
      </c>
      <c r="Q43" s="8">
        <v>11.351340084962256</v>
      </c>
      <c r="R43" s="8">
        <v>8.4223446969252809</v>
      </c>
      <c r="S43" s="8">
        <v>11.039623633741751</v>
      </c>
      <c r="T43" s="8">
        <v>11.789333279956995</v>
      </c>
      <c r="U43" s="8">
        <v>11.710958093426253</v>
      </c>
      <c r="V43" s="8">
        <v>13.573887299477805</v>
      </c>
      <c r="W43" s="8">
        <v>6.9168800939984543</v>
      </c>
      <c r="X43" s="8">
        <v>3.5944173745255887</v>
      </c>
      <c r="Y43" s="8">
        <v>2.5170480850424632</v>
      </c>
      <c r="Z43" s="8">
        <v>3.8450624339040971</v>
      </c>
    </row>
    <row r="44" spans="1:26" ht="11.25" customHeight="1" x14ac:dyDescent="0.2">
      <c r="A44" s="28" t="s">
        <v>74</v>
      </c>
      <c r="B44" s="7" t="s">
        <v>75</v>
      </c>
      <c r="C44" s="8">
        <v>41.040428564920838</v>
      </c>
      <c r="D44" s="8">
        <v>38.049631017389956</v>
      </c>
      <c r="E44" s="8">
        <v>29.237742757129229</v>
      </c>
      <c r="F44" s="8">
        <v>23.459195967077004</v>
      </c>
      <c r="G44" s="8">
        <v>29.324038458753364</v>
      </c>
      <c r="H44" s="8">
        <v>29.329975787243523</v>
      </c>
      <c r="I44" s="8">
        <v>28.24466607443993</v>
      </c>
      <c r="J44" s="8">
        <v>11.217934122126744</v>
      </c>
      <c r="K44" s="8">
        <v>11.352885861178748</v>
      </c>
      <c r="L44" s="8">
        <v>11.85145982832427</v>
      </c>
      <c r="M44" s="8">
        <v>8.7626244335014203</v>
      </c>
      <c r="N44" s="8">
        <v>8.7859132563039992</v>
      </c>
      <c r="O44" s="8">
        <v>8.74897664346034</v>
      </c>
      <c r="P44" s="8">
        <v>8.324131659734439</v>
      </c>
      <c r="Q44" s="8">
        <v>5.5500367958554389</v>
      </c>
      <c r="R44" s="8">
        <v>8.2967478821232774</v>
      </c>
      <c r="S44" s="8">
        <v>16.339508328848929</v>
      </c>
      <c r="T44" s="8">
        <v>31.66376847244063</v>
      </c>
      <c r="U44" s="8">
        <v>17.166134470632326</v>
      </c>
      <c r="V44" s="8">
        <v>19.645383407444132</v>
      </c>
      <c r="W44" s="8">
        <v>23.383454024133894</v>
      </c>
      <c r="X44" s="8">
        <v>17.27594874737753</v>
      </c>
      <c r="Y44" s="8">
        <v>17.349690124425244</v>
      </c>
      <c r="Z44" s="8">
        <v>16.422597836403494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1.809885195448525E-2</v>
      </c>
      <c r="V48" s="8">
        <v>1.3903342253535933E-2</v>
      </c>
      <c r="W48" s="8">
        <v>2.2125902920729086E-2</v>
      </c>
      <c r="X48" s="8">
        <v>3.2374936020369241E-2</v>
      </c>
      <c r="Y48" s="8">
        <v>3.4629345609079938E-2</v>
      </c>
      <c r="Z48" s="8">
        <v>3.3451713826701403E-2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2.5801613867984048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303.61262840235992</v>
      </c>
      <c r="D51" s="27">
        <v>297.04491652369535</v>
      </c>
      <c r="E51" s="27">
        <v>290.86753426159811</v>
      </c>
      <c r="F51" s="27">
        <v>306.36238670645776</v>
      </c>
      <c r="G51" s="27">
        <v>334.39576738341714</v>
      </c>
      <c r="H51" s="27">
        <v>337.6734064342624</v>
      </c>
      <c r="I51" s="27">
        <v>344.77829376752868</v>
      </c>
      <c r="J51" s="27">
        <v>335.20878457963806</v>
      </c>
      <c r="K51" s="27">
        <v>329.2121479616012</v>
      </c>
      <c r="L51" s="27">
        <v>312.05000834304695</v>
      </c>
      <c r="M51" s="27">
        <v>317.20325705504945</v>
      </c>
      <c r="N51" s="27">
        <v>351.47487754299397</v>
      </c>
      <c r="O51" s="27">
        <v>361.35732802194372</v>
      </c>
      <c r="P51" s="27">
        <v>332.43830150496842</v>
      </c>
      <c r="Q51" s="27">
        <v>344.83269543082054</v>
      </c>
      <c r="R51" s="27">
        <v>357.15754392710539</v>
      </c>
      <c r="S51" s="27">
        <v>351.12173059058193</v>
      </c>
      <c r="T51" s="27">
        <v>368.79486500317211</v>
      </c>
      <c r="U51" s="27">
        <v>377.91722203477661</v>
      </c>
      <c r="V51" s="27">
        <v>382.53723744413622</v>
      </c>
      <c r="W51" s="27">
        <v>380.29109484939971</v>
      </c>
      <c r="X51" s="27">
        <v>383.54317025677096</v>
      </c>
      <c r="Y51" s="27">
        <v>347.70098475601441</v>
      </c>
      <c r="Z51" s="27">
        <v>332.66701216793012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0.12484466760478077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0.10755491986596155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0.12484466760478077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0.10755491986596155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1.0894664995390599</v>
      </c>
      <c r="D61" s="49">
        <f t="shared" si="24"/>
        <v>0.4945410538914663</v>
      </c>
      <c r="E61" s="49">
        <f t="shared" si="24"/>
        <v>9.8349010024152278E-2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4.4863929534030664E-2</v>
      </c>
      <c r="Z61" s="49">
        <f t="shared" si="25"/>
        <v>5.6339728550233906E-2</v>
      </c>
    </row>
    <row r="62" spans="1:26" ht="11.25" customHeight="1" x14ac:dyDescent="0.2">
      <c r="A62" s="50" t="s">
        <v>92</v>
      </c>
      <c r="B62" s="51" t="s">
        <v>93</v>
      </c>
      <c r="C62" s="52">
        <v>1.0894664995390599</v>
      </c>
      <c r="D62" s="52">
        <v>0.4945410538914663</v>
      </c>
      <c r="E62" s="52">
        <v>9.8349010024152278E-2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4.4863929534030664E-2</v>
      </c>
      <c r="Z62" s="52">
        <v>5.6339728550233906E-2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8053.0201464466736</v>
      </c>
      <c r="D2" s="21">
        <f t="shared" ref="D2:X2" si="0">SUM(D3,D17,D22,D25,D26,D51,D52)</f>
        <v>7496.6511407113776</v>
      </c>
      <c r="E2" s="21">
        <f t="shared" si="0"/>
        <v>7125.8259781523175</v>
      </c>
      <c r="F2" s="21">
        <f t="shared" si="0"/>
        <v>5484.8715049535194</v>
      </c>
      <c r="G2" s="21">
        <f t="shared" si="0"/>
        <v>5480.8468176629249</v>
      </c>
      <c r="H2" s="21">
        <f t="shared" si="0"/>
        <v>4948.3801035777306</v>
      </c>
      <c r="I2" s="21">
        <f t="shared" si="0"/>
        <v>5179.8195656356802</v>
      </c>
      <c r="J2" s="21">
        <f t="shared" si="0"/>
        <v>5217.375612480816</v>
      </c>
      <c r="K2" s="21">
        <f t="shared" si="0"/>
        <v>6247.4665453481439</v>
      </c>
      <c r="L2" s="21">
        <f t="shared" si="0"/>
        <v>6357.8166696089693</v>
      </c>
      <c r="M2" s="21">
        <f t="shared" si="0"/>
        <v>6719.3054644316862</v>
      </c>
      <c r="N2" s="21">
        <f t="shared" si="0"/>
        <v>6611.4664967160979</v>
      </c>
      <c r="O2" s="21">
        <f t="shared" si="0"/>
        <v>6494.0608655479327</v>
      </c>
      <c r="P2" s="21">
        <f t="shared" si="0"/>
        <v>6845.4091642502553</v>
      </c>
      <c r="Q2" s="21">
        <f t="shared" si="0"/>
        <v>6534.3141330336648</v>
      </c>
      <c r="R2" s="21">
        <f t="shared" si="0"/>
        <v>6004.6789845115027</v>
      </c>
      <c r="S2" s="21">
        <f t="shared" si="0"/>
        <v>5982.3281579082632</v>
      </c>
      <c r="T2" s="21">
        <f t="shared" si="0"/>
        <v>6585.1552470214465</v>
      </c>
      <c r="U2" s="21">
        <f t="shared" si="0"/>
        <v>6609.2502976880542</v>
      </c>
      <c r="V2" s="21">
        <f t="shared" si="0"/>
        <v>6840.4627700084311</v>
      </c>
      <c r="W2" s="21">
        <f t="shared" si="0"/>
        <v>6631.5983014317362</v>
      </c>
      <c r="X2" s="21">
        <f t="shared" si="0"/>
        <v>6922.4862961088693</v>
      </c>
      <c r="Y2" s="21">
        <f t="shared" ref="Y2:Z2" si="1">SUM(Y3,Y17,Y22,Y25,Y26,Y51,Y52)</f>
        <v>5800.6335342494513</v>
      </c>
      <c r="Z2" s="21">
        <f t="shared" si="1"/>
        <v>5021.1597247047102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4918.5492896866735</v>
      </c>
      <c r="D3" s="24">
        <f t="shared" ref="D3:W3" si="3">SUM(D4,D8,D11)</f>
        <v>4772.9594787913766</v>
      </c>
      <c r="E3" s="24">
        <f t="shared" si="3"/>
        <v>4496.0465017523175</v>
      </c>
      <c r="F3" s="24">
        <f t="shared" si="3"/>
        <v>2815.6320033935208</v>
      </c>
      <c r="G3" s="24">
        <f t="shared" si="3"/>
        <v>2724.9200364629246</v>
      </c>
      <c r="H3" s="24">
        <f t="shared" si="3"/>
        <v>2747.3089110177316</v>
      </c>
      <c r="I3" s="24">
        <f t="shared" si="3"/>
        <v>2719.4654726356789</v>
      </c>
      <c r="J3" s="24">
        <f t="shared" si="3"/>
        <v>2745.9950744408152</v>
      </c>
      <c r="K3" s="24">
        <f t="shared" si="3"/>
        <v>4272.1827735881434</v>
      </c>
      <c r="L3" s="24">
        <f t="shared" si="3"/>
        <v>4069.3163616089687</v>
      </c>
      <c r="M3" s="24">
        <f t="shared" si="3"/>
        <v>4563.2052922316871</v>
      </c>
      <c r="N3" s="24">
        <f t="shared" si="3"/>
        <v>4656.2662335960977</v>
      </c>
      <c r="O3" s="24">
        <f t="shared" si="3"/>
        <v>4762.343298907932</v>
      </c>
      <c r="P3" s="24">
        <f t="shared" si="3"/>
        <v>4799.2709981702537</v>
      </c>
      <c r="Q3" s="24">
        <f t="shared" si="3"/>
        <v>4721.9053405536642</v>
      </c>
      <c r="R3" s="24">
        <f t="shared" si="3"/>
        <v>4372.9947413515019</v>
      </c>
      <c r="S3" s="24">
        <f t="shared" si="3"/>
        <v>4563.7705232682629</v>
      </c>
      <c r="T3" s="24">
        <f t="shared" si="3"/>
        <v>4821.4555871014472</v>
      </c>
      <c r="U3" s="24">
        <f t="shared" si="3"/>
        <v>4854.4113307280541</v>
      </c>
      <c r="V3" s="24">
        <f t="shared" si="3"/>
        <v>4818.0192336884311</v>
      </c>
      <c r="W3" s="24">
        <f t="shared" si="3"/>
        <v>4450.2160312317355</v>
      </c>
      <c r="X3" s="24">
        <f t="shared" ref="X3:Z3" si="4">SUM(X4,X8,X11)</f>
        <v>4584.3325147088699</v>
      </c>
      <c r="Y3" s="24">
        <f t="shared" si="4"/>
        <v>4116.7493353694508</v>
      </c>
      <c r="Z3" s="24">
        <f t="shared" si="4"/>
        <v>3410.8748283447107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4756.4066342866736</v>
      </c>
      <c r="D4" s="19">
        <f t="shared" ref="D4:W4" si="6">SUM(D5:D7)</f>
        <v>4602.7398885913763</v>
      </c>
      <c r="E4" s="19">
        <f t="shared" si="6"/>
        <v>4313.8844029523179</v>
      </c>
      <c r="F4" s="19">
        <f t="shared" si="6"/>
        <v>2652.029876793521</v>
      </c>
      <c r="G4" s="19">
        <f t="shared" si="6"/>
        <v>2527.9907214629247</v>
      </c>
      <c r="H4" s="19">
        <f t="shared" si="6"/>
        <v>2599.4720328177314</v>
      </c>
      <c r="I4" s="19">
        <f t="shared" si="6"/>
        <v>2404.0004612356788</v>
      </c>
      <c r="J4" s="19">
        <f t="shared" si="6"/>
        <v>2537.419973640815</v>
      </c>
      <c r="K4" s="19">
        <f t="shared" si="6"/>
        <v>4146.814275388143</v>
      </c>
      <c r="L4" s="19">
        <f t="shared" si="6"/>
        <v>3977.1111144089687</v>
      </c>
      <c r="M4" s="19">
        <f t="shared" si="6"/>
        <v>4477.601153831687</v>
      </c>
      <c r="N4" s="19">
        <f t="shared" si="6"/>
        <v>4520.0245191960976</v>
      </c>
      <c r="O4" s="19">
        <f t="shared" si="6"/>
        <v>4428.2622417079319</v>
      </c>
      <c r="P4" s="19">
        <f t="shared" si="6"/>
        <v>4480.8005975702536</v>
      </c>
      <c r="Q4" s="19">
        <f t="shared" si="6"/>
        <v>4403.645605353664</v>
      </c>
      <c r="R4" s="19">
        <f t="shared" si="6"/>
        <v>4032.2023751515017</v>
      </c>
      <c r="S4" s="19">
        <f t="shared" si="6"/>
        <v>4189.9274426682632</v>
      </c>
      <c r="T4" s="19">
        <f t="shared" si="6"/>
        <v>4659.6482051014473</v>
      </c>
      <c r="U4" s="19">
        <f t="shared" si="6"/>
        <v>4657.691123528054</v>
      </c>
      <c r="V4" s="19">
        <f t="shared" si="6"/>
        <v>4573.7630214884311</v>
      </c>
      <c r="W4" s="19">
        <f t="shared" si="6"/>
        <v>4147.7538646317353</v>
      </c>
      <c r="X4" s="19">
        <f t="shared" ref="X4:Z4" si="7">SUM(X5:X7)</f>
        <v>4356.0065720288703</v>
      </c>
      <c r="Y4" s="19">
        <f t="shared" si="7"/>
        <v>3897.9887093294506</v>
      </c>
      <c r="Z4" s="19">
        <f t="shared" si="7"/>
        <v>3144.7891570647107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8.1095140800000003</v>
      </c>
      <c r="T5" s="8">
        <f>FC_IND_CPC_BC_E!T5+FC_IND_CPC_OC_E!T5+FC_IND_CPC_PH_E!T5</f>
        <v>227.37533148000006</v>
      </c>
      <c r="U5" s="8">
        <f>FC_IND_CPC_BC_E!U5+FC_IND_CPC_OC_E!U5+FC_IND_CPC_PH_E!U5</f>
        <v>196.67164104000003</v>
      </c>
      <c r="V5" s="8">
        <f>FC_IND_CPC_BC_E!V5+FC_IND_CPC_OC_E!V5+FC_IND_CPC_PH_E!V5</f>
        <v>214.51179347999994</v>
      </c>
      <c r="W5" s="8">
        <f>FC_IND_CPC_BC_E!W5+FC_IND_CPC_OC_E!W5+FC_IND_CPC_PH_E!W5</f>
        <v>49.321671119999991</v>
      </c>
      <c r="X5" s="8">
        <f>FC_IND_CPC_BC_E!X5+FC_IND_CPC_OC_E!X5+FC_IND_CPC_PH_E!X5</f>
        <v>131.96079035999995</v>
      </c>
      <c r="Y5" s="8">
        <f>FC_IND_CPC_BC_E!Y5+FC_IND_CPC_OC_E!Y5+FC_IND_CPC_PH_E!Y5</f>
        <v>138.69335736000002</v>
      </c>
      <c r="Z5" s="8">
        <f>FC_IND_CPC_BC_E!Z5+FC_IND_CPC_OC_E!Z5+FC_IND_CPC_PH_E!Z5</f>
        <v>25.027455239999991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21.541166908799998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5.5247806151999983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4756.4066342866736</v>
      </c>
      <c r="D7" s="8">
        <f>FC_IND_CPC_BC_E!D7+FC_IND_CPC_OC_E!D7+FC_IND_CPC_PH_E!D7</f>
        <v>4581.1987216825764</v>
      </c>
      <c r="E7" s="8">
        <f>FC_IND_CPC_BC_E!E7+FC_IND_CPC_OC_E!E7+FC_IND_CPC_PH_E!E7</f>
        <v>4313.8844029523179</v>
      </c>
      <c r="F7" s="8">
        <f>FC_IND_CPC_BC_E!F7+FC_IND_CPC_OC_E!F7+FC_IND_CPC_PH_E!F7</f>
        <v>2652.029876793521</v>
      </c>
      <c r="G7" s="8">
        <f>FC_IND_CPC_BC_E!G7+FC_IND_CPC_OC_E!G7+FC_IND_CPC_PH_E!G7</f>
        <v>2527.9907214629247</v>
      </c>
      <c r="H7" s="8">
        <f>FC_IND_CPC_BC_E!H7+FC_IND_CPC_OC_E!H7+FC_IND_CPC_PH_E!H7</f>
        <v>2599.4720328177314</v>
      </c>
      <c r="I7" s="8">
        <f>FC_IND_CPC_BC_E!I7+FC_IND_CPC_OC_E!I7+FC_IND_CPC_PH_E!I7</f>
        <v>2404.0004612356788</v>
      </c>
      <c r="J7" s="8">
        <f>FC_IND_CPC_BC_E!J7+FC_IND_CPC_OC_E!J7+FC_IND_CPC_PH_E!J7</f>
        <v>2537.419973640815</v>
      </c>
      <c r="K7" s="8">
        <f>FC_IND_CPC_BC_E!K7+FC_IND_CPC_OC_E!K7+FC_IND_CPC_PH_E!K7</f>
        <v>4146.814275388143</v>
      </c>
      <c r="L7" s="8">
        <f>FC_IND_CPC_BC_E!L7+FC_IND_CPC_OC_E!L7+FC_IND_CPC_PH_E!L7</f>
        <v>3977.1111144089687</v>
      </c>
      <c r="M7" s="8">
        <f>FC_IND_CPC_BC_E!M7+FC_IND_CPC_OC_E!M7+FC_IND_CPC_PH_E!M7</f>
        <v>4477.601153831687</v>
      </c>
      <c r="N7" s="8">
        <f>FC_IND_CPC_BC_E!N7+FC_IND_CPC_OC_E!N7+FC_IND_CPC_PH_E!N7</f>
        <v>4520.0245191960976</v>
      </c>
      <c r="O7" s="8">
        <f>FC_IND_CPC_BC_E!O7+FC_IND_CPC_OC_E!O7+FC_IND_CPC_PH_E!O7</f>
        <v>4422.7374610927318</v>
      </c>
      <c r="P7" s="8">
        <f>FC_IND_CPC_BC_E!P7+FC_IND_CPC_OC_E!P7+FC_IND_CPC_PH_E!P7</f>
        <v>4480.8005975702536</v>
      </c>
      <c r="Q7" s="8">
        <f>FC_IND_CPC_BC_E!Q7+FC_IND_CPC_OC_E!Q7+FC_IND_CPC_PH_E!Q7</f>
        <v>4403.645605353664</v>
      </c>
      <c r="R7" s="8">
        <f>FC_IND_CPC_BC_E!R7+FC_IND_CPC_OC_E!R7+FC_IND_CPC_PH_E!R7</f>
        <v>4032.2023751515017</v>
      </c>
      <c r="S7" s="8">
        <f>FC_IND_CPC_BC_E!S7+FC_IND_CPC_OC_E!S7+FC_IND_CPC_PH_E!S7</f>
        <v>4181.8179285882634</v>
      </c>
      <c r="T7" s="8">
        <f>FC_IND_CPC_BC_E!T7+FC_IND_CPC_OC_E!T7+FC_IND_CPC_PH_E!T7</f>
        <v>4432.2728736214476</v>
      </c>
      <c r="U7" s="8">
        <f>FC_IND_CPC_BC_E!U7+FC_IND_CPC_OC_E!U7+FC_IND_CPC_PH_E!U7</f>
        <v>4461.0194824880537</v>
      </c>
      <c r="V7" s="8">
        <f>FC_IND_CPC_BC_E!V7+FC_IND_CPC_OC_E!V7+FC_IND_CPC_PH_E!V7</f>
        <v>4359.2512280084311</v>
      </c>
      <c r="W7" s="8">
        <f>FC_IND_CPC_BC_E!W7+FC_IND_CPC_OC_E!W7+FC_IND_CPC_PH_E!W7</f>
        <v>4098.432193511735</v>
      </c>
      <c r="X7" s="8">
        <f>FC_IND_CPC_BC_E!X7+FC_IND_CPC_OC_E!X7+FC_IND_CPC_PH_E!X7</f>
        <v>4224.0457816688704</v>
      </c>
      <c r="Y7" s="8">
        <f>FC_IND_CPC_BC_E!Y7+FC_IND_CPC_OC_E!Y7+FC_IND_CPC_PH_E!Y7</f>
        <v>3759.2953519694506</v>
      </c>
      <c r="Z7" s="8">
        <f>FC_IND_CPC_BC_E!Z7+FC_IND_CPC_OC_E!Z7+FC_IND_CPC_PH_E!Z7</f>
        <v>3119.7617018247106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162.14265539999997</v>
      </c>
      <c r="D11" s="19">
        <f t="shared" ref="D11:W11" si="12">SUM(D12:D16)</f>
        <v>170.21959019999997</v>
      </c>
      <c r="E11" s="19">
        <f t="shared" si="12"/>
        <v>182.16209879999994</v>
      </c>
      <c r="F11" s="19">
        <f t="shared" si="12"/>
        <v>163.60212659999993</v>
      </c>
      <c r="G11" s="19">
        <f t="shared" si="12"/>
        <v>196.92931499999997</v>
      </c>
      <c r="H11" s="19">
        <f t="shared" si="12"/>
        <v>147.8368782</v>
      </c>
      <c r="I11" s="19">
        <f t="shared" si="12"/>
        <v>315.46501139999998</v>
      </c>
      <c r="J11" s="19">
        <f t="shared" si="12"/>
        <v>208.5751008</v>
      </c>
      <c r="K11" s="19">
        <f t="shared" si="12"/>
        <v>125.3684982</v>
      </c>
      <c r="L11" s="19">
        <f t="shared" si="12"/>
        <v>92.205247200000002</v>
      </c>
      <c r="M11" s="19">
        <f t="shared" si="12"/>
        <v>85.604138399999997</v>
      </c>
      <c r="N11" s="19">
        <f t="shared" si="12"/>
        <v>136.24171439999998</v>
      </c>
      <c r="O11" s="19">
        <f t="shared" si="12"/>
        <v>334.08105719999998</v>
      </c>
      <c r="P11" s="19">
        <f t="shared" si="12"/>
        <v>318.4704006</v>
      </c>
      <c r="Q11" s="19">
        <f t="shared" si="12"/>
        <v>318.25973519999997</v>
      </c>
      <c r="R11" s="19">
        <f t="shared" si="12"/>
        <v>340.79236620000006</v>
      </c>
      <c r="S11" s="19">
        <f t="shared" si="12"/>
        <v>373.84308060000001</v>
      </c>
      <c r="T11" s="19">
        <f t="shared" si="12"/>
        <v>161.80738199999996</v>
      </c>
      <c r="U11" s="19">
        <f t="shared" si="12"/>
        <v>196.72020719999998</v>
      </c>
      <c r="V11" s="19">
        <f t="shared" si="12"/>
        <v>244.25621219999999</v>
      </c>
      <c r="W11" s="19">
        <f t="shared" si="12"/>
        <v>302.46216659999993</v>
      </c>
      <c r="X11" s="19">
        <f t="shared" ref="X11:Z11" si="13">SUM(X12:X16)</f>
        <v>228.32594268</v>
      </c>
      <c r="Y11" s="19">
        <f t="shared" si="13"/>
        <v>218.76062604000001</v>
      </c>
      <c r="Z11" s="19">
        <f t="shared" si="13"/>
        <v>266.08567127999999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2.6563679999999999E-2</v>
      </c>
      <c r="Y12" s="8">
        <f>FC_IND_CPC_BC_E!Y12+FC_IND_CPC_OC_E!Y12+FC_IND_CPC_PH_E!Y12</f>
        <v>2.179584E-2</v>
      </c>
      <c r="Z12" s="8">
        <f>FC_IND_CPC_BC_E!Z12+FC_IND_CPC_OC_E!Z12+FC_IND_CPC_PH_E!Z12</f>
        <v>2.6563680000000003E-2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162.14265539999997</v>
      </c>
      <c r="D13" s="8">
        <f>FC_IND_CPC_BC_E!D13+FC_IND_CPC_OC_E!D13+FC_IND_CPC_PH_E!D13</f>
        <v>170.21959019999997</v>
      </c>
      <c r="E13" s="8">
        <f>FC_IND_CPC_BC_E!E13+FC_IND_CPC_OC_E!E13+FC_IND_CPC_PH_E!E13</f>
        <v>182.16209879999994</v>
      </c>
      <c r="F13" s="8">
        <f>FC_IND_CPC_BC_E!F13+FC_IND_CPC_OC_E!F13+FC_IND_CPC_PH_E!F13</f>
        <v>163.60212659999993</v>
      </c>
      <c r="G13" s="8">
        <f>FC_IND_CPC_BC_E!G13+FC_IND_CPC_OC_E!G13+FC_IND_CPC_PH_E!G13</f>
        <v>196.92931499999997</v>
      </c>
      <c r="H13" s="8">
        <f>FC_IND_CPC_BC_E!H13+FC_IND_CPC_OC_E!H13+FC_IND_CPC_PH_E!H13</f>
        <v>147.8368782</v>
      </c>
      <c r="I13" s="8">
        <f>FC_IND_CPC_BC_E!I13+FC_IND_CPC_OC_E!I13+FC_IND_CPC_PH_E!I13</f>
        <v>315.46501139999998</v>
      </c>
      <c r="J13" s="8">
        <f>FC_IND_CPC_BC_E!J13+FC_IND_CPC_OC_E!J13+FC_IND_CPC_PH_E!J13</f>
        <v>208.5751008</v>
      </c>
      <c r="K13" s="8">
        <f>FC_IND_CPC_BC_E!K13+FC_IND_CPC_OC_E!K13+FC_IND_CPC_PH_E!K13</f>
        <v>125.3684982</v>
      </c>
      <c r="L13" s="8">
        <f>FC_IND_CPC_BC_E!L13+FC_IND_CPC_OC_E!L13+FC_IND_CPC_PH_E!L13</f>
        <v>92.205247200000002</v>
      </c>
      <c r="M13" s="8">
        <f>FC_IND_CPC_BC_E!M13+FC_IND_CPC_OC_E!M13+FC_IND_CPC_PH_E!M13</f>
        <v>85.604138399999997</v>
      </c>
      <c r="N13" s="8">
        <f>FC_IND_CPC_BC_E!N13+FC_IND_CPC_OC_E!N13+FC_IND_CPC_PH_E!N13</f>
        <v>136.24171439999998</v>
      </c>
      <c r="O13" s="8">
        <f>FC_IND_CPC_BC_E!O13+FC_IND_CPC_OC_E!O13+FC_IND_CPC_PH_E!O13</f>
        <v>334.08105719999998</v>
      </c>
      <c r="P13" s="8">
        <f>FC_IND_CPC_BC_E!P13+FC_IND_CPC_OC_E!P13+FC_IND_CPC_PH_E!P13</f>
        <v>318.4704006</v>
      </c>
      <c r="Q13" s="8">
        <f>FC_IND_CPC_BC_E!Q13+FC_IND_CPC_OC_E!Q13+FC_IND_CPC_PH_E!Q13</f>
        <v>318.25973519999997</v>
      </c>
      <c r="R13" s="8">
        <f>FC_IND_CPC_BC_E!R13+FC_IND_CPC_OC_E!R13+FC_IND_CPC_PH_E!R13</f>
        <v>340.79236620000006</v>
      </c>
      <c r="S13" s="8">
        <f>FC_IND_CPC_BC_E!S13+FC_IND_CPC_OC_E!S13+FC_IND_CPC_PH_E!S13</f>
        <v>373.84308060000001</v>
      </c>
      <c r="T13" s="8">
        <f>FC_IND_CPC_BC_E!T13+FC_IND_CPC_OC_E!T13+FC_IND_CPC_PH_E!T13</f>
        <v>161.80738199999996</v>
      </c>
      <c r="U13" s="8">
        <f>FC_IND_CPC_BC_E!U13+FC_IND_CPC_OC_E!U13+FC_IND_CPC_PH_E!U13</f>
        <v>196.72020719999998</v>
      </c>
      <c r="V13" s="8">
        <f>FC_IND_CPC_BC_E!V13+FC_IND_CPC_OC_E!V13+FC_IND_CPC_PH_E!V13</f>
        <v>244.25621219999999</v>
      </c>
      <c r="W13" s="8">
        <f>FC_IND_CPC_BC_E!W13+FC_IND_CPC_OC_E!W13+FC_IND_CPC_PH_E!W13</f>
        <v>302.46216659999993</v>
      </c>
      <c r="X13" s="8">
        <f>FC_IND_CPC_BC_E!X13+FC_IND_CPC_OC_E!X13+FC_IND_CPC_PH_E!X13</f>
        <v>228.29937899999999</v>
      </c>
      <c r="Y13" s="8">
        <f>FC_IND_CPC_BC_E!Y13+FC_IND_CPC_OC_E!Y13+FC_IND_CPC_PH_E!Y13</f>
        <v>218.7388302</v>
      </c>
      <c r="Z13" s="8">
        <f>FC_IND_CPC_BC_E!Z13+FC_IND_CPC_OC_E!Z13+FC_IND_CPC_PH_E!Z13</f>
        <v>266.0591076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5.0582159999999998</v>
      </c>
      <c r="D17" s="27">
        <f t="shared" ref="D17:W17" si="15">SUM(D18:D21)</f>
        <v>8.753111999999998</v>
      </c>
      <c r="E17" s="27">
        <f t="shared" si="15"/>
        <v>13.707215999999999</v>
      </c>
      <c r="F17" s="27">
        <f t="shared" si="15"/>
        <v>31.551696000000007</v>
      </c>
      <c r="G17" s="27">
        <f t="shared" si="15"/>
        <v>31.833288</v>
      </c>
      <c r="H17" s="27">
        <f t="shared" si="15"/>
        <v>28.573271999999996</v>
      </c>
      <c r="I17" s="27">
        <f t="shared" si="15"/>
        <v>24.295680000000008</v>
      </c>
      <c r="J17" s="27">
        <f t="shared" si="15"/>
        <v>29.210759999999997</v>
      </c>
      <c r="K17" s="27">
        <f t="shared" si="15"/>
        <v>29.050919999999998</v>
      </c>
      <c r="L17" s="27">
        <f t="shared" si="15"/>
        <v>21.458520000000007</v>
      </c>
      <c r="M17" s="27">
        <f t="shared" si="15"/>
        <v>27.852119999999999</v>
      </c>
      <c r="N17" s="27">
        <f t="shared" si="15"/>
        <v>27.332639999999994</v>
      </c>
      <c r="O17" s="27">
        <f t="shared" si="15"/>
        <v>26.41355999999999</v>
      </c>
      <c r="P17" s="27">
        <f t="shared" si="15"/>
        <v>28.371600000000001</v>
      </c>
      <c r="Q17" s="27">
        <f t="shared" si="15"/>
        <v>28.651319999999998</v>
      </c>
      <c r="R17" s="27">
        <f t="shared" si="15"/>
        <v>27.692279999999997</v>
      </c>
      <c r="S17" s="27">
        <f t="shared" si="15"/>
        <v>26.533440000000006</v>
      </c>
      <c r="T17" s="27">
        <f t="shared" si="15"/>
        <v>27.652320000000003</v>
      </c>
      <c r="U17" s="27">
        <f t="shared" si="15"/>
        <v>27.200452319999997</v>
      </c>
      <c r="V17" s="27">
        <f t="shared" si="15"/>
        <v>25.750863360000004</v>
      </c>
      <c r="W17" s="27">
        <f t="shared" si="15"/>
        <v>11.372136480000004</v>
      </c>
      <c r="X17" s="27">
        <f t="shared" ref="X17:Z17" si="16">SUM(X18:X21)</f>
        <v>21.906871199999994</v>
      </c>
      <c r="Y17" s="27">
        <f t="shared" si="16"/>
        <v>23.453003519999999</v>
      </c>
      <c r="Z17" s="27">
        <f t="shared" si="16"/>
        <v>12.906600479999996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2.1978000000000004</v>
      </c>
      <c r="D19" s="8">
        <f>FC_IND_CPC_BC_E!D19+FC_IND_CPC_OC_E!D19+FC_IND_CPC_PH_E!D19</f>
        <v>6.6733199999999986</v>
      </c>
      <c r="E19" s="8">
        <f>FC_IND_CPC_BC_E!E19+FC_IND_CPC_OC_E!E19+FC_IND_CPC_PH_E!E19</f>
        <v>12.667319999999998</v>
      </c>
      <c r="F19" s="8">
        <f>FC_IND_CPC_BC_E!F19+FC_IND_CPC_OC_E!F19+FC_IND_CPC_PH_E!F19</f>
        <v>28.171800000000008</v>
      </c>
      <c r="G19" s="8">
        <f>FC_IND_CPC_BC_E!G19+FC_IND_CPC_OC_E!G19+FC_IND_CPC_PH_E!G19</f>
        <v>26.893080000000001</v>
      </c>
      <c r="H19" s="8">
        <f>FC_IND_CPC_BC_E!H19+FC_IND_CPC_OC_E!H19+FC_IND_CPC_PH_E!H19</f>
        <v>27.012959999999996</v>
      </c>
      <c r="I19" s="8">
        <f>FC_IND_CPC_BC_E!I19+FC_IND_CPC_OC_E!I19+FC_IND_CPC_PH_E!I19</f>
        <v>24.295680000000008</v>
      </c>
      <c r="J19" s="8">
        <f>FC_IND_CPC_BC_E!J19+FC_IND_CPC_OC_E!J19+FC_IND_CPC_PH_E!J19</f>
        <v>29.210759999999997</v>
      </c>
      <c r="K19" s="8">
        <f>FC_IND_CPC_BC_E!K19+FC_IND_CPC_OC_E!K19+FC_IND_CPC_PH_E!K19</f>
        <v>29.050919999999998</v>
      </c>
      <c r="L19" s="8">
        <f>FC_IND_CPC_BC_E!L19+FC_IND_CPC_OC_E!L19+FC_IND_CPC_PH_E!L19</f>
        <v>21.458520000000007</v>
      </c>
      <c r="M19" s="8">
        <f>FC_IND_CPC_BC_E!M19+FC_IND_CPC_OC_E!M19+FC_IND_CPC_PH_E!M19</f>
        <v>27.852119999999999</v>
      </c>
      <c r="N19" s="8">
        <f>FC_IND_CPC_BC_E!N19+FC_IND_CPC_OC_E!N19+FC_IND_CPC_PH_E!N19</f>
        <v>27.332639999999994</v>
      </c>
      <c r="O19" s="8">
        <f>FC_IND_CPC_BC_E!O19+FC_IND_CPC_OC_E!O19+FC_IND_CPC_PH_E!O19</f>
        <v>26.41355999999999</v>
      </c>
      <c r="P19" s="8">
        <f>FC_IND_CPC_BC_E!P19+FC_IND_CPC_OC_E!P19+FC_IND_CPC_PH_E!P19</f>
        <v>28.371600000000001</v>
      </c>
      <c r="Q19" s="8">
        <f>FC_IND_CPC_BC_E!Q19+FC_IND_CPC_OC_E!Q19+FC_IND_CPC_PH_E!Q19</f>
        <v>28.651319999999998</v>
      </c>
      <c r="R19" s="8">
        <f>FC_IND_CPC_BC_E!R19+FC_IND_CPC_OC_E!R19+FC_IND_CPC_PH_E!R19</f>
        <v>27.692279999999997</v>
      </c>
      <c r="S19" s="8">
        <f>FC_IND_CPC_BC_E!S19+FC_IND_CPC_OC_E!S19+FC_IND_CPC_PH_E!S19</f>
        <v>26.533440000000006</v>
      </c>
      <c r="T19" s="8">
        <f>FC_IND_CPC_BC_E!T19+FC_IND_CPC_OC_E!T19+FC_IND_CPC_PH_E!T19</f>
        <v>27.652320000000003</v>
      </c>
      <c r="U19" s="8">
        <f>FC_IND_CPC_BC_E!U19+FC_IND_CPC_OC_E!U19+FC_IND_CPC_PH_E!U19</f>
        <v>27.200452319999997</v>
      </c>
      <c r="V19" s="8">
        <f>FC_IND_CPC_BC_E!V19+FC_IND_CPC_OC_E!V19+FC_IND_CPC_PH_E!V19</f>
        <v>25.750863360000004</v>
      </c>
      <c r="W19" s="8">
        <f>FC_IND_CPC_BC_E!W19+FC_IND_CPC_OC_E!W19+FC_IND_CPC_PH_E!W19</f>
        <v>11.372136480000004</v>
      </c>
      <c r="X19" s="8">
        <f>FC_IND_CPC_BC_E!X19+FC_IND_CPC_OC_E!X19+FC_IND_CPC_PH_E!X19</f>
        <v>21.906871199999994</v>
      </c>
      <c r="Y19" s="8">
        <f>FC_IND_CPC_BC_E!Y19+FC_IND_CPC_OC_E!Y19+FC_IND_CPC_PH_E!Y19</f>
        <v>23.453003519999999</v>
      </c>
      <c r="Z19" s="8">
        <f>FC_IND_CPC_BC_E!Z19+FC_IND_CPC_OC_E!Z19+FC_IND_CPC_PH_E!Z19</f>
        <v>12.906600479999996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2.8604159999999994</v>
      </c>
      <c r="D20" s="8">
        <f>FC_IND_CPC_BC_E!D20+FC_IND_CPC_OC_E!D20+FC_IND_CPC_PH_E!D20</f>
        <v>2.0797920000000003</v>
      </c>
      <c r="E20" s="8">
        <f>FC_IND_CPC_BC_E!E20+FC_IND_CPC_OC_E!E20+FC_IND_CPC_PH_E!E20</f>
        <v>1.0398959999999999</v>
      </c>
      <c r="F20" s="8">
        <f>FC_IND_CPC_BC_E!F20+FC_IND_CPC_OC_E!F20+FC_IND_CPC_PH_E!F20</f>
        <v>3.3798960000000005</v>
      </c>
      <c r="G20" s="8">
        <f>FC_IND_CPC_BC_E!G20+FC_IND_CPC_OC_E!G20+FC_IND_CPC_PH_E!G20</f>
        <v>4.9402079999999993</v>
      </c>
      <c r="H20" s="8">
        <f>FC_IND_CPC_BC_E!H20+FC_IND_CPC_OC_E!H20+FC_IND_CPC_PH_E!H20</f>
        <v>1.560311999999999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2511.6588579600002</v>
      </c>
      <c r="D26" s="27">
        <f t="shared" ref="D26:W26" si="21">SUM(D27,D33)</f>
        <v>2150.79710832</v>
      </c>
      <c r="E26" s="27">
        <f t="shared" si="21"/>
        <v>2131.1217504000006</v>
      </c>
      <c r="F26" s="27">
        <f t="shared" si="21"/>
        <v>2150.3473167599996</v>
      </c>
      <c r="G26" s="27">
        <f t="shared" si="21"/>
        <v>2150.6533776000001</v>
      </c>
      <c r="H26" s="27">
        <f t="shared" si="21"/>
        <v>1638.7491621600002</v>
      </c>
      <c r="I26" s="27">
        <f t="shared" si="21"/>
        <v>1834.7004558000001</v>
      </c>
      <c r="J26" s="27">
        <f t="shared" si="21"/>
        <v>1849.9524908400001</v>
      </c>
      <c r="K26" s="27">
        <f t="shared" si="21"/>
        <v>1427.4676245600003</v>
      </c>
      <c r="L26" s="27">
        <f t="shared" si="21"/>
        <v>1638.9447624000004</v>
      </c>
      <c r="M26" s="27">
        <f t="shared" si="21"/>
        <v>1355.7415086000001</v>
      </c>
      <c r="N26" s="27">
        <f t="shared" si="21"/>
        <v>1044.1682553600001</v>
      </c>
      <c r="O26" s="27">
        <f t="shared" si="21"/>
        <v>861.06238776000009</v>
      </c>
      <c r="P26" s="27">
        <f t="shared" si="21"/>
        <v>1037.1684139200001</v>
      </c>
      <c r="Q26" s="27">
        <f t="shared" si="21"/>
        <v>815.60341440000002</v>
      </c>
      <c r="R26" s="27">
        <f t="shared" si="21"/>
        <v>636.46903799999984</v>
      </c>
      <c r="S26" s="27">
        <f t="shared" si="21"/>
        <v>621.79066332000025</v>
      </c>
      <c r="T26" s="27">
        <f t="shared" si="21"/>
        <v>791.93413296000017</v>
      </c>
      <c r="U26" s="27">
        <f t="shared" si="21"/>
        <v>770.08024835999993</v>
      </c>
      <c r="V26" s="27">
        <f t="shared" si="21"/>
        <v>1100.7291614400003</v>
      </c>
      <c r="W26" s="27">
        <f t="shared" si="21"/>
        <v>1167.17812596</v>
      </c>
      <c r="X26" s="27">
        <f t="shared" ref="X26:Z26" si="22">SUM(X27,X33)</f>
        <v>1198.2644305199997</v>
      </c>
      <c r="Y26" s="27">
        <f t="shared" si="22"/>
        <v>901.10087064000027</v>
      </c>
      <c r="Z26" s="27">
        <f t="shared" si="22"/>
        <v>695.37255696000011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2511.6588579600002</v>
      </c>
      <c r="D33" s="19">
        <f t="shared" ref="D33:W33" si="27">SUM(D34:D50)</f>
        <v>2150.79710832</v>
      </c>
      <c r="E33" s="19">
        <f t="shared" si="27"/>
        <v>2131.1217504000006</v>
      </c>
      <c r="F33" s="19">
        <f t="shared" si="27"/>
        <v>2150.3473167599996</v>
      </c>
      <c r="G33" s="19">
        <f t="shared" si="27"/>
        <v>2150.6533776000001</v>
      </c>
      <c r="H33" s="19">
        <f t="shared" si="27"/>
        <v>1638.7491621600002</v>
      </c>
      <c r="I33" s="19">
        <f t="shared" si="27"/>
        <v>1834.7004558000001</v>
      </c>
      <c r="J33" s="19">
        <f t="shared" si="27"/>
        <v>1849.9524908400001</v>
      </c>
      <c r="K33" s="19">
        <f t="shared" si="27"/>
        <v>1427.4676245600003</v>
      </c>
      <c r="L33" s="19">
        <f t="shared" si="27"/>
        <v>1638.9447624000004</v>
      </c>
      <c r="M33" s="19">
        <f t="shared" si="27"/>
        <v>1355.7415086000001</v>
      </c>
      <c r="N33" s="19">
        <f t="shared" si="27"/>
        <v>1044.1682553600001</v>
      </c>
      <c r="O33" s="19">
        <f t="shared" si="27"/>
        <v>861.06238776000009</v>
      </c>
      <c r="P33" s="19">
        <f t="shared" si="27"/>
        <v>1037.1684139200001</v>
      </c>
      <c r="Q33" s="19">
        <f t="shared" si="27"/>
        <v>815.60341440000002</v>
      </c>
      <c r="R33" s="19">
        <f t="shared" si="27"/>
        <v>636.46903799999984</v>
      </c>
      <c r="S33" s="19">
        <f t="shared" si="27"/>
        <v>621.79066332000025</v>
      </c>
      <c r="T33" s="19">
        <f t="shared" si="27"/>
        <v>791.93413296000017</v>
      </c>
      <c r="U33" s="19">
        <f t="shared" si="27"/>
        <v>770.08024835999993</v>
      </c>
      <c r="V33" s="19">
        <f t="shared" si="27"/>
        <v>1100.7291614400003</v>
      </c>
      <c r="W33" s="19">
        <f t="shared" si="27"/>
        <v>1167.17812596</v>
      </c>
      <c r="X33" s="19">
        <f t="shared" ref="X33:Z33" si="28">SUM(X34:X50)</f>
        <v>1198.2644305199997</v>
      </c>
      <c r="Y33" s="19">
        <f t="shared" si="28"/>
        <v>901.10087064000027</v>
      </c>
      <c r="Z33" s="19">
        <f t="shared" si="28"/>
        <v>695.37255696000011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1342.9152000000001</v>
      </c>
      <c r="D34" s="8">
        <f>FC_IND_CPC_BC_E!D34+FC_IND_CPC_OC_E!D34+FC_IND_CPC_PH_E!D34</f>
        <v>1183.2480000000003</v>
      </c>
      <c r="E34" s="8">
        <f>FC_IND_CPC_BC_E!E34+FC_IND_CPC_OC_E!E34+FC_IND_CPC_PH_E!E34</f>
        <v>1194.6528000000001</v>
      </c>
      <c r="F34" s="8">
        <f>FC_IND_CPC_BC_E!F34+FC_IND_CPC_OC_E!F34+FC_IND_CPC_PH_E!F34</f>
        <v>1257.3791999999999</v>
      </c>
      <c r="G34" s="8">
        <f>FC_IND_CPC_BC_E!G34+FC_IND_CPC_OC_E!G34+FC_IND_CPC_PH_E!G34</f>
        <v>1291.5936000000002</v>
      </c>
      <c r="H34" s="8">
        <f>FC_IND_CPC_BC_E!H34+FC_IND_CPC_OC_E!H34+FC_IND_CPC_PH_E!H34</f>
        <v>1052.0928000000001</v>
      </c>
      <c r="I34" s="8">
        <f>FC_IND_CPC_BC_E!I34+FC_IND_CPC_OC_E!I34+FC_IND_CPC_PH_E!I34</f>
        <v>1228.8671999999999</v>
      </c>
      <c r="J34" s="8">
        <f>FC_IND_CPC_BC_E!J34+FC_IND_CPC_OC_E!J34+FC_IND_CPC_PH_E!J34</f>
        <v>1294.4448000000002</v>
      </c>
      <c r="K34" s="8">
        <f>FC_IND_CPC_BC_E!K34+FC_IND_CPC_OC_E!K34+FC_IND_CPC_PH_E!K34</f>
        <v>1103.4144000000003</v>
      </c>
      <c r="L34" s="8">
        <f>FC_IND_CPC_BC_E!L34+FC_IND_CPC_OC_E!L34+FC_IND_CPC_PH_E!L34</f>
        <v>1203.2064</v>
      </c>
      <c r="M34" s="8">
        <f>FC_IND_CPC_BC_E!M34+FC_IND_CPC_OC_E!M34+FC_IND_CPC_PH_E!M34</f>
        <v>989.36640000000023</v>
      </c>
      <c r="N34" s="8">
        <f>FC_IND_CPC_BC_E!N34+FC_IND_CPC_OC_E!N34+FC_IND_CPC_PH_E!N34</f>
        <v>707.09759999999994</v>
      </c>
      <c r="O34" s="8">
        <f>FC_IND_CPC_BC_E!O34+FC_IND_CPC_OC_E!O34+FC_IND_CPC_PH_E!O34</f>
        <v>558.8352000000001</v>
      </c>
      <c r="P34" s="8">
        <f>FC_IND_CPC_BC_E!P34+FC_IND_CPC_OC_E!P34+FC_IND_CPC_PH_E!P34</f>
        <v>689.99040000000014</v>
      </c>
      <c r="Q34" s="8">
        <f>FC_IND_CPC_BC_E!Q34+FC_IND_CPC_OC_E!Q34+FC_IND_CPC_PH_E!Q34</f>
        <v>593.04959999999994</v>
      </c>
      <c r="R34" s="8">
        <f>FC_IND_CPC_BC_E!R34+FC_IND_CPC_OC_E!R34+FC_IND_CPC_PH_E!R34</f>
        <v>444.78719999999993</v>
      </c>
      <c r="S34" s="8">
        <f>FC_IND_CPC_BC_E!S34+FC_IND_CPC_OC_E!S34+FC_IND_CPC_PH_E!S34</f>
        <v>461.89440000000013</v>
      </c>
      <c r="T34" s="8">
        <f>FC_IND_CPC_BC_E!T34+FC_IND_CPC_OC_E!T34+FC_IND_CPC_PH_E!T34</f>
        <v>616.15282176000028</v>
      </c>
      <c r="U34" s="8">
        <f>FC_IND_CPC_BC_E!U34+FC_IND_CPC_OC_E!U34+FC_IND_CPC_PH_E!U34</f>
        <v>597.15823104000003</v>
      </c>
      <c r="V34" s="8">
        <f>FC_IND_CPC_BC_E!V34+FC_IND_CPC_OC_E!V34+FC_IND_CPC_PH_E!V34</f>
        <v>910.31682816000023</v>
      </c>
      <c r="W34" s="8">
        <f>FC_IND_CPC_BC_E!W34+FC_IND_CPC_OC_E!W34+FC_IND_CPC_PH_E!W34</f>
        <v>996.35194367999998</v>
      </c>
      <c r="X34" s="8">
        <f>FC_IND_CPC_BC_E!X34+FC_IND_CPC_OC_E!X34+FC_IND_CPC_PH_E!X34</f>
        <v>1132.2770457599995</v>
      </c>
      <c r="Y34" s="8">
        <f>FC_IND_CPC_BC_E!Y34+FC_IND_CPC_OC_E!Y34+FC_IND_CPC_PH_E!Y34</f>
        <v>590.81135616000017</v>
      </c>
      <c r="Z34" s="8">
        <f>FC_IND_CPC_BC_E!Z34+FC_IND_CPC_OC_E!Z34+FC_IND_CPC_PH_E!Z34</f>
        <v>492.39933696000008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5.8053009600000012</v>
      </c>
      <c r="M36" s="8">
        <f>FC_IND_CPC_BC_E!M36+FC_IND_CPC_OC_E!M36+FC_IND_CPC_PH_E!M36</f>
        <v>8.7077242800000008</v>
      </c>
      <c r="N36" s="8">
        <f>FC_IND_CPC_BC_E!N36+FC_IND_CPC_OC_E!N36+FC_IND_CPC_PH_E!N36</f>
        <v>8.707724279999999</v>
      </c>
      <c r="O36" s="8">
        <f>FC_IND_CPC_BC_E!O36+FC_IND_CPC_OC_E!O36+FC_IND_CPC_PH_E!O36</f>
        <v>8.707724279999999</v>
      </c>
      <c r="P36" s="8">
        <f>FC_IND_CPC_BC_E!P36+FC_IND_CPC_OC_E!P36+FC_IND_CPC_PH_E!P36</f>
        <v>11.610374760000001</v>
      </c>
      <c r="Q36" s="8">
        <f>FC_IND_CPC_BC_E!Q36+FC_IND_CPC_OC_E!Q36+FC_IND_CPC_PH_E!Q36</f>
        <v>8.7077242800000008</v>
      </c>
      <c r="R36" s="8">
        <f>FC_IND_CPC_BC_E!R36+FC_IND_CPC_OC_E!R36+FC_IND_CPC_PH_E!R36</f>
        <v>14.513025240000003</v>
      </c>
      <c r="S36" s="8">
        <f>FC_IND_CPC_BC_E!S36+FC_IND_CPC_OC_E!S36+FC_IND_CPC_PH_E!S36</f>
        <v>17.415675719999999</v>
      </c>
      <c r="T36" s="8">
        <f>FC_IND_CPC_BC_E!T36+FC_IND_CPC_OC_E!T36+FC_IND_CPC_PH_E!T36</f>
        <v>18.945371160000001</v>
      </c>
      <c r="U36" s="8">
        <f>FC_IND_CPC_BC_E!U36+FC_IND_CPC_OC_E!U36+FC_IND_CPC_PH_E!U36</f>
        <v>19.371977640000001</v>
      </c>
      <c r="V36" s="8">
        <f>FC_IND_CPC_BC_E!V36+FC_IND_CPC_OC_E!V36+FC_IND_CPC_PH_E!V36</f>
        <v>21.284664840000001</v>
      </c>
      <c r="W36" s="8">
        <f>FC_IND_CPC_BC_E!W36+FC_IND_CPC_OC_E!W36+FC_IND_CPC_PH_E!W36</f>
        <v>17.133997320000002</v>
      </c>
      <c r="X36" s="8">
        <f>FC_IND_CPC_BC_E!X36+FC_IND_CPC_OC_E!X36+FC_IND_CPC_PH_E!X36</f>
        <v>20.779688160000003</v>
      </c>
      <c r="Y36" s="8">
        <f>FC_IND_CPC_BC_E!Y36+FC_IND_CPC_OC_E!Y36+FC_IND_CPC_PH_E!Y36</f>
        <v>23.786832240000003</v>
      </c>
      <c r="Z36" s="8">
        <f>FC_IND_CPC_BC_E!Z36+FC_IND_CPC_OC_E!Z36+FC_IND_CPC_PH_E!Z36</f>
        <v>23.615553600000002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6.2370000000000001</v>
      </c>
      <c r="M37" s="8">
        <f>FC_IND_CPC_BC_E!M37+FC_IND_CPC_OC_E!M37+FC_IND_CPC_PH_E!M37</f>
        <v>0</v>
      </c>
      <c r="N37" s="8">
        <f>FC_IND_CPC_BC_E!N37+FC_IND_CPC_OC_E!N37+FC_IND_CPC_PH_E!N37</f>
        <v>3.1185000000000005</v>
      </c>
      <c r="O37" s="8">
        <f>FC_IND_CPC_BC_E!O37+FC_IND_CPC_OC_E!O37+FC_IND_CPC_PH_E!O37</f>
        <v>3.1185000000000009</v>
      </c>
      <c r="P37" s="8">
        <f>FC_IND_CPC_BC_E!P37+FC_IND_CPC_OC_E!P37+FC_IND_CPC_PH_E!P37</f>
        <v>3.1185000000000009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0.5363819999999998</v>
      </c>
      <c r="U37" s="8">
        <f>FC_IND_CPC_BC_E!U37+FC_IND_CPC_OC_E!U37+FC_IND_CPC_PH_E!U37</f>
        <v>0.69130907999999991</v>
      </c>
      <c r="V37" s="8">
        <f>FC_IND_CPC_BC_E!V37+FC_IND_CPC_OC_E!V37+FC_IND_CPC_PH_E!V37</f>
        <v>0.61970832000000031</v>
      </c>
      <c r="W37" s="8">
        <f>FC_IND_CPC_BC_E!W37+FC_IND_CPC_OC_E!W37+FC_IND_CPC_PH_E!W37</f>
        <v>9.8295120000000014E-2</v>
      </c>
      <c r="X37" s="8">
        <f>FC_IND_CPC_BC_E!X37+FC_IND_CPC_OC_E!X37+FC_IND_CPC_PH_E!X37</f>
        <v>2.3950080000000002E-2</v>
      </c>
      <c r="Y37" s="8">
        <f>FC_IND_CPC_BC_E!Y37+FC_IND_CPC_OC_E!Y37+FC_IND_CPC_PH_E!Y37</f>
        <v>4.5265651199999999</v>
      </c>
      <c r="Z37" s="8">
        <f>FC_IND_CPC_BC_E!Z37+FC_IND_CPC_OC_E!Z37+FC_IND_CPC_PH_E!Z37</f>
        <v>2.7772113599999999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3.1493062799999985</v>
      </c>
      <c r="E41" s="8">
        <f>FC_IND_CPC_BC_E!E41+FC_IND_CPC_OC_E!E41+FC_IND_CPC_PH_E!E41</f>
        <v>3.1493062799999985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3.1060799999999993E-3</v>
      </c>
      <c r="U41" s="8">
        <f>FC_IND_CPC_BC_E!U41+FC_IND_CPC_OC_E!U41+FC_IND_CPC_PH_E!U41</f>
        <v>5.2544520000000004E-2</v>
      </c>
      <c r="V41" s="8">
        <f>FC_IND_CPC_BC_E!V41+FC_IND_CPC_OC_E!V41+FC_IND_CPC_PH_E!V41</f>
        <v>6.8074920000000039E-2</v>
      </c>
      <c r="W41" s="8">
        <f>FC_IND_CPC_BC_E!W41+FC_IND_CPC_OC_E!W41+FC_IND_CPC_PH_E!W41</f>
        <v>4.0120199999999995E-2</v>
      </c>
      <c r="X41" s="8">
        <f>FC_IND_CPC_BC_E!X41+FC_IND_CPC_OC_E!X41+FC_IND_CPC_PH_E!X41</f>
        <v>8.3605320000000038E-2</v>
      </c>
      <c r="Y41" s="8">
        <f>FC_IND_CPC_BC_E!Y41+FC_IND_CPC_OC_E!Y41+FC_IND_CPC_PH_E!Y41</f>
        <v>4.322628000000002E-2</v>
      </c>
      <c r="Z41" s="8">
        <f>FC_IND_CPC_BC_E!Z41+FC_IND_CPC_OC_E!Z41+FC_IND_CPC_PH_E!Z41</f>
        <v>4.9438440000000014E-2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76.471288919999992</v>
      </c>
      <c r="D43" s="8">
        <f>FC_IND_CPC_BC_E!D43+FC_IND_CPC_OC_E!D43+FC_IND_CPC_PH_E!D43</f>
        <v>353.67921107999996</v>
      </c>
      <c r="E43" s="8">
        <f>FC_IND_CPC_BC_E!E43+FC_IND_CPC_OC_E!E43+FC_IND_CPC_PH_E!E43</f>
        <v>315.44369999999998</v>
      </c>
      <c r="F43" s="8">
        <f>FC_IND_CPC_BC_E!F43+FC_IND_CPC_OC_E!F43+FC_IND_CPC_PH_E!F43</f>
        <v>321.81632963999982</v>
      </c>
      <c r="G43" s="8">
        <f>FC_IND_CPC_BC_E!G43+FC_IND_CPC_OC_E!G43+FC_IND_CPC_PH_E!G43</f>
        <v>289.95318144000004</v>
      </c>
      <c r="H43" s="8">
        <f>FC_IND_CPC_BC_E!H43+FC_IND_CPC_OC_E!H43+FC_IND_CPC_PH_E!H43</f>
        <v>280.39437036000004</v>
      </c>
      <c r="I43" s="8">
        <f>FC_IND_CPC_BC_E!I43+FC_IND_CPC_OC_E!I43+FC_IND_CPC_PH_E!I43</f>
        <v>302.69844071999995</v>
      </c>
      <c r="J43" s="8">
        <f>FC_IND_CPC_BC_E!J43+FC_IND_CPC_OC_E!J43+FC_IND_CPC_PH_E!J43</f>
        <v>277.20818892</v>
      </c>
      <c r="K43" s="8">
        <f>FC_IND_CPC_BC_E!K43+FC_IND_CPC_OC_E!K43+FC_IND_CPC_PH_E!K43</f>
        <v>274.02174071999991</v>
      </c>
      <c r="L43" s="8">
        <f>FC_IND_CPC_BC_E!L43+FC_IND_CPC_OC_E!L43+FC_IND_CPC_PH_E!L43</f>
        <v>340.10406144000001</v>
      </c>
      <c r="M43" s="8">
        <f>FC_IND_CPC_BC_E!M43+FC_IND_CPC_OC_E!M43+FC_IND_CPC_PH_E!M43</f>
        <v>311.22729143999993</v>
      </c>
      <c r="N43" s="8">
        <f>FC_IND_CPC_BC_E!N43+FC_IND_CPC_OC_E!N43+FC_IND_CPC_PH_E!N43</f>
        <v>269.51643108000002</v>
      </c>
      <c r="O43" s="8">
        <f>FC_IND_CPC_BC_E!O43+FC_IND_CPC_OC_E!O43+FC_IND_CPC_PH_E!O43</f>
        <v>247.05683963999999</v>
      </c>
      <c r="P43" s="8">
        <f>FC_IND_CPC_BC_E!P43+FC_IND_CPC_OC_E!P43+FC_IND_CPC_PH_E!P43</f>
        <v>298.39320108000004</v>
      </c>
      <c r="Q43" s="8">
        <f>FC_IND_CPC_BC_E!Q43+FC_IND_CPC_OC_E!Q43+FC_IND_CPC_PH_E!Q43</f>
        <v>182.88612108000001</v>
      </c>
      <c r="R43" s="8">
        <f>FC_IND_CPC_BC_E!R43+FC_IND_CPC_OC_E!R43+FC_IND_CPC_PH_E!R43</f>
        <v>133.82468892000003</v>
      </c>
      <c r="S43" s="8">
        <f>FC_IND_CPC_BC_E!S43+FC_IND_CPC_OC_E!S43+FC_IND_CPC_PH_E!S43</f>
        <v>111.52061856000002</v>
      </c>
      <c r="T43" s="8">
        <f>FC_IND_CPC_BC_E!T43+FC_IND_CPC_OC_E!T43+FC_IND_CPC_PH_E!T43</f>
        <v>129.24281915999998</v>
      </c>
      <c r="U43" s="8">
        <f>FC_IND_CPC_BC_E!U43+FC_IND_CPC_OC_E!U43+FC_IND_CPC_PH_E!U43</f>
        <v>127.01217203999998</v>
      </c>
      <c r="V43" s="8">
        <f>FC_IND_CPC_BC_E!V43+FC_IND_CPC_OC_E!V43+FC_IND_CPC_PH_E!V43</f>
        <v>146.44243691999998</v>
      </c>
      <c r="W43" s="8">
        <f>FC_IND_CPC_BC_E!W43+FC_IND_CPC_OC_E!W43+FC_IND_CPC_PH_E!W43</f>
        <v>137.59720883999995</v>
      </c>
      <c r="X43" s="8">
        <f>FC_IND_CPC_BC_E!X43+FC_IND_CPC_OC_E!X43+FC_IND_CPC_PH_E!X43</f>
        <v>25.101582479999998</v>
      </c>
      <c r="Y43" s="8">
        <f>FC_IND_CPC_BC_E!Y43+FC_IND_CPC_OC_E!Y43+FC_IND_CPC_PH_E!Y43</f>
        <v>267.97429152000001</v>
      </c>
      <c r="Z43" s="8">
        <f>FC_IND_CPC_BC_E!Z43+FC_IND_CPC_OC_E!Z43+FC_IND_CPC_PH_E!Z43</f>
        <v>141.13711403999997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1056.9124490400002</v>
      </c>
      <c r="D44" s="8">
        <f>FC_IND_CPC_BC_E!D44+FC_IND_CPC_OC_E!D44+FC_IND_CPC_PH_E!D44</f>
        <v>575.36067095999988</v>
      </c>
      <c r="E44" s="8">
        <f>FC_IND_CPC_BC_E!E44+FC_IND_CPC_OC_E!E44+FC_IND_CPC_PH_E!E44</f>
        <v>597.24923616000012</v>
      </c>
      <c r="F44" s="8">
        <f>FC_IND_CPC_BC_E!F44+FC_IND_CPC_OC_E!F44+FC_IND_CPC_PH_E!F44</f>
        <v>553.47182712000006</v>
      </c>
      <c r="G44" s="8">
        <f>FC_IND_CPC_BC_E!G44+FC_IND_CPC_OC_E!G44+FC_IND_CPC_PH_E!G44</f>
        <v>569.10659616000009</v>
      </c>
      <c r="H44" s="8">
        <f>FC_IND_CPC_BC_E!H44+FC_IND_CPC_OC_E!H44+FC_IND_CPC_PH_E!H44</f>
        <v>303.31524383999999</v>
      </c>
      <c r="I44" s="8">
        <f>FC_IND_CPC_BC_E!I44+FC_IND_CPC_OC_E!I44+FC_IND_CPC_PH_E!I44</f>
        <v>300.18806712000003</v>
      </c>
      <c r="J44" s="8">
        <f>FC_IND_CPC_BC_E!J44+FC_IND_CPC_OC_E!J44+FC_IND_CPC_PH_E!J44</f>
        <v>278.29950192000001</v>
      </c>
      <c r="K44" s="8">
        <f>FC_IND_CPC_BC_E!K44+FC_IND_CPC_OC_E!K44+FC_IND_CPC_PH_E!K44</f>
        <v>50.03148384</v>
      </c>
      <c r="L44" s="8">
        <f>FC_IND_CPC_BC_E!L44+FC_IND_CPC_OC_E!L44+FC_IND_CPC_PH_E!L44</f>
        <v>83.592000000000027</v>
      </c>
      <c r="M44" s="8">
        <f>FC_IND_CPC_BC_E!M44+FC_IND_CPC_OC_E!M44+FC_IND_CPC_PH_E!M44</f>
        <v>46.440092880000002</v>
      </c>
      <c r="N44" s="8">
        <f>FC_IND_CPC_BC_E!N44+FC_IND_CPC_OC_E!N44+FC_IND_CPC_PH_E!N44</f>
        <v>55.728000000000023</v>
      </c>
      <c r="O44" s="8">
        <f>FC_IND_CPC_BC_E!O44+FC_IND_CPC_OC_E!O44+FC_IND_CPC_PH_E!O44</f>
        <v>43.344123840000002</v>
      </c>
      <c r="P44" s="8">
        <f>FC_IND_CPC_BC_E!P44+FC_IND_CPC_OC_E!P44+FC_IND_CPC_PH_E!P44</f>
        <v>34.055938080000004</v>
      </c>
      <c r="Q44" s="8">
        <f>FC_IND_CPC_BC_E!Q44+FC_IND_CPC_OC_E!Q44+FC_IND_CPC_PH_E!Q44</f>
        <v>30.959969040000008</v>
      </c>
      <c r="R44" s="8">
        <f>FC_IND_CPC_BC_E!R44+FC_IND_CPC_OC_E!R44+FC_IND_CPC_PH_E!R44</f>
        <v>43.344123839999995</v>
      </c>
      <c r="S44" s="8">
        <f>FC_IND_CPC_BC_E!S44+FC_IND_CPC_OC_E!S44+FC_IND_CPC_PH_E!S44</f>
        <v>30.959969040000004</v>
      </c>
      <c r="T44" s="8">
        <f>FC_IND_CPC_BC_E!T44+FC_IND_CPC_OC_E!T44+FC_IND_CPC_PH_E!T44</f>
        <v>26.947553040000003</v>
      </c>
      <c r="U44" s="8">
        <f>FC_IND_CPC_BC_E!U44+FC_IND_CPC_OC_E!U44+FC_IND_CPC_PH_E!U44</f>
        <v>25.675004160000004</v>
      </c>
      <c r="V44" s="8">
        <f>FC_IND_CPC_BC_E!V44+FC_IND_CPC_OC_E!V44+FC_IND_CPC_PH_E!V44</f>
        <v>21.856800240000002</v>
      </c>
      <c r="W44" s="8">
        <f>FC_IND_CPC_BC_E!W44+FC_IND_CPC_OC_E!W44+FC_IND_CPC_PH_E!W44</f>
        <v>15.811426800000003</v>
      </c>
      <c r="X44" s="8">
        <f>FC_IND_CPC_BC_E!X44+FC_IND_CPC_OC_E!X44+FC_IND_CPC_PH_E!X44</f>
        <v>19.859230080000003</v>
      </c>
      <c r="Y44" s="8">
        <f>FC_IND_CPC_BC_E!Y44+FC_IND_CPC_OC_E!Y44+FC_IND_CPC_PH_E!Y44</f>
        <v>13.826395440000002</v>
      </c>
      <c r="Z44" s="8">
        <f>FC_IND_CPC_BC_E!Z44+FC_IND_CPC_OC_E!Z44+FC_IND_CPC_PH_E!Z44</f>
        <v>14.380610400000002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35.359919999999988</v>
      </c>
      <c r="D50" s="8">
        <f>FC_IND_CPC_BC_E!D50+FC_IND_CPC_OC_E!D50+FC_IND_CPC_PH_E!D50</f>
        <v>35.359919999999988</v>
      </c>
      <c r="E50" s="8">
        <f>FC_IND_CPC_BC_E!E50+FC_IND_CPC_OC_E!E50+FC_IND_CPC_PH_E!E50</f>
        <v>20.626707960000001</v>
      </c>
      <c r="F50" s="8">
        <f>FC_IND_CPC_BC_E!F50+FC_IND_CPC_OC_E!F50+FC_IND_CPC_PH_E!F50</f>
        <v>17.679959999999998</v>
      </c>
      <c r="G50" s="8">
        <f>FC_IND_CPC_BC_E!G50+FC_IND_CPC_OC_E!G50+FC_IND_CPC_PH_E!G50</f>
        <v>0</v>
      </c>
      <c r="H50" s="8">
        <f>FC_IND_CPC_BC_E!H50+FC_IND_CPC_OC_E!H50+FC_IND_CPC_PH_E!H50</f>
        <v>2.9467479599999997</v>
      </c>
      <c r="I50" s="8">
        <f>FC_IND_CPC_BC_E!I50+FC_IND_CPC_OC_E!I50+FC_IND_CPC_PH_E!I50</f>
        <v>2.9467479599999997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0.10607976000000001</v>
      </c>
      <c r="U50" s="8">
        <f>FC_IND_CPC_BC_E!U50+FC_IND_CPC_OC_E!U50+FC_IND_CPC_PH_E!U50</f>
        <v>0.11900988000000004</v>
      </c>
      <c r="V50" s="8">
        <f>FC_IND_CPC_BC_E!V50+FC_IND_CPC_OC_E!V50+FC_IND_CPC_PH_E!V50</f>
        <v>0.14064804</v>
      </c>
      <c r="W50" s="8">
        <f>FC_IND_CPC_BC_E!W50+FC_IND_CPC_OC_E!W50+FC_IND_CPC_PH_E!W50</f>
        <v>0.14513399999999999</v>
      </c>
      <c r="X50" s="8">
        <f>FC_IND_CPC_BC_E!X50+FC_IND_CPC_OC_E!X50+FC_IND_CPC_PH_E!X50</f>
        <v>0.13932864000000003</v>
      </c>
      <c r="Y50" s="8">
        <f>FC_IND_CPC_BC_E!Y50+FC_IND_CPC_OC_E!Y50+FC_IND_CPC_PH_E!Y50</f>
        <v>0.13220388</v>
      </c>
      <c r="Z50" s="8">
        <f>FC_IND_CPC_BC_E!Z50+FC_IND_CPC_OC_E!Z50+FC_IND_CPC_PH_E!Z50</f>
        <v>21.013292160000002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530.95283999999992</v>
      </c>
      <c r="D51" s="27">
        <f>FC_IND_CPC_BC_E!D51+FC_IND_CPC_OC_E!D51+FC_IND_CPC_PH_E!D51</f>
        <v>475.76727000000005</v>
      </c>
      <c r="E51" s="27">
        <f>FC_IND_CPC_BC_E!E51+FC_IND_CPC_OC_E!E51+FC_IND_CPC_PH_E!E51</f>
        <v>403.86950999999999</v>
      </c>
      <c r="F51" s="27">
        <f>FC_IND_CPC_BC_E!F51+FC_IND_CPC_OC_E!F51+FC_IND_CPC_PH_E!F51</f>
        <v>362.21526000000006</v>
      </c>
      <c r="G51" s="27">
        <f>FC_IND_CPC_BC_E!G51+FC_IND_CPC_OC_E!G51+FC_IND_CPC_PH_E!G51</f>
        <v>420.43023000000011</v>
      </c>
      <c r="H51" s="27">
        <f>FC_IND_CPC_BC_E!H51+FC_IND_CPC_OC_E!H51+FC_IND_CPC_PH_E!H51</f>
        <v>452.23892999999993</v>
      </c>
      <c r="I51" s="27">
        <f>FC_IND_CPC_BC_E!I51+FC_IND_CPC_OC_E!I51+FC_IND_CPC_PH_E!I51</f>
        <v>505.40490000000011</v>
      </c>
      <c r="J51" s="27">
        <f>FC_IND_CPC_BC_E!J51+FC_IND_CPC_OC_E!J51+FC_IND_CPC_PH_E!J51</f>
        <v>491.11623000000014</v>
      </c>
      <c r="K51" s="27">
        <f>FC_IND_CPC_BC_E!K51+FC_IND_CPC_OC_E!K51+FC_IND_CPC_PH_E!K51</f>
        <v>445.97816999999998</v>
      </c>
      <c r="L51" s="27">
        <f>FC_IND_CPC_BC_E!L51+FC_IND_CPC_OC_E!L51+FC_IND_CPC_PH_E!L51</f>
        <v>544.58514000000002</v>
      </c>
      <c r="M51" s="27">
        <f>FC_IND_CPC_BC_E!M51+FC_IND_CPC_OC_E!M51+FC_IND_CPC_PH_E!M51</f>
        <v>662.39648640000019</v>
      </c>
      <c r="N51" s="27">
        <f>FC_IND_CPC_BC_E!N51+FC_IND_CPC_OC_E!N51+FC_IND_CPC_PH_E!N51</f>
        <v>779.0235393600002</v>
      </c>
      <c r="O51" s="27">
        <f>FC_IND_CPC_BC_E!O51+FC_IND_CPC_OC_E!O51+FC_IND_CPC_PH_E!O51</f>
        <v>761.15856168000039</v>
      </c>
      <c r="P51" s="27">
        <f>FC_IND_CPC_BC_E!P51+FC_IND_CPC_OC_E!P51+FC_IND_CPC_PH_E!P51</f>
        <v>824.44232375999991</v>
      </c>
      <c r="Q51" s="27">
        <f>FC_IND_CPC_BC_E!Q51+FC_IND_CPC_OC_E!Q51+FC_IND_CPC_PH_E!Q51</f>
        <v>813.4278292800002</v>
      </c>
      <c r="R51" s="27">
        <f>FC_IND_CPC_BC_E!R51+FC_IND_CPC_OC_E!R51+FC_IND_CPC_PH_E!R51</f>
        <v>833.67492516000038</v>
      </c>
      <c r="S51" s="27">
        <f>FC_IND_CPC_BC_E!S51+FC_IND_CPC_OC_E!S51+FC_IND_CPC_PH_E!S51</f>
        <v>676.99758852000014</v>
      </c>
      <c r="T51" s="27">
        <f>FC_IND_CPC_BC_E!T51+FC_IND_CPC_OC_E!T51+FC_IND_CPC_PH_E!T51</f>
        <v>730.47841415999983</v>
      </c>
      <c r="U51" s="27">
        <f>FC_IND_CPC_BC_E!U51+FC_IND_CPC_OC_E!U51+FC_IND_CPC_PH_E!U51</f>
        <v>851.11255548000008</v>
      </c>
      <c r="V51" s="27">
        <f>FC_IND_CPC_BC_E!V51+FC_IND_CPC_OC_E!V51+FC_IND_CPC_PH_E!V51</f>
        <v>839.7844171199996</v>
      </c>
      <c r="W51" s="27">
        <f>FC_IND_CPC_BC_E!W51+FC_IND_CPC_OC_E!W51+FC_IND_CPC_PH_E!W51</f>
        <v>955.62948096000002</v>
      </c>
      <c r="X51" s="27">
        <f>FC_IND_CPC_BC_E!X51+FC_IND_CPC_OC_E!X51+FC_IND_CPC_PH_E!X51</f>
        <v>1059.5928340799999</v>
      </c>
      <c r="Y51" s="27">
        <f>FC_IND_CPC_BC_E!Y51+FC_IND_CPC_OC_E!Y51+FC_IND_CPC_PH_E!Y51</f>
        <v>725.21452872000009</v>
      </c>
      <c r="Z51" s="27">
        <f>FC_IND_CPC_BC_E!Z51+FC_IND_CPC_OC_E!Z51+FC_IND_CPC_PH_E!Z51</f>
        <v>893.86829531999979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86.800942800000001</v>
      </c>
      <c r="D52" s="27">
        <f t="shared" ref="D52:W52" si="30">SUM(D53:D54)</f>
        <v>88.374171599999983</v>
      </c>
      <c r="E52" s="27">
        <f t="shared" si="30"/>
        <v>81.081000000000003</v>
      </c>
      <c r="F52" s="27">
        <f t="shared" si="30"/>
        <v>125.12522879999999</v>
      </c>
      <c r="G52" s="27">
        <f t="shared" si="30"/>
        <v>153.00988559999996</v>
      </c>
      <c r="H52" s="27">
        <f t="shared" si="30"/>
        <v>81.509828400000004</v>
      </c>
      <c r="I52" s="27">
        <f t="shared" si="30"/>
        <v>95.953057199999989</v>
      </c>
      <c r="J52" s="27">
        <f t="shared" si="30"/>
        <v>101.10105720000004</v>
      </c>
      <c r="K52" s="27">
        <f t="shared" si="30"/>
        <v>72.787057200000007</v>
      </c>
      <c r="L52" s="27">
        <f t="shared" si="30"/>
        <v>83.511885599999999</v>
      </c>
      <c r="M52" s="27">
        <f t="shared" si="30"/>
        <v>110.11005719999999</v>
      </c>
      <c r="N52" s="27">
        <f t="shared" si="30"/>
        <v>104.67582840000003</v>
      </c>
      <c r="O52" s="27">
        <f t="shared" si="30"/>
        <v>83.083057199999999</v>
      </c>
      <c r="P52" s="27">
        <f t="shared" si="30"/>
        <v>156.15582840000002</v>
      </c>
      <c r="Q52" s="27">
        <f t="shared" si="30"/>
        <v>154.72622880000003</v>
      </c>
      <c r="R52" s="27">
        <f t="shared" si="30"/>
        <v>133.84800000000001</v>
      </c>
      <c r="S52" s="27">
        <f t="shared" si="30"/>
        <v>93.235942800000018</v>
      </c>
      <c r="T52" s="27">
        <f t="shared" si="30"/>
        <v>213.63479280000001</v>
      </c>
      <c r="U52" s="27">
        <f t="shared" si="30"/>
        <v>106.44571079999999</v>
      </c>
      <c r="V52" s="27">
        <f t="shared" si="30"/>
        <v>56.179094399999997</v>
      </c>
      <c r="W52" s="27">
        <f t="shared" si="30"/>
        <v>47.202526800000001</v>
      </c>
      <c r="X52" s="27">
        <f t="shared" ref="X52:Z52" si="31">SUM(X53:X54)</f>
        <v>58.389645599999994</v>
      </c>
      <c r="Y52" s="27">
        <f t="shared" si="31"/>
        <v>34.115795999999989</v>
      </c>
      <c r="Z52" s="27">
        <f t="shared" si="31"/>
        <v>8.1374435999999992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86.800942800000001</v>
      </c>
      <c r="D53" s="8">
        <f>FC_IND_CPC_BC_E!D53+FC_IND_CPC_OC_E!D53+FC_IND_CPC_PH_E!D53</f>
        <v>88.374171599999983</v>
      </c>
      <c r="E53" s="8">
        <f>FC_IND_CPC_BC_E!E53+FC_IND_CPC_OC_E!E53+FC_IND_CPC_PH_E!E53</f>
        <v>81.081000000000003</v>
      </c>
      <c r="F53" s="8">
        <f>FC_IND_CPC_BC_E!F53+FC_IND_CPC_OC_E!F53+FC_IND_CPC_PH_E!F53</f>
        <v>125.12522879999999</v>
      </c>
      <c r="G53" s="8">
        <f>FC_IND_CPC_BC_E!G53+FC_IND_CPC_OC_E!G53+FC_IND_CPC_PH_E!G53</f>
        <v>153.00988559999996</v>
      </c>
      <c r="H53" s="8">
        <f>FC_IND_CPC_BC_E!H53+FC_IND_CPC_OC_E!H53+FC_IND_CPC_PH_E!H53</f>
        <v>81.509828400000004</v>
      </c>
      <c r="I53" s="8">
        <f>FC_IND_CPC_BC_E!I53+FC_IND_CPC_OC_E!I53+FC_IND_CPC_PH_E!I53</f>
        <v>95.953057199999989</v>
      </c>
      <c r="J53" s="8">
        <f>FC_IND_CPC_BC_E!J53+FC_IND_CPC_OC_E!J53+FC_IND_CPC_PH_E!J53</f>
        <v>101.10105720000004</v>
      </c>
      <c r="K53" s="8">
        <f>FC_IND_CPC_BC_E!K53+FC_IND_CPC_OC_E!K53+FC_IND_CPC_PH_E!K53</f>
        <v>72.787057200000007</v>
      </c>
      <c r="L53" s="8">
        <f>FC_IND_CPC_BC_E!L53+FC_IND_CPC_OC_E!L53+FC_IND_CPC_PH_E!L53</f>
        <v>83.511885599999999</v>
      </c>
      <c r="M53" s="8">
        <f>FC_IND_CPC_BC_E!M53+FC_IND_CPC_OC_E!M53+FC_IND_CPC_PH_E!M53</f>
        <v>110.11005719999999</v>
      </c>
      <c r="N53" s="8">
        <f>FC_IND_CPC_BC_E!N53+FC_IND_CPC_OC_E!N53+FC_IND_CPC_PH_E!N53</f>
        <v>104.67582840000003</v>
      </c>
      <c r="O53" s="8">
        <f>FC_IND_CPC_BC_E!O53+FC_IND_CPC_OC_E!O53+FC_IND_CPC_PH_E!O53</f>
        <v>83.083057199999999</v>
      </c>
      <c r="P53" s="8">
        <f>FC_IND_CPC_BC_E!P53+FC_IND_CPC_OC_E!P53+FC_IND_CPC_PH_E!P53</f>
        <v>156.15582840000002</v>
      </c>
      <c r="Q53" s="8">
        <f>FC_IND_CPC_BC_E!Q53+FC_IND_CPC_OC_E!Q53+FC_IND_CPC_PH_E!Q53</f>
        <v>154.72622880000003</v>
      </c>
      <c r="R53" s="8">
        <f>FC_IND_CPC_BC_E!R53+FC_IND_CPC_OC_E!R53+FC_IND_CPC_PH_E!R53</f>
        <v>133.84800000000001</v>
      </c>
      <c r="S53" s="8">
        <f>FC_IND_CPC_BC_E!S53+FC_IND_CPC_OC_E!S53+FC_IND_CPC_PH_E!S53</f>
        <v>93.235942800000018</v>
      </c>
      <c r="T53" s="8">
        <f>FC_IND_CPC_BC_E!T53+FC_IND_CPC_OC_E!T53+FC_IND_CPC_PH_E!T53</f>
        <v>213.63479280000001</v>
      </c>
      <c r="U53" s="8">
        <f>FC_IND_CPC_BC_E!U53+FC_IND_CPC_OC_E!U53+FC_IND_CPC_PH_E!U53</f>
        <v>106.44571079999999</v>
      </c>
      <c r="V53" s="8">
        <f>FC_IND_CPC_BC_E!V53+FC_IND_CPC_OC_E!V53+FC_IND_CPC_PH_E!V53</f>
        <v>56.179094399999997</v>
      </c>
      <c r="W53" s="8">
        <f>FC_IND_CPC_BC_E!W53+FC_IND_CPC_OC_E!W53+FC_IND_CPC_PH_E!W53</f>
        <v>47.202526800000001</v>
      </c>
      <c r="X53" s="8">
        <f>FC_IND_CPC_BC_E!X53+FC_IND_CPC_OC_E!X53+FC_IND_CPC_PH_E!X53</f>
        <v>58.389645599999994</v>
      </c>
      <c r="Y53" s="8">
        <f>FC_IND_CPC_BC_E!Y53+FC_IND_CPC_OC_E!Y53+FC_IND_CPC_PH_E!Y53</f>
        <v>34.115795999999989</v>
      </c>
      <c r="Z53" s="8">
        <f>FC_IND_CPC_BC_E!Z53+FC_IND_CPC_OC_E!Z53+FC_IND_CPC_PH_E!Z53</f>
        <v>8.1374435999999992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0.11208959999999998</v>
      </c>
      <c r="F61" s="49">
        <f t="shared" si="32"/>
        <v>17.135999999999999</v>
      </c>
      <c r="G61" s="49">
        <f t="shared" si="32"/>
        <v>10.527955199999999</v>
      </c>
      <c r="H61" s="49">
        <f t="shared" si="32"/>
        <v>17.136000000000003</v>
      </c>
      <c r="I61" s="49">
        <f t="shared" si="32"/>
        <v>0</v>
      </c>
      <c r="J61" s="49">
        <f t="shared" si="32"/>
        <v>13.551955199999998</v>
      </c>
      <c r="K61" s="49">
        <f t="shared" si="32"/>
        <v>0</v>
      </c>
      <c r="L61" s="49">
        <f t="shared" si="32"/>
        <v>6.4959551999999983</v>
      </c>
      <c r="M61" s="49">
        <f t="shared" si="32"/>
        <v>6.4959551999999983</v>
      </c>
      <c r="N61" s="49">
        <f t="shared" si="32"/>
        <v>5.9359103999999991</v>
      </c>
      <c r="O61" s="49">
        <f t="shared" si="32"/>
        <v>14.6720448</v>
      </c>
      <c r="P61" s="49">
        <f t="shared" si="32"/>
        <v>5.6000448000000009</v>
      </c>
      <c r="Q61" s="49">
        <f t="shared" si="32"/>
        <v>11.972711520000002</v>
      </c>
      <c r="R61" s="49">
        <f t="shared" si="32"/>
        <v>10.183486319999997</v>
      </c>
      <c r="S61" s="49">
        <f t="shared" si="32"/>
        <v>15.783531119999997</v>
      </c>
      <c r="T61" s="49">
        <f t="shared" si="32"/>
        <v>12.383727120000001</v>
      </c>
      <c r="U61" s="49">
        <f t="shared" si="32"/>
        <v>17.215512479999994</v>
      </c>
      <c r="V61" s="49">
        <f t="shared" si="32"/>
        <v>41.474913119999997</v>
      </c>
      <c r="W61" s="49">
        <f t="shared" si="32"/>
        <v>39.442610159999987</v>
      </c>
      <c r="X61" s="49">
        <f t="shared" si="32"/>
        <v>28.499280480000003</v>
      </c>
      <c r="Y61" s="49">
        <f t="shared" ref="Y61:Z61" si="33">SUM(Y62:Y72)</f>
        <v>29.751854399999999</v>
      </c>
      <c r="Z61" s="49">
        <f t="shared" si="33"/>
        <v>31.885600319999998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0.11208959999999998</v>
      </c>
      <c r="F62" s="52">
        <f>FC_IND_CPC_BC_E!F62+FC_IND_CPC_OC_E!F62+FC_IND_CPC_PH_E!F62</f>
        <v>17.135999999999999</v>
      </c>
      <c r="G62" s="52">
        <f>FC_IND_CPC_BC_E!G62+FC_IND_CPC_OC_E!G62+FC_IND_CPC_PH_E!G62</f>
        <v>10.527955199999999</v>
      </c>
      <c r="H62" s="52">
        <f>FC_IND_CPC_BC_E!H62+FC_IND_CPC_OC_E!H62+FC_IND_CPC_PH_E!H62</f>
        <v>17.136000000000003</v>
      </c>
      <c r="I62" s="52">
        <f>FC_IND_CPC_BC_E!I62+FC_IND_CPC_OC_E!I62+FC_IND_CPC_PH_E!I62</f>
        <v>0</v>
      </c>
      <c r="J62" s="52">
        <f>FC_IND_CPC_BC_E!J62+FC_IND_CPC_OC_E!J62+FC_IND_CPC_PH_E!J62</f>
        <v>13.551955199999998</v>
      </c>
      <c r="K62" s="52">
        <f>FC_IND_CPC_BC_E!K62+FC_IND_CPC_OC_E!K62+FC_IND_CPC_PH_E!K62</f>
        <v>0</v>
      </c>
      <c r="L62" s="52">
        <f>FC_IND_CPC_BC_E!L62+FC_IND_CPC_OC_E!L62+FC_IND_CPC_PH_E!L62</f>
        <v>6.4959551999999983</v>
      </c>
      <c r="M62" s="52">
        <f>FC_IND_CPC_BC_E!M62+FC_IND_CPC_OC_E!M62+FC_IND_CPC_PH_E!M62</f>
        <v>6.4959551999999983</v>
      </c>
      <c r="N62" s="52">
        <f>FC_IND_CPC_BC_E!N62+FC_IND_CPC_OC_E!N62+FC_IND_CPC_PH_E!N62</f>
        <v>5.9359103999999991</v>
      </c>
      <c r="O62" s="52">
        <f>FC_IND_CPC_BC_E!O62+FC_IND_CPC_OC_E!O62+FC_IND_CPC_PH_E!O62</f>
        <v>14.6720448</v>
      </c>
      <c r="P62" s="52">
        <f>FC_IND_CPC_BC_E!P62+FC_IND_CPC_OC_E!P62+FC_IND_CPC_PH_E!P62</f>
        <v>5.6000448000000009</v>
      </c>
      <c r="Q62" s="52">
        <f>FC_IND_CPC_BC_E!Q62+FC_IND_CPC_OC_E!Q62+FC_IND_CPC_PH_E!Q62</f>
        <v>11.535955200000002</v>
      </c>
      <c r="R62" s="52">
        <f>FC_IND_CPC_BC_E!R62+FC_IND_CPC_OC_E!R62+FC_IND_CPC_PH_E!R62</f>
        <v>9.8558207999999965</v>
      </c>
      <c r="S62" s="52">
        <f>FC_IND_CPC_BC_E!S62+FC_IND_CPC_OC_E!S62+FC_IND_CPC_PH_E!S62</f>
        <v>15.455865599999997</v>
      </c>
      <c r="T62" s="52">
        <f>FC_IND_CPC_BC_E!T62+FC_IND_CPC_OC_E!T62+FC_IND_CPC_PH_E!T62</f>
        <v>11.065017600000003</v>
      </c>
      <c r="U62" s="52">
        <f>FC_IND_CPC_BC_E!U62+FC_IND_CPC_OC_E!U62+FC_IND_CPC_PH_E!U62</f>
        <v>15.938495999999997</v>
      </c>
      <c r="V62" s="52">
        <f>FC_IND_CPC_BC_E!V62+FC_IND_CPC_OC_E!V62+FC_IND_CPC_PH_E!V62</f>
        <v>41.396543999999999</v>
      </c>
      <c r="W62" s="52">
        <f>FC_IND_CPC_BC_E!W62+FC_IND_CPC_OC_E!W62+FC_IND_CPC_PH_E!W62</f>
        <v>39.37288319999999</v>
      </c>
      <c r="X62" s="52">
        <f>FC_IND_CPC_BC_E!X62+FC_IND_CPC_OC_E!X62+FC_IND_CPC_PH_E!X62</f>
        <v>28.386489600000001</v>
      </c>
      <c r="Y62" s="52">
        <f>FC_IND_CPC_BC_E!Y62+FC_IND_CPC_OC_E!Y62+FC_IND_CPC_PH_E!Y62</f>
        <v>29.1771648</v>
      </c>
      <c r="Z62" s="52">
        <f>FC_IND_CPC_BC_E!Z62+FC_IND_CPC_OC_E!Z62+FC_IND_CPC_PH_E!Z62</f>
        <v>30.979065599999998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0.4367563200000002</v>
      </c>
      <c r="R64" s="52">
        <f>FC_IND_CPC_BC_E!R64+FC_IND_CPC_OC_E!R64+FC_IND_CPC_PH_E!R64</f>
        <v>0.32766551999999988</v>
      </c>
      <c r="S64" s="52">
        <f>FC_IND_CPC_BC_E!S64+FC_IND_CPC_OC_E!S64+FC_IND_CPC_PH_E!S64</f>
        <v>0.32766551999999988</v>
      </c>
      <c r="T64" s="52">
        <f>FC_IND_CPC_BC_E!T64+FC_IND_CPC_OC_E!T64+FC_IND_CPC_PH_E!T64</f>
        <v>0.29110535999999992</v>
      </c>
      <c r="U64" s="52">
        <f>FC_IND_CPC_BC_E!U64+FC_IND_CPC_OC_E!U64+FC_IND_CPC_PH_E!U64</f>
        <v>0.20442240000000006</v>
      </c>
      <c r="V64" s="52">
        <f>FC_IND_CPC_BC_E!V64+FC_IND_CPC_OC_E!V64+FC_IND_CPC_PH_E!V64</f>
        <v>4.9139999999999996E-2</v>
      </c>
      <c r="W64" s="52">
        <f>FC_IND_CPC_BC_E!W64+FC_IND_CPC_OC_E!W64+FC_IND_CPC_PH_E!W64</f>
        <v>6.1130160000000003E-2</v>
      </c>
      <c r="X64" s="52">
        <f>FC_IND_CPC_BC_E!X64+FC_IND_CPC_OC_E!X64+FC_IND_CPC_PH_E!X64</f>
        <v>8.098271999999998E-2</v>
      </c>
      <c r="Y64" s="52">
        <f>FC_IND_CPC_BC_E!Y64+FC_IND_CPC_OC_E!Y64+FC_IND_CPC_PH_E!Y64</f>
        <v>0.56609280000000017</v>
      </c>
      <c r="Z64" s="52">
        <f>FC_IND_CPC_BC_E!Z64+FC_IND_CPC_OC_E!Z64+FC_IND_CPC_PH_E!Z64</f>
        <v>0.90653471999999991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1.0276041599999999</v>
      </c>
      <c r="U72" s="55">
        <f>FC_IND_CPC_BC_E!U72+FC_IND_CPC_OC_E!U72+FC_IND_CPC_PH_E!U72</f>
        <v>1.0725940799999998</v>
      </c>
      <c r="V72" s="55">
        <f>FC_IND_CPC_BC_E!V72+FC_IND_CPC_OC_E!V72+FC_IND_CPC_PH_E!V72</f>
        <v>2.922911999999999E-2</v>
      </c>
      <c r="W72" s="55">
        <f>FC_IND_CPC_BC_E!W72+FC_IND_CPC_OC_E!W72+FC_IND_CPC_PH_E!W72</f>
        <v>8.5967999999999999E-3</v>
      </c>
      <c r="X72" s="55">
        <f>FC_IND_CPC_BC_E!X72+FC_IND_CPC_OC_E!X72+FC_IND_CPC_PH_E!X72</f>
        <v>3.1808159999999995E-2</v>
      </c>
      <c r="Y72" s="55">
        <f>FC_IND_CPC_BC_E!Y72+FC_IND_CPC_OC_E!Y72+FC_IND_CPC_PH_E!Y72</f>
        <v>8.5967999999999982E-3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5227.4523199259556</v>
      </c>
      <c r="D2" s="21">
        <f t="shared" ref="D2:X2" si="0">SUM(D3,D17,D22,D25,D26,D51,D52)</f>
        <v>4969.2431254132425</v>
      </c>
      <c r="E2" s="21">
        <f t="shared" si="0"/>
        <v>4703.685380050907</v>
      </c>
      <c r="F2" s="21">
        <f t="shared" si="0"/>
        <v>3594.7902030828568</v>
      </c>
      <c r="G2" s="21">
        <f t="shared" si="0"/>
        <v>3427.7350994894832</v>
      </c>
      <c r="H2" s="21">
        <f t="shared" si="0"/>
        <v>3067.2694411084676</v>
      </c>
      <c r="I2" s="21">
        <f t="shared" si="0"/>
        <v>3161.332216510898</v>
      </c>
      <c r="J2" s="21">
        <f t="shared" si="0"/>
        <v>3210.6505508863793</v>
      </c>
      <c r="K2" s="21">
        <f t="shared" si="0"/>
        <v>3856.3060669028437</v>
      </c>
      <c r="L2" s="21">
        <f t="shared" si="0"/>
        <v>3106.2277543466107</v>
      </c>
      <c r="M2" s="21">
        <f t="shared" si="0"/>
        <v>3277.6266366364766</v>
      </c>
      <c r="N2" s="21">
        <f t="shared" si="0"/>
        <v>4350.9876670249796</v>
      </c>
      <c r="O2" s="21">
        <f t="shared" si="0"/>
        <v>5204.4170415655581</v>
      </c>
      <c r="P2" s="21">
        <f t="shared" si="0"/>
        <v>5377.1068514462222</v>
      </c>
      <c r="Q2" s="21">
        <f t="shared" si="0"/>
        <v>5101.1855530864059</v>
      </c>
      <c r="R2" s="21">
        <f t="shared" si="0"/>
        <v>4002.2450466836131</v>
      </c>
      <c r="S2" s="21">
        <f t="shared" si="0"/>
        <v>3987.4804366874941</v>
      </c>
      <c r="T2" s="21">
        <f t="shared" si="0"/>
        <v>4699.2925462817047</v>
      </c>
      <c r="U2" s="21">
        <f t="shared" si="0"/>
        <v>3632.203696901046</v>
      </c>
      <c r="V2" s="21">
        <f t="shared" si="0"/>
        <v>3668.763342044173</v>
      </c>
      <c r="W2" s="21">
        <f t="shared" si="0"/>
        <v>3564.1535274011098</v>
      </c>
      <c r="X2" s="21">
        <f t="shared" si="0"/>
        <v>4128.310527630495</v>
      </c>
      <c r="Y2" s="21">
        <f t="shared" ref="Y2:Z2" si="1">SUM(Y3,Y17,Y22,Y25,Y26,Y51,Y52)</f>
        <v>3600.9954259250835</v>
      </c>
      <c r="Z2" s="21">
        <f t="shared" si="1"/>
        <v>2452.5767481425282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3210.1854331685236</v>
      </c>
      <c r="D3" s="24">
        <f t="shared" si="2"/>
        <v>3180.3893491485283</v>
      </c>
      <c r="E3" s="24">
        <f t="shared" si="2"/>
        <v>2983.7002470700686</v>
      </c>
      <c r="F3" s="24">
        <f t="shared" si="2"/>
        <v>1859.8841910052524</v>
      </c>
      <c r="G3" s="24">
        <f t="shared" si="2"/>
        <v>1717.1610245338427</v>
      </c>
      <c r="H3" s="24">
        <f t="shared" si="2"/>
        <v>1715.638372924682</v>
      </c>
      <c r="I3" s="24">
        <f t="shared" si="2"/>
        <v>1673.2745438914155</v>
      </c>
      <c r="J3" s="24">
        <f t="shared" si="2"/>
        <v>1704.398319005918</v>
      </c>
      <c r="K3" s="24">
        <f t="shared" si="2"/>
        <v>2652.2968740145011</v>
      </c>
      <c r="L3" s="24">
        <f t="shared" si="2"/>
        <v>2005.1342246085135</v>
      </c>
      <c r="M3" s="24">
        <f t="shared" si="2"/>
        <v>2243.5201239919688</v>
      </c>
      <c r="N3" s="24">
        <f t="shared" si="2"/>
        <v>3079.362006696374</v>
      </c>
      <c r="O3" s="24">
        <f t="shared" si="2"/>
        <v>3828.4890625950975</v>
      </c>
      <c r="P3" s="24">
        <f t="shared" si="2"/>
        <v>3783.109611281975</v>
      </c>
      <c r="Q3" s="24">
        <f t="shared" si="2"/>
        <v>3699.5582564811875</v>
      </c>
      <c r="R3" s="24">
        <f t="shared" si="2"/>
        <v>2927.8865879032192</v>
      </c>
      <c r="S3" s="24">
        <f t="shared" si="2"/>
        <v>3054.2518317042118</v>
      </c>
      <c r="T3" s="24">
        <f t="shared" si="2"/>
        <v>3454.1638407734454</v>
      </c>
      <c r="U3" s="24">
        <f t="shared" si="2"/>
        <v>2682.8976258200269</v>
      </c>
      <c r="V3" s="24">
        <f t="shared" si="2"/>
        <v>2601.5067151997901</v>
      </c>
      <c r="W3" s="24">
        <f t="shared" si="2"/>
        <v>2409.4557262143603</v>
      </c>
      <c r="X3" s="24">
        <f t="shared" si="2"/>
        <v>2753.9019939224199</v>
      </c>
      <c r="Y3" s="24">
        <f t="shared" ref="Y3:Z3" si="3">SUM(Y4,Y8,Y11)</f>
        <v>2569.9777172975437</v>
      </c>
      <c r="Z3" s="24">
        <f t="shared" si="3"/>
        <v>1678.6100038130849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3104.3599224733766</v>
      </c>
      <c r="D4" s="19">
        <f t="shared" si="4"/>
        <v>3066.9661000943393</v>
      </c>
      <c r="E4" s="19">
        <f t="shared" si="4"/>
        <v>2862.8124628835553</v>
      </c>
      <c r="F4" s="19">
        <f t="shared" si="4"/>
        <v>1751.8157330137794</v>
      </c>
      <c r="G4" s="19">
        <f t="shared" si="4"/>
        <v>1593.0622107040267</v>
      </c>
      <c r="H4" s="19">
        <f t="shared" si="4"/>
        <v>1623.3172581945025</v>
      </c>
      <c r="I4" s="19">
        <f t="shared" si="4"/>
        <v>1479.1703795342785</v>
      </c>
      <c r="J4" s="19">
        <f t="shared" si="4"/>
        <v>1574.9388547487208</v>
      </c>
      <c r="K4" s="19">
        <f t="shared" si="4"/>
        <v>2574.4644184530366</v>
      </c>
      <c r="L4" s="19">
        <f t="shared" si="4"/>
        <v>1959.7005742309088</v>
      </c>
      <c r="M4" s="19">
        <f t="shared" si="4"/>
        <v>2201.4324696135118</v>
      </c>
      <c r="N4" s="19">
        <f t="shared" si="4"/>
        <v>2989.2602947230612</v>
      </c>
      <c r="O4" s="19">
        <f t="shared" si="4"/>
        <v>3559.9184045739285</v>
      </c>
      <c r="P4" s="19">
        <f t="shared" si="4"/>
        <v>3532.069727541711</v>
      </c>
      <c r="Q4" s="19">
        <f t="shared" si="4"/>
        <v>3450.2054325368986</v>
      </c>
      <c r="R4" s="19">
        <f t="shared" si="4"/>
        <v>2699.7131147404307</v>
      </c>
      <c r="S4" s="19">
        <f t="shared" si="4"/>
        <v>2804.0615761094132</v>
      </c>
      <c r="T4" s="19">
        <f t="shared" si="4"/>
        <v>3338.2425804864415</v>
      </c>
      <c r="U4" s="19">
        <f t="shared" si="4"/>
        <v>2574.1758589794431</v>
      </c>
      <c r="V4" s="19">
        <f t="shared" si="4"/>
        <v>2469.6196999250278</v>
      </c>
      <c r="W4" s="19">
        <f t="shared" si="4"/>
        <v>2245.6953167953457</v>
      </c>
      <c r="X4" s="19">
        <f t="shared" si="4"/>
        <v>2616.7419456944176</v>
      </c>
      <c r="Y4" s="19">
        <f t="shared" ref="Y4:Z4" si="5">SUM(Y5:Y7)</f>
        <v>2433.4112449319373</v>
      </c>
      <c r="Z4" s="19">
        <f t="shared" si="5"/>
        <v>1547.6600006144367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5.4272006243060567</v>
      </c>
      <c r="T5" s="8">
        <v>162.89513282735689</v>
      </c>
      <c r="U5" s="8">
        <v>108.69492567973404</v>
      </c>
      <c r="V5" s="8">
        <v>115.82641001633213</v>
      </c>
      <c r="W5" s="8">
        <v>26.703958206193693</v>
      </c>
      <c r="X5" s="8">
        <v>79.271536810645301</v>
      </c>
      <c r="Y5" s="8">
        <v>86.582594400394143</v>
      </c>
      <c r="Z5" s="8">
        <v>12.316880228711351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14.353630721023089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4.4414190307072028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3104.3599224733766</v>
      </c>
      <c r="D7" s="8">
        <v>3052.6124693733163</v>
      </c>
      <c r="E7" s="8">
        <v>2862.8124628835553</v>
      </c>
      <c r="F7" s="8">
        <v>1751.8157330137794</v>
      </c>
      <c r="G7" s="8">
        <v>1593.0622107040267</v>
      </c>
      <c r="H7" s="8">
        <v>1623.3172581945025</v>
      </c>
      <c r="I7" s="8">
        <v>1479.1703795342785</v>
      </c>
      <c r="J7" s="8">
        <v>1574.9388547487208</v>
      </c>
      <c r="K7" s="8">
        <v>2574.4644184530366</v>
      </c>
      <c r="L7" s="8">
        <v>1959.7005742309088</v>
      </c>
      <c r="M7" s="8">
        <v>2201.4324696135118</v>
      </c>
      <c r="N7" s="8">
        <v>2989.2602947230612</v>
      </c>
      <c r="O7" s="8">
        <v>3555.4769855432214</v>
      </c>
      <c r="P7" s="8">
        <v>3532.069727541711</v>
      </c>
      <c r="Q7" s="8">
        <v>3450.2054325368986</v>
      </c>
      <c r="R7" s="8">
        <v>2699.7131147404307</v>
      </c>
      <c r="S7" s="8">
        <v>2798.6343754851073</v>
      </c>
      <c r="T7" s="8">
        <v>3175.3474476590845</v>
      </c>
      <c r="U7" s="8">
        <v>2465.4809332997092</v>
      </c>
      <c r="V7" s="8">
        <v>2353.7932899086959</v>
      </c>
      <c r="W7" s="8">
        <v>2218.9913585891518</v>
      </c>
      <c r="X7" s="8">
        <v>2537.4704088837725</v>
      </c>
      <c r="Y7" s="8">
        <v>2346.8286505315432</v>
      </c>
      <c r="Z7" s="8">
        <v>1535.3431203857253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105.82551069514678</v>
      </c>
      <c r="D11" s="19">
        <f t="shared" si="8"/>
        <v>113.42324905418917</v>
      </c>
      <c r="E11" s="19">
        <f t="shared" si="8"/>
        <v>120.88778418651327</v>
      </c>
      <c r="F11" s="19">
        <f t="shared" si="8"/>
        <v>108.06845799147305</v>
      </c>
      <c r="G11" s="19">
        <f t="shared" si="8"/>
        <v>124.09881382981595</v>
      </c>
      <c r="H11" s="19">
        <f t="shared" si="8"/>
        <v>92.32111473017946</v>
      </c>
      <c r="I11" s="19">
        <f t="shared" si="8"/>
        <v>194.10416435713705</v>
      </c>
      <c r="J11" s="19">
        <f t="shared" si="8"/>
        <v>129.45946425719706</v>
      </c>
      <c r="K11" s="19">
        <f t="shared" si="8"/>
        <v>77.832455561464329</v>
      </c>
      <c r="L11" s="19">
        <f t="shared" si="8"/>
        <v>45.4336503776047</v>
      </c>
      <c r="M11" s="19">
        <f t="shared" si="8"/>
        <v>42.08765437845711</v>
      </c>
      <c r="N11" s="19">
        <f t="shared" si="8"/>
        <v>90.101711973312931</v>
      </c>
      <c r="O11" s="19">
        <f t="shared" si="8"/>
        <v>268.57065802116881</v>
      </c>
      <c r="P11" s="19">
        <f t="shared" si="8"/>
        <v>251.03988374026392</v>
      </c>
      <c r="Q11" s="19">
        <f t="shared" si="8"/>
        <v>249.35282394428916</v>
      </c>
      <c r="R11" s="19">
        <f t="shared" si="8"/>
        <v>228.17347316278858</v>
      </c>
      <c r="S11" s="19">
        <f t="shared" si="8"/>
        <v>250.19025559479874</v>
      </c>
      <c r="T11" s="19">
        <f t="shared" si="8"/>
        <v>115.92126028700386</v>
      </c>
      <c r="U11" s="19">
        <f t="shared" si="8"/>
        <v>108.72176684058383</v>
      </c>
      <c r="V11" s="19">
        <f t="shared" si="8"/>
        <v>131.88701527476238</v>
      </c>
      <c r="W11" s="19">
        <f t="shared" si="8"/>
        <v>163.76040941901474</v>
      </c>
      <c r="X11" s="19">
        <f t="shared" si="8"/>
        <v>137.16004822800241</v>
      </c>
      <c r="Y11" s="19">
        <f t="shared" ref="Y11:Z11" si="9">SUM(Y12:Y16)</f>
        <v>136.56647236560644</v>
      </c>
      <c r="Z11" s="19">
        <f t="shared" si="9"/>
        <v>130.95000319864803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1.5957344080780051E-2</v>
      </c>
      <c r="Y12" s="8">
        <v>1.3606566386863955E-2</v>
      </c>
      <c r="Z12" s="8">
        <v>1.307290980470515E-2</v>
      </c>
    </row>
    <row r="13" spans="1:26" ht="11.25" customHeight="1" x14ac:dyDescent="0.2">
      <c r="A13" s="28" t="s">
        <v>16</v>
      </c>
      <c r="B13" s="7" t="s">
        <v>17</v>
      </c>
      <c r="C13" s="8">
        <v>105.82551069514678</v>
      </c>
      <c r="D13" s="8">
        <v>113.42324905418917</v>
      </c>
      <c r="E13" s="8">
        <v>120.88778418651327</v>
      </c>
      <c r="F13" s="8">
        <v>108.06845799147305</v>
      </c>
      <c r="G13" s="8">
        <v>124.09881382981595</v>
      </c>
      <c r="H13" s="8">
        <v>92.32111473017946</v>
      </c>
      <c r="I13" s="8">
        <v>194.10416435713705</v>
      </c>
      <c r="J13" s="8">
        <v>129.45946425719706</v>
      </c>
      <c r="K13" s="8">
        <v>77.832455561464329</v>
      </c>
      <c r="L13" s="8">
        <v>45.4336503776047</v>
      </c>
      <c r="M13" s="8">
        <v>42.08765437845711</v>
      </c>
      <c r="N13" s="8">
        <v>90.101711973312931</v>
      </c>
      <c r="O13" s="8">
        <v>268.57065802116881</v>
      </c>
      <c r="P13" s="8">
        <v>251.03988374026392</v>
      </c>
      <c r="Q13" s="8">
        <v>249.35282394428916</v>
      </c>
      <c r="R13" s="8">
        <v>228.17347316278858</v>
      </c>
      <c r="S13" s="8">
        <v>250.19025559479874</v>
      </c>
      <c r="T13" s="8">
        <v>115.92126028700386</v>
      </c>
      <c r="U13" s="8">
        <v>108.72176684058383</v>
      </c>
      <c r="V13" s="8">
        <v>131.88701527476238</v>
      </c>
      <c r="W13" s="8">
        <v>163.76040941901474</v>
      </c>
      <c r="X13" s="8">
        <v>137.14409088392162</v>
      </c>
      <c r="Y13" s="8">
        <v>136.55286579921957</v>
      </c>
      <c r="Z13" s="8">
        <v>130.93693028884334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3.2462520057187927</v>
      </c>
      <c r="D17" s="27">
        <f t="shared" si="10"/>
        <v>5.740658640743435</v>
      </c>
      <c r="E17" s="27">
        <f t="shared" si="10"/>
        <v>8.9495393302404675</v>
      </c>
      <c r="F17" s="27">
        <f t="shared" si="10"/>
        <v>20.425034069938008</v>
      </c>
      <c r="G17" s="27">
        <f t="shared" si="10"/>
        <v>19.681164525516373</v>
      </c>
      <c r="H17" s="27">
        <f t="shared" si="10"/>
        <v>17.501617069829592</v>
      </c>
      <c r="I17" s="27">
        <f t="shared" si="10"/>
        <v>14.653122374028074</v>
      </c>
      <c r="J17" s="27">
        <f t="shared" si="10"/>
        <v>17.776330014141923</v>
      </c>
      <c r="K17" s="27">
        <f t="shared" si="10"/>
        <v>17.752913521432173</v>
      </c>
      <c r="L17" s="27">
        <f t="shared" si="10"/>
        <v>10.347272898846329</v>
      </c>
      <c r="M17" s="27">
        <f t="shared" si="10"/>
        <v>13.417852069656352</v>
      </c>
      <c r="N17" s="27">
        <f t="shared" si="10"/>
        <v>17.846282690382282</v>
      </c>
      <c r="O17" s="27">
        <f t="shared" si="10"/>
        <v>21.084269223010011</v>
      </c>
      <c r="P17" s="27">
        <f t="shared" si="10"/>
        <v>22.192011706586257</v>
      </c>
      <c r="Q17" s="27">
        <f t="shared" si="10"/>
        <v>22.273974252160134</v>
      </c>
      <c r="R17" s="27">
        <f t="shared" si="10"/>
        <v>18.32360517142634</v>
      </c>
      <c r="S17" s="27">
        <f t="shared" si="10"/>
        <v>17.547021572936242</v>
      </c>
      <c r="T17" s="27">
        <f t="shared" si="10"/>
        <v>19.601370709500863</v>
      </c>
      <c r="U17" s="27">
        <f t="shared" si="10"/>
        <v>14.77365308340268</v>
      </c>
      <c r="V17" s="27">
        <f t="shared" si="10"/>
        <v>13.638941684262722</v>
      </c>
      <c r="W17" s="27">
        <f t="shared" si="10"/>
        <v>6.0375102057557646</v>
      </c>
      <c r="X17" s="27">
        <f t="shared" si="10"/>
        <v>12.93405427171651</v>
      </c>
      <c r="Y17" s="27">
        <f t="shared" ref="Y17:Z17" si="11">SUM(Y18:Y21)</f>
        <v>14.420492563085588</v>
      </c>
      <c r="Z17" s="27">
        <f t="shared" si="11"/>
        <v>6.2235622521086738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1.4104998003582219</v>
      </c>
      <c r="D19" s="8">
        <v>4.376643657758061</v>
      </c>
      <c r="E19" s="8">
        <v>8.2705837967929945</v>
      </c>
      <c r="F19" s="8">
        <v>18.237053716905727</v>
      </c>
      <c r="G19" s="8">
        <v>16.626844580989367</v>
      </c>
      <c r="H19" s="8">
        <v>16.545899323067516</v>
      </c>
      <c r="I19" s="8">
        <v>14.653122374028074</v>
      </c>
      <c r="J19" s="8">
        <v>17.776330014141923</v>
      </c>
      <c r="K19" s="8">
        <v>17.752913521432173</v>
      </c>
      <c r="L19" s="8">
        <v>10.347272898846329</v>
      </c>
      <c r="M19" s="8">
        <v>13.417852069656352</v>
      </c>
      <c r="N19" s="8">
        <v>17.846282690382282</v>
      </c>
      <c r="O19" s="8">
        <v>21.084269223010011</v>
      </c>
      <c r="P19" s="8">
        <v>22.192011706586257</v>
      </c>
      <c r="Q19" s="8">
        <v>22.273974252160134</v>
      </c>
      <c r="R19" s="8">
        <v>18.32360517142634</v>
      </c>
      <c r="S19" s="8">
        <v>17.547021572936242</v>
      </c>
      <c r="T19" s="8">
        <v>19.601370709500863</v>
      </c>
      <c r="U19" s="8">
        <v>14.77365308340268</v>
      </c>
      <c r="V19" s="8">
        <v>13.638941684262722</v>
      </c>
      <c r="W19" s="8">
        <v>6.0375102057557646</v>
      </c>
      <c r="X19" s="8">
        <v>12.93405427171651</v>
      </c>
      <c r="Y19" s="8">
        <v>14.420492563085588</v>
      </c>
      <c r="Z19" s="8">
        <v>6.2235622521086738</v>
      </c>
    </row>
    <row r="20" spans="1:26" ht="11.25" customHeight="1" x14ac:dyDescent="0.2">
      <c r="A20" s="29" t="s">
        <v>30</v>
      </c>
      <c r="B20" s="7" t="s">
        <v>31</v>
      </c>
      <c r="C20" s="8">
        <v>1.8357522053605708</v>
      </c>
      <c r="D20" s="8">
        <v>1.3640149829853743</v>
      </c>
      <c r="E20" s="8">
        <v>0.67895553344747339</v>
      </c>
      <c r="F20" s="8">
        <v>2.1879803530322803</v>
      </c>
      <c r="G20" s="8">
        <v>3.0543199445270051</v>
      </c>
      <c r="H20" s="8">
        <v>0.95571774676207699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1623.5840749546746</v>
      </c>
      <c r="D26" s="27">
        <f t="shared" si="14"/>
        <v>1417.8009604766239</v>
      </c>
      <c r="E26" s="27">
        <f t="shared" si="14"/>
        <v>1398.7947396904026</v>
      </c>
      <c r="F26" s="27">
        <f t="shared" si="14"/>
        <v>1401.3596806105086</v>
      </c>
      <c r="G26" s="27">
        <f t="shared" si="14"/>
        <v>1338.2540913214862</v>
      </c>
      <c r="H26" s="27">
        <f t="shared" si="14"/>
        <v>1009.1908945864675</v>
      </c>
      <c r="I26" s="27">
        <f t="shared" si="14"/>
        <v>1112.3105421282244</v>
      </c>
      <c r="J26" s="27">
        <f t="shared" si="14"/>
        <v>1130.9061474727919</v>
      </c>
      <c r="K26" s="27">
        <f t="shared" si="14"/>
        <v>873.73004130281311</v>
      </c>
      <c r="L26" s="27">
        <f t="shared" si="14"/>
        <v>792.68870114401602</v>
      </c>
      <c r="M26" s="27">
        <f t="shared" si="14"/>
        <v>654.78301267278368</v>
      </c>
      <c r="N26" s="27">
        <f t="shared" si="14"/>
        <v>683.14376214462675</v>
      </c>
      <c r="O26" s="27">
        <f t="shared" si="14"/>
        <v>687.92219565133951</v>
      </c>
      <c r="P26" s="27">
        <f t="shared" si="14"/>
        <v>812.02166227483792</v>
      </c>
      <c r="Q26" s="27">
        <f t="shared" si="14"/>
        <v>634.5344849736058</v>
      </c>
      <c r="R26" s="27">
        <f t="shared" si="14"/>
        <v>421.99711497181374</v>
      </c>
      <c r="S26" s="27">
        <f t="shared" si="14"/>
        <v>411.88334560279804</v>
      </c>
      <c r="T26" s="27">
        <f t="shared" si="14"/>
        <v>562.03818791744538</v>
      </c>
      <c r="U26" s="27">
        <f t="shared" si="14"/>
        <v>419.23372319348454</v>
      </c>
      <c r="V26" s="27">
        <f t="shared" si="14"/>
        <v>584.11839946994064</v>
      </c>
      <c r="W26" s="27">
        <f t="shared" si="14"/>
        <v>620.72369605027154</v>
      </c>
      <c r="X26" s="27">
        <f t="shared" si="14"/>
        <v>707.9978375963002</v>
      </c>
      <c r="Y26" s="27">
        <f t="shared" ref="Y26:Z26" si="15">SUM(Y27,Y33)</f>
        <v>555.44985043899055</v>
      </c>
      <c r="Z26" s="27">
        <f t="shared" si="15"/>
        <v>336.41320427851133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1623.5840749546746</v>
      </c>
      <c r="D33" s="19">
        <f t="shared" si="18"/>
        <v>1417.8009604766239</v>
      </c>
      <c r="E33" s="19">
        <f t="shared" si="18"/>
        <v>1398.7947396904026</v>
      </c>
      <c r="F33" s="19">
        <f t="shared" si="18"/>
        <v>1401.3596806105086</v>
      </c>
      <c r="G33" s="19">
        <f t="shared" si="18"/>
        <v>1338.2540913214862</v>
      </c>
      <c r="H33" s="19">
        <f t="shared" si="18"/>
        <v>1009.1908945864675</v>
      </c>
      <c r="I33" s="19">
        <f t="shared" si="18"/>
        <v>1112.3105421282244</v>
      </c>
      <c r="J33" s="19">
        <f t="shared" si="18"/>
        <v>1130.9061474727919</v>
      </c>
      <c r="K33" s="19">
        <f t="shared" si="18"/>
        <v>873.73004130281311</v>
      </c>
      <c r="L33" s="19">
        <f t="shared" si="18"/>
        <v>792.68870114401602</v>
      </c>
      <c r="M33" s="19">
        <f t="shared" si="18"/>
        <v>654.78301267278368</v>
      </c>
      <c r="N33" s="19">
        <f t="shared" si="18"/>
        <v>683.14376214462675</v>
      </c>
      <c r="O33" s="19">
        <f t="shared" si="18"/>
        <v>687.92219565133951</v>
      </c>
      <c r="P33" s="19">
        <f t="shared" si="18"/>
        <v>812.02166227483792</v>
      </c>
      <c r="Q33" s="19">
        <f t="shared" si="18"/>
        <v>634.5344849736058</v>
      </c>
      <c r="R33" s="19">
        <f t="shared" si="18"/>
        <v>421.99711497181374</v>
      </c>
      <c r="S33" s="19">
        <f t="shared" si="18"/>
        <v>411.88334560279804</v>
      </c>
      <c r="T33" s="19">
        <f t="shared" si="18"/>
        <v>562.03818791744538</v>
      </c>
      <c r="U33" s="19">
        <f t="shared" si="18"/>
        <v>419.23372319348454</v>
      </c>
      <c r="V33" s="19">
        <f t="shared" si="18"/>
        <v>584.11839946994064</v>
      </c>
      <c r="W33" s="19">
        <f t="shared" si="18"/>
        <v>620.72369605027154</v>
      </c>
      <c r="X33" s="19">
        <f t="shared" si="18"/>
        <v>707.9978375963002</v>
      </c>
      <c r="Y33" s="19">
        <f t="shared" ref="Y33:Z33" si="19">SUM(Y34:Y50)</f>
        <v>555.44985043899055</v>
      </c>
      <c r="Z33" s="19">
        <f t="shared" si="19"/>
        <v>336.41320427851133</v>
      </c>
    </row>
    <row r="34" spans="1:26" ht="11.25" customHeight="1" x14ac:dyDescent="0.2">
      <c r="A34" s="28" t="s">
        <v>54</v>
      </c>
      <c r="B34" s="7" t="s">
        <v>55</v>
      </c>
      <c r="C34" s="8">
        <v>861.85349963509952</v>
      </c>
      <c r="D34" s="8">
        <v>776.02375650424563</v>
      </c>
      <c r="E34" s="8">
        <v>779.99735464750108</v>
      </c>
      <c r="F34" s="8">
        <v>813.96616520491921</v>
      </c>
      <c r="G34" s="8">
        <v>798.53724634740786</v>
      </c>
      <c r="H34" s="8">
        <v>644.42480747479055</v>
      </c>
      <c r="I34" s="8">
        <v>741.1499271899047</v>
      </c>
      <c r="J34" s="8">
        <v>787.73979005989372</v>
      </c>
      <c r="K34" s="8">
        <v>674.29260145644196</v>
      </c>
      <c r="L34" s="8">
        <v>580.18469933799963</v>
      </c>
      <c r="M34" s="8">
        <v>476.63057598087528</v>
      </c>
      <c r="N34" s="8">
        <v>461.68477173411918</v>
      </c>
      <c r="O34" s="8">
        <v>446.08268662363776</v>
      </c>
      <c r="P34" s="8">
        <v>539.704318199613</v>
      </c>
      <c r="Q34" s="8">
        <v>461.04582688175856</v>
      </c>
      <c r="R34" s="8">
        <v>294.30964290785164</v>
      </c>
      <c r="S34" s="8">
        <v>305.45873438266739</v>
      </c>
      <c r="T34" s="8">
        <v>436.76045528992773</v>
      </c>
      <c r="U34" s="8">
        <v>324.34050866119526</v>
      </c>
      <c r="V34" s="8">
        <v>482.14919864641189</v>
      </c>
      <c r="W34" s="8">
        <v>528.96700976742</v>
      </c>
      <c r="X34" s="8">
        <v>668.50864401296519</v>
      </c>
      <c r="Y34" s="8">
        <v>363.27077512380777</v>
      </c>
      <c r="Z34" s="8">
        <v>237.43494123152681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2.8605315007865726</v>
      </c>
      <c r="M36" s="8">
        <v>4.2811912691307379</v>
      </c>
      <c r="N36" s="8">
        <v>5.7587418689997323</v>
      </c>
      <c r="O36" s="8">
        <v>7.0002150356776003</v>
      </c>
      <c r="P36" s="8">
        <v>9.1520817144703095</v>
      </c>
      <c r="Q36" s="8">
        <v>6.8224013257026437</v>
      </c>
      <c r="R36" s="8">
        <v>9.7170233360409508</v>
      </c>
      <c r="S36" s="8">
        <v>11.655244100679312</v>
      </c>
      <c r="T36" s="8">
        <v>13.572750972957817</v>
      </c>
      <c r="U36" s="8">
        <v>10.70635124980228</v>
      </c>
      <c r="V36" s="8">
        <v>11.492730897557404</v>
      </c>
      <c r="W36" s="8">
        <v>9.2767649179019713</v>
      </c>
      <c r="X36" s="8">
        <v>12.482782274911886</v>
      </c>
      <c r="Y36" s="8">
        <v>14.849490178252175</v>
      </c>
      <c r="Z36" s="8">
        <v>11.622034379309644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3.0074740042698447</v>
      </c>
      <c r="M37" s="8">
        <v>0</v>
      </c>
      <c r="N37" s="8">
        <v>2.0361601575975525</v>
      </c>
      <c r="O37" s="8">
        <v>2.4893007066051216</v>
      </c>
      <c r="P37" s="8">
        <v>2.4392628017802753</v>
      </c>
      <c r="Q37" s="8">
        <v>0</v>
      </c>
      <c r="R37" s="8">
        <v>0</v>
      </c>
      <c r="S37" s="8">
        <v>0</v>
      </c>
      <c r="T37" s="8">
        <v>0.38021483998100297</v>
      </c>
      <c r="U37" s="8">
        <v>0.3754775987242211</v>
      </c>
      <c r="V37" s="8">
        <v>0.3282284372205384</v>
      </c>
      <c r="W37" s="8">
        <v>5.2185250433785475E-2</v>
      </c>
      <c r="X37" s="8">
        <v>1.41403868997939E-2</v>
      </c>
      <c r="Y37" s="8">
        <v>2.7832383427401037</v>
      </c>
      <c r="Z37" s="8">
        <v>1.3391712103436393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2.0654473870127052</v>
      </c>
      <c r="E41" s="8">
        <v>2.0562045871191708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2.2017474676036741E-3</v>
      </c>
      <c r="U41" s="8">
        <v>2.8539029453680566E-2</v>
      </c>
      <c r="V41" s="8">
        <v>3.6055873197754031E-2</v>
      </c>
      <c r="W41" s="8">
        <v>2.1299965699757624E-2</v>
      </c>
      <c r="X41" s="8">
        <v>4.9361487380462914E-2</v>
      </c>
      <c r="Y41" s="8">
        <v>2.6578440102065681E-2</v>
      </c>
      <c r="Z41" s="8">
        <v>2.3839213855261419E-2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49.223194504269365</v>
      </c>
      <c r="D43" s="8">
        <v>233.13835554904733</v>
      </c>
      <c r="E43" s="8">
        <v>206.92281832446793</v>
      </c>
      <c r="F43" s="8">
        <v>210.34892253159515</v>
      </c>
      <c r="G43" s="8">
        <v>181.08332448384485</v>
      </c>
      <c r="H43" s="8">
        <v>173.54697117317431</v>
      </c>
      <c r="I43" s="8">
        <v>184.67905189279114</v>
      </c>
      <c r="J43" s="8">
        <v>170.42999394756171</v>
      </c>
      <c r="K43" s="8">
        <v>168.37642134044066</v>
      </c>
      <c r="L43" s="8">
        <v>165.44647815860495</v>
      </c>
      <c r="M43" s="8">
        <v>151.03876775325315</v>
      </c>
      <c r="N43" s="8">
        <v>176.80908970041759</v>
      </c>
      <c r="O43" s="8">
        <v>197.50527638160804</v>
      </c>
      <c r="P43" s="8">
        <v>233.88080854542414</v>
      </c>
      <c r="Q43" s="8">
        <v>142.40947887213801</v>
      </c>
      <c r="R43" s="8">
        <v>88.949906431012096</v>
      </c>
      <c r="S43" s="8">
        <v>74.049757825378279</v>
      </c>
      <c r="T43" s="8">
        <v>91.941735011780111</v>
      </c>
      <c r="U43" s="8">
        <v>69.528349579751179</v>
      </c>
      <c r="V43" s="8">
        <v>78.236033945237423</v>
      </c>
      <c r="W43" s="8">
        <v>73.768691046423399</v>
      </c>
      <c r="X43" s="8">
        <v>14.930803951906151</v>
      </c>
      <c r="Y43" s="8">
        <v>165.80702751936852</v>
      </c>
      <c r="Z43" s="8">
        <v>68.783411587184474</v>
      </c>
    </row>
    <row r="44" spans="1:26" ht="11.25" customHeight="1" x14ac:dyDescent="0.2">
      <c r="A44" s="28" t="s">
        <v>74</v>
      </c>
      <c r="B44" s="7" t="s">
        <v>75</v>
      </c>
      <c r="C44" s="8">
        <v>689.81416027627438</v>
      </c>
      <c r="D44" s="8">
        <v>383.38287973555157</v>
      </c>
      <c r="E44" s="8">
        <v>396.35103702741259</v>
      </c>
      <c r="F44" s="8">
        <v>365.59944630072783</v>
      </c>
      <c r="G44" s="8">
        <v>358.63352049023331</v>
      </c>
      <c r="H44" s="8">
        <v>189.41418248890619</v>
      </c>
      <c r="I44" s="8">
        <v>184.70433110704005</v>
      </c>
      <c r="J44" s="8">
        <v>172.73636346533641</v>
      </c>
      <c r="K44" s="8">
        <v>31.061018505930559</v>
      </c>
      <c r="L44" s="8">
        <v>41.189518142355062</v>
      </c>
      <c r="M44" s="8">
        <v>22.832477669524529</v>
      </c>
      <c r="N44" s="8">
        <v>36.854998683492674</v>
      </c>
      <c r="O44" s="8">
        <v>34.844716903810827</v>
      </c>
      <c r="P44" s="8">
        <v>26.845191013550121</v>
      </c>
      <c r="Q44" s="8">
        <v>24.256777894006635</v>
      </c>
      <c r="R44" s="8">
        <v>29.020542296909063</v>
      </c>
      <c r="S44" s="8">
        <v>20.719609294073035</v>
      </c>
      <c r="T44" s="8">
        <v>19.305635326623626</v>
      </c>
      <c r="U44" s="8">
        <v>14.189858050914767</v>
      </c>
      <c r="V44" s="8">
        <v>11.801657452830632</v>
      </c>
      <c r="W44" s="8">
        <v>8.5606929136729359</v>
      </c>
      <c r="X44" s="8">
        <v>11.929844342573663</v>
      </c>
      <c r="Y44" s="8">
        <v>8.6314529490670289</v>
      </c>
      <c r="Z44" s="8">
        <v>7.0771979897290143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22.693220539031159</v>
      </c>
      <c r="D50" s="8">
        <v>23.19052130076669</v>
      </c>
      <c r="E50" s="8">
        <v>13.46732510390178</v>
      </c>
      <c r="F50" s="8">
        <v>11.445146573266333</v>
      </c>
      <c r="G50" s="8">
        <v>0</v>
      </c>
      <c r="H50" s="8">
        <v>1.8049334495965861</v>
      </c>
      <c r="I50" s="8">
        <v>1.7772319384885533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7.5194728707568895E-2</v>
      </c>
      <c r="U50" s="8">
        <v>6.4639023643169452E-2</v>
      </c>
      <c r="V50" s="8">
        <v>7.4494217484980293E-2</v>
      </c>
      <c r="W50" s="8">
        <v>7.7052188719613154E-2</v>
      </c>
      <c r="X50" s="8">
        <v>8.2261139663086749E-2</v>
      </c>
      <c r="Y50" s="8">
        <v>8.1287885652910147E-2</v>
      </c>
      <c r="Z50" s="8">
        <v>10.132608666562458</v>
      </c>
    </row>
    <row r="51" spans="1:26" ht="11.25" customHeight="1" x14ac:dyDescent="0.2">
      <c r="A51" s="25" t="s">
        <v>88</v>
      </c>
      <c r="B51" s="26" t="s">
        <v>89</v>
      </c>
      <c r="C51" s="27">
        <v>334.72961990701009</v>
      </c>
      <c r="D51" s="27">
        <v>307.35266207701386</v>
      </c>
      <c r="E51" s="27">
        <v>259.30248934733572</v>
      </c>
      <c r="F51" s="27">
        <v>232.12130737288823</v>
      </c>
      <c r="G51" s="27">
        <v>258.03933153688519</v>
      </c>
      <c r="H51" s="27">
        <v>275.01239462050415</v>
      </c>
      <c r="I51" s="27">
        <v>303.22314838769307</v>
      </c>
      <c r="J51" s="27">
        <v>296.04428372566969</v>
      </c>
      <c r="K51" s="27">
        <v>268.04632720581316</v>
      </c>
      <c r="L51" s="27">
        <v>257.78822348591046</v>
      </c>
      <c r="M51" s="27">
        <v>312.85975915496323</v>
      </c>
      <c r="N51" s="27">
        <v>502.28969557966417</v>
      </c>
      <c r="O51" s="27">
        <v>600.60158047582206</v>
      </c>
      <c r="P51" s="27">
        <v>637.63987418432828</v>
      </c>
      <c r="Q51" s="27">
        <v>624.53230131671398</v>
      </c>
      <c r="R51" s="27">
        <v>545.47233683618026</v>
      </c>
      <c r="S51" s="27">
        <v>442.13970051707128</v>
      </c>
      <c r="T51" s="27">
        <v>512.05394107868221</v>
      </c>
      <c r="U51" s="27">
        <v>457.48377374787083</v>
      </c>
      <c r="V51" s="27">
        <v>439.74403509199988</v>
      </c>
      <c r="W51" s="27">
        <v>502.87659518540983</v>
      </c>
      <c r="X51" s="27">
        <v>619.00276201477823</v>
      </c>
      <c r="Y51" s="27">
        <v>440.17066717904891</v>
      </c>
      <c r="Z51" s="27">
        <v>427.40610280973561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55.706939890028856</v>
      </c>
      <c r="D52" s="27">
        <f t="shared" si="20"/>
        <v>57.959495070334185</v>
      </c>
      <c r="E52" s="27">
        <f t="shared" si="20"/>
        <v>52.938364612859928</v>
      </c>
      <c r="F52" s="27">
        <f t="shared" si="20"/>
        <v>80.999990024269636</v>
      </c>
      <c r="G52" s="27">
        <f t="shared" si="20"/>
        <v>94.599487571753116</v>
      </c>
      <c r="H52" s="27">
        <f t="shared" si="20"/>
        <v>49.926161906985016</v>
      </c>
      <c r="I52" s="27">
        <f t="shared" si="20"/>
        <v>57.870859729536896</v>
      </c>
      <c r="J52" s="27">
        <f t="shared" si="20"/>
        <v>61.525470667858002</v>
      </c>
      <c r="K52" s="27">
        <f t="shared" si="20"/>
        <v>44.479910858283922</v>
      </c>
      <c r="L52" s="27">
        <f t="shared" si="20"/>
        <v>40.269332209324538</v>
      </c>
      <c r="M52" s="27">
        <f t="shared" si="20"/>
        <v>53.045888747104314</v>
      </c>
      <c r="N52" s="27">
        <f t="shared" si="20"/>
        <v>68.345919913932448</v>
      </c>
      <c r="O52" s="27">
        <f t="shared" si="20"/>
        <v>66.319933620289788</v>
      </c>
      <c r="P52" s="27">
        <f t="shared" si="20"/>
        <v>122.14369199849408</v>
      </c>
      <c r="Q52" s="27">
        <f t="shared" si="20"/>
        <v>120.28653606273771</v>
      </c>
      <c r="R52" s="27">
        <f t="shared" si="20"/>
        <v>88.565401800973916</v>
      </c>
      <c r="S52" s="27">
        <f t="shared" si="20"/>
        <v>61.658537290477582</v>
      </c>
      <c r="T52" s="27">
        <f t="shared" si="20"/>
        <v>151.43520580263092</v>
      </c>
      <c r="U52" s="27">
        <f t="shared" si="20"/>
        <v>57.814921056261682</v>
      </c>
      <c r="V52" s="27">
        <f t="shared" si="20"/>
        <v>29.755250598179956</v>
      </c>
      <c r="W52" s="27">
        <f t="shared" si="20"/>
        <v>25.059999745312584</v>
      </c>
      <c r="X52" s="27">
        <f t="shared" si="20"/>
        <v>34.473879825280271</v>
      </c>
      <c r="Y52" s="27">
        <f t="shared" ref="Y52:Z52" si="21">SUM(Y53:Y54)</f>
        <v>20.976698446414808</v>
      </c>
      <c r="Z52" s="27">
        <f t="shared" si="21"/>
        <v>3.9238749890880107</v>
      </c>
    </row>
    <row r="53" spans="1:26" ht="11.25" customHeight="1" x14ac:dyDescent="0.2">
      <c r="A53" s="29" t="s">
        <v>116</v>
      </c>
      <c r="B53" s="7" t="s">
        <v>117</v>
      </c>
      <c r="C53" s="8">
        <v>55.706939890028856</v>
      </c>
      <c r="D53" s="8">
        <v>57.959495070334185</v>
      </c>
      <c r="E53" s="8">
        <v>52.938364612859928</v>
      </c>
      <c r="F53" s="8">
        <v>80.999990024269636</v>
      </c>
      <c r="G53" s="8">
        <v>94.599487571753116</v>
      </c>
      <c r="H53" s="8">
        <v>49.926161906985016</v>
      </c>
      <c r="I53" s="8">
        <v>57.870859729536896</v>
      </c>
      <c r="J53" s="8">
        <v>61.525470667858002</v>
      </c>
      <c r="K53" s="8">
        <v>44.479910858283922</v>
      </c>
      <c r="L53" s="8">
        <v>40.269332209324538</v>
      </c>
      <c r="M53" s="8">
        <v>53.045888747104314</v>
      </c>
      <c r="N53" s="8">
        <v>68.345919913932448</v>
      </c>
      <c r="O53" s="8">
        <v>66.319933620289788</v>
      </c>
      <c r="P53" s="8">
        <v>122.14369199849408</v>
      </c>
      <c r="Q53" s="8">
        <v>120.28653606273771</v>
      </c>
      <c r="R53" s="8">
        <v>88.565401800973916</v>
      </c>
      <c r="S53" s="8">
        <v>61.658537290477582</v>
      </c>
      <c r="T53" s="8">
        <v>151.43520580263092</v>
      </c>
      <c r="U53" s="8">
        <v>57.814921056261682</v>
      </c>
      <c r="V53" s="8">
        <v>29.755250598179956</v>
      </c>
      <c r="W53" s="8">
        <v>25.059999745312584</v>
      </c>
      <c r="X53" s="8">
        <v>34.473879825280271</v>
      </c>
      <c r="Y53" s="8">
        <v>20.976698446414808</v>
      </c>
      <c r="Z53" s="8">
        <v>3.9238749890880107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7.3184101258119943E-2</v>
      </c>
      <c r="F61" s="49">
        <f t="shared" si="22"/>
        <v>11.093013314481025</v>
      </c>
      <c r="G61" s="49">
        <f t="shared" si="22"/>
        <v>6.5089857638477566</v>
      </c>
      <c r="H61" s="49">
        <f t="shared" si="22"/>
        <v>10.49609264590349</v>
      </c>
      <c r="I61" s="49">
        <f t="shared" si="22"/>
        <v>0</v>
      </c>
      <c r="J61" s="49">
        <f t="shared" si="22"/>
        <v>8.2470989447746881</v>
      </c>
      <c r="K61" s="49">
        <f t="shared" si="22"/>
        <v>0</v>
      </c>
      <c r="L61" s="49">
        <f t="shared" si="22"/>
        <v>3.1323418946451036</v>
      </c>
      <c r="M61" s="49">
        <f t="shared" si="22"/>
        <v>3.1294481685672371</v>
      </c>
      <c r="N61" s="49">
        <f t="shared" si="22"/>
        <v>3.8757300803427754</v>
      </c>
      <c r="O61" s="49">
        <f t="shared" si="22"/>
        <v>11.7117625422421</v>
      </c>
      <c r="P61" s="49">
        <f t="shared" si="22"/>
        <v>4.3803049443460198</v>
      </c>
      <c r="Q61" s="49">
        <f t="shared" si="22"/>
        <v>9.3035600194285948</v>
      </c>
      <c r="R61" s="49">
        <f t="shared" si="22"/>
        <v>6.7358537146819542</v>
      </c>
      <c r="S61" s="49">
        <f t="shared" si="22"/>
        <v>10.435225292081606</v>
      </c>
      <c r="T61" s="49">
        <f t="shared" si="22"/>
        <v>8.778532329615599</v>
      </c>
      <c r="U61" s="49">
        <f t="shared" si="22"/>
        <v>9.3538679313365325</v>
      </c>
      <c r="V61" s="49">
        <f t="shared" si="22"/>
        <v>21.967021675254173</v>
      </c>
      <c r="W61" s="49">
        <f t="shared" si="22"/>
        <v>20.939989558028241</v>
      </c>
      <c r="X61" s="49">
        <f t="shared" si="22"/>
        <v>16.825920441794104</v>
      </c>
      <c r="Y61" s="49">
        <f t="shared" ref="Y61:Z61" si="23">SUM(Y62:Y72)</f>
        <v>18.289004574607301</v>
      </c>
      <c r="Z61" s="49">
        <f t="shared" si="23"/>
        <v>15.371566829722971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7.3184101258119943E-2</v>
      </c>
      <c r="F62" s="52">
        <v>11.093013314481025</v>
      </c>
      <c r="G62" s="52">
        <v>6.5089857638477566</v>
      </c>
      <c r="H62" s="52">
        <v>10.49609264590349</v>
      </c>
      <c r="I62" s="52">
        <v>0</v>
      </c>
      <c r="J62" s="52">
        <v>8.2470989447746881</v>
      </c>
      <c r="K62" s="52">
        <v>0</v>
      </c>
      <c r="L62" s="52">
        <v>3.1323418946451036</v>
      </c>
      <c r="M62" s="52">
        <v>3.1294481685672371</v>
      </c>
      <c r="N62" s="52">
        <v>3.8757300803427754</v>
      </c>
      <c r="O62" s="52">
        <v>11.7117625422421</v>
      </c>
      <c r="P62" s="52">
        <v>4.3803049443460198</v>
      </c>
      <c r="Q62" s="52">
        <v>8.9682279594403624</v>
      </c>
      <c r="R62" s="52">
        <v>6.5214626235012529</v>
      </c>
      <c r="S62" s="52">
        <v>10.221230534435152</v>
      </c>
      <c r="T62" s="52">
        <v>7.8434472002620979</v>
      </c>
      <c r="U62" s="52">
        <v>8.6568343719072853</v>
      </c>
      <c r="V62" s="52">
        <v>21.925674555170168</v>
      </c>
      <c r="W62" s="52">
        <v>20.903212388287269</v>
      </c>
      <c r="X62" s="52">
        <v>16.759691227376937</v>
      </c>
      <c r="Y62" s="52">
        <v>17.940094011904307</v>
      </c>
      <c r="Z62" s="52">
        <v>14.938104233761665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0.33533205998823312</v>
      </c>
      <c r="R64" s="52">
        <v>0.21439109118070143</v>
      </c>
      <c r="S64" s="52">
        <v>0.21399475764645276</v>
      </c>
      <c r="T64" s="52">
        <v>0.20406030344995096</v>
      </c>
      <c r="U64" s="52">
        <v>0.10987962800978132</v>
      </c>
      <c r="V64" s="52">
        <v>2.5731629980141783E-2</v>
      </c>
      <c r="W64" s="52">
        <v>3.2168248611436516E-2</v>
      </c>
      <c r="X64" s="52">
        <v>4.7309235909465092E-2</v>
      </c>
      <c r="Y64" s="52">
        <v>0.34359135896112408</v>
      </c>
      <c r="Z64" s="52">
        <v>0.43346259596130637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0.73102482590354922</v>
      </c>
      <c r="U72" s="55">
        <v>0.58715393141946615</v>
      </c>
      <c r="V72" s="55">
        <v>1.5615490103860104E-2</v>
      </c>
      <c r="W72" s="55">
        <v>4.6089211295362821E-3</v>
      </c>
      <c r="X72" s="55">
        <v>1.8919978507700171E-2</v>
      </c>
      <c r="Y72" s="55">
        <v>5.3192037418713463E-3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2756.3871442222817</v>
      </c>
      <c r="D2" s="21">
        <f t="shared" ref="D2:X2" si="0">SUM(D3,D17,D22,D25,D26,D51,D52)</f>
        <v>2463.1654247943989</v>
      </c>
      <c r="E2" s="21">
        <f t="shared" si="0"/>
        <v>2355.4254978023323</v>
      </c>
      <c r="F2" s="21">
        <f t="shared" si="0"/>
        <v>1831.1574485697367</v>
      </c>
      <c r="G2" s="21">
        <f t="shared" si="0"/>
        <v>1985.2416337478755</v>
      </c>
      <c r="H2" s="21">
        <f t="shared" si="0"/>
        <v>1806.3738095016838</v>
      </c>
      <c r="I2" s="21">
        <f t="shared" si="0"/>
        <v>1941.9695343472999</v>
      </c>
      <c r="J2" s="21">
        <f t="shared" si="0"/>
        <v>1884.1936068356667</v>
      </c>
      <c r="K2" s="21">
        <f t="shared" si="0"/>
        <v>2231.0851288475069</v>
      </c>
      <c r="L2" s="21">
        <f t="shared" si="0"/>
        <v>3081.1400443818184</v>
      </c>
      <c r="M2" s="21">
        <f t="shared" si="0"/>
        <v>3266.2437137028751</v>
      </c>
      <c r="N2" s="21">
        <f t="shared" si="0"/>
        <v>2111.3378839570523</v>
      </c>
      <c r="O2" s="21">
        <f t="shared" si="0"/>
        <v>1133.1137411085924</v>
      </c>
      <c r="P2" s="21">
        <f t="shared" si="0"/>
        <v>1305.8581349797273</v>
      </c>
      <c r="Q2" s="21">
        <f t="shared" si="0"/>
        <v>1252.7373799855925</v>
      </c>
      <c r="R2" s="21">
        <f t="shared" si="0"/>
        <v>1825.025984213275</v>
      </c>
      <c r="S2" s="21">
        <f t="shared" si="0"/>
        <v>1826.9512917617119</v>
      </c>
      <c r="T2" s="21">
        <f t="shared" si="0"/>
        <v>1732.1249611933745</v>
      </c>
      <c r="U2" s="21">
        <f t="shared" si="0"/>
        <v>2843.5952208741955</v>
      </c>
      <c r="V2" s="21">
        <f t="shared" si="0"/>
        <v>3029.7275335216182</v>
      </c>
      <c r="W2" s="21">
        <f t="shared" si="0"/>
        <v>2929.252665227621</v>
      </c>
      <c r="X2" s="21">
        <f t="shared" si="0"/>
        <v>2644.7644070462661</v>
      </c>
      <c r="Y2" s="21">
        <f t="shared" ref="Y2:Z2" si="1">SUM(Y3,Y17,Y22,Y25,Y26,Y51,Y52)</f>
        <v>2041.6134105690232</v>
      </c>
      <c r="Z2" s="21">
        <f t="shared" si="1"/>
        <v>2452.4875668462632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1668.4866328945643</v>
      </c>
      <c r="D3" s="24">
        <f t="shared" ref="D3:W3" si="3">SUM(D4,D8,D11)</f>
        <v>1554.0409436220475</v>
      </c>
      <c r="E3" s="24">
        <f t="shared" si="3"/>
        <v>1472.5544910566123</v>
      </c>
      <c r="F3" s="24">
        <f t="shared" si="3"/>
        <v>927.22403836055639</v>
      </c>
      <c r="G3" s="24">
        <f t="shared" si="3"/>
        <v>975.73526692806593</v>
      </c>
      <c r="H3" s="24">
        <f t="shared" si="3"/>
        <v>992.46835465394236</v>
      </c>
      <c r="I3" s="24">
        <f t="shared" si="3"/>
        <v>1008.2376442953667</v>
      </c>
      <c r="J3" s="24">
        <f t="shared" si="3"/>
        <v>980.5620795980783</v>
      </c>
      <c r="K3" s="24">
        <f t="shared" si="3"/>
        <v>1515.2880244635594</v>
      </c>
      <c r="L3" s="24">
        <f t="shared" si="3"/>
        <v>1960.7023970743865</v>
      </c>
      <c r="M3" s="24">
        <f t="shared" si="3"/>
        <v>2207.3983021561503</v>
      </c>
      <c r="N3" s="24">
        <f t="shared" si="3"/>
        <v>1478.1628695118784</v>
      </c>
      <c r="O3" s="24">
        <f t="shared" si="3"/>
        <v>825.69565278395714</v>
      </c>
      <c r="P3" s="24">
        <f t="shared" si="3"/>
        <v>909.05555544537015</v>
      </c>
      <c r="Q3" s="24">
        <f t="shared" si="3"/>
        <v>899.50271144730368</v>
      </c>
      <c r="R3" s="24">
        <f t="shared" si="3"/>
        <v>1323.0350766021336</v>
      </c>
      <c r="S3" s="24">
        <f t="shared" si="3"/>
        <v>1387.7293681207466</v>
      </c>
      <c r="T3" s="24">
        <f t="shared" si="3"/>
        <v>1260.5620491630164</v>
      </c>
      <c r="U3" s="24">
        <f t="shared" si="3"/>
        <v>2079.1781398387138</v>
      </c>
      <c r="V3" s="24">
        <f t="shared" si="3"/>
        <v>2122.4324694905554</v>
      </c>
      <c r="W3" s="24">
        <f t="shared" si="3"/>
        <v>1953.932249628738</v>
      </c>
      <c r="X3" s="24">
        <f t="shared" ref="X3:Z3" si="4">SUM(X4,X8,X11)</f>
        <v>1738.4148796359436</v>
      </c>
      <c r="Y3" s="24">
        <f t="shared" si="4"/>
        <v>1441.4005183659767</v>
      </c>
      <c r="Z3" s="24">
        <f t="shared" si="4"/>
        <v>1659.0027663692713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1613.484062578925</v>
      </c>
      <c r="D4" s="19">
        <f t="shared" ref="D4:W4" si="6">SUM(D5:D7)</f>
        <v>1498.6186812389712</v>
      </c>
      <c r="E4" s="19">
        <f t="shared" si="6"/>
        <v>1412.8923820050952</v>
      </c>
      <c r="F4" s="19">
        <f t="shared" si="6"/>
        <v>873.34774191002714</v>
      </c>
      <c r="G4" s="19">
        <f t="shared" si="6"/>
        <v>905.21911409926327</v>
      </c>
      <c r="H4" s="19">
        <f t="shared" si="6"/>
        <v>939.06212040197533</v>
      </c>
      <c r="I4" s="19">
        <f t="shared" si="6"/>
        <v>891.27947617298094</v>
      </c>
      <c r="J4" s="19">
        <f t="shared" si="6"/>
        <v>906.08239953729935</v>
      </c>
      <c r="K4" s="19">
        <f t="shared" si="6"/>
        <v>1470.8214381691043</v>
      </c>
      <c r="L4" s="19">
        <f t="shared" si="6"/>
        <v>1916.2755122753892</v>
      </c>
      <c r="M4" s="19">
        <f t="shared" si="6"/>
        <v>2165.9882805462557</v>
      </c>
      <c r="N4" s="19">
        <f t="shared" si="6"/>
        <v>1434.912025723853</v>
      </c>
      <c r="O4" s="19">
        <f t="shared" si="6"/>
        <v>767.77263898720616</v>
      </c>
      <c r="P4" s="19">
        <f t="shared" si="6"/>
        <v>848.73237573313497</v>
      </c>
      <c r="Q4" s="19">
        <f t="shared" si="6"/>
        <v>838.875597155484</v>
      </c>
      <c r="R4" s="19">
        <f t="shared" si="6"/>
        <v>1219.9294748374509</v>
      </c>
      <c r="S4" s="19">
        <f t="shared" si="6"/>
        <v>1274.0529640657446</v>
      </c>
      <c r="T4" s="19">
        <f t="shared" si="6"/>
        <v>1218.2577613107571</v>
      </c>
      <c r="U4" s="19">
        <f t="shared" si="6"/>
        <v>1994.921506725294</v>
      </c>
      <c r="V4" s="19">
        <f t="shared" si="6"/>
        <v>2014.8327920083254</v>
      </c>
      <c r="W4" s="19">
        <f t="shared" si="6"/>
        <v>1821.1318243314643</v>
      </c>
      <c r="X4" s="19">
        <f t="shared" ref="X4:Z4" si="7">SUM(X5:X7)</f>
        <v>1651.8318896612247</v>
      </c>
      <c r="Y4" s="19">
        <f t="shared" si="7"/>
        <v>1364.805697043482</v>
      </c>
      <c r="Z4" s="19">
        <f t="shared" si="7"/>
        <v>1529.582342882499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2.4659019976196088</v>
      </c>
      <c r="T5" s="8">
        <v>59.446926058248508</v>
      </c>
      <c r="U5" s="8">
        <v>84.235831889269718</v>
      </c>
      <c r="V5" s="8">
        <v>94.496674564343706</v>
      </c>
      <c r="W5" s="8">
        <v>21.655399003242685</v>
      </c>
      <c r="X5" s="8">
        <v>50.040567684456377</v>
      </c>
      <c r="Y5" s="8">
        <v>48.560808761187502</v>
      </c>
      <c r="Z5" s="8">
        <v>12.173011197392125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7.0136475070491127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0.95788712619726368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1613.484062578925</v>
      </c>
      <c r="D7" s="8">
        <v>1491.605033731922</v>
      </c>
      <c r="E7" s="8">
        <v>1412.8923820050952</v>
      </c>
      <c r="F7" s="8">
        <v>873.34774191002714</v>
      </c>
      <c r="G7" s="8">
        <v>905.21911409926327</v>
      </c>
      <c r="H7" s="8">
        <v>939.06212040197533</v>
      </c>
      <c r="I7" s="8">
        <v>891.27947617298094</v>
      </c>
      <c r="J7" s="8">
        <v>906.08239953729935</v>
      </c>
      <c r="K7" s="8">
        <v>1470.8214381691043</v>
      </c>
      <c r="L7" s="8">
        <v>1916.2755122753892</v>
      </c>
      <c r="M7" s="8">
        <v>2165.9882805462557</v>
      </c>
      <c r="N7" s="8">
        <v>1434.912025723853</v>
      </c>
      <c r="O7" s="8">
        <v>766.81475186100886</v>
      </c>
      <c r="P7" s="8">
        <v>848.73237573313497</v>
      </c>
      <c r="Q7" s="8">
        <v>838.875597155484</v>
      </c>
      <c r="R7" s="8">
        <v>1219.9294748374509</v>
      </c>
      <c r="S7" s="8">
        <v>1271.5870620681251</v>
      </c>
      <c r="T7" s="8">
        <v>1158.8108352525087</v>
      </c>
      <c r="U7" s="8">
        <v>1910.6856748360242</v>
      </c>
      <c r="V7" s="8">
        <v>1920.3361174439817</v>
      </c>
      <c r="W7" s="8">
        <v>1799.4764253282215</v>
      </c>
      <c r="X7" s="8">
        <v>1601.7913219767684</v>
      </c>
      <c r="Y7" s="8">
        <v>1316.2448882822946</v>
      </c>
      <c r="Z7" s="8">
        <v>1517.409331685107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55.002570315639439</v>
      </c>
      <c r="D11" s="19">
        <f t="shared" si="10"/>
        <v>55.422262383076173</v>
      </c>
      <c r="E11" s="19">
        <f t="shared" si="10"/>
        <v>59.662109051516985</v>
      </c>
      <c r="F11" s="19">
        <f t="shared" si="10"/>
        <v>53.876296450529267</v>
      </c>
      <c r="G11" s="19">
        <f t="shared" si="10"/>
        <v>70.516152828802674</v>
      </c>
      <c r="H11" s="19">
        <f t="shared" si="10"/>
        <v>53.406234251966985</v>
      </c>
      <c r="I11" s="19">
        <f t="shared" si="10"/>
        <v>116.95816812238577</v>
      </c>
      <c r="J11" s="19">
        <f t="shared" si="10"/>
        <v>74.479680060778946</v>
      </c>
      <c r="K11" s="19">
        <f t="shared" si="10"/>
        <v>44.466586294455006</v>
      </c>
      <c r="L11" s="19">
        <f t="shared" si="10"/>
        <v>44.426884798997271</v>
      </c>
      <c r="M11" s="19">
        <f t="shared" si="10"/>
        <v>41.410021609894713</v>
      </c>
      <c r="N11" s="19">
        <f t="shared" si="10"/>
        <v>43.2508437880253</v>
      </c>
      <c r="O11" s="19">
        <f t="shared" si="10"/>
        <v>57.923013796750936</v>
      </c>
      <c r="P11" s="19">
        <f t="shared" si="10"/>
        <v>60.323179712235174</v>
      </c>
      <c r="Q11" s="19">
        <f t="shared" si="10"/>
        <v>60.627114291819723</v>
      </c>
      <c r="R11" s="19">
        <f t="shared" si="10"/>
        <v>103.10560176468266</v>
      </c>
      <c r="S11" s="19">
        <f t="shared" si="10"/>
        <v>113.67640405500205</v>
      </c>
      <c r="T11" s="19">
        <f t="shared" si="10"/>
        <v>42.304287852259186</v>
      </c>
      <c r="U11" s="19">
        <f t="shared" si="10"/>
        <v>84.256633113419937</v>
      </c>
      <c r="V11" s="19">
        <f t="shared" si="10"/>
        <v>107.59967748222981</v>
      </c>
      <c r="W11" s="19">
        <f t="shared" si="10"/>
        <v>132.80042529727376</v>
      </c>
      <c r="X11" s="19">
        <f t="shared" si="10"/>
        <v>86.582989974718799</v>
      </c>
      <c r="Y11" s="19">
        <f t="shared" ref="Y11:Z11" si="11">SUM(Y12:Y16)</f>
        <v>76.594821322494624</v>
      </c>
      <c r="Z11" s="19">
        <f t="shared" si="11"/>
        <v>129.42042348677239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1.0073155998550055E-2</v>
      </c>
      <c r="Y12" s="8">
        <v>7.6313937320165908E-3</v>
      </c>
      <c r="Z12" s="8">
        <v>1.2920209864850062E-2</v>
      </c>
    </row>
    <row r="13" spans="1:26" ht="11.25" customHeight="1" x14ac:dyDescent="0.2">
      <c r="A13" s="28" t="s">
        <v>16</v>
      </c>
      <c r="B13" s="7" t="s">
        <v>17</v>
      </c>
      <c r="C13" s="8">
        <v>55.002570315639439</v>
      </c>
      <c r="D13" s="8">
        <v>55.422262383076173</v>
      </c>
      <c r="E13" s="8">
        <v>59.662109051516985</v>
      </c>
      <c r="F13" s="8">
        <v>53.876296450529267</v>
      </c>
      <c r="G13" s="8">
        <v>70.516152828802674</v>
      </c>
      <c r="H13" s="8">
        <v>53.406234251966985</v>
      </c>
      <c r="I13" s="8">
        <v>116.95816812238577</v>
      </c>
      <c r="J13" s="8">
        <v>74.479680060778946</v>
      </c>
      <c r="K13" s="8">
        <v>44.466586294455006</v>
      </c>
      <c r="L13" s="8">
        <v>44.426884798997271</v>
      </c>
      <c r="M13" s="8">
        <v>41.410021609894713</v>
      </c>
      <c r="N13" s="8">
        <v>43.2508437880253</v>
      </c>
      <c r="O13" s="8">
        <v>57.923013796750936</v>
      </c>
      <c r="P13" s="8">
        <v>60.323179712235174</v>
      </c>
      <c r="Q13" s="8">
        <v>60.627114291819723</v>
      </c>
      <c r="R13" s="8">
        <v>103.10560176468266</v>
      </c>
      <c r="S13" s="8">
        <v>113.67640405500205</v>
      </c>
      <c r="T13" s="8">
        <v>42.304287852259186</v>
      </c>
      <c r="U13" s="8">
        <v>84.256633113419937</v>
      </c>
      <c r="V13" s="8">
        <v>107.59967748222981</v>
      </c>
      <c r="W13" s="8">
        <v>132.80042529727376</v>
      </c>
      <c r="X13" s="8">
        <v>86.572916818720245</v>
      </c>
      <c r="Y13" s="8">
        <v>76.587189928762612</v>
      </c>
      <c r="Z13" s="8">
        <v>129.40750327690753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1.7703423440935564</v>
      </c>
      <c r="D17" s="27">
        <f t="shared" si="12"/>
        <v>2.9407120113611454</v>
      </c>
      <c r="E17" s="27">
        <f t="shared" si="12"/>
        <v>4.6344847090353243</v>
      </c>
      <c r="F17" s="27">
        <f t="shared" si="12"/>
        <v>10.801048644052857</v>
      </c>
      <c r="G17" s="27">
        <f t="shared" si="12"/>
        <v>11.772479653243796</v>
      </c>
      <c r="H17" s="27">
        <f t="shared" si="12"/>
        <v>10.65800396218855</v>
      </c>
      <c r="I17" s="27">
        <f t="shared" si="12"/>
        <v>9.2986778765355087</v>
      </c>
      <c r="J17" s="27">
        <f t="shared" si="12"/>
        <v>10.775601556851845</v>
      </c>
      <c r="K17" s="27">
        <f t="shared" si="12"/>
        <v>10.57821666797066</v>
      </c>
      <c r="L17" s="27">
        <f t="shared" si="12"/>
        <v>10.56193234839226</v>
      </c>
      <c r="M17" s="27">
        <f t="shared" si="12"/>
        <v>13.744642083462926</v>
      </c>
      <c r="N17" s="27">
        <f t="shared" si="12"/>
        <v>8.8995420684885307</v>
      </c>
      <c r="O17" s="27">
        <f t="shared" si="12"/>
        <v>4.7189098243791161</v>
      </c>
      <c r="P17" s="27">
        <f t="shared" si="12"/>
        <v>5.5356264254451437</v>
      </c>
      <c r="Q17" s="27">
        <f t="shared" si="12"/>
        <v>5.6194954474991547</v>
      </c>
      <c r="R17" s="27">
        <f t="shared" si="12"/>
        <v>8.5861881902564843</v>
      </c>
      <c r="S17" s="27">
        <f t="shared" si="12"/>
        <v>8.2696464232936648</v>
      </c>
      <c r="T17" s="27">
        <f t="shared" si="12"/>
        <v>7.4299494168643125</v>
      </c>
      <c r="U17" s="27">
        <f t="shared" si="12"/>
        <v>11.905089168140981</v>
      </c>
      <c r="V17" s="27">
        <f t="shared" si="12"/>
        <v>11.604842893553464</v>
      </c>
      <c r="W17" s="27">
        <f t="shared" si="12"/>
        <v>5.110817199862673</v>
      </c>
      <c r="X17" s="27">
        <f t="shared" si="12"/>
        <v>8.5280803161998762</v>
      </c>
      <c r="Y17" s="27">
        <f t="shared" ref="Y17:Z17" si="13">SUM(Y18:Y21)</f>
        <v>8.4251291400918014</v>
      </c>
      <c r="Z17" s="27">
        <f t="shared" si="13"/>
        <v>6.4040960743682147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0.76921555027480415</v>
      </c>
      <c r="D19" s="8">
        <v>2.2419811696293337</v>
      </c>
      <c r="E19" s="8">
        <v>4.2828901831310855</v>
      </c>
      <c r="F19" s="8">
        <v>9.6440135005905319</v>
      </c>
      <c r="G19" s="8">
        <v>9.9455085228097602</v>
      </c>
      <c r="H19" s="8">
        <v>10.075998111467277</v>
      </c>
      <c r="I19" s="8">
        <v>9.2986778765355087</v>
      </c>
      <c r="J19" s="8">
        <v>10.775601556851845</v>
      </c>
      <c r="K19" s="8">
        <v>10.57821666797066</v>
      </c>
      <c r="L19" s="8">
        <v>10.56193234839226</v>
      </c>
      <c r="M19" s="8">
        <v>13.744642083462926</v>
      </c>
      <c r="N19" s="8">
        <v>8.8995420684885307</v>
      </c>
      <c r="O19" s="8">
        <v>4.7189098243791161</v>
      </c>
      <c r="P19" s="8">
        <v>5.5356264254451437</v>
      </c>
      <c r="Q19" s="8">
        <v>5.6194954474991547</v>
      </c>
      <c r="R19" s="8">
        <v>8.5861881902564843</v>
      </c>
      <c r="S19" s="8">
        <v>8.2696464232936648</v>
      </c>
      <c r="T19" s="8">
        <v>7.4299494168643125</v>
      </c>
      <c r="U19" s="8">
        <v>11.905089168140981</v>
      </c>
      <c r="V19" s="8">
        <v>11.604842893553464</v>
      </c>
      <c r="W19" s="8">
        <v>5.110817199862673</v>
      </c>
      <c r="X19" s="8">
        <v>8.5280803161998762</v>
      </c>
      <c r="Y19" s="8">
        <v>8.4251291400918014</v>
      </c>
      <c r="Z19" s="8">
        <v>6.4040960743682147</v>
      </c>
    </row>
    <row r="20" spans="1:26" ht="11.25" customHeight="1" x14ac:dyDescent="0.2">
      <c r="A20" s="29" t="s">
        <v>30</v>
      </c>
      <c r="B20" s="7" t="s">
        <v>31</v>
      </c>
      <c r="C20" s="8">
        <v>1.0011267938187522</v>
      </c>
      <c r="D20" s="8">
        <v>0.69873084173181155</v>
      </c>
      <c r="E20" s="8">
        <v>0.35159452590423895</v>
      </c>
      <c r="F20" s="8">
        <v>1.1570351434623249</v>
      </c>
      <c r="G20" s="8">
        <v>1.8269711304340353</v>
      </c>
      <c r="H20" s="8">
        <v>0.58200585072127309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867.39452689057021</v>
      </c>
      <c r="D26" s="27">
        <f t="shared" si="16"/>
        <v>714.92060240094418</v>
      </c>
      <c r="E26" s="27">
        <f t="shared" si="16"/>
        <v>712.72311537070584</v>
      </c>
      <c r="F26" s="27">
        <f t="shared" si="16"/>
        <v>726.40042631718347</v>
      </c>
      <c r="G26" s="27">
        <f t="shared" si="16"/>
        <v>786.42960241171295</v>
      </c>
      <c r="H26" s="27">
        <f t="shared" si="16"/>
        <v>605.43535054732342</v>
      </c>
      <c r="I26" s="27">
        <f t="shared" si="16"/>
        <v>696.02879060946793</v>
      </c>
      <c r="J26" s="27">
        <f t="shared" si="16"/>
        <v>676.74674091633915</v>
      </c>
      <c r="K26" s="27">
        <f t="shared" si="16"/>
        <v>517.5576378854114</v>
      </c>
      <c r="L26" s="27">
        <f t="shared" si="16"/>
        <v>803.23442333173784</v>
      </c>
      <c r="M26" s="27">
        <f t="shared" si="16"/>
        <v>666.40312905949349</v>
      </c>
      <c r="N26" s="27">
        <f t="shared" si="16"/>
        <v>337.99234407940656</v>
      </c>
      <c r="O26" s="27">
        <f t="shared" si="16"/>
        <v>152.69013029776752</v>
      </c>
      <c r="P26" s="27">
        <f t="shared" si="16"/>
        <v>200.95681018652647</v>
      </c>
      <c r="Q26" s="27">
        <f t="shared" si="16"/>
        <v>159.03655085461179</v>
      </c>
      <c r="R26" s="27">
        <f t="shared" si="16"/>
        <v>196.16731044191647</v>
      </c>
      <c r="S26" s="27">
        <f t="shared" si="16"/>
        <v>192.8263537289308</v>
      </c>
      <c r="T26" s="27">
        <f t="shared" si="16"/>
        <v>211.82353476620247</v>
      </c>
      <c r="U26" s="27">
        <f t="shared" si="16"/>
        <v>335.81407385249946</v>
      </c>
      <c r="V26" s="27">
        <f t="shared" si="16"/>
        <v>494.60266922077028</v>
      </c>
      <c r="W26" s="27">
        <f t="shared" si="16"/>
        <v>523.1965373470257</v>
      </c>
      <c r="X26" s="27">
        <f t="shared" si="16"/>
        <v>465.88935958584597</v>
      </c>
      <c r="Y26" s="27">
        <f t="shared" ref="Y26:Z26" si="17">SUM(Y27,Y33)</f>
        <v>321.60769325698584</v>
      </c>
      <c r="Z26" s="27">
        <f t="shared" si="17"/>
        <v>343.63290327440416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867.39452689057021</v>
      </c>
      <c r="D33" s="19">
        <f t="shared" si="20"/>
        <v>714.92060240094418</v>
      </c>
      <c r="E33" s="19">
        <f t="shared" si="20"/>
        <v>712.72311537070584</v>
      </c>
      <c r="F33" s="19">
        <f t="shared" si="20"/>
        <v>726.40042631718347</v>
      </c>
      <c r="G33" s="19">
        <f t="shared" si="20"/>
        <v>786.42960241171295</v>
      </c>
      <c r="H33" s="19">
        <f t="shared" si="20"/>
        <v>605.43535054732342</v>
      </c>
      <c r="I33" s="19">
        <f t="shared" si="20"/>
        <v>696.02879060946793</v>
      </c>
      <c r="J33" s="19">
        <f t="shared" si="20"/>
        <v>676.74674091633915</v>
      </c>
      <c r="K33" s="19">
        <f t="shared" si="20"/>
        <v>517.5576378854114</v>
      </c>
      <c r="L33" s="19">
        <f t="shared" si="20"/>
        <v>803.23442333173784</v>
      </c>
      <c r="M33" s="19">
        <f t="shared" si="20"/>
        <v>666.40312905949349</v>
      </c>
      <c r="N33" s="19">
        <f t="shared" si="20"/>
        <v>337.99234407940656</v>
      </c>
      <c r="O33" s="19">
        <f t="shared" si="20"/>
        <v>152.69013029776752</v>
      </c>
      <c r="P33" s="19">
        <f t="shared" si="20"/>
        <v>200.95681018652647</v>
      </c>
      <c r="Q33" s="19">
        <f t="shared" si="20"/>
        <v>159.03655085461179</v>
      </c>
      <c r="R33" s="19">
        <f t="shared" si="20"/>
        <v>196.16731044191647</v>
      </c>
      <c r="S33" s="19">
        <f t="shared" si="20"/>
        <v>192.8263537289308</v>
      </c>
      <c r="T33" s="19">
        <f t="shared" si="20"/>
        <v>211.82353476620247</v>
      </c>
      <c r="U33" s="19">
        <f t="shared" si="20"/>
        <v>335.81407385249946</v>
      </c>
      <c r="V33" s="19">
        <f t="shared" si="20"/>
        <v>494.60266922077028</v>
      </c>
      <c r="W33" s="19">
        <f t="shared" si="20"/>
        <v>523.1965373470257</v>
      </c>
      <c r="X33" s="19">
        <f t="shared" si="20"/>
        <v>465.88935958584597</v>
      </c>
      <c r="Y33" s="19">
        <f t="shared" ref="Y33:Z33" si="21">SUM(Y34:Y50)</f>
        <v>321.60769325698584</v>
      </c>
      <c r="Z33" s="19">
        <f t="shared" si="21"/>
        <v>343.63290327440416</v>
      </c>
    </row>
    <row r="34" spans="1:26" ht="11.25" customHeight="1" x14ac:dyDescent="0.2">
      <c r="A34" s="28" t="s">
        <v>54</v>
      </c>
      <c r="B34" s="7" t="s">
        <v>55</v>
      </c>
      <c r="C34" s="8">
        <v>470.01149082737203</v>
      </c>
      <c r="D34" s="8">
        <v>397.52622907362007</v>
      </c>
      <c r="E34" s="8">
        <v>403.91864651481649</v>
      </c>
      <c r="F34" s="8">
        <v>430.43689008731133</v>
      </c>
      <c r="G34" s="8">
        <v>477.65280722053933</v>
      </c>
      <c r="H34" s="8">
        <v>392.43700304921475</v>
      </c>
      <c r="I34" s="8">
        <v>470.32395248209292</v>
      </c>
      <c r="J34" s="8">
        <v>477.5097054009816</v>
      </c>
      <c r="K34" s="8">
        <v>401.78268356936195</v>
      </c>
      <c r="L34" s="8">
        <v>592.22092660409919</v>
      </c>
      <c r="M34" s="8">
        <v>488.23885066573814</v>
      </c>
      <c r="N34" s="8">
        <v>230.23187067649798</v>
      </c>
      <c r="O34" s="8">
        <v>99.838602425756648</v>
      </c>
      <c r="P34" s="8">
        <v>134.62508605589625</v>
      </c>
      <c r="Q34" s="8">
        <v>116.31713747712834</v>
      </c>
      <c r="R34" s="8">
        <v>137.9094319361659</v>
      </c>
      <c r="S34" s="8">
        <v>143.95809110689657</v>
      </c>
      <c r="T34" s="8">
        <v>165.55516132950186</v>
      </c>
      <c r="U34" s="8">
        <v>261.36410911054043</v>
      </c>
      <c r="V34" s="8">
        <v>410.24192573536709</v>
      </c>
      <c r="W34" s="8">
        <v>447.77625205535224</v>
      </c>
      <c r="X34" s="8">
        <v>440.78177564812654</v>
      </c>
      <c r="Y34" s="8">
        <v>212.23985102104197</v>
      </c>
      <c r="Z34" s="8">
        <v>244.32248179785989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2.7971449001595259</v>
      </c>
      <c r="M36" s="8">
        <v>4.2122618993359904</v>
      </c>
      <c r="N36" s="8">
        <v>2.7643253334125331</v>
      </c>
      <c r="O36" s="8">
        <v>1.5097462808458306</v>
      </c>
      <c r="P36" s="8">
        <v>2.1991831010177689</v>
      </c>
      <c r="Q36" s="8">
        <v>1.6587841211313041</v>
      </c>
      <c r="R36" s="8">
        <v>4.3908677224244359</v>
      </c>
      <c r="S36" s="8">
        <v>5.2956748239400468</v>
      </c>
      <c r="T36" s="8">
        <v>4.9532377640256815</v>
      </c>
      <c r="U36" s="8">
        <v>8.2971527731028889</v>
      </c>
      <c r="V36" s="8">
        <v>9.3763145324881005</v>
      </c>
      <c r="W36" s="8">
        <v>7.5229314023512961</v>
      </c>
      <c r="X36" s="8">
        <v>7.8798208846403668</v>
      </c>
      <c r="Y36" s="8">
        <v>8.3285013314864749</v>
      </c>
      <c r="Z36" s="8">
        <v>11.486281591504465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3.0698655851812</v>
      </c>
      <c r="M37" s="8">
        <v>0</v>
      </c>
      <c r="N37" s="8">
        <v>1.0153875344855634</v>
      </c>
      <c r="O37" s="8">
        <v>0.55713505817944564</v>
      </c>
      <c r="P37" s="8">
        <v>0.60845532179188644</v>
      </c>
      <c r="Q37" s="8">
        <v>0</v>
      </c>
      <c r="R37" s="8">
        <v>0</v>
      </c>
      <c r="S37" s="8">
        <v>0</v>
      </c>
      <c r="T37" s="8">
        <v>0.14412140204208942</v>
      </c>
      <c r="U37" s="8">
        <v>0.30257203605743233</v>
      </c>
      <c r="V37" s="8">
        <v>0.27927676027356146</v>
      </c>
      <c r="W37" s="8">
        <v>4.4175374683734461E-2</v>
      </c>
      <c r="X37" s="8">
        <v>9.3234768194288033E-3</v>
      </c>
      <c r="Y37" s="8">
        <v>1.6260985789949323</v>
      </c>
      <c r="Z37" s="8">
        <v>1.378018045559493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1.0580468757912711</v>
      </c>
      <c r="E41" s="8">
        <v>1.0647976801947903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8.3457797699194446E-4</v>
      </c>
      <c r="U41" s="8">
        <v>2.2997676234862232E-2</v>
      </c>
      <c r="V41" s="8">
        <v>3.0678534562004717E-2</v>
      </c>
      <c r="W41" s="8">
        <v>1.8030649612985495E-2</v>
      </c>
      <c r="X41" s="8">
        <v>3.2546541097187465E-2</v>
      </c>
      <c r="Y41" s="8">
        <v>1.5528373196857289E-2</v>
      </c>
      <c r="Z41" s="8">
        <v>2.4530744561087451E-2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26.477943778882935</v>
      </c>
      <c r="D43" s="8">
        <v>117.12348503610177</v>
      </c>
      <c r="E43" s="8">
        <v>105.15335773711783</v>
      </c>
      <c r="F43" s="8">
        <v>107.6457481496742</v>
      </c>
      <c r="G43" s="8">
        <v>104.99196147711611</v>
      </c>
      <c r="H43" s="8">
        <v>102.32622840010936</v>
      </c>
      <c r="I43" s="8">
        <v>113.28276570768983</v>
      </c>
      <c r="J43" s="8">
        <v>99.859603671509447</v>
      </c>
      <c r="K43" s="8">
        <v>98.029433506971145</v>
      </c>
      <c r="L43" s="8">
        <v>164.86968782905328</v>
      </c>
      <c r="M43" s="8">
        <v>151.48715339702591</v>
      </c>
      <c r="N43" s="8">
        <v>86.289534075964411</v>
      </c>
      <c r="O43" s="8">
        <v>43.269637139054616</v>
      </c>
      <c r="P43" s="8">
        <v>57.073368563627056</v>
      </c>
      <c r="Q43" s="8">
        <v>35.162887965642724</v>
      </c>
      <c r="R43" s="8">
        <v>40.753389661709193</v>
      </c>
      <c r="S43" s="8">
        <v>34.158429471362808</v>
      </c>
      <c r="T43" s="8">
        <v>34.096281194100385</v>
      </c>
      <c r="U43" s="8">
        <v>54.778371158345742</v>
      </c>
      <c r="V43" s="8">
        <v>64.982737980336964</v>
      </c>
      <c r="W43" s="8">
        <v>60.827684832719683</v>
      </c>
      <c r="X43" s="8">
        <v>9.6008781242481973</v>
      </c>
      <c r="Y43" s="8">
        <v>94.509175592848749</v>
      </c>
      <c r="Z43" s="8">
        <v>69.000522735147371</v>
      </c>
    </row>
    <row r="44" spans="1:26" ht="11.25" customHeight="1" x14ac:dyDescent="0.2">
      <c r="A44" s="28" t="s">
        <v>74</v>
      </c>
      <c r="B44" s="7" t="s">
        <v>75</v>
      </c>
      <c r="C44" s="8">
        <v>358.52935276276042</v>
      </c>
      <c r="D44" s="8">
        <v>187.33325602171411</v>
      </c>
      <c r="E44" s="8">
        <v>195.61231064775791</v>
      </c>
      <c r="F44" s="8">
        <v>182.26543171923058</v>
      </c>
      <c r="G44" s="8">
        <v>203.78483371405753</v>
      </c>
      <c r="H44" s="8">
        <v>109.57296421530855</v>
      </c>
      <c r="I44" s="8">
        <v>111.29426451048573</v>
      </c>
      <c r="J44" s="8">
        <v>99.377431843848044</v>
      </c>
      <c r="K44" s="8">
        <v>17.745520809078265</v>
      </c>
      <c r="L44" s="8">
        <v>40.276798413244535</v>
      </c>
      <c r="M44" s="8">
        <v>22.464863097393408</v>
      </c>
      <c r="N44" s="8">
        <v>17.691226459046053</v>
      </c>
      <c r="O44" s="8">
        <v>7.5150093939310043</v>
      </c>
      <c r="P44" s="8">
        <v>6.4507171441935034</v>
      </c>
      <c r="Q44" s="8">
        <v>5.8977412907094022</v>
      </c>
      <c r="R44" s="8">
        <v>13.113621121616916</v>
      </c>
      <c r="S44" s="8">
        <v>9.4141583267313695</v>
      </c>
      <c r="T44" s="8">
        <v>7.0453957454066094</v>
      </c>
      <c r="U44" s="8">
        <v>10.996782874955466</v>
      </c>
      <c r="V44" s="8">
        <v>9.6283514570014397</v>
      </c>
      <c r="W44" s="8">
        <v>6.9422375274247354</v>
      </c>
      <c r="X44" s="8">
        <v>7.5307759544964314</v>
      </c>
      <c r="Y44" s="8">
        <v>4.8410461582209621</v>
      </c>
      <c r="Z44" s="8">
        <v>6.994531795016556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12.375739521554753</v>
      </c>
      <c r="D50" s="8">
        <v>11.87958539371702</v>
      </c>
      <c r="E50" s="8">
        <v>6.9740027908188811</v>
      </c>
      <c r="F50" s="8">
        <v>6.0523563609673676</v>
      </c>
      <c r="G50" s="8">
        <v>0</v>
      </c>
      <c r="H50" s="8">
        <v>1.0991548826907547</v>
      </c>
      <c r="I50" s="8">
        <v>1.1278079091994184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2.8502753148853543E-2</v>
      </c>
      <c r="U50" s="8">
        <v>5.2088223262669583E-2</v>
      </c>
      <c r="V50" s="8">
        <v>6.3384220741180747E-2</v>
      </c>
      <c r="W50" s="8">
        <v>6.5225504881108204E-2</v>
      </c>
      <c r="X50" s="8">
        <v>5.4238956417788212E-2</v>
      </c>
      <c r="Y50" s="8">
        <v>4.7492201195951544E-2</v>
      </c>
      <c r="Z50" s="8">
        <v>10.42653656475531</v>
      </c>
    </row>
    <row r="51" spans="1:26" ht="11.25" customHeight="1" x14ac:dyDescent="0.2">
      <c r="A51" s="25" t="s">
        <v>88</v>
      </c>
      <c r="B51" s="26" t="s">
        <v>89</v>
      </c>
      <c r="C51" s="27">
        <v>188.35588279726989</v>
      </c>
      <c r="D51" s="27">
        <v>161.57281344133943</v>
      </c>
      <c r="E51" s="27">
        <v>138.09947704720793</v>
      </c>
      <c r="F51" s="27">
        <v>123.8979879740148</v>
      </c>
      <c r="G51" s="27">
        <v>154.71868275950891</v>
      </c>
      <c r="H51" s="27">
        <v>167.40843939087594</v>
      </c>
      <c r="I51" s="27">
        <v>191.6803385120044</v>
      </c>
      <c r="J51" s="27">
        <v>178.81386244605679</v>
      </c>
      <c r="K51" s="27">
        <v>161.15753629290211</v>
      </c>
      <c r="L51" s="27">
        <v>265.53655159891838</v>
      </c>
      <c r="M51" s="27">
        <v>324.35982604695693</v>
      </c>
      <c r="N51" s="27">
        <v>252.20054650497158</v>
      </c>
      <c r="O51" s="27">
        <v>135.16585951983734</v>
      </c>
      <c r="P51" s="27">
        <v>159.84233954935371</v>
      </c>
      <c r="Q51" s="27">
        <v>158.23156184418491</v>
      </c>
      <c r="R51" s="27">
        <v>255.73688547965943</v>
      </c>
      <c r="S51" s="27">
        <v>209.06718550005829</v>
      </c>
      <c r="T51" s="27">
        <v>194.90752796379914</v>
      </c>
      <c r="U51" s="27">
        <v>370.10877810894493</v>
      </c>
      <c r="V51" s="27">
        <v>375.76997109236942</v>
      </c>
      <c r="W51" s="27">
        <v>425.79950225671575</v>
      </c>
      <c r="X51" s="27">
        <v>409.2017038416555</v>
      </c>
      <c r="Y51" s="27">
        <v>257.92449721920349</v>
      </c>
      <c r="Z51" s="27">
        <v>439.41010191416927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30.379759295783867</v>
      </c>
      <c r="D52" s="27">
        <f t="shared" si="22"/>
        <v>29.690353318706649</v>
      </c>
      <c r="E52" s="27">
        <f t="shared" si="22"/>
        <v>27.41392961877111</v>
      </c>
      <c r="F52" s="27">
        <f t="shared" si="22"/>
        <v>42.833947273929184</v>
      </c>
      <c r="G52" s="27">
        <f t="shared" si="22"/>
        <v>56.585601995344014</v>
      </c>
      <c r="H52" s="27">
        <f t="shared" si="22"/>
        <v>30.403660947353483</v>
      </c>
      <c r="I52" s="27">
        <f t="shared" si="22"/>
        <v>36.72408305392505</v>
      </c>
      <c r="J52" s="27">
        <f t="shared" si="22"/>
        <v>37.295322318340503</v>
      </c>
      <c r="K52" s="27">
        <f t="shared" si="22"/>
        <v>26.503713537663316</v>
      </c>
      <c r="L52" s="27">
        <f t="shared" si="22"/>
        <v>41.104740028383752</v>
      </c>
      <c r="M52" s="27">
        <f t="shared" si="22"/>
        <v>54.337814356811251</v>
      </c>
      <c r="N52" s="27">
        <f t="shared" si="22"/>
        <v>34.082581792307181</v>
      </c>
      <c r="O52" s="27">
        <f t="shared" si="22"/>
        <v>14.843188682651336</v>
      </c>
      <c r="P52" s="27">
        <f t="shared" si="22"/>
        <v>30.467803373032098</v>
      </c>
      <c r="Q52" s="27">
        <f t="shared" si="22"/>
        <v>30.347060391992869</v>
      </c>
      <c r="R52" s="27">
        <f t="shared" si="22"/>
        <v>41.500523499309182</v>
      </c>
      <c r="S52" s="27">
        <f t="shared" si="22"/>
        <v>29.058737988682694</v>
      </c>
      <c r="T52" s="27">
        <f t="shared" si="22"/>
        <v>57.401899883492128</v>
      </c>
      <c r="U52" s="27">
        <f t="shared" si="22"/>
        <v>46.589139905896502</v>
      </c>
      <c r="V52" s="27">
        <f t="shared" si="22"/>
        <v>25.31758082437004</v>
      </c>
      <c r="W52" s="27">
        <f t="shared" si="22"/>
        <v>21.213558795279134</v>
      </c>
      <c r="X52" s="27">
        <f t="shared" si="22"/>
        <v>22.730383666620853</v>
      </c>
      <c r="Y52" s="27">
        <f t="shared" ref="Y52:Z52" si="23">SUM(Y53:Y54)</f>
        <v>12.255572586765521</v>
      </c>
      <c r="Z52" s="27">
        <f t="shared" si="23"/>
        <v>4.0376992140499546</v>
      </c>
    </row>
    <row r="53" spans="1:26" ht="11.25" customHeight="1" x14ac:dyDescent="0.2">
      <c r="A53" s="29" t="s">
        <v>116</v>
      </c>
      <c r="B53" s="7" t="s">
        <v>117</v>
      </c>
      <c r="C53" s="8">
        <v>30.379759295783867</v>
      </c>
      <c r="D53" s="8">
        <v>29.690353318706649</v>
      </c>
      <c r="E53" s="8">
        <v>27.41392961877111</v>
      </c>
      <c r="F53" s="8">
        <v>42.833947273929184</v>
      </c>
      <c r="G53" s="8">
        <v>56.585601995344014</v>
      </c>
      <c r="H53" s="8">
        <v>30.403660947353483</v>
      </c>
      <c r="I53" s="8">
        <v>36.72408305392505</v>
      </c>
      <c r="J53" s="8">
        <v>37.295322318340503</v>
      </c>
      <c r="K53" s="8">
        <v>26.503713537663316</v>
      </c>
      <c r="L53" s="8">
        <v>41.104740028383752</v>
      </c>
      <c r="M53" s="8">
        <v>54.337814356811251</v>
      </c>
      <c r="N53" s="8">
        <v>34.082581792307181</v>
      </c>
      <c r="O53" s="8">
        <v>14.843188682651336</v>
      </c>
      <c r="P53" s="8">
        <v>30.467803373032098</v>
      </c>
      <c r="Q53" s="8">
        <v>30.347060391992869</v>
      </c>
      <c r="R53" s="8">
        <v>41.500523499309182</v>
      </c>
      <c r="S53" s="8">
        <v>29.058737988682694</v>
      </c>
      <c r="T53" s="8">
        <v>57.401899883492128</v>
      </c>
      <c r="U53" s="8">
        <v>46.589139905896502</v>
      </c>
      <c r="V53" s="8">
        <v>25.31758082437004</v>
      </c>
      <c r="W53" s="8">
        <v>21.213558795279134</v>
      </c>
      <c r="X53" s="8">
        <v>22.730383666620853</v>
      </c>
      <c r="Y53" s="8">
        <v>12.255572586765521</v>
      </c>
      <c r="Z53" s="8">
        <v>4.0376992140499546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3.789810689799343E-2</v>
      </c>
      <c r="F61" s="49">
        <f t="shared" si="24"/>
        <v>5.8661432832165223</v>
      </c>
      <c r="G61" s="49">
        <f t="shared" si="24"/>
        <v>3.8934130329943368</v>
      </c>
      <c r="H61" s="49">
        <f t="shared" si="24"/>
        <v>6.3918320553579946</v>
      </c>
      <c r="I61" s="49">
        <f t="shared" si="24"/>
        <v>0</v>
      </c>
      <c r="J61" s="49">
        <f t="shared" si="24"/>
        <v>4.999201306351031</v>
      </c>
      <c r="K61" s="49">
        <f t="shared" si="24"/>
        <v>0</v>
      </c>
      <c r="L61" s="49">
        <f t="shared" si="24"/>
        <v>3.1973239235784607</v>
      </c>
      <c r="M61" s="49">
        <f t="shared" si="24"/>
        <v>3.2056654651139591</v>
      </c>
      <c r="N61" s="49">
        <f t="shared" si="24"/>
        <v>1.9327399153385321</v>
      </c>
      <c r="O61" s="49">
        <f t="shared" si="24"/>
        <v>2.6212315322300559</v>
      </c>
      <c r="P61" s="49">
        <f t="shared" si="24"/>
        <v>1.0926333368071126</v>
      </c>
      <c r="Q61" s="49">
        <f t="shared" si="24"/>
        <v>2.3475517725843726</v>
      </c>
      <c r="R61" s="49">
        <f t="shared" si="24"/>
        <v>3.1563814623786106</v>
      </c>
      <c r="S61" s="49">
        <f t="shared" si="24"/>
        <v>4.9182997902215178</v>
      </c>
      <c r="T61" s="49">
        <f t="shared" si="24"/>
        <v>3.3218499317278827</v>
      </c>
      <c r="U61" s="49">
        <f t="shared" si="24"/>
        <v>7.5274449092678841</v>
      </c>
      <c r="V61" s="49">
        <f t="shared" si="24"/>
        <v>18.690658695914571</v>
      </c>
      <c r="W61" s="49">
        <f t="shared" si="24"/>
        <v>17.725831813168107</v>
      </c>
      <c r="X61" s="49">
        <f t="shared" si="24"/>
        <v>11.093958029185083</v>
      </c>
      <c r="Y61" s="49">
        <f t="shared" ref="Y61:Z61" si="25">SUM(Y62:Y72)</f>
        <v>10.685809981430001</v>
      </c>
      <c r="Z61" s="49">
        <f t="shared" si="25"/>
        <v>15.817067205746195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3.789810689799343E-2</v>
      </c>
      <c r="F62" s="52">
        <v>5.8661432832165223</v>
      </c>
      <c r="G62" s="52">
        <v>3.8934130329943368</v>
      </c>
      <c r="H62" s="52">
        <v>6.3918320553579946</v>
      </c>
      <c r="I62" s="52">
        <v>0</v>
      </c>
      <c r="J62" s="52">
        <v>4.999201306351031</v>
      </c>
      <c r="K62" s="52">
        <v>0</v>
      </c>
      <c r="L62" s="52">
        <v>3.1973239235784607</v>
      </c>
      <c r="M62" s="52">
        <v>3.2056654651139591</v>
      </c>
      <c r="N62" s="52">
        <v>1.9327399153385321</v>
      </c>
      <c r="O62" s="52">
        <v>2.6212315322300559</v>
      </c>
      <c r="P62" s="52">
        <v>1.0926333368071126</v>
      </c>
      <c r="Q62" s="52">
        <v>2.2625920107329867</v>
      </c>
      <c r="R62" s="52">
        <v>3.055867272692756</v>
      </c>
      <c r="S62" s="52">
        <v>4.8171116778656504</v>
      </c>
      <c r="T62" s="52">
        <v>2.9730786084029592</v>
      </c>
      <c r="U62" s="52">
        <v>6.975958114731025</v>
      </c>
      <c r="V62" s="52">
        <v>18.655700305656595</v>
      </c>
      <c r="W62" s="52">
        <v>17.694793675809276</v>
      </c>
      <c r="X62" s="52">
        <v>11.05051748347215</v>
      </c>
      <c r="Y62" s="52">
        <v>10.481445635400679</v>
      </c>
      <c r="Z62" s="52">
        <v>15.371430509837511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8.4959761851385929E-2</v>
      </c>
      <c r="R64" s="52">
        <v>0.10051418968585478</v>
      </c>
      <c r="S64" s="52">
        <v>0.10118811235586737</v>
      </c>
      <c r="T64" s="52">
        <v>7.7673241254989492E-2</v>
      </c>
      <c r="U64" s="52">
        <v>8.8893677099416119E-2</v>
      </c>
      <c r="V64" s="52">
        <v>2.1988186495297227E-2</v>
      </c>
      <c r="W64" s="52">
        <v>2.7237744564687531E-2</v>
      </c>
      <c r="X64" s="52">
        <v>3.127452917752533E-2</v>
      </c>
      <c r="Y64" s="52">
        <v>0.20133242652641919</v>
      </c>
      <c r="Z64" s="52">
        <v>0.44563669590868454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0.27109808206993402</v>
      </c>
      <c r="U72" s="55">
        <v>0.46259311743744269</v>
      </c>
      <c r="V72" s="55">
        <v>1.2970203762680096E-2</v>
      </c>
      <c r="W72" s="55">
        <v>3.8003927941444482E-3</v>
      </c>
      <c r="X72" s="55">
        <v>1.2166016535407952E-2</v>
      </c>
      <c r="Y72" s="55">
        <v>3.0319195029048663E-3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69.180682298435684</v>
      </c>
      <c r="D2" s="21">
        <f t="shared" ref="D2:X2" si="0">SUM(D3,D17,D22,D25,D26,D51,D52)</f>
        <v>64.242590503733595</v>
      </c>
      <c r="E2" s="21">
        <f t="shared" si="0"/>
        <v>66.715100299077847</v>
      </c>
      <c r="F2" s="21">
        <f t="shared" si="0"/>
        <v>58.92385330092722</v>
      </c>
      <c r="G2" s="21">
        <f t="shared" si="0"/>
        <v>67.870084425565935</v>
      </c>
      <c r="H2" s="21">
        <f t="shared" si="0"/>
        <v>74.736852967579253</v>
      </c>
      <c r="I2" s="21">
        <f t="shared" si="0"/>
        <v>76.51781477748149</v>
      </c>
      <c r="J2" s="21">
        <f t="shared" si="0"/>
        <v>122.53145475876977</v>
      </c>
      <c r="K2" s="21">
        <f t="shared" si="0"/>
        <v>160.07534959779304</v>
      </c>
      <c r="L2" s="21">
        <f t="shared" si="0"/>
        <v>170.44887088053918</v>
      </c>
      <c r="M2" s="21">
        <f t="shared" si="0"/>
        <v>175.43511409233616</v>
      </c>
      <c r="N2" s="21">
        <f t="shared" si="0"/>
        <v>149.14094573406592</v>
      </c>
      <c r="O2" s="21">
        <f t="shared" si="0"/>
        <v>156.53008287378111</v>
      </c>
      <c r="P2" s="21">
        <f t="shared" si="0"/>
        <v>162.44417782430546</v>
      </c>
      <c r="Q2" s="21">
        <f t="shared" si="0"/>
        <v>180.39119996166588</v>
      </c>
      <c r="R2" s="21">
        <f t="shared" si="0"/>
        <v>177.40795361461346</v>
      </c>
      <c r="S2" s="21">
        <f t="shared" si="0"/>
        <v>167.89642945905689</v>
      </c>
      <c r="T2" s="21">
        <f t="shared" si="0"/>
        <v>153.73773954636815</v>
      </c>
      <c r="U2" s="21">
        <f t="shared" si="0"/>
        <v>133.45137991281155</v>
      </c>
      <c r="V2" s="21">
        <f t="shared" si="0"/>
        <v>141.9718944426383</v>
      </c>
      <c r="W2" s="21">
        <f t="shared" si="0"/>
        <v>138.19210880300352</v>
      </c>
      <c r="X2" s="21">
        <f t="shared" si="0"/>
        <v>149.41136143210881</v>
      </c>
      <c r="Y2" s="21">
        <f t="shared" ref="Y2:Z2" si="1">SUM(Y3,Y17,Y22,Y25,Y26,Y51,Y52)</f>
        <v>158.02469775534385</v>
      </c>
      <c r="Z2" s="21">
        <f t="shared" si="1"/>
        <v>116.0954097159193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39.877223623585095</v>
      </c>
      <c r="D3" s="24">
        <f t="shared" ref="D3:W3" si="3">SUM(D4,D8,D11)</f>
        <v>38.529186020800474</v>
      </c>
      <c r="E3" s="24">
        <f t="shared" si="3"/>
        <v>39.791763625636726</v>
      </c>
      <c r="F3" s="24">
        <f t="shared" si="3"/>
        <v>28.523774027712072</v>
      </c>
      <c r="G3" s="24">
        <f t="shared" si="3"/>
        <v>32.023745001016025</v>
      </c>
      <c r="H3" s="24">
        <f t="shared" si="3"/>
        <v>39.202183439106982</v>
      </c>
      <c r="I3" s="24">
        <f t="shared" si="3"/>
        <v>37.95328444889671</v>
      </c>
      <c r="J3" s="24">
        <f t="shared" si="3"/>
        <v>61.034675836819154</v>
      </c>
      <c r="K3" s="24">
        <f t="shared" si="3"/>
        <v>104.59787511008268</v>
      </c>
      <c r="L3" s="24">
        <f t="shared" si="3"/>
        <v>103.47973992606862</v>
      </c>
      <c r="M3" s="24">
        <f t="shared" si="3"/>
        <v>112.28686608356794</v>
      </c>
      <c r="N3" s="24">
        <f t="shared" si="3"/>
        <v>98.741357387845213</v>
      </c>
      <c r="O3" s="24">
        <f t="shared" si="3"/>
        <v>108.15858352887723</v>
      </c>
      <c r="P3" s="24">
        <f t="shared" si="3"/>
        <v>107.10583144290909</v>
      </c>
      <c r="Q3" s="24">
        <f t="shared" si="3"/>
        <v>122.844372625172</v>
      </c>
      <c r="R3" s="24">
        <f t="shared" si="3"/>
        <v>122.07307684614901</v>
      </c>
      <c r="S3" s="24">
        <f t="shared" si="3"/>
        <v>121.78932344330519</v>
      </c>
      <c r="T3" s="24">
        <f t="shared" si="3"/>
        <v>106.72969716498559</v>
      </c>
      <c r="U3" s="24">
        <f t="shared" si="3"/>
        <v>92.33556506931312</v>
      </c>
      <c r="V3" s="24">
        <f t="shared" si="3"/>
        <v>94.080048998084877</v>
      </c>
      <c r="W3" s="24">
        <f t="shared" si="3"/>
        <v>86.828055388636514</v>
      </c>
      <c r="X3" s="24">
        <f t="shared" ref="X3:Z3" si="4">SUM(X4,X8,X11)</f>
        <v>92.015641150506653</v>
      </c>
      <c r="Y3" s="24">
        <f t="shared" si="4"/>
        <v>105.37109970593025</v>
      </c>
      <c r="Z3" s="24">
        <f t="shared" si="4"/>
        <v>73.262058162354691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38.562649234371321</v>
      </c>
      <c r="D4" s="19">
        <f t="shared" ref="D4:W4" si="6">SUM(D5:D7)</f>
        <v>37.155107258065833</v>
      </c>
      <c r="E4" s="19">
        <f t="shared" si="6"/>
        <v>38.179558063667031</v>
      </c>
      <c r="F4" s="19">
        <f t="shared" si="6"/>
        <v>26.86640186971443</v>
      </c>
      <c r="G4" s="19">
        <f t="shared" si="6"/>
        <v>29.709396659634681</v>
      </c>
      <c r="H4" s="19">
        <f t="shared" si="6"/>
        <v>37.092654221253433</v>
      </c>
      <c r="I4" s="19">
        <f t="shared" si="6"/>
        <v>33.550605528419517</v>
      </c>
      <c r="J4" s="19">
        <f t="shared" si="6"/>
        <v>56.398719354795155</v>
      </c>
      <c r="K4" s="19">
        <f t="shared" si="6"/>
        <v>101.52841876600202</v>
      </c>
      <c r="L4" s="19">
        <f t="shared" si="6"/>
        <v>101.13502790267059</v>
      </c>
      <c r="M4" s="19">
        <f t="shared" si="6"/>
        <v>110.18040367191978</v>
      </c>
      <c r="N4" s="19">
        <f t="shared" si="6"/>
        <v>95.852198749183472</v>
      </c>
      <c r="O4" s="19">
        <f t="shared" si="6"/>
        <v>100.57119814679699</v>
      </c>
      <c r="P4" s="19">
        <f t="shared" si="6"/>
        <v>99.998494295408165</v>
      </c>
      <c r="Q4" s="19">
        <f t="shared" si="6"/>
        <v>114.5645756612809</v>
      </c>
      <c r="R4" s="19">
        <f t="shared" si="6"/>
        <v>112.55978557362022</v>
      </c>
      <c r="S4" s="19">
        <f t="shared" si="6"/>
        <v>111.81290249310601</v>
      </c>
      <c r="T4" s="19">
        <f t="shared" si="6"/>
        <v>103.14786330424869</v>
      </c>
      <c r="U4" s="19">
        <f t="shared" si="6"/>
        <v>88.593757823316906</v>
      </c>
      <c r="V4" s="19">
        <f t="shared" si="6"/>
        <v>89.310529555077053</v>
      </c>
      <c r="W4" s="19">
        <f t="shared" si="6"/>
        <v>80.926723504925036</v>
      </c>
      <c r="X4" s="19">
        <f t="shared" ref="X4:Z4" si="7">SUM(X5:X7)</f>
        <v>87.432736673227865</v>
      </c>
      <c r="Y4" s="19">
        <f t="shared" si="7"/>
        <v>99.771767354031326</v>
      </c>
      <c r="Z4" s="19">
        <f t="shared" si="7"/>
        <v>67.546813567775146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0.21641145807433543</v>
      </c>
      <c r="T5" s="8">
        <v>5.0332725943946377</v>
      </c>
      <c r="U5" s="8">
        <v>3.740883470996256</v>
      </c>
      <c r="V5" s="8">
        <v>4.1887088993241095</v>
      </c>
      <c r="W5" s="8">
        <v>0.9623139105636086</v>
      </c>
      <c r="X5" s="8">
        <v>2.6486858648982854</v>
      </c>
      <c r="Y5" s="8">
        <v>3.54995419841836</v>
      </c>
      <c r="Z5" s="8">
        <v>0.53756381389651631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0.17388868072779712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0.12547445829553225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38.562649234371321</v>
      </c>
      <c r="D7" s="8">
        <v>36.981218577338034</v>
      </c>
      <c r="E7" s="8">
        <v>38.179558063667031</v>
      </c>
      <c r="F7" s="8">
        <v>26.86640186971443</v>
      </c>
      <c r="G7" s="8">
        <v>29.709396659634681</v>
      </c>
      <c r="H7" s="8">
        <v>37.092654221253433</v>
      </c>
      <c r="I7" s="8">
        <v>33.550605528419517</v>
      </c>
      <c r="J7" s="8">
        <v>56.398719354795155</v>
      </c>
      <c r="K7" s="8">
        <v>101.52841876600202</v>
      </c>
      <c r="L7" s="8">
        <v>101.13502790267059</v>
      </c>
      <c r="M7" s="8">
        <v>110.18040367191978</v>
      </c>
      <c r="N7" s="8">
        <v>95.852198749183472</v>
      </c>
      <c r="O7" s="8">
        <v>100.44572368850146</v>
      </c>
      <c r="P7" s="8">
        <v>99.998494295408165</v>
      </c>
      <c r="Q7" s="8">
        <v>114.5645756612809</v>
      </c>
      <c r="R7" s="8">
        <v>112.55978557362022</v>
      </c>
      <c r="S7" s="8">
        <v>111.59649103503168</v>
      </c>
      <c r="T7" s="8">
        <v>98.114590709854056</v>
      </c>
      <c r="U7" s="8">
        <v>84.852874352320654</v>
      </c>
      <c r="V7" s="8">
        <v>85.121820655752941</v>
      </c>
      <c r="W7" s="8">
        <v>79.964409594361427</v>
      </c>
      <c r="X7" s="8">
        <v>84.784050808329582</v>
      </c>
      <c r="Y7" s="8">
        <v>96.221813155612963</v>
      </c>
      <c r="Z7" s="8">
        <v>67.009249753878635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1.3145743892137733</v>
      </c>
      <c r="D11" s="19">
        <f t="shared" si="10"/>
        <v>1.3740787627346394</v>
      </c>
      <c r="E11" s="19">
        <f t="shared" si="10"/>
        <v>1.6122055619696962</v>
      </c>
      <c r="F11" s="19">
        <f t="shared" si="10"/>
        <v>1.6573721579976408</v>
      </c>
      <c r="G11" s="19">
        <f t="shared" si="10"/>
        <v>2.314348341381343</v>
      </c>
      <c r="H11" s="19">
        <f t="shared" si="10"/>
        <v>2.1095292178535474</v>
      </c>
      <c r="I11" s="19">
        <f t="shared" si="10"/>
        <v>4.4026789204771912</v>
      </c>
      <c r="J11" s="19">
        <f t="shared" si="10"/>
        <v>4.6359564820240022</v>
      </c>
      <c r="K11" s="19">
        <f t="shared" si="10"/>
        <v>3.0694563440806579</v>
      </c>
      <c r="L11" s="19">
        <f t="shared" si="10"/>
        <v>2.3447120233980283</v>
      </c>
      <c r="M11" s="19">
        <f t="shared" si="10"/>
        <v>2.1064624116481614</v>
      </c>
      <c r="N11" s="19">
        <f t="shared" si="10"/>
        <v>2.8891586386617409</v>
      </c>
      <c r="O11" s="19">
        <f t="shared" si="10"/>
        <v>7.5873853820802362</v>
      </c>
      <c r="P11" s="19">
        <f t="shared" si="10"/>
        <v>7.1073371475009344</v>
      </c>
      <c r="Q11" s="19">
        <f t="shared" si="10"/>
        <v>8.279796963891096</v>
      </c>
      <c r="R11" s="19">
        <f t="shared" si="10"/>
        <v>9.5132912725287966</v>
      </c>
      <c r="S11" s="19">
        <f t="shared" si="10"/>
        <v>9.9764209501991878</v>
      </c>
      <c r="T11" s="19">
        <f t="shared" si="10"/>
        <v>3.5818338607369133</v>
      </c>
      <c r="U11" s="19">
        <f t="shared" si="10"/>
        <v>3.7418072459962146</v>
      </c>
      <c r="V11" s="19">
        <f t="shared" si="10"/>
        <v>4.7695194430078214</v>
      </c>
      <c r="W11" s="19">
        <f t="shared" si="10"/>
        <v>5.9013318837114808</v>
      </c>
      <c r="X11" s="19">
        <f t="shared" si="10"/>
        <v>4.5829044772787935</v>
      </c>
      <c r="Y11" s="19">
        <f t="shared" ref="Y11:Z11" si="11">SUM(Y12:Y16)</f>
        <v>5.5993323518989246</v>
      </c>
      <c r="Z11" s="19">
        <f t="shared" si="11"/>
        <v>5.7152445945795467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5.3317992066989378E-4</v>
      </c>
      <c r="Y12" s="8">
        <v>5.5787988111945458E-4</v>
      </c>
      <c r="Z12" s="8">
        <v>5.7056033044479112E-4</v>
      </c>
    </row>
    <row r="13" spans="1:26" ht="11.25" customHeight="1" x14ac:dyDescent="0.2">
      <c r="A13" s="28" t="s">
        <v>16</v>
      </c>
      <c r="B13" s="7" t="s">
        <v>17</v>
      </c>
      <c r="C13" s="8">
        <v>1.3145743892137733</v>
      </c>
      <c r="D13" s="8">
        <v>1.3740787627346394</v>
      </c>
      <c r="E13" s="8">
        <v>1.6122055619696962</v>
      </c>
      <c r="F13" s="8">
        <v>1.6573721579976408</v>
      </c>
      <c r="G13" s="8">
        <v>2.314348341381343</v>
      </c>
      <c r="H13" s="8">
        <v>2.1095292178535474</v>
      </c>
      <c r="I13" s="8">
        <v>4.4026789204771912</v>
      </c>
      <c r="J13" s="8">
        <v>4.6359564820240022</v>
      </c>
      <c r="K13" s="8">
        <v>3.0694563440806579</v>
      </c>
      <c r="L13" s="8">
        <v>2.3447120233980283</v>
      </c>
      <c r="M13" s="8">
        <v>2.1064624116481614</v>
      </c>
      <c r="N13" s="8">
        <v>2.8891586386617409</v>
      </c>
      <c r="O13" s="8">
        <v>7.5873853820802362</v>
      </c>
      <c r="P13" s="8">
        <v>7.1073371475009344</v>
      </c>
      <c r="Q13" s="8">
        <v>8.279796963891096</v>
      </c>
      <c r="R13" s="8">
        <v>9.5132912725287966</v>
      </c>
      <c r="S13" s="8">
        <v>9.9764209501991878</v>
      </c>
      <c r="T13" s="8">
        <v>3.5818338607369133</v>
      </c>
      <c r="U13" s="8">
        <v>3.7418072459962146</v>
      </c>
      <c r="V13" s="8">
        <v>4.7695194430078214</v>
      </c>
      <c r="W13" s="8">
        <v>5.9013318837114808</v>
      </c>
      <c r="X13" s="8">
        <v>4.5823712973581232</v>
      </c>
      <c r="Y13" s="8">
        <v>5.598774472017805</v>
      </c>
      <c r="Z13" s="8">
        <v>5.7146740342491018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4.1621650187651064E-2</v>
      </c>
      <c r="D17" s="27">
        <f t="shared" si="12"/>
        <v>7.1741347895418722E-2</v>
      </c>
      <c r="E17" s="27">
        <f t="shared" si="12"/>
        <v>0.12319196072420616</v>
      </c>
      <c r="F17" s="27">
        <f t="shared" si="12"/>
        <v>0.32561328600914341</v>
      </c>
      <c r="G17" s="27">
        <f t="shared" si="12"/>
        <v>0.3796438212398332</v>
      </c>
      <c r="H17" s="27">
        <f t="shared" si="12"/>
        <v>0.41365096798185108</v>
      </c>
      <c r="I17" s="27">
        <f t="shared" si="12"/>
        <v>0.3438797494364253</v>
      </c>
      <c r="J17" s="27">
        <f t="shared" si="12"/>
        <v>0.65882842900623273</v>
      </c>
      <c r="K17" s="27">
        <f t="shared" si="12"/>
        <v>0.71978981059716163</v>
      </c>
      <c r="L17" s="27">
        <f t="shared" si="12"/>
        <v>0.54931475276141783</v>
      </c>
      <c r="M17" s="27">
        <f t="shared" si="12"/>
        <v>0.68962584688072248</v>
      </c>
      <c r="N17" s="27">
        <f t="shared" si="12"/>
        <v>0.58681524112918348</v>
      </c>
      <c r="O17" s="27">
        <f t="shared" si="12"/>
        <v>0.61038095261086112</v>
      </c>
      <c r="P17" s="27">
        <f t="shared" si="12"/>
        <v>0.64396186796859856</v>
      </c>
      <c r="Q17" s="27">
        <f t="shared" si="12"/>
        <v>0.75785030034070833</v>
      </c>
      <c r="R17" s="27">
        <f t="shared" si="12"/>
        <v>0.78248663831717291</v>
      </c>
      <c r="S17" s="27">
        <f t="shared" si="12"/>
        <v>0.71677200377009787</v>
      </c>
      <c r="T17" s="27">
        <f t="shared" si="12"/>
        <v>0.62099987363482789</v>
      </c>
      <c r="U17" s="27">
        <f t="shared" si="12"/>
        <v>0.52171006845633794</v>
      </c>
      <c r="V17" s="27">
        <f t="shared" si="12"/>
        <v>0.5070787821838193</v>
      </c>
      <c r="W17" s="27">
        <f t="shared" si="12"/>
        <v>0.22380907438156483</v>
      </c>
      <c r="X17" s="27">
        <f t="shared" si="12"/>
        <v>0.44473661208360532</v>
      </c>
      <c r="Y17" s="27">
        <f t="shared" ref="Y17:Z17" si="13">SUM(Y18:Y21)</f>
        <v>0.60738181682260983</v>
      </c>
      <c r="Z17" s="27">
        <f t="shared" si="13"/>
        <v>0.27894215352310842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1.8084649366974348E-2</v>
      </c>
      <c r="D19" s="8">
        <v>5.4695172612604023E-2</v>
      </c>
      <c r="E19" s="8">
        <v>0.11384602007591849</v>
      </c>
      <c r="F19" s="8">
        <v>0.29073278250374834</v>
      </c>
      <c r="G19" s="8">
        <v>0.32072689620087419</v>
      </c>
      <c r="H19" s="8">
        <v>0.39106256546520202</v>
      </c>
      <c r="I19" s="8">
        <v>0.3438797494364253</v>
      </c>
      <c r="J19" s="8">
        <v>0.65882842900623273</v>
      </c>
      <c r="K19" s="8">
        <v>0.71978981059716163</v>
      </c>
      <c r="L19" s="8">
        <v>0.54931475276141783</v>
      </c>
      <c r="M19" s="8">
        <v>0.68962584688072248</v>
      </c>
      <c r="N19" s="8">
        <v>0.58681524112918348</v>
      </c>
      <c r="O19" s="8">
        <v>0.61038095261086112</v>
      </c>
      <c r="P19" s="8">
        <v>0.64396186796859856</v>
      </c>
      <c r="Q19" s="8">
        <v>0.75785030034070833</v>
      </c>
      <c r="R19" s="8">
        <v>0.78248663831717291</v>
      </c>
      <c r="S19" s="8">
        <v>0.71677200377009787</v>
      </c>
      <c r="T19" s="8">
        <v>0.62099987363482789</v>
      </c>
      <c r="U19" s="8">
        <v>0.52171006845633794</v>
      </c>
      <c r="V19" s="8">
        <v>0.5070787821838193</v>
      </c>
      <c r="W19" s="8">
        <v>0.22380907438156483</v>
      </c>
      <c r="X19" s="8">
        <v>0.44473661208360532</v>
      </c>
      <c r="Y19" s="8">
        <v>0.60738181682260983</v>
      </c>
      <c r="Z19" s="8">
        <v>0.27894215352310842</v>
      </c>
    </row>
    <row r="20" spans="1:26" ht="11.25" customHeight="1" x14ac:dyDescent="0.2">
      <c r="A20" s="29" t="s">
        <v>30</v>
      </c>
      <c r="B20" s="7" t="s">
        <v>31</v>
      </c>
      <c r="C20" s="8">
        <v>2.3537000820676716E-2</v>
      </c>
      <c r="D20" s="8">
        <v>1.7046175282814699E-2</v>
      </c>
      <c r="E20" s="8">
        <v>9.3459406482876671E-3</v>
      </c>
      <c r="F20" s="8">
        <v>3.4880503505395073E-2</v>
      </c>
      <c r="G20" s="8">
        <v>5.8916925038959012E-2</v>
      </c>
      <c r="H20" s="8">
        <v>2.2588402516649047E-2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20.680256114755732</v>
      </c>
      <c r="D26" s="27">
        <f t="shared" si="16"/>
        <v>18.07554544243181</v>
      </c>
      <c r="E26" s="27">
        <f t="shared" si="16"/>
        <v>19.603895338891604</v>
      </c>
      <c r="F26" s="27">
        <f t="shared" si="16"/>
        <v>22.587209832307838</v>
      </c>
      <c r="G26" s="27">
        <f t="shared" si="16"/>
        <v>25.969683866801205</v>
      </c>
      <c r="H26" s="27">
        <f t="shared" si="16"/>
        <v>24.122917026209027</v>
      </c>
      <c r="I26" s="27">
        <f t="shared" si="16"/>
        <v>26.361123062307673</v>
      </c>
      <c r="J26" s="27">
        <f t="shared" si="16"/>
        <v>42.299602450869244</v>
      </c>
      <c r="K26" s="27">
        <f t="shared" si="16"/>
        <v>36.179945371775723</v>
      </c>
      <c r="L26" s="27">
        <f t="shared" si="16"/>
        <v>43.021637924246299</v>
      </c>
      <c r="M26" s="27">
        <f t="shared" si="16"/>
        <v>34.555366867723052</v>
      </c>
      <c r="N26" s="27">
        <f t="shared" si="16"/>
        <v>23.032149135966669</v>
      </c>
      <c r="O26" s="27">
        <f t="shared" si="16"/>
        <v>20.450061810893207</v>
      </c>
      <c r="P26" s="27">
        <f t="shared" si="16"/>
        <v>24.189941458635985</v>
      </c>
      <c r="Q26" s="27">
        <f t="shared" si="16"/>
        <v>22.032378571782409</v>
      </c>
      <c r="R26" s="27">
        <f t="shared" si="16"/>
        <v>18.304612586269748</v>
      </c>
      <c r="S26" s="27">
        <f t="shared" si="16"/>
        <v>17.080963988271328</v>
      </c>
      <c r="T26" s="27">
        <f t="shared" si="16"/>
        <v>18.072410276352223</v>
      </c>
      <c r="U26" s="27">
        <f t="shared" si="16"/>
        <v>15.03245131401599</v>
      </c>
      <c r="V26" s="27">
        <f t="shared" si="16"/>
        <v>22.008092749289194</v>
      </c>
      <c r="W26" s="27">
        <f t="shared" si="16"/>
        <v>23.257892562702732</v>
      </c>
      <c r="X26" s="27">
        <f t="shared" si="16"/>
        <v>24.377233337853564</v>
      </c>
      <c r="Y26" s="27">
        <f t="shared" ref="Y26:Z26" si="17">SUM(Y27,Y33)</f>
        <v>24.043326944023615</v>
      </c>
      <c r="Z26" s="27">
        <f t="shared" si="17"/>
        <v>15.326449407084576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20.680256114755732</v>
      </c>
      <c r="D33" s="19">
        <f t="shared" si="20"/>
        <v>18.07554544243181</v>
      </c>
      <c r="E33" s="19">
        <f t="shared" si="20"/>
        <v>19.603895338891604</v>
      </c>
      <c r="F33" s="19">
        <f t="shared" si="20"/>
        <v>22.587209832307838</v>
      </c>
      <c r="G33" s="19">
        <f t="shared" si="20"/>
        <v>25.969683866801205</v>
      </c>
      <c r="H33" s="19">
        <f t="shared" si="20"/>
        <v>24.122917026209027</v>
      </c>
      <c r="I33" s="19">
        <f t="shared" si="20"/>
        <v>26.361123062307673</v>
      </c>
      <c r="J33" s="19">
        <f t="shared" si="20"/>
        <v>42.299602450869244</v>
      </c>
      <c r="K33" s="19">
        <f t="shared" si="20"/>
        <v>36.179945371775723</v>
      </c>
      <c r="L33" s="19">
        <f t="shared" si="20"/>
        <v>43.021637924246299</v>
      </c>
      <c r="M33" s="19">
        <f t="shared" si="20"/>
        <v>34.555366867723052</v>
      </c>
      <c r="N33" s="19">
        <f t="shared" si="20"/>
        <v>23.032149135966669</v>
      </c>
      <c r="O33" s="19">
        <f t="shared" si="20"/>
        <v>20.450061810893207</v>
      </c>
      <c r="P33" s="19">
        <f t="shared" si="20"/>
        <v>24.189941458635985</v>
      </c>
      <c r="Q33" s="19">
        <f t="shared" si="20"/>
        <v>22.032378571782409</v>
      </c>
      <c r="R33" s="19">
        <f t="shared" si="20"/>
        <v>18.304612586269748</v>
      </c>
      <c r="S33" s="19">
        <f t="shared" si="20"/>
        <v>17.080963988271328</v>
      </c>
      <c r="T33" s="19">
        <f t="shared" si="20"/>
        <v>18.072410276352223</v>
      </c>
      <c r="U33" s="19">
        <f t="shared" si="20"/>
        <v>15.03245131401599</v>
      </c>
      <c r="V33" s="19">
        <f t="shared" si="20"/>
        <v>22.008092749289194</v>
      </c>
      <c r="W33" s="19">
        <f t="shared" si="20"/>
        <v>23.257892562702732</v>
      </c>
      <c r="X33" s="19">
        <f t="shared" si="20"/>
        <v>24.377233337853564</v>
      </c>
      <c r="Y33" s="19">
        <f t="shared" ref="Y33:Z33" si="21">SUM(Y34:Y50)</f>
        <v>24.043326944023615</v>
      </c>
      <c r="Z33" s="19">
        <f t="shared" si="21"/>
        <v>15.326449407084576</v>
      </c>
    </row>
    <row r="34" spans="1:26" ht="11.25" customHeight="1" x14ac:dyDescent="0.2">
      <c r="A34" s="28" t="s">
        <v>54</v>
      </c>
      <c r="B34" s="7" t="s">
        <v>55</v>
      </c>
      <c r="C34" s="8">
        <v>11.050209537528541</v>
      </c>
      <c r="D34" s="8">
        <v>9.6980144221344862</v>
      </c>
      <c r="E34" s="8">
        <v>10.736798837682498</v>
      </c>
      <c r="F34" s="8">
        <v>12.976144707769368</v>
      </c>
      <c r="G34" s="8">
        <v>15.403546432052906</v>
      </c>
      <c r="H34" s="8">
        <v>15.23098947599477</v>
      </c>
      <c r="I34" s="8">
        <v>17.393320328002403</v>
      </c>
      <c r="J34" s="8">
        <v>29.195304539124891</v>
      </c>
      <c r="K34" s="8">
        <v>27.339114974196381</v>
      </c>
      <c r="L34" s="8">
        <v>30.800774057901247</v>
      </c>
      <c r="M34" s="8">
        <v>24.496973353386814</v>
      </c>
      <c r="N34" s="8">
        <v>15.180957589382768</v>
      </c>
      <c r="O34" s="8">
        <v>12.913910950605718</v>
      </c>
      <c r="P34" s="8">
        <v>15.660995744490997</v>
      </c>
      <c r="Q34" s="8">
        <v>15.686635641113115</v>
      </c>
      <c r="R34" s="8">
        <v>12.568125155982393</v>
      </c>
      <c r="S34" s="8">
        <v>12.477574510436154</v>
      </c>
      <c r="T34" s="8">
        <v>13.837205140570582</v>
      </c>
      <c r="U34" s="8">
        <v>11.453613268264359</v>
      </c>
      <c r="V34" s="8">
        <v>17.925703778221198</v>
      </c>
      <c r="W34" s="8">
        <v>19.608681857227754</v>
      </c>
      <c r="X34" s="8">
        <v>22.986626098907998</v>
      </c>
      <c r="Y34" s="8">
        <v>15.300730015150355</v>
      </c>
      <c r="Z34" s="8">
        <v>10.641913930613363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0.14762455905390298</v>
      </c>
      <c r="M36" s="8">
        <v>0.21427111153327202</v>
      </c>
      <c r="N36" s="8">
        <v>0.18465707758773334</v>
      </c>
      <c r="O36" s="8">
        <v>0.19776296347656894</v>
      </c>
      <c r="P36" s="8">
        <v>0.25910994451192099</v>
      </c>
      <c r="Q36" s="8">
        <v>0.22653883316605239</v>
      </c>
      <c r="R36" s="8">
        <v>0.40513418153461578</v>
      </c>
      <c r="S36" s="8">
        <v>0.46475679538064257</v>
      </c>
      <c r="T36" s="8">
        <v>0.41938242301650119</v>
      </c>
      <c r="U36" s="8">
        <v>0.36847361709483123</v>
      </c>
      <c r="V36" s="8">
        <v>0.41561940995449936</v>
      </c>
      <c r="W36" s="8">
        <v>0.33430099974673338</v>
      </c>
      <c r="X36" s="8">
        <v>0.41708500044775187</v>
      </c>
      <c r="Y36" s="8">
        <v>0.60884073026135299</v>
      </c>
      <c r="Z36" s="8">
        <v>0.50723762918589099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0.15966041054895497</v>
      </c>
      <c r="M37" s="8">
        <v>0</v>
      </c>
      <c r="N37" s="8">
        <v>6.6952307916884696E-2</v>
      </c>
      <c r="O37" s="8">
        <v>7.2064235215433703E-2</v>
      </c>
      <c r="P37" s="8">
        <v>7.0781876427838938E-2</v>
      </c>
      <c r="Q37" s="8">
        <v>0</v>
      </c>
      <c r="R37" s="8">
        <v>0</v>
      </c>
      <c r="S37" s="8">
        <v>0</v>
      </c>
      <c r="T37" s="8">
        <v>1.2045757976907403E-2</v>
      </c>
      <c r="U37" s="8">
        <v>1.3259445218346573E-2</v>
      </c>
      <c r="V37" s="8">
        <v>1.220312250590035E-2</v>
      </c>
      <c r="W37" s="8">
        <v>1.9344948824800642E-3</v>
      </c>
      <c r="X37" s="8">
        <v>4.8621628077729874E-4</v>
      </c>
      <c r="Y37" s="8">
        <v>0.11722819826496383</v>
      </c>
      <c r="Z37" s="8">
        <v>6.002210409686759E-2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2.5812017196022042E-2</v>
      </c>
      <c r="E41" s="8">
        <v>2.830401268603747E-2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6.975455540438074E-5</v>
      </c>
      <c r="U41" s="8">
        <v>1.007814311457208E-3</v>
      </c>
      <c r="V41" s="8">
        <v>1.3405122402412896E-3</v>
      </c>
      <c r="W41" s="8">
        <v>7.895846872568715E-4</v>
      </c>
      <c r="X41" s="8">
        <v>1.6972915223496504E-3</v>
      </c>
      <c r="Y41" s="8">
        <v>1.1194667010770505E-3</v>
      </c>
      <c r="Z41" s="8">
        <v>1.0684815836511424E-3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0.77015063684768392</v>
      </c>
      <c r="D43" s="8">
        <v>3.4173704948508283</v>
      </c>
      <c r="E43" s="8">
        <v>3.3675239384141671</v>
      </c>
      <c r="F43" s="8">
        <v>3.8216589587305125</v>
      </c>
      <c r="G43" s="8">
        <v>3.8778954790390716</v>
      </c>
      <c r="H43" s="8">
        <v>4.521170786716346</v>
      </c>
      <c r="I43" s="8">
        <v>4.7366231195189838</v>
      </c>
      <c r="J43" s="8">
        <v>6.9185913009288242</v>
      </c>
      <c r="K43" s="8">
        <v>7.6158858725881586</v>
      </c>
      <c r="L43" s="8">
        <v>9.7878954523417789</v>
      </c>
      <c r="M43" s="8">
        <v>8.701370289720904</v>
      </c>
      <c r="N43" s="8">
        <v>6.4178073036179946</v>
      </c>
      <c r="O43" s="8">
        <v>6.2819261193373146</v>
      </c>
      <c r="P43" s="8">
        <v>7.4390239709488482</v>
      </c>
      <c r="Q43" s="8">
        <v>5.3137542422192698</v>
      </c>
      <c r="R43" s="8">
        <v>4.1213928272787248</v>
      </c>
      <c r="S43" s="8">
        <v>3.3124312632589343</v>
      </c>
      <c r="T43" s="8">
        <v>3.2048029541194842</v>
      </c>
      <c r="U43" s="8">
        <v>2.7054513019030613</v>
      </c>
      <c r="V43" s="8">
        <v>3.2236649944255857</v>
      </c>
      <c r="W43" s="8">
        <v>3.0008329608568962</v>
      </c>
      <c r="X43" s="8">
        <v>0.56990040384565022</v>
      </c>
      <c r="Y43" s="8">
        <v>7.6580884077827154</v>
      </c>
      <c r="Z43" s="8">
        <v>3.3531797176681373</v>
      </c>
    </row>
    <row r="44" spans="1:26" ht="11.25" customHeight="1" x14ac:dyDescent="0.2">
      <c r="A44" s="28" t="s">
        <v>74</v>
      </c>
      <c r="B44" s="7" t="s">
        <v>75</v>
      </c>
      <c r="C44" s="8">
        <v>8.5689360009654276</v>
      </c>
      <c r="D44" s="8">
        <v>4.6445352027341951</v>
      </c>
      <c r="E44" s="8">
        <v>5.2858884848295622</v>
      </c>
      <c r="F44" s="8">
        <v>5.6069491000416587</v>
      </c>
      <c r="G44" s="8">
        <v>6.6882419557092261</v>
      </c>
      <c r="H44" s="8">
        <v>4.3280971357852529</v>
      </c>
      <c r="I44" s="8">
        <v>4.1894715024742553</v>
      </c>
      <c r="J44" s="8">
        <v>6.1857066108155276</v>
      </c>
      <c r="K44" s="8">
        <v>1.2249445249911823</v>
      </c>
      <c r="L44" s="8">
        <v>2.1256834444004178</v>
      </c>
      <c r="M44" s="8">
        <v>1.1427521130820637</v>
      </c>
      <c r="N44" s="8">
        <v>1.181774857461289</v>
      </c>
      <c r="O44" s="8">
        <v>0.98439754225817122</v>
      </c>
      <c r="P44" s="8">
        <v>0.76002992225637833</v>
      </c>
      <c r="Q44" s="8">
        <v>0.8054498552839694</v>
      </c>
      <c r="R44" s="8">
        <v>1.2099604214740158</v>
      </c>
      <c r="S44" s="8">
        <v>0.82620141919559731</v>
      </c>
      <c r="T44" s="8">
        <v>0.59652196796976786</v>
      </c>
      <c r="U44" s="8">
        <v>0.48836323412977289</v>
      </c>
      <c r="V44" s="8">
        <v>0.42679133016792931</v>
      </c>
      <c r="W44" s="8">
        <v>0.3084963589023309</v>
      </c>
      <c r="X44" s="8">
        <v>0.39860978292990928</v>
      </c>
      <c r="Y44" s="8">
        <v>0.3538963327120116</v>
      </c>
      <c r="Z44" s="8">
        <v>0.30888061525443006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0.29095993941407933</v>
      </c>
      <c r="D50" s="8">
        <v>0.28981330551627515</v>
      </c>
      <c r="E50" s="8">
        <v>0.1853800652793384</v>
      </c>
      <c r="F50" s="8">
        <v>0.18245706576629708</v>
      </c>
      <c r="G50" s="8">
        <v>0</v>
      </c>
      <c r="H50" s="8">
        <v>4.2659627712659048E-2</v>
      </c>
      <c r="I50" s="8">
        <v>4.1708112312028187E-2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2.3822781435775685E-3</v>
      </c>
      <c r="U50" s="8">
        <v>2.2826330941610085E-3</v>
      </c>
      <c r="V50" s="8">
        <v>2.7696017738389773E-3</v>
      </c>
      <c r="W50" s="8">
        <v>2.8563063992786382E-3</v>
      </c>
      <c r="X50" s="8">
        <v>2.8285439191250801E-3</v>
      </c>
      <c r="Y50" s="8">
        <v>3.4237931511382933E-3</v>
      </c>
      <c r="Z50" s="8">
        <v>0.45414692868223455</v>
      </c>
    </row>
    <row r="51" spans="1:26" ht="11.25" customHeight="1" x14ac:dyDescent="0.2">
      <c r="A51" s="25" t="s">
        <v>88</v>
      </c>
      <c r="B51" s="26" t="s">
        <v>89</v>
      </c>
      <c r="C51" s="27">
        <v>7.8673372957199268</v>
      </c>
      <c r="D51" s="27">
        <v>6.841794481646752</v>
      </c>
      <c r="E51" s="27">
        <v>6.4675436054563447</v>
      </c>
      <c r="F51" s="27">
        <v>6.1959646530969943</v>
      </c>
      <c r="G51" s="27">
        <v>7.6722157036060397</v>
      </c>
      <c r="H51" s="27">
        <v>9.8180959886198842</v>
      </c>
      <c r="I51" s="27">
        <v>10.501413100302644</v>
      </c>
      <c r="J51" s="27">
        <v>16.258083828273616</v>
      </c>
      <c r="K51" s="27">
        <v>16.774306501284713</v>
      </c>
      <c r="L51" s="27">
        <v>21.260364915171149</v>
      </c>
      <c r="M51" s="27">
        <v>25.176901198080067</v>
      </c>
      <c r="N51" s="27">
        <v>24.533297275364472</v>
      </c>
      <c r="O51" s="27">
        <v>25.391121684340938</v>
      </c>
      <c r="P51" s="27">
        <v>26.960110026317956</v>
      </c>
      <c r="Q51" s="27">
        <v>30.663966119101346</v>
      </c>
      <c r="R51" s="27">
        <v>32.46570284416061</v>
      </c>
      <c r="S51" s="27">
        <v>25.790702502870502</v>
      </c>
      <c r="T51" s="27">
        <v>23.516945117518539</v>
      </c>
      <c r="U51" s="27">
        <v>23.520003623184301</v>
      </c>
      <c r="V51" s="27">
        <v>24.270410935630395</v>
      </c>
      <c r="W51" s="27">
        <v>26.953383517874425</v>
      </c>
      <c r="X51" s="27">
        <v>31.388368223566093</v>
      </c>
      <c r="Y51" s="27">
        <v>27.119364321747717</v>
      </c>
      <c r="Z51" s="27">
        <v>27.052090596094882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0.71424361418727633</v>
      </c>
      <c r="D52" s="27">
        <f t="shared" si="22"/>
        <v>0.72432321095914565</v>
      </c>
      <c r="E52" s="27">
        <f t="shared" si="22"/>
        <v>0.7287057683689645</v>
      </c>
      <c r="F52" s="27">
        <f t="shared" si="22"/>
        <v>1.2912915018011675</v>
      </c>
      <c r="G52" s="27">
        <f t="shared" si="22"/>
        <v>1.8247960329028439</v>
      </c>
      <c r="H52" s="27">
        <f t="shared" si="22"/>
        <v>1.180005545661504</v>
      </c>
      <c r="I52" s="27">
        <f t="shared" si="22"/>
        <v>1.3581144165380414</v>
      </c>
      <c r="J52" s="27">
        <f t="shared" si="22"/>
        <v>2.280264213801535</v>
      </c>
      <c r="K52" s="27">
        <f t="shared" si="22"/>
        <v>1.8034328040527723</v>
      </c>
      <c r="L52" s="27">
        <f t="shared" si="22"/>
        <v>2.1378133622917046</v>
      </c>
      <c r="M52" s="27">
        <f t="shared" si="22"/>
        <v>2.7263540960844193</v>
      </c>
      <c r="N52" s="27">
        <f t="shared" si="22"/>
        <v>2.2473266937603933</v>
      </c>
      <c r="O52" s="27">
        <f t="shared" si="22"/>
        <v>1.9199348970588848</v>
      </c>
      <c r="P52" s="27">
        <f t="shared" si="22"/>
        <v>3.5443330284738246</v>
      </c>
      <c r="Q52" s="27">
        <f t="shared" si="22"/>
        <v>4.0926323452694398</v>
      </c>
      <c r="R52" s="27">
        <f t="shared" si="22"/>
        <v>3.7820746997169228</v>
      </c>
      <c r="S52" s="27">
        <f t="shared" si="22"/>
        <v>2.5186675208397484</v>
      </c>
      <c r="T52" s="27">
        <f t="shared" si="22"/>
        <v>4.7976871138769788</v>
      </c>
      <c r="U52" s="27">
        <f t="shared" si="22"/>
        <v>2.0416498378417964</v>
      </c>
      <c r="V52" s="27">
        <f t="shared" si="22"/>
        <v>1.1062629774500041</v>
      </c>
      <c r="W52" s="27">
        <f t="shared" si="22"/>
        <v>0.92896825940828065</v>
      </c>
      <c r="X52" s="27">
        <f t="shared" si="22"/>
        <v>1.1853821080988693</v>
      </c>
      <c r="Y52" s="27">
        <f t="shared" ref="Y52:Z52" si="23">SUM(Y53:Y54)</f>
        <v>0.88352496681966664</v>
      </c>
      <c r="Z52" s="27">
        <f t="shared" si="23"/>
        <v>0.17586939686203382</v>
      </c>
    </row>
    <row r="53" spans="1:26" ht="11.25" customHeight="1" x14ac:dyDescent="0.2">
      <c r="A53" s="29" t="s">
        <v>116</v>
      </c>
      <c r="B53" s="7" t="s">
        <v>117</v>
      </c>
      <c r="C53" s="8">
        <v>0.71424361418727633</v>
      </c>
      <c r="D53" s="8">
        <v>0.72432321095914565</v>
      </c>
      <c r="E53" s="8">
        <v>0.7287057683689645</v>
      </c>
      <c r="F53" s="8">
        <v>1.2912915018011675</v>
      </c>
      <c r="G53" s="8">
        <v>1.8247960329028439</v>
      </c>
      <c r="H53" s="8">
        <v>1.180005545661504</v>
      </c>
      <c r="I53" s="8">
        <v>1.3581144165380414</v>
      </c>
      <c r="J53" s="8">
        <v>2.280264213801535</v>
      </c>
      <c r="K53" s="8">
        <v>1.8034328040527723</v>
      </c>
      <c r="L53" s="8">
        <v>2.1378133622917046</v>
      </c>
      <c r="M53" s="8">
        <v>2.7263540960844193</v>
      </c>
      <c r="N53" s="8">
        <v>2.2473266937603933</v>
      </c>
      <c r="O53" s="8">
        <v>1.9199348970588848</v>
      </c>
      <c r="P53" s="8">
        <v>3.5443330284738246</v>
      </c>
      <c r="Q53" s="8">
        <v>4.0926323452694398</v>
      </c>
      <c r="R53" s="8">
        <v>3.7820746997169228</v>
      </c>
      <c r="S53" s="8">
        <v>2.5186675208397484</v>
      </c>
      <c r="T53" s="8">
        <v>4.7976871138769788</v>
      </c>
      <c r="U53" s="8">
        <v>2.0416498378417964</v>
      </c>
      <c r="V53" s="8">
        <v>1.1062629774500041</v>
      </c>
      <c r="W53" s="8">
        <v>0.92896825940828065</v>
      </c>
      <c r="X53" s="8">
        <v>1.1853821080988693</v>
      </c>
      <c r="Y53" s="8">
        <v>0.88352496681966664</v>
      </c>
      <c r="Z53" s="8">
        <v>0.17586939686203382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1.0073918438866054E-3</v>
      </c>
      <c r="F61" s="49">
        <f t="shared" si="24"/>
        <v>0.17684340230245246</v>
      </c>
      <c r="G61" s="49">
        <f t="shared" si="24"/>
        <v>0.12555640315790728</v>
      </c>
      <c r="H61" s="49">
        <f t="shared" si="24"/>
        <v>0.24807529873852047</v>
      </c>
      <c r="I61" s="49">
        <f t="shared" si="24"/>
        <v>0</v>
      </c>
      <c r="J61" s="49">
        <f t="shared" si="24"/>
        <v>0.30565494887427952</v>
      </c>
      <c r="K61" s="49">
        <f t="shared" si="24"/>
        <v>0</v>
      </c>
      <c r="L61" s="49">
        <f t="shared" si="24"/>
        <v>0.16628938177643401</v>
      </c>
      <c r="M61" s="49">
        <f t="shared" si="24"/>
        <v>0.16084156631880198</v>
      </c>
      <c r="N61" s="49">
        <f t="shared" si="24"/>
        <v>0.12744040431869108</v>
      </c>
      <c r="O61" s="49">
        <f t="shared" si="24"/>
        <v>0.33905072552784371</v>
      </c>
      <c r="P61" s="49">
        <f t="shared" si="24"/>
        <v>0.12710651884686935</v>
      </c>
      <c r="Q61" s="49">
        <f t="shared" si="24"/>
        <v>0.32159972798703346</v>
      </c>
      <c r="R61" s="49">
        <f t="shared" si="24"/>
        <v>0.29125114293943094</v>
      </c>
      <c r="S61" s="49">
        <f t="shared" si="24"/>
        <v>0.4300060376968744</v>
      </c>
      <c r="T61" s="49">
        <f t="shared" si="24"/>
        <v>0.28334485865652198</v>
      </c>
      <c r="U61" s="49">
        <f t="shared" si="24"/>
        <v>0.33419963939558117</v>
      </c>
      <c r="V61" s="49">
        <f t="shared" si="24"/>
        <v>0.8172327488312594</v>
      </c>
      <c r="W61" s="49">
        <f t="shared" si="24"/>
        <v>0.77678878880363844</v>
      </c>
      <c r="X61" s="49">
        <f t="shared" si="24"/>
        <v>0.5794020090208134</v>
      </c>
      <c r="Y61" s="49">
        <f t="shared" ref="Y61:Z61" si="25">SUM(Y62:Y72)</f>
        <v>0.77703984396269465</v>
      </c>
      <c r="Z61" s="49">
        <f t="shared" si="25"/>
        <v>0.69696628453082998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1.0073918438866054E-3</v>
      </c>
      <c r="F62" s="52">
        <v>0.17684340230245246</v>
      </c>
      <c r="G62" s="52">
        <v>0.12555640315790728</v>
      </c>
      <c r="H62" s="52">
        <v>0.24807529873852047</v>
      </c>
      <c r="I62" s="52">
        <v>0</v>
      </c>
      <c r="J62" s="52">
        <v>0.30565494887427952</v>
      </c>
      <c r="K62" s="52">
        <v>0</v>
      </c>
      <c r="L62" s="52">
        <v>0.16628938177643401</v>
      </c>
      <c r="M62" s="52">
        <v>0.16084156631880198</v>
      </c>
      <c r="N62" s="52">
        <v>0.12744040431869108</v>
      </c>
      <c r="O62" s="52">
        <v>0.33905072552784371</v>
      </c>
      <c r="P62" s="52">
        <v>0.12710651884686935</v>
      </c>
      <c r="Q62" s="52">
        <v>0.30513522982665231</v>
      </c>
      <c r="R62" s="52">
        <v>0.27849090380598729</v>
      </c>
      <c r="S62" s="52">
        <v>0.41752338769919467</v>
      </c>
      <c r="T62" s="52">
        <v>0.24849179133494587</v>
      </c>
      <c r="U62" s="52">
        <v>0.3057035133616875</v>
      </c>
      <c r="V62" s="52">
        <v>0.81516913917323863</v>
      </c>
      <c r="W62" s="52">
        <v>0.7748771359034432</v>
      </c>
      <c r="X62" s="52">
        <v>0.57628088915091191</v>
      </c>
      <c r="Y62" s="52">
        <v>0.75562515269501396</v>
      </c>
      <c r="Z62" s="52">
        <v>0.669530856400821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1.6464498160381133E-2</v>
      </c>
      <c r="R64" s="52">
        <v>1.2760239133443669E-2</v>
      </c>
      <c r="S64" s="52">
        <v>1.2482649997679732E-2</v>
      </c>
      <c r="T64" s="52">
        <v>9.3718152950594755E-3</v>
      </c>
      <c r="U64" s="52">
        <v>5.6490948908026204E-3</v>
      </c>
      <c r="V64" s="52">
        <v>1.4201835245609893E-3</v>
      </c>
      <c r="W64" s="52">
        <v>1.7241668238759502E-3</v>
      </c>
      <c r="X64" s="52">
        <v>2.3989549130095707E-3</v>
      </c>
      <c r="Y64" s="52">
        <v>2.1169014512456893E-2</v>
      </c>
      <c r="Z64" s="52">
        <v>2.7435428130008967E-2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2.5481252026516625E-2</v>
      </c>
      <c r="U72" s="55">
        <v>2.2847031143091043E-2</v>
      </c>
      <c r="V72" s="55">
        <v>6.4342613345978955E-4</v>
      </c>
      <c r="W72" s="55">
        <v>1.8748607631926845E-4</v>
      </c>
      <c r="X72" s="55">
        <v>7.2216495689187549E-4</v>
      </c>
      <c r="Y72" s="55">
        <v>2.456767552237857E-4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7888.1718465659351</v>
      </c>
      <c r="D2" s="21">
        <f t="shared" ref="D2:X2" si="0">SUM(D3,D17,D22,D25,D26,D51,D52)</f>
        <v>6824.6478214042027</v>
      </c>
      <c r="E2" s="21">
        <f t="shared" si="0"/>
        <v>6286.600256797884</v>
      </c>
      <c r="F2" s="21">
        <f t="shared" si="0"/>
        <v>6678.2619838840837</v>
      </c>
      <c r="G2" s="21">
        <f t="shared" si="0"/>
        <v>7013.6312644957516</v>
      </c>
      <c r="H2" s="21">
        <f t="shared" si="0"/>
        <v>7189.7884631985926</v>
      </c>
      <c r="I2" s="21">
        <f t="shared" si="0"/>
        <v>7377.7508148600309</v>
      </c>
      <c r="J2" s="21">
        <f t="shared" si="0"/>
        <v>8665.0745182203555</v>
      </c>
      <c r="K2" s="21">
        <f t="shared" si="0"/>
        <v>7692.9927917488667</v>
      </c>
      <c r="L2" s="21">
        <f t="shared" si="0"/>
        <v>7382.5217874286554</v>
      </c>
      <c r="M2" s="21">
        <f t="shared" si="0"/>
        <v>7981.5260243949469</v>
      </c>
      <c r="N2" s="21">
        <f t="shared" si="0"/>
        <v>8790.0879956924036</v>
      </c>
      <c r="O2" s="21">
        <f t="shared" si="0"/>
        <v>7837.1655218336464</v>
      </c>
      <c r="P2" s="21">
        <f t="shared" si="0"/>
        <v>7390.2871662176112</v>
      </c>
      <c r="Q2" s="21">
        <f t="shared" si="0"/>
        <v>7763.6583154607733</v>
      </c>
      <c r="R2" s="21">
        <f t="shared" si="0"/>
        <v>7525.914896298661</v>
      </c>
      <c r="S2" s="21">
        <f t="shared" si="0"/>
        <v>8443.984731027278</v>
      </c>
      <c r="T2" s="21">
        <f t="shared" si="0"/>
        <v>9046.6933080411291</v>
      </c>
      <c r="U2" s="21">
        <f t="shared" si="0"/>
        <v>9682.3798704323635</v>
      </c>
      <c r="V2" s="21">
        <f t="shared" si="0"/>
        <v>9857.1924901997736</v>
      </c>
      <c r="W2" s="21">
        <f t="shared" si="0"/>
        <v>9258.5327536187542</v>
      </c>
      <c r="X2" s="21">
        <f t="shared" si="0"/>
        <v>9482.2979740667815</v>
      </c>
      <c r="Y2" s="21">
        <f t="shared" ref="Y2:Z2" si="1">SUM(Y3,Y17,Y22,Y25,Y26,Y51,Y52)</f>
        <v>8994.7813371832744</v>
      </c>
      <c r="Z2" s="21">
        <f t="shared" si="1"/>
        <v>8091.6781348058357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5772.7665438059348</v>
      </c>
      <c r="D3" s="24">
        <f t="shared" ref="D3:W3" si="3">SUM(D4,D8,D11)</f>
        <v>4389.8153736442018</v>
      </c>
      <c r="E3" s="24">
        <f t="shared" si="3"/>
        <v>3691.3594766778829</v>
      </c>
      <c r="F3" s="24">
        <f t="shared" si="3"/>
        <v>3389.033318666116</v>
      </c>
      <c r="G3" s="24">
        <f t="shared" si="3"/>
        <v>3555.7559064163684</v>
      </c>
      <c r="H3" s="24">
        <f t="shared" si="3"/>
        <v>3220.4095843400464</v>
      </c>
      <c r="I3" s="24">
        <f t="shared" si="3"/>
        <v>3311.6866013416552</v>
      </c>
      <c r="J3" s="24">
        <f t="shared" si="3"/>
        <v>4642.3484564566288</v>
      </c>
      <c r="K3" s="24">
        <f t="shared" si="3"/>
        <v>3799.6313520148178</v>
      </c>
      <c r="L3" s="24">
        <f t="shared" si="3"/>
        <v>2743.6361744029223</v>
      </c>
      <c r="M3" s="24">
        <f t="shared" si="3"/>
        <v>2941.6013255456305</v>
      </c>
      <c r="N3" s="24">
        <f t="shared" si="3"/>
        <v>3563.118711768248</v>
      </c>
      <c r="O3" s="24">
        <f t="shared" si="3"/>
        <v>2859.4345269981291</v>
      </c>
      <c r="P3" s="24">
        <f t="shared" si="3"/>
        <v>2462.6122213244562</v>
      </c>
      <c r="Q3" s="24">
        <f t="shared" si="3"/>
        <v>2499.9818496779512</v>
      </c>
      <c r="R3" s="24">
        <f t="shared" si="3"/>
        <v>2345.6367312003676</v>
      </c>
      <c r="S3" s="24">
        <f t="shared" si="3"/>
        <v>2195.2061166719291</v>
      </c>
      <c r="T3" s="24">
        <f t="shared" si="3"/>
        <v>2328.0831090255256</v>
      </c>
      <c r="U3" s="24">
        <f t="shared" si="3"/>
        <v>2372.7219275961515</v>
      </c>
      <c r="V3" s="24">
        <f t="shared" si="3"/>
        <v>2187.4330673015616</v>
      </c>
      <c r="W3" s="24">
        <f t="shared" si="3"/>
        <v>1943.2576901463574</v>
      </c>
      <c r="X3" s="24">
        <f t="shared" ref="X3:Z3" si="4">SUM(X4,X8,X11)</f>
        <v>2013.2361614221813</v>
      </c>
      <c r="Y3" s="24">
        <f t="shared" si="4"/>
        <v>1609.052814447447</v>
      </c>
      <c r="Z3" s="24">
        <f t="shared" si="4"/>
        <v>1184.025600001788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5063.2658555352173</v>
      </c>
      <c r="D4" s="19">
        <f t="shared" ref="D4:W4" si="6">SUM(D5:D7)</f>
        <v>3902.0624783384178</v>
      </c>
      <c r="E4" s="19">
        <f t="shared" si="6"/>
        <v>3224.7418667609395</v>
      </c>
      <c r="F4" s="19">
        <f t="shared" si="6"/>
        <v>2877.1180255461159</v>
      </c>
      <c r="G4" s="19">
        <f t="shared" si="6"/>
        <v>3063.0969580963683</v>
      </c>
      <c r="H4" s="19">
        <f t="shared" si="6"/>
        <v>2953.3147664600465</v>
      </c>
      <c r="I4" s="19">
        <f t="shared" si="6"/>
        <v>2983.8152043016553</v>
      </c>
      <c r="J4" s="19">
        <f t="shared" si="6"/>
        <v>4154.4032901766286</v>
      </c>
      <c r="K4" s="19">
        <f t="shared" si="6"/>
        <v>3502.1658483394654</v>
      </c>
      <c r="L4" s="19">
        <f t="shared" si="6"/>
        <v>2505.6866846029225</v>
      </c>
      <c r="M4" s="19">
        <f t="shared" si="6"/>
        <v>2654.5932026122032</v>
      </c>
      <c r="N4" s="19">
        <f t="shared" si="6"/>
        <v>3259.6744877845576</v>
      </c>
      <c r="O4" s="19">
        <f t="shared" si="6"/>
        <v>2534.3535634881296</v>
      </c>
      <c r="P4" s="19">
        <f t="shared" si="6"/>
        <v>2160.2715327341575</v>
      </c>
      <c r="Q4" s="19">
        <f t="shared" si="6"/>
        <v>2179.3223674314522</v>
      </c>
      <c r="R4" s="19">
        <f t="shared" si="6"/>
        <v>1944.5620015795878</v>
      </c>
      <c r="S4" s="19">
        <f t="shared" si="6"/>
        <v>1838.7492683366747</v>
      </c>
      <c r="T4" s="19">
        <f t="shared" si="6"/>
        <v>2022.6902924285596</v>
      </c>
      <c r="U4" s="19">
        <f t="shared" si="6"/>
        <v>2070.1631016525221</v>
      </c>
      <c r="V4" s="19">
        <f t="shared" si="6"/>
        <v>1886.2253014937371</v>
      </c>
      <c r="W4" s="19">
        <f t="shared" si="6"/>
        <v>1613.7539540941589</v>
      </c>
      <c r="X4" s="19">
        <f t="shared" ref="X4:Z4" si="7">SUM(X5:X7)</f>
        <v>1588.8019116459159</v>
      </c>
      <c r="Y4" s="19">
        <f t="shared" si="7"/>
        <v>1200.4032491399985</v>
      </c>
      <c r="Z4" s="19">
        <f t="shared" si="7"/>
        <v>868.59677867805249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181.11118355999997</v>
      </c>
      <c r="T5" s="8">
        <f>FC_IND_NMM_CM_E!T5+FC_IND_NMM_CR_E!T5+FC_IND_NMM_GL_E!T5</f>
        <v>266.54701643999999</v>
      </c>
      <c r="U5" s="8">
        <f>FC_IND_NMM_CM_E!U5+FC_IND_NMM_CR_E!U5+FC_IND_NMM_GL_E!U5</f>
        <v>287.83962215999998</v>
      </c>
      <c r="V5" s="8">
        <f>FC_IND_NMM_CM_E!V5+FC_IND_NMM_CR_E!V5+FC_IND_NMM_GL_E!V5</f>
        <v>207.97173720000004</v>
      </c>
      <c r="W5" s="8">
        <f>FC_IND_NMM_CM_E!W5+FC_IND_NMM_CR_E!W5+FC_IND_NMM_GL_E!W5</f>
        <v>192.03829019999992</v>
      </c>
      <c r="X5" s="8">
        <f>FC_IND_NMM_CM_E!X5+FC_IND_NMM_CR_E!X5+FC_IND_NMM_GL_E!X5</f>
        <v>189.54449784000002</v>
      </c>
      <c r="Y5" s="8">
        <f>FC_IND_NMM_CM_E!Y5+FC_IND_NMM_CR_E!Y5+FC_IND_NMM_GL_E!Y5</f>
        <v>18.507923999999996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10.680766219199995</v>
      </c>
      <c r="D6" s="8">
        <f>FC_IND_NMM_CM_E!D6+FC_IND_NMM_CR_E!D6+FC_IND_NMM_GL_E!D6</f>
        <v>5.3852917272000003</v>
      </c>
      <c r="E6" s="8">
        <f>FC_IND_NMM_CM_E!E6+FC_IND_NMM_CR_E!E6+FC_IND_NMM_GL_E!E6</f>
        <v>2.6703616632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27.807960364799996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5.8857506400000023E-2</v>
      </c>
      <c r="Y6" s="8">
        <f>FC_IND_NMM_CM_E!Y6+FC_IND_NMM_CR_E!Y6+FC_IND_NMM_GL_E!Y6</f>
        <v>3.9124932000000001E-2</v>
      </c>
      <c r="Z6" s="8">
        <f>FC_IND_NMM_CM_E!Z6+FC_IND_NMM_CR_E!Z6+FC_IND_NMM_GL_E!Z6</f>
        <v>3.9124932000000001E-2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5052.5850893160168</v>
      </c>
      <c r="D7" s="8">
        <f>FC_IND_NMM_CM_E!D7+FC_IND_NMM_CR_E!D7+FC_IND_NMM_GL_E!D7</f>
        <v>3896.6771866112176</v>
      </c>
      <c r="E7" s="8">
        <f>FC_IND_NMM_CM_E!E7+FC_IND_NMM_CR_E!E7+FC_IND_NMM_GL_E!E7</f>
        <v>3222.0715050977396</v>
      </c>
      <c r="F7" s="8">
        <f>FC_IND_NMM_CM_E!F7+FC_IND_NMM_CR_E!F7+FC_IND_NMM_GL_E!F7</f>
        <v>2877.1180255461159</v>
      </c>
      <c r="G7" s="8">
        <f>FC_IND_NMM_CM_E!G7+FC_IND_NMM_CR_E!G7+FC_IND_NMM_GL_E!G7</f>
        <v>3063.0969580963683</v>
      </c>
      <c r="H7" s="8">
        <f>FC_IND_NMM_CM_E!H7+FC_IND_NMM_CR_E!H7+FC_IND_NMM_GL_E!H7</f>
        <v>2953.3147664600465</v>
      </c>
      <c r="I7" s="8">
        <f>FC_IND_NMM_CM_E!I7+FC_IND_NMM_CR_E!I7+FC_IND_NMM_GL_E!I7</f>
        <v>2983.8152043016553</v>
      </c>
      <c r="J7" s="8">
        <f>FC_IND_NMM_CM_E!J7+FC_IND_NMM_CR_E!J7+FC_IND_NMM_GL_E!J7</f>
        <v>4154.4032901766286</v>
      </c>
      <c r="K7" s="8">
        <f>FC_IND_NMM_CM_E!K7+FC_IND_NMM_CR_E!K7+FC_IND_NMM_GL_E!K7</f>
        <v>3474.3578879746656</v>
      </c>
      <c r="L7" s="8">
        <f>FC_IND_NMM_CM_E!L7+FC_IND_NMM_CR_E!L7+FC_IND_NMM_GL_E!L7</f>
        <v>2505.6866846029225</v>
      </c>
      <c r="M7" s="8">
        <f>FC_IND_NMM_CM_E!M7+FC_IND_NMM_CR_E!M7+FC_IND_NMM_GL_E!M7</f>
        <v>2654.5932026122032</v>
      </c>
      <c r="N7" s="8">
        <f>FC_IND_NMM_CM_E!N7+FC_IND_NMM_CR_E!N7+FC_IND_NMM_GL_E!N7</f>
        <v>3259.6744877845576</v>
      </c>
      <c r="O7" s="8">
        <f>FC_IND_NMM_CM_E!O7+FC_IND_NMM_CR_E!O7+FC_IND_NMM_GL_E!O7</f>
        <v>2534.3535634881296</v>
      </c>
      <c r="P7" s="8">
        <f>FC_IND_NMM_CM_E!P7+FC_IND_NMM_CR_E!P7+FC_IND_NMM_GL_E!P7</f>
        <v>2160.2715327341575</v>
      </c>
      <c r="Q7" s="8">
        <f>FC_IND_NMM_CM_E!Q7+FC_IND_NMM_CR_E!Q7+FC_IND_NMM_GL_E!Q7</f>
        <v>2179.3223674314522</v>
      </c>
      <c r="R7" s="8">
        <f>FC_IND_NMM_CM_E!R7+FC_IND_NMM_CR_E!R7+FC_IND_NMM_GL_E!R7</f>
        <v>1944.5620015795878</v>
      </c>
      <c r="S7" s="8">
        <f>FC_IND_NMM_CM_E!S7+FC_IND_NMM_CR_E!S7+FC_IND_NMM_GL_E!S7</f>
        <v>1657.6380847766748</v>
      </c>
      <c r="T7" s="8">
        <f>FC_IND_NMM_CM_E!T7+FC_IND_NMM_CR_E!T7+FC_IND_NMM_GL_E!T7</f>
        <v>1756.1432759885597</v>
      </c>
      <c r="U7" s="8">
        <f>FC_IND_NMM_CM_E!U7+FC_IND_NMM_CR_E!U7+FC_IND_NMM_GL_E!U7</f>
        <v>1782.323479492522</v>
      </c>
      <c r="V7" s="8">
        <f>FC_IND_NMM_CM_E!V7+FC_IND_NMM_CR_E!V7+FC_IND_NMM_GL_E!V7</f>
        <v>1678.2535642937371</v>
      </c>
      <c r="W7" s="8">
        <f>FC_IND_NMM_CM_E!W7+FC_IND_NMM_CR_E!W7+FC_IND_NMM_GL_E!W7</f>
        <v>1421.715663894159</v>
      </c>
      <c r="X7" s="8">
        <f>FC_IND_NMM_CM_E!X7+FC_IND_NMM_CR_E!X7+FC_IND_NMM_GL_E!X7</f>
        <v>1399.198556299516</v>
      </c>
      <c r="Y7" s="8">
        <f>FC_IND_NMM_CM_E!Y7+FC_IND_NMM_CR_E!Y7+FC_IND_NMM_GL_E!Y7</f>
        <v>1181.8562002079984</v>
      </c>
      <c r="Z7" s="8">
        <f>FC_IND_NMM_CM_E!Z7+FC_IND_NMM_CR_E!Z7+FC_IND_NMM_GL_E!Z7</f>
        <v>868.55765374605244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6.2239219907176517</v>
      </c>
      <c r="D8" s="19">
        <f t="shared" ref="D8:W8" si="9">SUM(D9:D10)</f>
        <v>1.0069899457840015</v>
      </c>
      <c r="E8" s="19">
        <f t="shared" si="9"/>
        <v>2.0899128769434392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6.7244697953523964</v>
      </c>
      <c r="L8" s="19">
        <f t="shared" si="9"/>
        <v>0</v>
      </c>
      <c r="M8" s="19">
        <f t="shared" si="9"/>
        <v>24.292014333427012</v>
      </c>
      <c r="N8" s="19">
        <f t="shared" si="9"/>
        <v>30.960795183690426</v>
      </c>
      <c r="O8" s="19">
        <f t="shared" si="9"/>
        <v>60.223933709999613</v>
      </c>
      <c r="P8" s="19">
        <f t="shared" si="9"/>
        <v>38.154667590298573</v>
      </c>
      <c r="Q8" s="19">
        <f t="shared" si="9"/>
        <v>53.927491446498898</v>
      </c>
      <c r="R8" s="19">
        <f t="shared" si="9"/>
        <v>60.282363420779724</v>
      </c>
      <c r="S8" s="19">
        <f t="shared" si="9"/>
        <v>64.67670253525435</v>
      </c>
      <c r="T8" s="19">
        <f t="shared" si="9"/>
        <v>71.23915311696588</v>
      </c>
      <c r="U8" s="19">
        <f t="shared" si="9"/>
        <v>76.441218183629843</v>
      </c>
      <c r="V8" s="19">
        <f t="shared" si="9"/>
        <v>80.689862047824306</v>
      </c>
      <c r="W8" s="19">
        <f t="shared" si="9"/>
        <v>66.75389089219864</v>
      </c>
      <c r="X8" s="19">
        <f t="shared" ref="X8:Z8" si="10">SUM(X9:X10)</f>
        <v>108.3553024162654</v>
      </c>
      <c r="Y8" s="19">
        <f t="shared" si="10"/>
        <v>62.499833907448377</v>
      </c>
      <c r="Z8" s="19">
        <f t="shared" si="10"/>
        <v>56.593083723735553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6.2239219907176517</v>
      </c>
      <c r="D10" s="8">
        <f>FC_IND_NMM_CM_E!D10+FC_IND_NMM_CR_E!D10+FC_IND_NMM_GL_E!D10</f>
        <v>1.0069899457840015</v>
      </c>
      <c r="E10" s="8">
        <f>FC_IND_NMM_CM_E!E10+FC_IND_NMM_CR_E!E10+FC_IND_NMM_GL_E!E10</f>
        <v>2.0899128769434392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6.7244697953523964</v>
      </c>
      <c r="L10" s="8">
        <f>FC_IND_NMM_CM_E!L10+FC_IND_NMM_CR_E!L10+FC_IND_NMM_GL_E!L10</f>
        <v>0</v>
      </c>
      <c r="M10" s="8">
        <f>FC_IND_NMM_CM_E!M10+FC_IND_NMM_CR_E!M10+FC_IND_NMM_GL_E!M10</f>
        <v>24.292014333427012</v>
      </c>
      <c r="N10" s="8">
        <f>FC_IND_NMM_CM_E!N10+FC_IND_NMM_CR_E!N10+FC_IND_NMM_GL_E!N10</f>
        <v>30.960795183690426</v>
      </c>
      <c r="O10" s="8">
        <f>FC_IND_NMM_CM_E!O10+FC_IND_NMM_CR_E!O10+FC_IND_NMM_GL_E!O10</f>
        <v>60.223933709999613</v>
      </c>
      <c r="P10" s="8">
        <f>FC_IND_NMM_CM_E!P10+FC_IND_NMM_CR_E!P10+FC_IND_NMM_GL_E!P10</f>
        <v>38.154667590298573</v>
      </c>
      <c r="Q10" s="8">
        <f>FC_IND_NMM_CM_E!Q10+FC_IND_NMM_CR_E!Q10+FC_IND_NMM_GL_E!Q10</f>
        <v>53.927491446498898</v>
      </c>
      <c r="R10" s="8">
        <f>FC_IND_NMM_CM_E!R10+FC_IND_NMM_CR_E!R10+FC_IND_NMM_GL_E!R10</f>
        <v>60.282363420779724</v>
      </c>
      <c r="S10" s="8">
        <f>FC_IND_NMM_CM_E!S10+FC_IND_NMM_CR_E!S10+FC_IND_NMM_GL_E!S10</f>
        <v>64.67670253525435</v>
      </c>
      <c r="T10" s="8">
        <f>FC_IND_NMM_CM_E!T10+FC_IND_NMM_CR_E!T10+FC_IND_NMM_GL_E!T10</f>
        <v>71.23915311696588</v>
      </c>
      <c r="U10" s="8">
        <f>FC_IND_NMM_CM_E!U10+FC_IND_NMM_CR_E!U10+FC_IND_NMM_GL_E!U10</f>
        <v>76.441218183629843</v>
      </c>
      <c r="V10" s="8">
        <f>FC_IND_NMM_CM_E!V10+FC_IND_NMM_CR_E!V10+FC_IND_NMM_GL_E!V10</f>
        <v>80.689862047824306</v>
      </c>
      <c r="W10" s="8">
        <f>FC_IND_NMM_CM_E!W10+FC_IND_NMM_CR_E!W10+FC_IND_NMM_GL_E!W10</f>
        <v>66.75389089219864</v>
      </c>
      <c r="X10" s="8">
        <f>FC_IND_NMM_CM_E!X10+FC_IND_NMM_CR_E!X10+FC_IND_NMM_GL_E!X10</f>
        <v>108.3553024162654</v>
      </c>
      <c r="Y10" s="8">
        <f>FC_IND_NMM_CM_E!Y10+FC_IND_NMM_CR_E!Y10+FC_IND_NMM_GL_E!Y10</f>
        <v>62.499833907448377</v>
      </c>
      <c r="Z10" s="8">
        <f>FC_IND_NMM_CM_E!Z10+FC_IND_NMM_CR_E!Z10+FC_IND_NMM_GL_E!Z10</f>
        <v>56.593083723735553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703.27676628000006</v>
      </c>
      <c r="D11" s="19">
        <f t="shared" ref="D11:W11" si="12">SUM(D12:D16)</f>
        <v>486.74590536000005</v>
      </c>
      <c r="E11" s="19">
        <f t="shared" si="12"/>
        <v>464.52769704000008</v>
      </c>
      <c r="F11" s="19">
        <f t="shared" si="12"/>
        <v>511.91529312000011</v>
      </c>
      <c r="G11" s="19">
        <f t="shared" si="12"/>
        <v>492.65894832000015</v>
      </c>
      <c r="H11" s="19">
        <f t="shared" si="12"/>
        <v>267.09481788000005</v>
      </c>
      <c r="I11" s="19">
        <f t="shared" si="12"/>
        <v>327.87139704000003</v>
      </c>
      <c r="J11" s="19">
        <f t="shared" si="12"/>
        <v>487.94516627999997</v>
      </c>
      <c r="K11" s="19">
        <f t="shared" si="12"/>
        <v>290.74103387999997</v>
      </c>
      <c r="L11" s="19">
        <f t="shared" si="12"/>
        <v>237.94948979999998</v>
      </c>
      <c r="M11" s="19">
        <f t="shared" si="12"/>
        <v>262.71610859999998</v>
      </c>
      <c r="N11" s="19">
        <f t="shared" si="12"/>
        <v>272.4834287999999</v>
      </c>
      <c r="O11" s="19">
        <f t="shared" si="12"/>
        <v>264.85702980000002</v>
      </c>
      <c r="P11" s="19">
        <f t="shared" si="12"/>
        <v>264.18602099999998</v>
      </c>
      <c r="Q11" s="19">
        <f t="shared" si="12"/>
        <v>266.73199079999995</v>
      </c>
      <c r="R11" s="19">
        <f t="shared" si="12"/>
        <v>340.7923662</v>
      </c>
      <c r="S11" s="19">
        <f t="shared" si="12"/>
        <v>291.78014580000001</v>
      </c>
      <c r="T11" s="19">
        <f t="shared" si="12"/>
        <v>234.15366348000001</v>
      </c>
      <c r="U11" s="19">
        <f t="shared" si="12"/>
        <v>226.11760776000003</v>
      </c>
      <c r="V11" s="19">
        <f t="shared" si="12"/>
        <v>220.51790376000002</v>
      </c>
      <c r="W11" s="19">
        <f t="shared" si="12"/>
        <v>262.74984515999995</v>
      </c>
      <c r="X11" s="19">
        <f t="shared" ref="X11:Z11" si="13">SUM(X12:X16)</f>
        <v>316.07894736000003</v>
      </c>
      <c r="Y11" s="19">
        <f t="shared" si="13"/>
        <v>346.14973140000001</v>
      </c>
      <c r="Z11" s="19">
        <f t="shared" si="13"/>
        <v>258.83573759999996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2.1792434399999996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0.10829807999999998</v>
      </c>
      <c r="U12" s="8">
        <f>FC_IND_NMM_CM_E!U12+FC_IND_NMM_CR_E!U12+FC_IND_NMM_GL_E!U12</f>
        <v>0.12464496000000001</v>
      </c>
      <c r="V12" s="8">
        <f>FC_IND_NMM_CM_E!V12+FC_IND_NMM_CR_E!V12+FC_IND_NMM_GL_E!V12</f>
        <v>9.5697360000000023E-2</v>
      </c>
      <c r="W12" s="8">
        <f>FC_IND_NMM_CM_E!W12+FC_IND_NMM_CR_E!W12+FC_IND_NMM_GL_E!W12</f>
        <v>9.058896000000001E-2</v>
      </c>
      <c r="X12" s="8">
        <f>FC_IND_NMM_CM_E!X12+FC_IND_NMM_CR_E!X12+FC_IND_NMM_GL_E!X12</f>
        <v>0.20467656000000001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697.79272860000003</v>
      </c>
      <c r="D13" s="8">
        <f>FC_IND_NMM_CM_E!D13+FC_IND_NMM_CR_E!D13+FC_IND_NMM_GL_E!D13</f>
        <v>485.12620200000003</v>
      </c>
      <c r="E13" s="8">
        <f>FC_IND_NMM_CM_E!E13+FC_IND_NMM_CR_E!E13+FC_IND_NMM_GL_E!E13</f>
        <v>462.87121320000006</v>
      </c>
      <c r="F13" s="8">
        <f>FC_IND_NMM_CM_E!F13+FC_IND_NMM_CR_E!F13+FC_IND_NMM_GL_E!F13</f>
        <v>508.65375000000012</v>
      </c>
      <c r="G13" s="8">
        <f>FC_IND_NMM_CM_E!G13+FC_IND_NMM_CR_E!G13+FC_IND_NMM_GL_E!G13</f>
        <v>489.33951000000013</v>
      </c>
      <c r="H13" s="8">
        <f>FC_IND_NMM_CM_E!H13+FC_IND_NMM_CR_E!H13+FC_IND_NMM_GL_E!H13</f>
        <v>263.78695860000005</v>
      </c>
      <c r="I13" s="8">
        <f>FC_IND_NMM_CM_E!I13+FC_IND_NMM_CR_E!I13+FC_IND_NMM_GL_E!I13</f>
        <v>324.56490000000002</v>
      </c>
      <c r="J13" s="8">
        <f>FC_IND_NMM_CM_E!J13+FC_IND_NMM_CR_E!J13+FC_IND_NMM_GL_E!J13</f>
        <v>484.63049579999995</v>
      </c>
      <c r="K13" s="8">
        <f>FC_IND_NMM_CM_E!K13+FC_IND_NMM_CR_E!K13+FC_IND_NMM_GL_E!K13</f>
        <v>287.42976899999996</v>
      </c>
      <c r="L13" s="8">
        <f>FC_IND_NMM_CM_E!L13+FC_IND_NMM_CR_E!L13+FC_IND_NMM_GL_E!L13</f>
        <v>237.94948979999998</v>
      </c>
      <c r="M13" s="8">
        <f>FC_IND_NMM_CM_E!M13+FC_IND_NMM_CR_E!M13+FC_IND_NMM_GL_E!M13</f>
        <v>262.71610859999998</v>
      </c>
      <c r="N13" s="8">
        <f>FC_IND_NMM_CM_E!N13+FC_IND_NMM_CR_E!N13+FC_IND_NMM_GL_E!N13</f>
        <v>272.4834287999999</v>
      </c>
      <c r="O13" s="8">
        <f>FC_IND_NMM_CM_E!O13+FC_IND_NMM_CR_E!O13+FC_IND_NMM_GL_E!O13</f>
        <v>264.85702980000002</v>
      </c>
      <c r="P13" s="8">
        <f>FC_IND_NMM_CM_E!P13+FC_IND_NMM_CR_E!P13+FC_IND_NMM_GL_E!P13</f>
        <v>249.36825539999998</v>
      </c>
      <c r="Q13" s="8">
        <f>FC_IND_NMM_CM_E!Q13+FC_IND_NMM_CR_E!Q13+FC_IND_NMM_GL_E!Q13</f>
        <v>266.73199079999995</v>
      </c>
      <c r="R13" s="8">
        <f>FC_IND_NMM_CM_E!R13+FC_IND_NMM_CR_E!R13+FC_IND_NMM_GL_E!R13</f>
        <v>340.7923662</v>
      </c>
      <c r="S13" s="8">
        <f>FC_IND_NMM_CM_E!S13+FC_IND_NMM_CR_E!S13+FC_IND_NMM_GL_E!S13</f>
        <v>291.78014580000001</v>
      </c>
      <c r="T13" s="8">
        <f>FC_IND_NMM_CM_E!T13+FC_IND_NMM_CR_E!T13+FC_IND_NMM_GL_E!T13</f>
        <v>234.04536540000001</v>
      </c>
      <c r="U13" s="8">
        <f>FC_IND_NMM_CM_E!U13+FC_IND_NMM_CR_E!U13+FC_IND_NMM_GL_E!U13</f>
        <v>225.99296280000002</v>
      </c>
      <c r="V13" s="8">
        <f>FC_IND_NMM_CM_E!V13+FC_IND_NMM_CR_E!V13+FC_IND_NMM_GL_E!V13</f>
        <v>220.42220640000002</v>
      </c>
      <c r="W13" s="8">
        <f>FC_IND_NMM_CM_E!W13+FC_IND_NMM_CR_E!W13+FC_IND_NMM_GL_E!W13</f>
        <v>262.65925619999996</v>
      </c>
      <c r="X13" s="8">
        <f>FC_IND_NMM_CM_E!X13+FC_IND_NMM_CR_E!X13+FC_IND_NMM_GL_E!X13</f>
        <v>315.87427080000003</v>
      </c>
      <c r="Y13" s="8">
        <f>FC_IND_NMM_CM_E!Y13+FC_IND_NMM_CR_E!Y13+FC_IND_NMM_GL_E!Y13</f>
        <v>346.14973140000001</v>
      </c>
      <c r="Z13" s="8">
        <f>FC_IND_NMM_CM_E!Z13+FC_IND_NMM_CR_E!Z13+FC_IND_NMM_GL_E!Z13</f>
        <v>258.83573759999996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3.3047942399999997</v>
      </c>
      <c r="D16" s="8">
        <f>FC_IND_NMM_CM_E!D16+FC_IND_NMM_CR_E!D16+FC_IND_NMM_GL_E!D16</f>
        <v>1.6197033600000004</v>
      </c>
      <c r="E16" s="8">
        <f>FC_IND_NMM_CM_E!E16+FC_IND_NMM_CR_E!E16+FC_IND_NMM_GL_E!E16</f>
        <v>1.6564838400000004</v>
      </c>
      <c r="F16" s="8">
        <f>FC_IND_NMM_CM_E!F16+FC_IND_NMM_CR_E!F16+FC_IND_NMM_GL_E!F16</f>
        <v>3.2615431200000002</v>
      </c>
      <c r="G16" s="8">
        <f>FC_IND_NMM_CM_E!G16+FC_IND_NMM_CR_E!G16+FC_IND_NMM_GL_E!G16</f>
        <v>3.3194383200000002</v>
      </c>
      <c r="H16" s="8">
        <f>FC_IND_NMM_CM_E!H16+FC_IND_NMM_CR_E!H16+FC_IND_NMM_GL_E!H16</f>
        <v>3.3078592800000006</v>
      </c>
      <c r="I16" s="8">
        <f>FC_IND_NMM_CM_E!I16+FC_IND_NMM_CR_E!I16+FC_IND_NMM_GL_E!I16</f>
        <v>3.3064970400000004</v>
      </c>
      <c r="J16" s="8">
        <f>FC_IND_NMM_CM_E!J16+FC_IND_NMM_CR_E!J16+FC_IND_NMM_GL_E!J16</f>
        <v>3.3146704799999993</v>
      </c>
      <c r="K16" s="8">
        <f>FC_IND_NMM_CM_E!K16+FC_IND_NMM_CR_E!K16+FC_IND_NMM_GL_E!K16</f>
        <v>3.3112648800000004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14.817765600000001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21.202055999999999</v>
      </c>
      <c r="D17" s="27">
        <f t="shared" ref="D17:W17" si="15">SUM(D18:D21)</f>
        <v>40.619807999999999</v>
      </c>
      <c r="E17" s="27">
        <f t="shared" si="15"/>
        <v>34.825608000000003</v>
      </c>
      <c r="F17" s="27">
        <f t="shared" si="15"/>
        <v>33.126839999999994</v>
      </c>
      <c r="G17" s="27">
        <f t="shared" si="15"/>
        <v>66.813119999999998</v>
      </c>
      <c r="H17" s="27">
        <f t="shared" si="15"/>
        <v>60.819120000000012</v>
      </c>
      <c r="I17" s="27">
        <f t="shared" si="15"/>
        <v>65.054879999999997</v>
      </c>
      <c r="J17" s="27">
        <f t="shared" si="15"/>
        <v>71.648279999999971</v>
      </c>
      <c r="K17" s="27">
        <f t="shared" si="15"/>
        <v>67.612319999999983</v>
      </c>
      <c r="L17" s="27">
        <f t="shared" si="15"/>
        <v>55.005407999999996</v>
      </c>
      <c r="M17" s="27">
        <f t="shared" si="15"/>
        <v>71.648279999999971</v>
      </c>
      <c r="N17" s="27">
        <f t="shared" si="15"/>
        <v>82.83708</v>
      </c>
      <c r="O17" s="27">
        <f t="shared" si="15"/>
        <v>74.885039999999975</v>
      </c>
      <c r="P17" s="27">
        <f t="shared" si="15"/>
        <v>68.89103999999999</v>
      </c>
      <c r="Q17" s="27">
        <f t="shared" si="15"/>
        <v>86.633280000000028</v>
      </c>
      <c r="R17" s="27">
        <f t="shared" si="15"/>
        <v>81.758160000000004</v>
      </c>
      <c r="S17" s="27">
        <f t="shared" si="15"/>
        <v>89.070840000000004</v>
      </c>
      <c r="T17" s="27">
        <f t="shared" si="15"/>
        <v>86.129624159999992</v>
      </c>
      <c r="U17" s="27">
        <f t="shared" si="15"/>
        <v>74.993891039999994</v>
      </c>
      <c r="V17" s="27">
        <f t="shared" si="15"/>
        <v>74.954570399999994</v>
      </c>
      <c r="W17" s="27">
        <f t="shared" si="15"/>
        <v>72.996850080000002</v>
      </c>
      <c r="X17" s="27">
        <f t="shared" ref="X17:Z17" si="16">SUM(X18:X21)</f>
        <v>84.399515999999991</v>
      </c>
      <c r="Y17" s="27">
        <f t="shared" si="16"/>
        <v>63.645570720000002</v>
      </c>
      <c r="Z17" s="27">
        <f t="shared" si="16"/>
        <v>47.114758079999994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18.341639999999998</v>
      </c>
      <c r="D19" s="8">
        <f>FC_IND_NMM_CM_E!D19+FC_IND_NMM_CR_E!D19+FC_IND_NMM_GL_E!D19</f>
        <v>39.840119999999999</v>
      </c>
      <c r="E19" s="8">
        <f>FC_IND_NMM_CM_E!E19+FC_IND_NMM_CR_E!E19+FC_IND_NMM_GL_E!E19</f>
        <v>34.045920000000002</v>
      </c>
      <c r="F19" s="8">
        <f>FC_IND_NMM_CM_E!F19+FC_IND_NMM_CR_E!F19+FC_IND_NMM_GL_E!F19</f>
        <v>33.126839999999994</v>
      </c>
      <c r="G19" s="8">
        <f>FC_IND_NMM_CM_E!G19+FC_IND_NMM_CR_E!G19+FC_IND_NMM_GL_E!G19</f>
        <v>66.813119999999998</v>
      </c>
      <c r="H19" s="8">
        <f>FC_IND_NMM_CM_E!H19+FC_IND_NMM_CR_E!H19+FC_IND_NMM_GL_E!H19</f>
        <v>60.819120000000012</v>
      </c>
      <c r="I19" s="8">
        <f>FC_IND_NMM_CM_E!I19+FC_IND_NMM_CR_E!I19+FC_IND_NMM_GL_E!I19</f>
        <v>65.054879999999997</v>
      </c>
      <c r="J19" s="8">
        <f>FC_IND_NMM_CM_E!J19+FC_IND_NMM_CR_E!J19+FC_IND_NMM_GL_E!J19</f>
        <v>71.648279999999971</v>
      </c>
      <c r="K19" s="8">
        <f>FC_IND_NMM_CM_E!K19+FC_IND_NMM_CR_E!K19+FC_IND_NMM_GL_E!K19</f>
        <v>67.612319999999983</v>
      </c>
      <c r="L19" s="8">
        <f>FC_IND_NMM_CM_E!L19+FC_IND_NMM_CR_E!L19+FC_IND_NMM_GL_E!L19</f>
        <v>54.745199999999997</v>
      </c>
      <c r="M19" s="8">
        <f>FC_IND_NMM_CM_E!M19+FC_IND_NMM_CR_E!M19+FC_IND_NMM_GL_E!M19</f>
        <v>71.648279999999971</v>
      </c>
      <c r="N19" s="8">
        <f>FC_IND_NMM_CM_E!N19+FC_IND_NMM_CR_E!N19+FC_IND_NMM_GL_E!N19</f>
        <v>82.83708</v>
      </c>
      <c r="O19" s="8">
        <f>FC_IND_NMM_CM_E!O19+FC_IND_NMM_CR_E!O19+FC_IND_NMM_GL_E!O19</f>
        <v>74.885039999999975</v>
      </c>
      <c r="P19" s="8">
        <f>FC_IND_NMM_CM_E!P19+FC_IND_NMM_CR_E!P19+FC_IND_NMM_GL_E!P19</f>
        <v>68.89103999999999</v>
      </c>
      <c r="Q19" s="8">
        <f>FC_IND_NMM_CM_E!Q19+FC_IND_NMM_CR_E!Q19+FC_IND_NMM_GL_E!Q19</f>
        <v>86.633280000000028</v>
      </c>
      <c r="R19" s="8">
        <f>FC_IND_NMM_CM_E!R19+FC_IND_NMM_CR_E!R19+FC_IND_NMM_GL_E!R19</f>
        <v>81.758160000000004</v>
      </c>
      <c r="S19" s="8">
        <f>FC_IND_NMM_CM_E!S19+FC_IND_NMM_CR_E!S19+FC_IND_NMM_GL_E!S19</f>
        <v>89.070840000000004</v>
      </c>
      <c r="T19" s="8">
        <f>FC_IND_NMM_CM_E!T19+FC_IND_NMM_CR_E!T19+FC_IND_NMM_GL_E!T19</f>
        <v>86.129624159999992</v>
      </c>
      <c r="U19" s="8">
        <f>FC_IND_NMM_CM_E!U19+FC_IND_NMM_CR_E!U19+FC_IND_NMM_GL_E!U19</f>
        <v>74.993891039999994</v>
      </c>
      <c r="V19" s="8">
        <f>FC_IND_NMM_CM_E!V19+FC_IND_NMM_CR_E!V19+FC_IND_NMM_GL_E!V19</f>
        <v>74.954570399999994</v>
      </c>
      <c r="W19" s="8">
        <f>FC_IND_NMM_CM_E!W19+FC_IND_NMM_CR_E!W19+FC_IND_NMM_GL_E!W19</f>
        <v>72.996850080000002</v>
      </c>
      <c r="X19" s="8">
        <f>FC_IND_NMM_CM_E!X19+FC_IND_NMM_CR_E!X19+FC_IND_NMM_GL_E!X19</f>
        <v>84.399515999999991</v>
      </c>
      <c r="Y19" s="8">
        <f>FC_IND_NMM_CM_E!Y19+FC_IND_NMM_CR_E!Y19+FC_IND_NMM_GL_E!Y19</f>
        <v>63.645570720000002</v>
      </c>
      <c r="Z19" s="8">
        <f>FC_IND_NMM_CM_E!Z19+FC_IND_NMM_CR_E!Z19+FC_IND_NMM_GL_E!Z19</f>
        <v>47.114758079999994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2.8604159999999998</v>
      </c>
      <c r="D20" s="8">
        <f>FC_IND_NMM_CM_E!D20+FC_IND_NMM_CR_E!D20+FC_IND_NMM_GL_E!D20</f>
        <v>0.77968799999999994</v>
      </c>
      <c r="E20" s="8">
        <f>FC_IND_NMM_CM_E!E20+FC_IND_NMM_CR_E!E20+FC_IND_NMM_GL_E!E20</f>
        <v>0.77968799999999994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0.26020799999999999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457.22565396000005</v>
      </c>
      <c r="D26" s="27">
        <f t="shared" ref="D26:W26" si="21">SUM(D27,D33)</f>
        <v>532.03539096000009</v>
      </c>
      <c r="E26" s="27">
        <f t="shared" si="21"/>
        <v>623.37748932000022</v>
      </c>
      <c r="F26" s="27">
        <f t="shared" si="21"/>
        <v>1049.04682632</v>
      </c>
      <c r="G26" s="27">
        <f t="shared" si="21"/>
        <v>984.81966659999989</v>
      </c>
      <c r="H26" s="27">
        <f t="shared" si="21"/>
        <v>1238.4531860400002</v>
      </c>
      <c r="I26" s="27">
        <f t="shared" si="21"/>
        <v>744.11541432000013</v>
      </c>
      <c r="J26" s="27">
        <f t="shared" si="21"/>
        <v>478.90088279999998</v>
      </c>
      <c r="K26" s="27">
        <f t="shared" si="21"/>
        <v>488.07091079999998</v>
      </c>
      <c r="L26" s="27">
        <f t="shared" si="21"/>
        <v>599.76070991999995</v>
      </c>
      <c r="M26" s="27">
        <f t="shared" si="21"/>
        <v>490.85188632000001</v>
      </c>
      <c r="N26" s="27">
        <f t="shared" si="21"/>
        <v>329.65757136000002</v>
      </c>
      <c r="O26" s="27">
        <f t="shared" si="21"/>
        <v>276.43957164000005</v>
      </c>
      <c r="P26" s="27">
        <f t="shared" si="21"/>
        <v>244.05624936000001</v>
      </c>
      <c r="Q26" s="27">
        <f t="shared" si="21"/>
        <v>178.13128104</v>
      </c>
      <c r="R26" s="27">
        <f t="shared" si="21"/>
        <v>143.46151164</v>
      </c>
      <c r="S26" s="27">
        <f t="shared" si="21"/>
        <v>221.66081964</v>
      </c>
      <c r="T26" s="27">
        <f t="shared" si="21"/>
        <v>281.44383048000003</v>
      </c>
      <c r="U26" s="27">
        <f t="shared" si="21"/>
        <v>328.60923479999997</v>
      </c>
      <c r="V26" s="27">
        <f t="shared" si="21"/>
        <v>367.73738279999998</v>
      </c>
      <c r="W26" s="27">
        <f t="shared" si="21"/>
        <v>241.82290368000002</v>
      </c>
      <c r="X26" s="27">
        <f t="shared" ref="X26:Z26" si="22">SUM(X27,X33)</f>
        <v>244.99331712000003</v>
      </c>
      <c r="Y26" s="27">
        <f t="shared" si="22"/>
        <v>346.28800428</v>
      </c>
      <c r="Z26" s="27">
        <f t="shared" si="22"/>
        <v>510.10603956000006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457.22565396000005</v>
      </c>
      <c r="D33" s="19">
        <f t="shared" ref="D33:W33" si="27">SUM(D34:D50)</f>
        <v>532.03539096000009</v>
      </c>
      <c r="E33" s="19">
        <f t="shared" si="27"/>
        <v>623.37748932000022</v>
      </c>
      <c r="F33" s="19">
        <f t="shared" si="27"/>
        <v>1049.04682632</v>
      </c>
      <c r="G33" s="19">
        <f t="shared" si="27"/>
        <v>984.81966659999989</v>
      </c>
      <c r="H33" s="19">
        <f t="shared" si="27"/>
        <v>1238.4531860400002</v>
      </c>
      <c r="I33" s="19">
        <f t="shared" si="27"/>
        <v>744.11541432000013</v>
      </c>
      <c r="J33" s="19">
        <f t="shared" si="27"/>
        <v>478.90088279999998</v>
      </c>
      <c r="K33" s="19">
        <f t="shared" si="27"/>
        <v>488.07091079999998</v>
      </c>
      <c r="L33" s="19">
        <f t="shared" si="27"/>
        <v>599.76070991999995</v>
      </c>
      <c r="M33" s="19">
        <f t="shared" si="27"/>
        <v>490.85188632000001</v>
      </c>
      <c r="N33" s="19">
        <f t="shared" si="27"/>
        <v>329.65757136000002</v>
      </c>
      <c r="O33" s="19">
        <f t="shared" si="27"/>
        <v>276.43957164000005</v>
      </c>
      <c r="P33" s="19">
        <f t="shared" si="27"/>
        <v>244.05624936000001</v>
      </c>
      <c r="Q33" s="19">
        <f t="shared" si="27"/>
        <v>178.13128104</v>
      </c>
      <c r="R33" s="19">
        <f t="shared" si="27"/>
        <v>143.46151164</v>
      </c>
      <c r="S33" s="19">
        <f t="shared" si="27"/>
        <v>221.66081964</v>
      </c>
      <c r="T33" s="19">
        <f t="shared" si="27"/>
        <v>281.44383048000003</v>
      </c>
      <c r="U33" s="19">
        <f t="shared" si="27"/>
        <v>328.60923479999997</v>
      </c>
      <c r="V33" s="19">
        <f t="shared" si="27"/>
        <v>367.73738279999998</v>
      </c>
      <c r="W33" s="19">
        <f t="shared" si="27"/>
        <v>241.82290368000002</v>
      </c>
      <c r="X33" s="19">
        <f t="shared" ref="X33:Z33" si="28">SUM(X34:X50)</f>
        <v>244.99331712000003</v>
      </c>
      <c r="Y33" s="19">
        <f t="shared" si="28"/>
        <v>346.28800428</v>
      </c>
      <c r="Z33" s="19">
        <f t="shared" si="28"/>
        <v>510.10603956000006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32.830980479999994</v>
      </c>
      <c r="D36" s="8">
        <f>FC_IND_NMM_CM_E!D36+FC_IND_NMM_CR_E!D36+FC_IND_NMM_GL_E!D36</f>
        <v>47.754029520000003</v>
      </c>
      <c r="E36" s="8">
        <f>FC_IND_NMM_CM_E!E36+FC_IND_NMM_CR_E!E36+FC_IND_NMM_GL_E!E36</f>
        <v>104.46202476000002</v>
      </c>
      <c r="F36" s="8">
        <f>FC_IND_NMM_CM_E!F36+FC_IND_NMM_CR_E!F36+FC_IND_NMM_GL_E!F36</f>
        <v>89.53897572000001</v>
      </c>
      <c r="G36" s="8">
        <f>FC_IND_NMM_CM_E!G36+FC_IND_NMM_CR_E!G36+FC_IND_NMM_GL_E!G36</f>
        <v>107.44668000000001</v>
      </c>
      <c r="H36" s="8">
        <f>FC_IND_NMM_CM_E!H36+FC_IND_NMM_CR_E!H36+FC_IND_NMM_GL_E!H36</f>
        <v>56.707995240000017</v>
      </c>
      <c r="I36" s="8">
        <f>FC_IND_NMM_CM_E!I36+FC_IND_NMM_CR_E!I36+FC_IND_NMM_GL_E!I36</f>
        <v>23.877014759999994</v>
      </c>
      <c r="J36" s="8">
        <f>FC_IND_NMM_CM_E!J36+FC_IND_NMM_CR_E!J36+FC_IND_NMM_GL_E!J36</f>
        <v>20.892359520000003</v>
      </c>
      <c r="K36" s="8">
        <f>FC_IND_NMM_CM_E!K36+FC_IND_NMM_CR_E!K36+FC_IND_NMM_GL_E!K36</f>
        <v>23.877014759999998</v>
      </c>
      <c r="L36" s="8">
        <f>FC_IND_NMM_CM_E!L36+FC_IND_NMM_CR_E!L36+FC_IND_NMM_GL_E!L36</f>
        <v>29.026050479999995</v>
      </c>
      <c r="M36" s="8">
        <f>FC_IND_NMM_CM_E!M36+FC_IND_NMM_CR_E!M36+FC_IND_NMM_GL_E!M36</f>
        <v>26.1234</v>
      </c>
      <c r="N36" s="8">
        <f>FC_IND_NMM_CM_E!N36+FC_IND_NMM_CR_E!N36+FC_IND_NMM_GL_E!N36</f>
        <v>23.220749519999998</v>
      </c>
      <c r="O36" s="8">
        <f>FC_IND_NMM_CM_E!O36+FC_IND_NMM_CR_E!O36+FC_IND_NMM_GL_E!O36</f>
        <v>14.513025240000001</v>
      </c>
      <c r="P36" s="8">
        <f>FC_IND_NMM_CM_E!P36+FC_IND_NMM_CR_E!P36+FC_IND_NMM_GL_E!P36</f>
        <v>20.318099040000003</v>
      </c>
      <c r="Q36" s="8">
        <f>FC_IND_NMM_CM_E!Q36+FC_IND_NMM_CR_E!Q36+FC_IND_NMM_GL_E!Q36</f>
        <v>26.123400000000007</v>
      </c>
      <c r="R36" s="8">
        <f>FC_IND_NMM_CM_E!R36+FC_IND_NMM_CR_E!R36+FC_IND_NMM_GL_E!R36</f>
        <v>23.220749519999998</v>
      </c>
      <c r="S36" s="8">
        <f>FC_IND_NMM_CM_E!S36+FC_IND_NMM_CR_E!S36+FC_IND_NMM_GL_E!S36</f>
        <v>20.318099040000003</v>
      </c>
      <c r="T36" s="8">
        <f>FC_IND_NMM_CM_E!T36+FC_IND_NMM_CR_E!T36+FC_IND_NMM_GL_E!T36</f>
        <v>23.302072799999998</v>
      </c>
      <c r="U36" s="8">
        <f>FC_IND_NMM_CM_E!U36+FC_IND_NMM_CR_E!U36+FC_IND_NMM_GL_E!U36</f>
        <v>22.805728199999997</v>
      </c>
      <c r="V36" s="8">
        <f>FC_IND_NMM_CM_E!V36+FC_IND_NMM_CR_E!V36+FC_IND_NMM_GL_E!V36</f>
        <v>21.557711160000004</v>
      </c>
      <c r="W36" s="8">
        <f>FC_IND_NMM_CM_E!W36+FC_IND_NMM_CR_E!W36+FC_IND_NMM_GL_E!W36</f>
        <v>16.089061319999999</v>
      </c>
      <c r="X36" s="8">
        <f>FC_IND_NMM_CM_E!X36+FC_IND_NMM_CR_E!X36+FC_IND_NMM_GL_E!X36</f>
        <v>18.149856840000005</v>
      </c>
      <c r="Y36" s="8">
        <f>FC_IND_NMM_CM_E!Y36+FC_IND_NMM_CR_E!Y36+FC_IND_NMM_GL_E!Y36</f>
        <v>18.149856840000002</v>
      </c>
      <c r="Z36" s="8">
        <f>FC_IND_NMM_CM_E!Z36+FC_IND_NMM_CR_E!Z36+FC_IND_NMM_GL_E!Z36</f>
        <v>117.97032132000002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3.1185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2.9797891199999995</v>
      </c>
      <c r="S37" s="8">
        <f>FC_IND_NMM_CM_E!S37+FC_IND_NMM_CR_E!S37+FC_IND_NMM_GL_E!S37</f>
        <v>2.9797891199999995</v>
      </c>
      <c r="T37" s="8">
        <f>FC_IND_NMM_CM_E!T37+FC_IND_NMM_CR_E!T37+FC_IND_NMM_GL_E!T37</f>
        <v>2.3840308799999996</v>
      </c>
      <c r="U37" s="8">
        <f>FC_IND_NMM_CM_E!U37+FC_IND_NMM_CR_E!U37+FC_IND_NMM_GL_E!U37</f>
        <v>1.42153704</v>
      </c>
      <c r="V37" s="8">
        <f>FC_IND_NMM_CM_E!V37+FC_IND_NMM_CR_E!V37+FC_IND_NMM_GL_E!V37</f>
        <v>1.6330960800000003</v>
      </c>
      <c r="W37" s="8">
        <f>FC_IND_NMM_CM_E!W37+FC_IND_NMM_CR_E!W37+FC_IND_NMM_GL_E!W37</f>
        <v>0.31284792000000017</v>
      </c>
      <c r="X37" s="8">
        <f>FC_IND_NMM_CM_E!X37+FC_IND_NMM_CR_E!X37+FC_IND_NMM_GL_E!X37</f>
        <v>0.48873131999999997</v>
      </c>
      <c r="Y37" s="8">
        <f>FC_IND_NMM_CM_E!Y37+FC_IND_NMM_CR_E!Y37+FC_IND_NMM_GL_E!Y37</f>
        <v>3.0513898800000003</v>
      </c>
      <c r="Z37" s="8">
        <f>FC_IND_NMM_CM_E!Z37+FC_IND_NMM_CR_E!Z37+FC_IND_NMM_GL_E!Z37</f>
        <v>2.6759224800000005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6.2121600000000013E-3</v>
      </c>
      <c r="Y40" s="8">
        <f>FC_IND_NMM_CM_E!Y40+FC_IND_NMM_CR_E!Y40+FC_IND_NMM_GL_E!Y40</f>
        <v>3.1060799999999989E-3</v>
      </c>
      <c r="Z40" s="8">
        <f>FC_IND_NMM_CM_E!Z40+FC_IND_NMM_CR_E!Z40+FC_IND_NMM_GL_E!Z40</f>
        <v>3.1060799999999998E-3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9.3182399999999985E-3</v>
      </c>
      <c r="U41" s="8">
        <f>FC_IND_NMM_CM_E!U41+FC_IND_NMM_CR_E!U41+FC_IND_NMM_GL_E!U41</f>
        <v>1.55304E-2</v>
      </c>
      <c r="V41" s="8">
        <f>FC_IND_NMM_CM_E!V41+FC_IND_NMM_CR_E!V41+FC_IND_NMM_GL_E!V41</f>
        <v>1.55304E-2</v>
      </c>
      <c r="W41" s="8">
        <f>FC_IND_NMM_CM_E!W41+FC_IND_NMM_CR_E!W41+FC_IND_NMM_GL_E!W41</f>
        <v>2.1742560000000008E-2</v>
      </c>
      <c r="X41" s="8">
        <f>FC_IND_NMM_CM_E!X41+FC_IND_NMM_CR_E!X41+FC_IND_NMM_GL_E!X41</f>
        <v>1.863648E-2</v>
      </c>
      <c r="Y41" s="8">
        <f>FC_IND_NMM_CM_E!Y41+FC_IND_NMM_CR_E!Y41+FC_IND_NMM_GL_E!Y41</f>
        <v>2.1742560000000005E-2</v>
      </c>
      <c r="Z41" s="8">
        <f>FC_IND_NMM_CM_E!Z41+FC_IND_NMM_CR_E!Z41+FC_IND_NMM_GL_E!Z41</f>
        <v>1.8636480000000004E-2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121.07942963999997</v>
      </c>
      <c r="D43" s="8">
        <f>FC_IND_NMM_CM_E!D43+FC_IND_NMM_CR_E!D43+FC_IND_NMM_GL_E!D43</f>
        <v>146.56968144000001</v>
      </c>
      <c r="E43" s="8">
        <f>FC_IND_NMM_CM_E!E43+FC_IND_NMM_CR_E!E43+FC_IND_NMM_GL_E!E43</f>
        <v>159.31494071999998</v>
      </c>
      <c r="F43" s="8">
        <f>FC_IND_NMM_CM_E!F43+FC_IND_NMM_CR_E!F43+FC_IND_NMM_GL_E!F43</f>
        <v>168.87401856</v>
      </c>
      <c r="G43" s="8">
        <f>FC_IND_NMM_CM_E!G43+FC_IND_NMM_CR_E!G43+FC_IND_NMM_GL_E!G43</f>
        <v>207.10952964000001</v>
      </c>
      <c r="H43" s="8">
        <f>FC_IND_NMM_CM_E!H43+FC_IND_NMM_CR_E!H43+FC_IND_NMM_GL_E!H43</f>
        <v>162.50138892000001</v>
      </c>
      <c r="I43" s="8">
        <f>FC_IND_NMM_CM_E!I43+FC_IND_NMM_CR_E!I43+FC_IND_NMM_GL_E!I43</f>
        <v>140.19731856000001</v>
      </c>
      <c r="J43" s="8">
        <f>FC_IND_NMM_CM_E!J43+FC_IND_NMM_CR_E!J43+FC_IND_NMM_GL_E!J43</f>
        <v>137.01087035999998</v>
      </c>
      <c r="K43" s="8">
        <f>FC_IND_NMM_CM_E!K43+FC_IND_NMM_CR_E!K43+FC_IND_NMM_GL_E!K43</f>
        <v>162.50138891999995</v>
      </c>
      <c r="L43" s="8">
        <f>FC_IND_NMM_CM_E!L43+FC_IND_NMM_CR_E!L43+FC_IND_NMM_GL_E!L43</f>
        <v>147.59243928000001</v>
      </c>
      <c r="M43" s="8">
        <f>FC_IND_NMM_CM_E!M43+FC_IND_NMM_CR_E!M43+FC_IND_NMM_GL_E!M43</f>
        <v>147.59243928000001</v>
      </c>
      <c r="N43" s="8">
        <f>FC_IND_NMM_CM_E!N43+FC_IND_NMM_CR_E!N43+FC_IND_NMM_GL_E!N43</f>
        <v>173.26062000000002</v>
      </c>
      <c r="O43" s="8">
        <f>FC_IND_NMM_CM_E!O43+FC_IND_NMM_CR_E!O43+FC_IND_NMM_GL_E!O43</f>
        <v>137.96667144</v>
      </c>
      <c r="P43" s="8">
        <f>FC_IND_NMM_CM_E!P43+FC_IND_NMM_CR_E!P43+FC_IND_NMM_GL_E!P43</f>
        <v>109.08990144000003</v>
      </c>
      <c r="Q43" s="8">
        <f>FC_IND_NMM_CM_E!Q43+FC_IND_NMM_CR_E!Q43+FC_IND_NMM_GL_E!Q43</f>
        <v>96.255811080000015</v>
      </c>
      <c r="R43" s="8">
        <f>FC_IND_NMM_CM_E!R43+FC_IND_NMM_CR_E!R43+FC_IND_NMM_GL_E!R43</f>
        <v>95.588911080000003</v>
      </c>
      <c r="S43" s="8">
        <f>FC_IND_NMM_CM_E!S43+FC_IND_NMM_CR_E!S43+FC_IND_NMM_GL_E!S43</f>
        <v>92.402729640000018</v>
      </c>
      <c r="T43" s="8">
        <f>FC_IND_NMM_CM_E!T43+FC_IND_NMM_CR_E!T43+FC_IND_NMM_GL_E!T43</f>
        <v>76.487027759999989</v>
      </c>
      <c r="U43" s="8">
        <f>FC_IND_NMM_CM_E!U43+FC_IND_NMM_CR_E!U43+FC_IND_NMM_GL_E!U43</f>
        <v>103.34442456000002</v>
      </c>
      <c r="V43" s="8">
        <f>FC_IND_NMM_CM_E!V43+FC_IND_NMM_CR_E!V43+FC_IND_NMM_GL_E!V43</f>
        <v>119.71575251999998</v>
      </c>
      <c r="W43" s="8">
        <f>FC_IND_NMM_CM_E!W43+FC_IND_NMM_CR_E!W43+FC_IND_NMM_GL_E!W43</f>
        <v>69.974349120000028</v>
      </c>
      <c r="X43" s="8">
        <f>FC_IND_NMM_CM_E!X43+FC_IND_NMM_CR_E!X43+FC_IND_NMM_GL_E!X43</f>
        <v>82.505933640000009</v>
      </c>
      <c r="Y43" s="8">
        <f>FC_IND_NMM_CM_E!Y43+FC_IND_NMM_CR_E!Y43+FC_IND_NMM_GL_E!Y43</f>
        <v>71.067264839999993</v>
      </c>
      <c r="Z43" s="8">
        <f>FC_IND_NMM_CM_E!Z43+FC_IND_NMM_CR_E!Z43+FC_IND_NMM_GL_E!Z43</f>
        <v>104.02946423999998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303.31524384000005</v>
      </c>
      <c r="D44" s="8">
        <f>FC_IND_NMM_CM_E!D44+FC_IND_NMM_CR_E!D44+FC_IND_NMM_GL_E!D44</f>
        <v>337.71168</v>
      </c>
      <c r="E44" s="8">
        <f>FC_IND_NMM_CM_E!E44+FC_IND_NMM_CR_E!E44+FC_IND_NMM_GL_E!E44</f>
        <v>359.60052384000022</v>
      </c>
      <c r="F44" s="8">
        <f>FC_IND_NMM_CM_E!F44+FC_IND_NMM_CR_E!F44+FC_IND_NMM_GL_E!F44</f>
        <v>353.3464490400001</v>
      </c>
      <c r="G44" s="8">
        <f>FC_IND_NMM_CM_E!G44+FC_IND_NMM_CR_E!G44+FC_IND_NMM_GL_E!G44</f>
        <v>350.21955095999988</v>
      </c>
      <c r="H44" s="8">
        <f>FC_IND_NMM_CM_E!H44+FC_IND_NMM_CR_E!H44+FC_IND_NMM_GL_E!H44</f>
        <v>318.95001288000003</v>
      </c>
      <c r="I44" s="8">
        <f>FC_IND_NMM_CM_E!I44+FC_IND_NMM_CR_E!I44+FC_IND_NMM_GL_E!I44</f>
        <v>225.14112000000006</v>
      </c>
      <c r="J44" s="8">
        <f>FC_IND_NMM_CM_E!J44+FC_IND_NMM_CR_E!J44+FC_IND_NMM_GL_E!J44</f>
        <v>165.72894192000004</v>
      </c>
      <c r="K44" s="8">
        <f>FC_IND_NMM_CM_E!K44+FC_IND_NMM_CR_E!K44+FC_IND_NMM_GL_E!K44</f>
        <v>187.61750712000003</v>
      </c>
      <c r="L44" s="8">
        <f>FC_IND_NMM_CM_E!L44+FC_IND_NMM_CR_E!L44+FC_IND_NMM_GL_E!L44</f>
        <v>151.70387615999996</v>
      </c>
      <c r="M44" s="8">
        <f>FC_IND_NMM_CM_E!M44+FC_IND_NMM_CR_E!M44+FC_IND_NMM_GL_E!M44</f>
        <v>142.41596903999999</v>
      </c>
      <c r="N44" s="8">
        <f>FC_IND_NMM_CM_E!N44+FC_IND_NMM_CR_E!N44+FC_IND_NMM_GL_E!N44</f>
        <v>126.93612384000002</v>
      </c>
      <c r="O44" s="8">
        <f>FC_IND_NMM_CM_E!O44+FC_IND_NMM_CR_E!O44+FC_IND_NMM_GL_E!O44</f>
        <v>108.36003096000003</v>
      </c>
      <c r="P44" s="8">
        <f>FC_IND_NMM_CM_E!P44+FC_IND_NMM_CR_E!P44+FC_IND_NMM_GL_E!P44</f>
        <v>102.16809287999999</v>
      </c>
      <c r="Q44" s="8">
        <f>FC_IND_NMM_CM_E!Q44+FC_IND_NMM_CR_E!Q44+FC_IND_NMM_GL_E!Q44</f>
        <v>52.632030960000002</v>
      </c>
      <c r="R44" s="8">
        <f>FC_IND_NMM_CM_E!R44+FC_IND_NMM_CR_E!R44+FC_IND_NMM_GL_E!R44</f>
        <v>21.672061920000004</v>
      </c>
      <c r="S44" s="8">
        <f>FC_IND_NMM_CM_E!S44+FC_IND_NMM_CR_E!S44+FC_IND_NMM_GL_E!S44</f>
        <v>15.480123840000001</v>
      </c>
      <c r="T44" s="8">
        <f>FC_IND_NMM_CM_E!T44+FC_IND_NMM_CR_E!T44+FC_IND_NMM_GL_E!T44</f>
        <v>16.38709704</v>
      </c>
      <c r="U44" s="8">
        <f>FC_IND_NMM_CM_E!U44+FC_IND_NMM_CR_E!U44+FC_IND_NMM_GL_E!U44</f>
        <v>14.068533600000002</v>
      </c>
      <c r="V44" s="8">
        <f>FC_IND_NMM_CM_E!V44+FC_IND_NMM_CR_E!V44+FC_IND_NMM_GL_E!V44</f>
        <v>7.3076126400000012</v>
      </c>
      <c r="W44" s="8">
        <f>FC_IND_NMM_CM_E!W44+FC_IND_NMM_CR_E!W44+FC_IND_NMM_GL_E!W44</f>
        <v>13.140383760000001</v>
      </c>
      <c r="X44" s="8">
        <f>FC_IND_NMM_CM_E!X44+FC_IND_NMM_CR_E!X44+FC_IND_NMM_GL_E!X44</f>
        <v>14.834236320000002</v>
      </c>
      <c r="Y44" s="8">
        <f>FC_IND_NMM_CM_E!Y44+FC_IND_NMM_CR_E!Y44+FC_IND_NMM_GL_E!Y44</f>
        <v>27.264088080000001</v>
      </c>
      <c r="Z44" s="8">
        <f>FC_IND_NMM_CM_E!Z44+FC_IND_NMM_CR_E!Z44+FC_IND_NMM_GL_E!Z44</f>
        <v>14.367792959999999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437.28738299999986</v>
      </c>
      <c r="G48" s="8">
        <f>FC_IND_NMM_CM_E!G48+FC_IND_NMM_CR_E!G48+FC_IND_NMM_GL_E!G48</f>
        <v>320.04390600000005</v>
      </c>
      <c r="H48" s="8">
        <f>FC_IND_NMM_CM_E!H48+FC_IND_NMM_CR_E!H48+FC_IND_NMM_GL_E!H48</f>
        <v>700.29378900000006</v>
      </c>
      <c r="I48" s="8">
        <f>FC_IND_NMM_CM_E!I48+FC_IND_NMM_CR_E!I48+FC_IND_NMM_GL_E!I48</f>
        <v>354.89996100000002</v>
      </c>
      <c r="J48" s="8">
        <f>FC_IND_NMM_CM_E!J48+FC_IND_NMM_CR_E!J48+FC_IND_NMM_GL_E!J48</f>
        <v>155.26871099999997</v>
      </c>
      <c r="K48" s="8">
        <f>FC_IND_NMM_CM_E!K48+FC_IND_NMM_CR_E!K48+FC_IND_NMM_GL_E!K48</f>
        <v>114.07499999999999</v>
      </c>
      <c r="L48" s="8">
        <f>FC_IND_NMM_CM_E!L48+FC_IND_NMM_CR_E!L48+FC_IND_NMM_GL_E!L48</f>
        <v>268.31984399999999</v>
      </c>
      <c r="M48" s="8">
        <f>FC_IND_NMM_CM_E!M48+FC_IND_NMM_CR_E!M48+FC_IND_NMM_GL_E!M48</f>
        <v>174.720078</v>
      </c>
      <c r="N48" s="8">
        <f>FC_IND_NMM_CM_E!N48+FC_IND_NMM_CR_E!N48+FC_IND_NMM_GL_E!N48</f>
        <v>6.2400779999999996</v>
      </c>
      <c r="O48" s="8">
        <f>FC_IND_NMM_CM_E!O48+FC_IND_NMM_CR_E!O48+FC_IND_NMM_GL_E!O48</f>
        <v>15.599844000000001</v>
      </c>
      <c r="P48" s="8">
        <f>FC_IND_NMM_CM_E!P48+FC_IND_NMM_CR_E!P48+FC_IND_NMM_GL_E!P48</f>
        <v>12.480155999999997</v>
      </c>
      <c r="Q48" s="8">
        <f>FC_IND_NMM_CM_E!Q48+FC_IND_NMM_CR_E!Q48+FC_IND_NMM_GL_E!Q48</f>
        <v>3.1200389999999993</v>
      </c>
      <c r="R48" s="8">
        <f>FC_IND_NMM_CM_E!R48+FC_IND_NMM_CR_E!R48+FC_IND_NMM_GL_E!R48</f>
        <v>0</v>
      </c>
      <c r="S48" s="8">
        <f>FC_IND_NMM_CM_E!S48+FC_IND_NMM_CR_E!S48+FC_IND_NMM_GL_E!S48</f>
        <v>90.480077999999992</v>
      </c>
      <c r="T48" s="8">
        <f>FC_IND_NMM_CM_E!T48+FC_IND_NMM_CR_E!T48+FC_IND_NMM_GL_E!T48</f>
        <v>162.86715900000002</v>
      </c>
      <c r="U48" s="8">
        <f>FC_IND_NMM_CM_E!U48+FC_IND_NMM_CR_E!U48+FC_IND_NMM_GL_E!U48</f>
        <v>186.95348099999998</v>
      </c>
      <c r="V48" s="8">
        <f>FC_IND_NMM_CM_E!V48+FC_IND_NMM_CR_E!V48+FC_IND_NMM_GL_E!V48</f>
        <v>217.50768000000002</v>
      </c>
      <c r="W48" s="8">
        <f>FC_IND_NMM_CM_E!W48+FC_IND_NMM_CR_E!W48+FC_IND_NMM_GL_E!W48</f>
        <v>142.28451899999999</v>
      </c>
      <c r="X48" s="8">
        <f>FC_IND_NMM_CM_E!X48+FC_IND_NMM_CR_E!X48+FC_IND_NMM_GL_E!X48</f>
        <v>128.871756</v>
      </c>
      <c r="Y48" s="8">
        <f>FC_IND_NMM_CM_E!Y48+FC_IND_NMM_CR_E!Y48+FC_IND_NMM_GL_E!Y48</f>
        <v>226.73055600000004</v>
      </c>
      <c r="Z48" s="8">
        <f>FC_IND_NMM_CM_E!Z48+FC_IND_NMM_CR_E!Z48+FC_IND_NMM_GL_E!Z48</f>
        <v>271.04079600000006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7.1247599999999982E-3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0.11795435999999998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1569.4816499999999</v>
      </c>
      <c r="D51" s="27">
        <f>FC_IND_NMM_CM_E!D51+FC_IND_NMM_CR_E!D51+FC_IND_NMM_GL_E!D51</f>
        <v>1787.2450200000003</v>
      </c>
      <c r="E51" s="27">
        <f>FC_IND_NMM_CM_E!E51+FC_IND_NMM_CR_E!E51+FC_IND_NMM_GL_E!E51</f>
        <v>1864.39374</v>
      </c>
      <c r="F51" s="27">
        <f>FC_IND_NMM_CM_E!F51+FC_IND_NMM_CR_E!F51+FC_IND_NMM_GL_E!F51</f>
        <v>1996.2736199999999</v>
      </c>
      <c r="G51" s="27">
        <f>FC_IND_NMM_CM_E!G51+FC_IND_NMM_CR_E!G51+FC_IND_NMM_GL_E!G51</f>
        <v>2144.4112800000003</v>
      </c>
      <c r="H51" s="27">
        <f>FC_IND_NMM_CM_E!H51+FC_IND_NMM_CR_E!H51+FC_IND_NMM_GL_E!H51</f>
        <v>2185.3586700000001</v>
      </c>
      <c r="I51" s="27">
        <f>FC_IND_NMM_CM_E!I51+FC_IND_NMM_CR_E!I51+FC_IND_NMM_GL_E!I51</f>
        <v>2315.4713999999999</v>
      </c>
      <c r="J51" s="27">
        <f>FC_IND_NMM_CM_E!J51+FC_IND_NMM_CR_E!J51+FC_IND_NMM_GL_E!J51</f>
        <v>2382.269670000001</v>
      </c>
      <c r="K51" s="27">
        <f>FC_IND_NMM_CM_E!K51+FC_IND_NMM_CR_E!K51+FC_IND_NMM_GL_E!K51</f>
        <v>2226.96243</v>
      </c>
      <c r="L51" s="27">
        <f>FC_IND_NMM_CM_E!L51+FC_IND_NMM_CR_E!L51+FC_IND_NMM_GL_E!L51</f>
        <v>2322.1865700000003</v>
      </c>
      <c r="M51" s="27">
        <f>FC_IND_NMM_CM_E!M51+FC_IND_NMM_CR_E!M51+FC_IND_NMM_GL_E!M51</f>
        <v>2405.2076809200012</v>
      </c>
      <c r="N51" s="27">
        <f>FC_IND_NMM_CM_E!N51+FC_IND_NMM_CR_E!N51+FC_IND_NMM_GL_E!N51</f>
        <v>2495.9044835999994</v>
      </c>
      <c r="O51" s="27">
        <f>FC_IND_NMM_CM_E!O51+FC_IND_NMM_CR_E!O51+FC_IND_NMM_GL_E!O51</f>
        <v>2375.8243185599995</v>
      </c>
      <c r="P51" s="27">
        <f>FC_IND_NMM_CM_E!P51+FC_IND_NMM_CR_E!P51+FC_IND_NMM_GL_E!P51</f>
        <v>2295.0988869600001</v>
      </c>
      <c r="Q51" s="27">
        <f>FC_IND_NMM_CM_E!Q51+FC_IND_NMM_CR_E!Q51+FC_IND_NMM_GL_E!Q51</f>
        <v>2292.9062072400002</v>
      </c>
      <c r="R51" s="27">
        <f>FC_IND_NMM_CM_E!R51+FC_IND_NMM_CR_E!R51+FC_IND_NMM_GL_E!R51</f>
        <v>2272.9517514000008</v>
      </c>
      <c r="S51" s="27">
        <f>FC_IND_NMM_CM_E!S51+FC_IND_NMM_CR_E!S51+FC_IND_NMM_GL_E!S51</f>
        <v>2467.4137844400002</v>
      </c>
      <c r="T51" s="27">
        <f>FC_IND_NMM_CM_E!T51+FC_IND_NMM_CR_E!T51+FC_IND_NMM_GL_E!T51</f>
        <v>2500.7448589200003</v>
      </c>
      <c r="U51" s="27">
        <f>FC_IND_NMM_CM_E!U51+FC_IND_NMM_CR_E!U51+FC_IND_NMM_GL_E!U51</f>
        <v>2418.8476554000008</v>
      </c>
      <c r="V51" s="27">
        <f>FC_IND_NMM_CM_E!V51+FC_IND_NMM_CR_E!V51+FC_IND_NMM_GL_E!V51</f>
        <v>2599.0624202400013</v>
      </c>
      <c r="W51" s="27">
        <f>FC_IND_NMM_CM_E!W51+FC_IND_NMM_CR_E!W51+FC_IND_NMM_GL_E!W51</f>
        <v>2488.53657888</v>
      </c>
      <c r="X51" s="27">
        <f>FC_IND_NMM_CM_E!X51+FC_IND_NMM_CR_E!X51+FC_IND_NMM_GL_E!X51</f>
        <v>2906.7074823599987</v>
      </c>
      <c r="Y51" s="27">
        <f>FC_IND_NMM_CM_E!Y51+FC_IND_NMM_CR_E!Y51+FC_IND_NMM_GL_E!Y51</f>
        <v>2555.627690880001</v>
      </c>
      <c r="Z51" s="27">
        <f>FC_IND_NMM_CM_E!Z51+FC_IND_NMM_CR_E!Z51+FC_IND_NMM_GL_E!Z51</f>
        <v>2284.2982681200001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67.49594279999998</v>
      </c>
      <c r="D52" s="27">
        <f t="shared" ref="D52:W52" si="30">SUM(D53:D54)</f>
        <v>74.932228800000019</v>
      </c>
      <c r="E52" s="27">
        <f t="shared" si="30"/>
        <v>72.643942800000019</v>
      </c>
      <c r="F52" s="27">
        <f t="shared" si="30"/>
        <v>210.78137889796722</v>
      </c>
      <c r="G52" s="27">
        <f t="shared" si="30"/>
        <v>261.83129147938286</v>
      </c>
      <c r="H52" s="27">
        <f t="shared" si="30"/>
        <v>484.74790281854666</v>
      </c>
      <c r="I52" s="27">
        <f t="shared" si="30"/>
        <v>941.42251919837622</v>
      </c>
      <c r="J52" s="27">
        <f t="shared" si="30"/>
        <v>1089.9072289637261</v>
      </c>
      <c r="K52" s="27">
        <f t="shared" si="30"/>
        <v>1110.7157789340481</v>
      </c>
      <c r="L52" s="27">
        <f t="shared" si="30"/>
        <v>1661.9329251057329</v>
      </c>
      <c r="M52" s="27">
        <f t="shared" si="30"/>
        <v>2072.2168516093157</v>
      </c>
      <c r="N52" s="27">
        <f t="shared" si="30"/>
        <v>2318.5701489641565</v>
      </c>
      <c r="O52" s="27">
        <f t="shared" si="30"/>
        <v>2250.5820646355178</v>
      </c>
      <c r="P52" s="27">
        <f t="shared" si="30"/>
        <v>2319.628768573155</v>
      </c>
      <c r="Q52" s="27">
        <f t="shared" si="30"/>
        <v>2706.0056975028219</v>
      </c>
      <c r="R52" s="27">
        <f t="shared" si="30"/>
        <v>2682.1067420582922</v>
      </c>
      <c r="S52" s="27">
        <f t="shared" si="30"/>
        <v>3470.6331702753487</v>
      </c>
      <c r="T52" s="27">
        <f t="shared" si="30"/>
        <v>3850.2918854556019</v>
      </c>
      <c r="U52" s="27">
        <f t="shared" si="30"/>
        <v>4487.2071615962113</v>
      </c>
      <c r="V52" s="27">
        <f t="shared" si="30"/>
        <v>4628.0050494582101</v>
      </c>
      <c r="W52" s="27">
        <f t="shared" si="30"/>
        <v>4511.9187308323953</v>
      </c>
      <c r="X52" s="27">
        <f t="shared" ref="X52:Z52" si="31">SUM(X53:X54)</f>
        <v>4232.9614971646015</v>
      </c>
      <c r="Y52" s="27">
        <f t="shared" si="31"/>
        <v>4420.1672568558261</v>
      </c>
      <c r="Z52" s="27">
        <f t="shared" si="31"/>
        <v>4066.1334690440476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67.49594279999998</v>
      </c>
      <c r="D53" s="8">
        <f>FC_IND_NMM_CM_E!D53+FC_IND_NMM_CR_E!D53+FC_IND_NMM_GL_E!D53</f>
        <v>74.932228800000019</v>
      </c>
      <c r="E53" s="8">
        <f>FC_IND_NMM_CM_E!E53+FC_IND_NMM_CR_E!E53+FC_IND_NMM_GL_E!E53</f>
        <v>72.643942800000019</v>
      </c>
      <c r="F53" s="8">
        <f>FC_IND_NMM_CM_E!F53+FC_IND_NMM_CR_E!F53+FC_IND_NMM_GL_E!F53</f>
        <v>210.35294279999999</v>
      </c>
      <c r="G53" s="8">
        <f>FC_IND_NMM_CM_E!G53+FC_IND_NMM_CR_E!G53+FC_IND_NMM_GL_E!G53</f>
        <v>259.97399999999999</v>
      </c>
      <c r="H53" s="8">
        <f>FC_IND_NMM_CM_E!H53+FC_IND_NMM_CR_E!H53+FC_IND_NMM_GL_E!H53</f>
        <v>386.24311440000008</v>
      </c>
      <c r="I53" s="8">
        <f>FC_IND_NMM_CM_E!I53+FC_IND_NMM_CR_E!I53+FC_IND_NMM_GL_E!I53</f>
        <v>721.14882840000007</v>
      </c>
      <c r="J53" s="8">
        <f>FC_IND_NMM_CM_E!J53+FC_IND_NMM_CR_E!J53+FC_IND_NMM_GL_E!J53</f>
        <v>852.42282839999973</v>
      </c>
      <c r="K53" s="8">
        <f>FC_IND_NMM_CM_E!K53+FC_IND_NMM_CR_E!K53+FC_IND_NMM_GL_E!K53</f>
        <v>1058.2002287999999</v>
      </c>
      <c r="L53" s="8">
        <f>FC_IND_NMM_CM_E!L53+FC_IND_NMM_CR_E!L53+FC_IND_NMM_GL_E!L53</f>
        <v>1103.2452288000002</v>
      </c>
      <c r="M53" s="8">
        <f>FC_IND_NMM_CM_E!M53+FC_IND_NMM_CR_E!M53+FC_IND_NMM_GL_E!M53</f>
        <v>1494.9220572000004</v>
      </c>
      <c r="N53" s="8">
        <f>FC_IND_NMM_CM_E!N53+FC_IND_NMM_CR_E!N53+FC_IND_NMM_GL_E!N53</f>
        <v>1677.2472287999999</v>
      </c>
      <c r="O53" s="8">
        <f>FC_IND_NMM_CM_E!O53+FC_IND_NMM_CR_E!O53+FC_IND_NMM_GL_E!O53</f>
        <v>1740.3102288000002</v>
      </c>
      <c r="P53" s="8">
        <f>FC_IND_NMM_CM_E!P53+FC_IND_NMM_CR_E!P53+FC_IND_NMM_GL_E!P53</f>
        <v>1825.1091144000002</v>
      </c>
      <c r="Q53" s="8">
        <f>FC_IND_NMM_CM_E!Q53+FC_IND_NMM_CR_E!Q53+FC_IND_NMM_GL_E!Q53</f>
        <v>2169.4531716000001</v>
      </c>
      <c r="R53" s="8">
        <f>FC_IND_NMM_CM_E!R53+FC_IND_NMM_CR_E!R53+FC_IND_NMM_GL_E!R53</f>
        <v>2154.7242287999998</v>
      </c>
      <c r="S53" s="8">
        <f>FC_IND_NMM_CM_E!S53+FC_IND_NMM_CR_E!S53+FC_IND_NMM_GL_E!S53</f>
        <v>2466.6070572000003</v>
      </c>
      <c r="T53" s="8">
        <f>FC_IND_NMM_CM_E!T53+FC_IND_NMM_CR_E!T53+FC_IND_NMM_GL_E!T53</f>
        <v>2793.9781584000002</v>
      </c>
      <c r="U53" s="8">
        <f>FC_IND_NMM_CM_E!U53+FC_IND_NMM_CR_E!U53+FC_IND_NMM_GL_E!U53</f>
        <v>3531.0780648</v>
      </c>
      <c r="V53" s="8">
        <f>FC_IND_NMM_CM_E!V53+FC_IND_NMM_CR_E!V53+FC_IND_NMM_GL_E!V53</f>
        <v>3759.3352367999992</v>
      </c>
      <c r="W53" s="8">
        <f>FC_IND_NMM_CM_E!W53+FC_IND_NMM_CR_E!W53+FC_IND_NMM_GL_E!W53</f>
        <v>3620.217744</v>
      </c>
      <c r="X53" s="8">
        <f>FC_IND_NMM_CM_E!X53+FC_IND_NMM_CR_E!X53+FC_IND_NMM_GL_E!X53</f>
        <v>3394.4048423999998</v>
      </c>
      <c r="Y53" s="8">
        <f>FC_IND_NMM_CM_E!Y53+FC_IND_NMM_CR_E!Y53+FC_IND_NMM_GL_E!Y53</f>
        <v>3818.688588</v>
      </c>
      <c r="Z53" s="8">
        <f>FC_IND_NMM_CM_E!Z53+FC_IND_NMM_CR_E!Z53+FC_IND_NMM_GL_E!Z53</f>
        <v>3477.6603575999998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0.42843609796721305</v>
      </c>
      <c r="G54" s="45">
        <f>FC_IND_NMM_CM_E!G54+FC_IND_NMM_CR_E!G54+FC_IND_NMM_GL_E!G54</f>
        <v>1.8572914793828574</v>
      </c>
      <c r="H54" s="45">
        <f>FC_IND_NMM_CM_E!H54+FC_IND_NMM_CR_E!H54+FC_IND_NMM_GL_E!H54</f>
        <v>98.504788418546553</v>
      </c>
      <c r="I54" s="45">
        <f>FC_IND_NMM_CM_E!I54+FC_IND_NMM_CR_E!I54+FC_IND_NMM_GL_E!I54</f>
        <v>220.27369079837621</v>
      </c>
      <c r="J54" s="45">
        <f>FC_IND_NMM_CM_E!J54+FC_IND_NMM_CR_E!J54+FC_IND_NMM_GL_E!J54</f>
        <v>237.48440056372641</v>
      </c>
      <c r="K54" s="45">
        <f>FC_IND_NMM_CM_E!K54+FC_IND_NMM_CR_E!K54+FC_IND_NMM_GL_E!K54</f>
        <v>52.515550134048254</v>
      </c>
      <c r="L54" s="45">
        <f>FC_IND_NMM_CM_E!L54+FC_IND_NMM_CR_E!L54+FC_IND_NMM_GL_E!L54</f>
        <v>558.68769630573274</v>
      </c>
      <c r="M54" s="45">
        <f>FC_IND_NMM_CM_E!M54+FC_IND_NMM_CR_E!M54+FC_IND_NMM_GL_E!M54</f>
        <v>577.29479440931527</v>
      </c>
      <c r="N54" s="45">
        <f>FC_IND_NMM_CM_E!N54+FC_IND_NMM_CR_E!N54+FC_IND_NMM_GL_E!N54</f>
        <v>641.32292016415647</v>
      </c>
      <c r="O54" s="45">
        <f>FC_IND_NMM_CM_E!O54+FC_IND_NMM_CR_E!O54+FC_IND_NMM_GL_E!O54</f>
        <v>510.27183583551755</v>
      </c>
      <c r="P54" s="45">
        <f>FC_IND_NMM_CM_E!P54+FC_IND_NMM_CR_E!P54+FC_IND_NMM_GL_E!P54</f>
        <v>494.51965417315466</v>
      </c>
      <c r="Q54" s="45">
        <f>FC_IND_NMM_CM_E!Q54+FC_IND_NMM_CR_E!Q54+FC_IND_NMM_GL_E!Q54</f>
        <v>536.55252590282157</v>
      </c>
      <c r="R54" s="45">
        <f>FC_IND_NMM_CM_E!R54+FC_IND_NMM_CR_E!R54+FC_IND_NMM_GL_E!R54</f>
        <v>527.38251325829265</v>
      </c>
      <c r="S54" s="45">
        <f>FC_IND_NMM_CM_E!S54+FC_IND_NMM_CR_E!S54+FC_IND_NMM_GL_E!S54</f>
        <v>1004.0261130753486</v>
      </c>
      <c r="T54" s="45">
        <f>FC_IND_NMM_CM_E!T54+FC_IND_NMM_CR_E!T54+FC_IND_NMM_GL_E!T54</f>
        <v>1056.3137270556017</v>
      </c>
      <c r="U54" s="45">
        <f>FC_IND_NMM_CM_E!U54+FC_IND_NMM_CR_E!U54+FC_IND_NMM_GL_E!U54</f>
        <v>956.12909679621112</v>
      </c>
      <c r="V54" s="45">
        <f>FC_IND_NMM_CM_E!V54+FC_IND_NMM_CR_E!V54+FC_IND_NMM_GL_E!V54</f>
        <v>868.6698126582105</v>
      </c>
      <c r="W54" s="45">
        <f>FC_IND_NMM_CM_E!W54+FC_IND_NMM_CR_E!W54+FC_IND_NMM_GL_E!W54</f>
        <v>891.70098683239507</v>
      </c>
      <c r="X54" s="45">
        <f>FC_IND_NMM_CM_E!X54+FC_IND_NMM_CR_E!X54+FC_IND_NMM_GL_E!X54</f>
        <v>838.5566547646016</v>
      </c>
      <c r="Y54" s="45">
        <f>FC_IND_NMM_CM_E!Y54+FC_IND_NMM_CR_E!Y54+FC_IND_NMM_GL_E!Y54</f>
        <v>601.47866885582653</v>
      </c>
      <c r="Z54" s="45">
        <f>FC_IND_NMM_CM_E!Z54+FC_IND_NMM_CR_E!Z54+FC_IND_NMM_GL_E!Z54</f>
        <v>588.47311144404784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0.67213439999999969</v>
      </c>
      <c r="D61" s="49">
        <f t="shared" si="32"/>
        <v>30.800044799999995</v>
      </c>
      <c r="E61" s="49">
        <f t="shared" si="32"/>
        <v>32.703955199999996</v>
      </c>
      <c r="F61" s="49">
        <f t="shared" si="32"/>
        <v>11.423865599999999</v>
      </c>
      <c r="G61" s="49">
        <f t="shared" si="32"/>
        <v>29.231999999999992</v>
      </c>
      <c r="H61" s="49">
        <f t="shared" si="32"/>
        <v>12.320179200000002</v>
      </c>
      <c r="I61" s="49">
        <f t="shared" si="32"/>
        <v>15.5679552</v>
      </c>
      <c r="J61" s="49">
        <f t="shared" si="32"/>
        <v>13.091990399999998</v>
      </c>
      <c r="K61" s="49">
        <f t="shared" si="32"/>
        <v>25.075900799999996</v>
      </c>
      <c r="L61" s="49">
        <f t="shared" si="32"/>
        <v>34.820294399999995</v>
      </c>
      <c r="M61" s="49">
        <f t="shared" si="32"/>
        <v>45.788299200000004</v>
      </c>
      <c r="N61" s="49">
        <f t="shared" si="32"/>
        <v>172.77625439999997</v>
      </c>
      <c r="O61" s="49">
        <f t="shared" si="32"/>
        <v>181.58425919999999</v>
      </c>
      <c r="P61" s="49">
        <f t="shared" si="32"/>
        <v>195.09428376000002</v>
      </c>
      <c r="Q61" s="49">
        <f t="shared" si="32"/>
        <v>236.29015151999999</v>
      </c>
      <c r="R61" s="49">
        <f t="shared" si="32"/>
        <v>238.36007735999996</v>
      </c>
      <c r="S61" s="49">
        <f t="shared" si="32"/>
        <v>268.70682815999993</v>
      </c>
      <c r="T61" s="49">
        <f t="shared" si="32"/>
        <v>262.46024207999994</v>
      </c>
      <c r="U61" s="49">
        <f t="shared" si="32"/>
        <v>281.54166696000004</v>
      </c>
      <c r="V61" s="49">
        <f t="shared" si="32"/>
        <v>246.10435991999995</v>
      </c>
      <c r="W61" s="49">
        <f t="shared" si="32"/>
        <v>275.18338080000001</v>
      </c>
      <c r="X61" s="49">
        <f t="shared" si="32"/>
        <v>457.22011679999991</v>
      </c>
      <c r="Y61" s="49">
        <f t="shared" ref="Y61:Z61" si="33">SUM(Y62:Y72)</f>
        <v>428.89593600000001</v>
      </c>
      <c r="Z61" s="49">
        <f t="shared" si="33"/>
        <v>449.08335360000001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0.67213439999999969</v>
      </c>
      <c r="D62" s="52">
        <f>FC_IND_NMM_CM_E!D62+FC_IND_NMM_CR_E!D62+FC_IND_NMM_GL_E!D62</f>
        <v>30.800044799999995</v>
      </c>
      <c r="E62" s="52">
        <f>FC_IND_NMM_CM_E!E62+FC_IND_NMM_CR_E!E62+FC_IND_NMM_GL_E!E62</f>
        <v>32.703955199999996</v>
      </c>
      <c r="F62" s="52">
        <f>FC_IND_NMM_CM_E!F62+FC_IND_NMM_CR_E!F62+FC_IND_NMM_GL_E!F62</f>
        <v>11.423865599999999</v>
      </c>
      <c r="G62" s="52">
        <f>FC_IND_NMM_CM_E!G62+FC_IND_NMM_CR_E!G62+FC_IND_NMM_GL_E!G62</f>
        <v>29.231999999999992</v>
      </c>
      <c r="H62" s="52">
        <f>FC_IND_NMM_CM_E!H62+FC_IND_NMM_CR_E!H62+FC_IND_NMM_GL_E!H62</f>
        <v>12.320179200000002</v>
      </c>
      <c r="I62" s="52">
        <f>FC_IND_NMM_CM_E!I62+FC_IND_NMM_CR_E!I62+FC_IND_NMM_GL_E!I62</f>
        <v>15.5679552</v>
      </c>
      <c r="J62" s="52">
        <f>FC_IND_NMM_CM_E!J62+FC_IND_NMM_CR_E!J62+FC_IND_NMM_GL_E!J62</f>
        <v>12.991910399999998</v>
      </c>
      <c r="K62" s="52">
        <f>FC_IND_NMM_CM_E!K62+FC_IND_NMM_CR_E!K62+FC_IND_NMM_GL_E!K62</f>
        <v>24.975820799999997</v>
      </c>
      <c r="L62" s="52">
        <f>FC_IND_NMM_CM_E!L62+FC_IND_NMM_CR_E!L62+FC_IND_NMM_GL_E!L62</f>
        <v>31.920134399999998</v>
      </c>
      <c r="M62" s="52">
        <f>FC_IND_NMM_CM_E!M62+FC_IND_NMM_CR_E!M62+FC_IND_NMM_GL_E!M62</f>
        <v>33.488179200000005</v>
      </c>
      <c r="N62" s="52">
        <f>FC_IND_NMM_CM_E!N62+FC_IND_NMM_CR_E!N62+FC_IND_NMM_GL_E!N62</f>
        <v>38.976134399999992</v>
      </c>
      <c r="O62" s="52">
        <f>FC_IND_NMM_CM_E!O62+FC_IND_NMM_CR_E!O62+FC_IND_NMM_GL_E!O62</f>
        <v>45.584179199999994</v>
      </c>
      <c r="P62" s="52">
        <f>FC_IND_NMM_CM_E!P62+FC_IND_NMM_CR_E!P62+FC_IND_NMM_GL_E!P62</f>
        <v>55.775865599999989</v>
      </c>
      <c r="Q62" s="52">
        <f>FC_IND_NMM_CM_E!Q62+FC_IND_NMM_CR_E!Q62+FC_IND_NMM_GL_E!Q62</f>
        <v>81.087955199999982</v>
      </c>
      <c r="R62" s="52">
        <f>FC_IND_NMM_CM_E!R62+FC_IND_NMM_CR_E!R62+FC_IND_NMM_GL_E!R62</f>
        <v>69.776179200000016</v>
      </c>
      <c r="S62" s="52">
        <f>FC_IND_NMM_CM_E!S62+FC_IND_NMM_CR_E!S62+FC_IND_NMM_GL_E!S62</f>
        <v>57.23182079999998</v>
      </c>
      <c r="T62" s="52">
        <f>FC_IND_NMM_CM_E!T62+FC_IND_NMM_CR_E!T62+FC_IND_NMM_GL_E!T62</f>
        <v>19.7100288</v>
      </c>
      <c r="U62" s="52">
        <f>FC_IND_NMM_CM_E!U62+FC_IND_NMM_CR_E!U62+FC_IND_NMM_GL_E!U62</f>
        <v>24.2379648</v>
      </c>
      <c r="V62" s="52">
        <f>FC_IND_NMM_CM_E!V62+FC_IND_NMM_CR_E!V62+FC_IND_NMM_GL_E!V62</f>
        <v>23.349715199999999</v>
      </c>
      <c r="W62" s="52">
        <f>FC_IND_NMM_CM_E!W62+FC_IND_NMM_CR_E!W62+FC_IND_NMM_GL_E!W62</f>
        <v>32.9995008</v>
      </c>
      <c r="X62" s="52">
        <f>FC_IND_NMM_CM_E!X62+FC_IND_NMM_CR_E!X62+FC_IND_NMM_GL_E!X62</f>
        <v>453.11575679999993</v>
      </c>
      <c r="Y62" s="52">
        <f>FC_IND_NMM_CM_E!Y62+FC_IND_NMM_CR_E!Y62+FC_IND_NMM_GL_E!Y62</f>
        <v>428.89593600000001</v>
      </c>
      <c r="Z62" s="52">
        <f>FC_IND_NMM_CM_E!Z62+FC_IND_NMM_CR_E!Z62+FC_IND_NMM_GL_E!Z62</f>
        <v>449.08335360000001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0.21837816000000004</v>
      </c>
      <c r="Q64" s="52">
        <f>FC_IND_NMM_CM_E!Q64+FC_IND_NMM_CR_E!Q64+FC_IND_NMM_GL_E!Q64</f>
        <v>2.40235632</v>
      </c>
      <c r="R64" s="52">
        <f>FC_IND_NMM_CM_E!R64+FC_IND_NMM_CR_E!R64+FC_IND_NMM_GL_E!R64</f>
        <v>2.1839781600000006</v>
      </c>
      <c r="S64" s="52">
        <f>FC_IND_NMM_CM_E!S64+FC_IND_NMM_CR_E!S64+FC_IND_NMM_GL_E!S64</f>
        <v>2.07488736</v>
      </c>
      <c r="T64" s="52">
        <f>FC_IND_NMM_CM_E!T64+FC_IND_NMM_CR_E!T64+FC_IND_NMM_GL_E!T64</f>
        <v>1.6585732800000004</v>
      </c>
      <c r="U64" s="52">
        <f>FC_IND_NMM_CM_E!U64+FC_IND_NMM_CR_E!U64+FC_IND_NMM_GL_E!U64</f>
        <v>1.9186221599999995</v>
      </c>
      <c r="V64" s="52">
        <f>FC_IND_NMM_CM_E!V64+FC_IND_NMM_CR_E!V64+FC_IND_NMM_GL_E!V64</f>
        <v>1.3733647200000001</v>
      </c>
      <c r="W64" s="52">
        <f>FC_IND_NMM_CM_E!W64+FC_IND_NMM_CR_E!W64+FC_IND_NMM_GL_E!W64</f>
        <v>0</v>
      </c>
      <c r="X64" s="52">
        <f>FC_IND_NMM_CM_E!X64+FC_IND_NMM_CR_E!X64+FC_IND_NMM_GL_E!X64</f>
        <v>0</v>
      </c>
      <c r="Y64" s="52">
        <f>FC_IND_NMM_CM_E!Y64+FC_IND_NMM_CR_E!Y64+FC_IND_NMM_GL_E!Y64</f>
        <v>0</v>
      </c>
      <c r="Z64" s="52">
        <f>FC_IND_NMM_CM_E!Z64+FC_IND_NMM_CR_E!Z64+FC_IND_NMM_GL_E!Z64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0.10007999999999997</v>
      </c>
      <c r="K65" s="52">
        <f>FC_IND_NMM_CM_E!K65+FC_IND_NMM_CR_E!K65+FC_IND_NMM_GL_E!K65</f>
        <v>0.10007999999999996</v>
      </c>
      <c r="L65" s="52">
        <f>FC_IND_NMM_CM_E!L65+FC_IND_NMM_CR_E!L65+FC_IND_NMM_GL_E!L65</f>
        <v>2.9001599999999992</v>
      </c>
      <c r="M65" s="52">
        <f>FC_IND_NMM_CM_E!M65+FC_IND_NMM_CR_E!M65+FC_IND_NMM_GL_E!M65</f>
        <v>12.30012</v>
      </c>
      <c r="N65" s="52">
        <f>FC_IND_NMM_CM_E!N65+FC_IND_NMM_CR_E!N65+FC_IND_NMM_GL_E!N65</f>
        <v>133.80011999999999</v>
      </c>
      <c r="O65" s="52">
        <f>FC_IND_NMM_CM_E!O65+FC_IND_NMM_CR_E!O65+FC_IND_NMM_GL_E!O65</f>
        <v>136.00008</v>
      </c>
      <c r="P65" s="52">
        <f>FC_IND_NMM_CM_E!P65+FC_IND_NMM_CR_E!P65+FC_IND_NMM_GL_E!P65</f>
        <v>139.10004000000004</v>
      </c>
      <c r="Q65" s="52">
        <f>FC_IND_NMM_CM_E!Q65+FC_IND_NMM_CR_E!Q65+FC_IND_NMM_GL_E!Q65</f>
        <v>152.79984000000002</v>
      </c>
      <c r="R65" s="52">
        <f>FC_IND_NMM_CM_E!R65+FC_IND_NMM_CR_E!R65+FC_IND_NMM_GL_E!R65</f>
        <v>166.39991999999995</v>
      </c>
      <c r="S65" s="52">
        <f>FC_IND_NMM_CM_E!S65+FC_IND_NMM_CR_E!S65+FC_IND_NMM_GL_E!S65</f>
        <v>209.40011999999996</v>
      </c>
      <c r="T65" s="52">
        <f>FC_IND_NMM_CM_E!T65+FC_IND_NMM_CR_E!T65+FC_IND_NMM_GL_E!T65</f>
        <v>241.09163999999993</v>
      </c>
      <c r="U65" s="52">
        <f>FC_IND_NMM_CM_E!U65+FC_IND_NMM_CR_E!U65+FC_IND_NMM_GL_E!U65</f>
        <v>255.38508000000002</v>
      </c>
      <c r="V65" s="52">
        <f>FC_IND_NMM_CM_E!V65+FC_IND_NMM_CR_E!V65+FC_IND_NMM_GL_E!V65</f>
        <v>221.38127999999995</v>
      </c>
      <c r="W65" s="52">
        <f>FC_IND_NMM_CM_E!W65+FC_IND_NMM_CR_E!W65+FC_IND_NMM_GL_E!W65</f>
        <v>242.18387999999999</v>
      </c>
      <c r="X65" s="52">
        <f>FC_IND_NMM_CM_E!X65+FC_IND_NMM_CR_E!X65+FC_IND_NMM_GL_E!X65</f>
        <v>4.1043599999999989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4752.7147147725191</v>
      </c>
      <c r="D2" s="21">
        <f t="shared" ref="D2:X2" si="0">SUM(D3,D17,D22,D25,D26,D51,D52)</f>
        <v>3752.2637232900138</v>
      </c>
      <c r="E2" s="21">
        <f t="shared" si="0"/>
        <v>3207.4725317104885</v>
      </c>
      <c r="F2" s="21">
        <f t="shared" si="0"/>
        <v>3356.7055643532417</v>
      </c>
      <c r="G2" s="21">
        <f t="shared" si="0"/>
        <v>3449.1700613034232</v>
      </c>
      <c r="H2" s="21">
        <f t="shared" si="0"/>
        <v>3556.8670014746754</v>
      </c>
      <c r="I2" s="21">
        <f t="shared" si="0"/>
        <v>3797.6723529332344</v>
      </c>
      <c r="J2" s="21">
        <f t="shared" si="0"/>
        <v>4441.5634291749948</v>
      </c>
      <c r="K2" s="21">
        <f t="shared" si="0"/>
        <v>3936.9097102556884</v>
      </c>
      <c r="L2" s="21">
        <f t="shared" si="0"/>
        <v>3920.2395244628979</v>
      </c>
      <c r="M2" s="21">
        <f t="shared" si="0"/>
        <v>4098.9384997887064</v>
      </c>
      <c r="N2" s="21">
        <f t="shared" si="0"/>
        <v>4671.2989958654016</v>
      </c>
      <c r="O2" s="21">
        <f t="shared" si="0"/>
        <v>3896.7645182253932</v>
      </c>
      <c r="P2" s="21">
        <f t="shared" si="0"/>
        <v>3500.0867555933846</v>
      </c>
      <c r="Q2" s="21">
        <f t="shared" si="0"/>
        <v>3907.4253129491435</v>
      </c>
      <c r="R2" s="21">
        <f t="shared" si="0"/>
        <v>3653.5945410498007</v>
      </c>
      <c r="S2" s="21">
        <f t="shared" si="0"/>
        <v>4102.870264393091</v>
      </c>
      <c r="T2" s="21">
        <f t="shared" si="0"/>
        <v>4569.1815664137284</v>
      </c>
      <c r="U2" s="21">
        <f t="shared" si="0"/>
        <v>5241.121210724119</v>
      </c>
      <c r="V2" s="21">
        <f t="shared" si="0"/>
        <v>5289.0658831051396</v>
      </c>
      <c r="W2" s="21">
        <f t="shared" si="0"/>
        <v>4962.876265869354</v>
      </c>
      <c r="X2" s="21">
        <f t="shared" si="0"/>
        <v>4912.0789433000427</v>
      </c>
      <c r="Y2" s="21">
        <f t="shared" ref="Y2:Z2" si="1">SUM(Y3,Y17,Y22,Y25,Y26,Y51,Y52)</f>
        <v>4692.8997540188238</v>
      </c>
      <c r="Z2" s="21">
        <f t="shared" si="1"/>
        <v>4205.417268112491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3475.0972881658158</v>
      </c>
      <c r="D3" s="24">
        <f t="shared" ref="D3:W3" si="3">SUM(D4,D8,D11)</f>
        <v>2409.7103719435299</v>
      </c>
      <c r="E3" s="24">
        <f t="shared" si="3"/>
        <v>1879.8765213870806</v>
      </c>
      <c r="F3" s="24">
        <f t="shared" si="3"/>
        <v>1650.5014357065381</v>
      </c>
      <c r="G3" s="24">
        <f t="shared" si="3"/>
        <v>1702.7398497953004</v>
      </c>
      <c r="H3" s="24">
        <f t="shared" si="3"/>
        <v>1505.9201693240511</v>
      </c>
      <c r="I3" s="24">
        <f t="shared" si="3"/>
        <v>1609.9023856841732</v>
      </c>
      <c r="J3" s="24">
        <f t="shared" si="3"/>
        <v>2280.9698159113709</v>
      </c>
      <c r="K3" s="24">
        <f t="shared" si="3"/>
        <v>1849.2620498758233</v>
      </c>
      <c r="L3" s="24">
        <f t="shared" si="3"/>
        <v>1324.2243174112677</v>
      </c>
      <c r="M3" s="24">
        <f t="shared" si="3"/>
        <v>1353.7867481563862</v>
      </c>
      <c r="N3" s="24">
        <f t="shared" si="3"/>
        <v>1722.938292718891</v>
      </c>
      <c r="O3" s="24">
        <f t="shared" si="3"/>
        <v>1256.109814274716</v>
      </c>
      <c r="P3" s="24">
        <f t="shared" si="3"/>
        <v>1009.1348855125685</v>
      </c>
      <c r="Q3" s="24">
        <f t="shared" si="3"/>
        <v>1069.2744180235718</v>
      </c>
      <c r="R3" s="24">
        <f t="shared" si="3"/>
        <v>963.77216469802329</v>
      </c>
      <c r="S3" s="24">
        <f t="shared" si="3"/>
        <v>853.6961392912699</v>
      </c>
      <c r="T3" s="24">
        <f t="shared" si="3"/>
        <v>930.02932337762718</v>
      </c>
      <c r="U3" s="24">
        <f t="shared" si="3"/>
        <v>999.4767979194628</v>
      </c>
      <c r="V3" s="24">
        <f t="shared" si="3"/>
        <v>881.65845437911912</v>
      </c>
      <c r="W3" s="24">
        <f t="shared" si="3"/>
        <v>764.61753717407157</v>
      </c>
      <c r="X3" s="24">
        <f t="shared" ref="X3:Z3" si="4">SUM(X4,X8,X11)</f>
        <v>795.61020039295227</v>
      </c>
      <c r="Y3" s="24">
        <f t="shared" si="4"/>
        <v>613.25889562750945</v>
      </c>
      <c r="Z3" s="24">
        <f t="shared" si="4"/>
        <v>425.26603094969391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3047.9911685866559</v>
      </c>
      <c r="D4" s="19">
        <f t="shared" ref="D4:W4" si="6">SUM(D5:D7)</f>
        <v>2141.9671730335208</v>
      </c>
      <c r="E4" s="19">
        <f t="shared" si="6"/>
        <v>1642.2449672426826</v>
      </c>
      <c r="F4" s="19">
        <f t="shared" si="6"/>
        <v>1401.192312187138</v>
      </c>
      <c r="G4" s="19">
        <f t="shared" si="6"/>
        <v>1466.8209493586971</v>
      </c>
      <c r="H4" s="19">
        <f t="shared" si="6"/>
        <v>1381.0219342289481</v>
      </c>
      <c r="I4" s="19">
        <f t="shared" si="6"/>
        <v>1450.5150378359633</v>
      </c>
      <c r="J4" s="19">
        <f t="shared" si="6"/>
        <v>2041.2230139330363</v>
      </c>
      <c r="K4" s="19">
        <f t="shared" si="6"/>
        <v>1704.4870398469343</v>
      </c>
      <c r="L4" s="19">
        <f t="shared" si="6"/>
        <v>1209.3772747718269</v>
      </c>
      <c r="M4" s="19">
        <f t="shared" si="6"/>
        <v>1221.6995784688208</v>
      </c>
      <c r="N4" s="19">
        <f t="shared" si="6"/>
        <v>1576.2084991032264</v>
      </c>
      <c r="O4" s="19">
        <f t="shared" si="6"/>
        <v>1113.306268733329</v>
      </c>
      <c r="P4" s="19">
        <f t="shared" si="6"/>
        <v>885.24102454477463</v>
      </c>
      <c r="Q4" s="19">
        <f t="shared" si="6"/>
        <v>932.12422979039161</v>
      </c>
      <c r="R4" s="19">
        <f t="shared" si="6"/>
        <v>798.97910222987161</v>
      </c>
      <c r="S4" s="19">
        <f t="shared" si="6"/>
        <v>715.07324054083858</v>
      </c>
      <c r="T4" s="19">
        <f t="shared" si="6"/>
        <v>808.03012434432935</v>
      </c>
      <c r="U4" s="19">
        <f t="shared" si="6"/>
        <v>872.02801303687068</v>
      </c>
      <c r="V4" s="19">
        <f t="shared" si="6"/>
        <v>760.25479763696592</v>
      </c>
      <c r="W4" s="19">
        <f t="shared" si="6"/>
        <v>634.96703511898284</v>
      </c>
      <c r="X4" s="19">
        <f t="shared" ref="X4:Z4" si="7">SUM(X5:X7)</f>
        <v>627.87815534584684</v>
      </c>
      <c r="Y4" s="19">
        <f t="shared" si="7"/>
        <v>457.51013532024314</v>
      </c>
      <c r="Z4" s="19">
        <f t="shared" si="7"/>
        <v>311.97357942560302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70.432528869794211</v>
      </c>
      <c r="T5" s="8">
        <v>106.48096727602712</v>
      </c>
      <c r="U5" s="8">
        <v>121.24852074945329</v>
      </c>
      <c r="V5" s="8">
        <v>83.824297582045389</v>
      </c>
      <c r="W5" s="8">
        <v>75.561694797556456</v>
      </c>
      <c r="X5" s="8">
        <v>74.906033777643827</v>
      </c>
      <c r="Y5" s="8">
        <v>7.0539319347920522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6.4296211257149229</v>
      </c>
      <c r="D6" s="8">
        <v>2.9561592519101052</v>
      </c>
      <c r="E6" s="8">
        <v>1.3599190829227081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13.533998702218085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2.3259880464522213E-2</v>
      </c>
      <c r="Y6" s="8">
        <v>1.4911699836317004E-2</v>
      </c>
      <c r="Z6" s="8">
        <v>1.4052487161419097E-2</v>
      </c>
    </row>
    <row r="7" spans="1:26" ht="11.25" customHeight="1" x14ac:dyDescent="0.2">
      <c r="A7" s="28" t="s">
        <v>8</v>
      </c>
      <c r="B7" s="7" t="s">
        <v>9</v>
      </c>
      <c r="C7" s="8">
        <v>3041.5615474609408</v>
      </c>
      <c r="D7" s="8">
        <v>2139.0110137816105</v>
      </c>
      <c r="E7" s="8">
        <v>1640.8850481597599</v>
      </c>
      <c r="F7" s="8">
        <v>1401.192312187138</v>
      </c>
      <c r="G7" s="8">
        <v>1466.8209493586971</v>
      </c>
      <c r="H7" s="8">
        <v>1381.0219342289481</v>
      </c>
      <c r="I7" s="8">
        <v>1450.5150378359633</v>
      </c>
      <c r="J7" s="8">
        <v>2041.2230139330363</v>
      </c>
      <c r="K7" s="8">
        <v>1690.9530411447163</v>
      </c>
      <c r="L7" s="8">
        <v>1209.3772747718269</v>
      </c>
      <c r="M7" s="8">
        <v>1221.6995784688208</v>
      </c>
      <c r="N7" s="8">
        <v>1576.2084991032264</v>
      </c>
      <c r="O7" s="8">
        <v>1113.306268733329</v>
      </c>
      <c r="P7" s="8">
        <v>885.24102454477463</v>
      </c>
      <c r="Q7" s="8">
        <v>932.12422979039161</v>
      </c>
      <c r="R7" s="8">
        <v>798.97910222987161</v>
      </c>
      <c r="S7" s="8">
        <v>644.64071167104441</v>
      </c>
      <c r="T7" s="8">
        <v>701.54915706830229</v>
      </c>
      <c r="U7" s="8">
        <v>750.77949228741738</v>
      </c>
      <c r="V7" s="8">
        <v>676.43050005492057</v>
      </c>
      <c r="W7" s="8">
        <v>559.40534032142637</v>
      </c>
      <c r="X7" s="8">
        <v>552.94886168773849</v>
      </c>
      <c r="Y7" s="8">
        <v>450.44129168561477</v>
      </c>
      <c r="Z7" s="8">
        <v>311.95952693844163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3.7466844133694797</v>
      </c>
      <c r="D8" s="19">
        <f t="shared" si="8"/>
        <v>0.55276905980311386</v>
      </c>
      <c r="E8" s="19">
        <f t="shared" si="8"/>
        <v>1.0643174077010471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3.2727666570830358</v>
      </c>
      <c r="L8" s="19">
        <f t="shared" si="8"/>
        <v>0</v>
      </c>
      <c r="M8" s="19">
        <f t="shared" si="8"/>
        <v>11.179695496132025</v>
      </c>
      <c r="N8" s="19">
        <f t="shared" si="8"/>
        <v>14.971025079468756</v>
      </c>
      <c r="O8" s="19">
        <f t="shared" si="8"/>
        <v>26.455536391237647</v>
      </c>
      <c r="P8" s="19">
        <f t="shared" si="8"/>
        <v>15.63510721545841</v>
      </c>
      <c r="Q8" s="19">
        <f t="shared" si="8"/>
        <v>23.065482271143075</v>
      </c>
      <c r="R8" s="19">
        <f t="shared" si="8"/>
        <v>24.768738958750113</v>
      </c>
      <c r="S8" s="19">
        <f t="shared" si="8"/>
        <v>25.152194519275852</v>
      </c>
      <c r="T8" s="19">
        <f t="shared" si="8"/>
        <v>28.458821385933842</v>
      </c>
      <c r="U8" s="19">
        <f t="shared" si="8"/>
        <v>32.199822107532356</v>
      </c>
      <c r="V8" s="19">
        <f t="shared" si="8"/>
        <v>32.522548973308346</v>
      </c>
      <c r="W8" s="19">
        <f t="shared" si="8"/>
        <v>26.265788582540186</v>
      </c>
      <c r="X8" s="19">
        <f t="shared" si="8"/>
        <v>42.820899763763812</v>
      </c>
      <c r="Y8" s="19">
        <f t="shared" ref="Y8:Z8" si="9">SUM(Y9:Y10)</f>
        <v>23.82058486510693</v>
      </c>
      <c r="Z8" s="19">
        <f t="shared" si="9"/>
        <v>20.32651666852507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3.7466844133694797</v>
      </c>
      <c r="D10" s="8">
        <v>0.55276905980311386</v>
      </c>
      <c r="E10" s="8">
        <v>1.0643174077010471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3.2727666570830358</v>
      </c>
      <c r="L10" s="8">
        <v>0</v>
      </c>
      <c r="M10" s="8">
        <v>11.179695496132025</v>
      </c>
      <c r="N10" s="8">
        <v>14.971025079468756</v>
      </c>
      <c r="O10" s="8">
        <v>26.455536391237647</v>
      </c>
      <c r="P10" s="8">
        <v>15.63510721545841</v>
      </c>
      <c r="Q10" s="8">
        <v>23.065482271143075</v>
      </c>
      <c r="R10" s="8">
        <v>24.768738958750113</v>
      </c>
      <c r="S10" s="8">
        <v>25.152194519275852</v>
      </c>
      <c r="T10" s="8">
        <v>28.458821385933842</v>
      </c>
      <c r="U10" s="8">
        <v>32.199822107532356</v>
      </c>
      <c r="V10" s="8">
        <v>32.522548973308346</v>
      </c>
      <c r="W10" s="8">
        <v>26.265788582540186</v>
      </c>
      <c r="X10" s="8">
        <v>42.820899763763812</v>
      </c>
      <c r="Y10" s="8">
        <v>23.82058486510693</v>
      </c>
      <c r="Z10" s="8">
        <v>20.32651666852507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423.35943516579039</v>
      </c>
      <c r="D11" s="19">
        <f t="shared" si="10"/>
        <v>267.1904298502057</v>
      </c>
      <c r="E11" s="19">
        <f t="shared" si="10"/>
        <v>236.56723673669705</v>
      </c>
      <c r="F11" s="19">
        <f t="shared" si="10"/>
        <v>249.3091235194002</v>
      </c>
      <c r="G11" s="19">
        <f t="shared" si="10"/>
        <v>235.91890043660334</v>
      </c>
      <c r="H11" s="19">
        <f t="shared" si="10"/>
        <v>124.89823509510306</v>
      </c>
      <c r="I11" s="19">
        <f t="shared" si="10"/>
        <v>159.38734784820997</v>
      </c>
      <c r="J11" s="19">
        <f t="shared" si="10"/>
        <v>239.74680197833462</v>
      </c>
      <c r="K11" s="19">
        <f t="shared" si="10"/>
        <v>141.50224337180597</v>
      </c>
      <c r="L11" s="19">
        <f t="shared" si="10"/>
        <v>114.8470426394407</v>
      </c>
      <c r="M11" s="19">
        <f t="shared" si="10"/>
        <v>120.9074741914332</v>
      </c>
      <c r="N11" s="19">
        <f t="shared" si="10"/>
        <v>131.75876853619596</v>
      </c>
      <c r="O11" s="19">
        <f t="shared" si="10"/>
        <v>116.34800915014922</v>
      </c>
      <c r="P11" s="19">
        <f t="shared" si="10"/>
        <v>108.25875375233542</v>
      </c>
      <c r="Q11" s="19">
        <f t="shared" si="10"/>
        <v>114.08470596203711</v>
      </c>
      <c r="R11" s="19">
        <f t="shared" si="10"/>
        <v>140.02432350940157</v>
      </c>
      <c r="S11" s="19">
        <f t="shared" si="10"/>
        <v>113.47070423115547</v>
      </c>
      <c r="T11" s="19">
        <f t="shared" si="10"/>
        <v>93.540377647364025</v>
      </c>
      <c r="U11" s="19">
        <f t="shared" si="10"/>
        <v>95.248962775059738</v>
      </c>
      <c r="V11" s="19">
        <f t="shared" si="10"/>
        <v>88.881107768844871</v>
      </c>
      <c r="W11" s="19">
        <f t="shared" si="10"/>
        <v>103.38471347254863</v>
      </c>
      <c r="X11" s="19">
        <f t="shared" si="10"/>
        <v>124.91114528334158</v>
      </c>
      <c r="Y11" s="19">
        <f t="shared" ref="Y11:Z11" si="11">SUM(Y12:Y16)</f>
        <v>131.92817544215936</v>
      </c>
      <c r="Z11" s="19">
        <f t="shared" si="11"/>
        <v>92.965934855565791</v>
      </c>
    </row>
    <row r="12" spans="1:26" ht="11.25" customHeight="1" x14ac:dyDescent="0.2">
      <c r="A12" s="28" t="s">
        <v>14</v>
      </c>
      <c r="B12" s="7" t="s">
        <v>15</v>
      </c>
      <c r="C12" s="8">
        <v>1.3118637157989548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4.326322787834453E-2</v>
      </c>
      <c r="U12" s="8">
        <v>5.2504991861314972E-2</v>
      </c>
      <c r="V12" s="8">
        <v>3.8571414031810698E-2</v>
      </c>
      <c r="W12" s="8">
        <v>3.5644221474890284E-2</v>
      </c>
      <c r="X12" s="8">
        <v>8.0886068926114177E-2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420.05814724337898</v>
      </c>
      <c r="D13" s="8">
        <v>266.30132275711543</v>
      </c>
      <c r="E13" s="8">
        <v>235.72364913745417</v>
      </c>
      <c r="F13" s="8">
        <v>247.72071139830086</v>
      </c>
      <c r="G13" s="8">
        <v>234.32932565836779</v>
      </c>
      <c r="H13" s="8">
        <v>123.35142190982975</v>
      </c>
      <c r="I13" s="8">
        <v>157.77996825172366</v>
      </c>
      <c r="J13" s="8">
        <v>238.11817298042797</v>
      </c>
      <c r="K13" s="8">
        <v>139.89066690230885</v>
      </c>
      <c r="L13" s="8">
        <v>114.8470426394407</v>
      </c>
      <c r="M13" s="8">
        <v>120.9074741914332</v>
      </c>
      <c r="N13" s="8">
        <v>131.75876853619596</v>
      </c>
      <c r="O13" s="8">
        <v>116.34800915014922</v>
      </c>
      <c r="P13" s="8">
        <v>102.1866957714545</v>
      </c>
      <c r="Q13" s="8">
        <v>114.08470596203711</v>
      </c>
      <c r="R13" s="8">
        <v>140.02432350940157</v>
      </c>
      <c r="S13" s="8">
        <v>113.47070423115547</v>
      </c>
      <c r="T13" s="8">
        <v>93.497114419485683</v>
      </c>
      <c r="U13" s="8">
        <v>95.196457783198426</v>
      </c>
      <c r="V13" s="8">
        <v>88.842536354813063</v>
      </c>
      <c r="W13" s="8">
        <v>103.34906925107373</v>
      </c>
      <c r="X13" s="8">
        <v>124.83025921441546</v>
      </c>
      <c r="Y13" s="8">
        <v>131.92817544215936</v>
      </c>
      <c r="Z13" s="8">
        <v>92.965934855565791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1.9894242066124486</v>
      </c>
      <c r="D16" s="8">
        <v>0.88910709309027258</v>
      </c>
      <c r="E16" s="8">
        <v>0.84358759924287041</v>
      </c>
      <c r="F16" s="8">
        <v>1.5884121210993405</v>
      </c>
      <c r="G16" s="8">
        <v>1.5895747782355552</v>
      </c>
      <c r="H16" s="8">
        <v>1.5468131852733134</v>
      </c>
      <c r="I16" s="8">
        <v>1.6073795964863062</v>
      </c>
      <c r="J16" s="8">
        <v>1.6286289979066526</v>
      </c>
      <c r="K16" s="8">
        <v>1.6115764694971235</v>
      </c>
      <c r="L16" s="8">
        <v>0</v>
      </c>
      <c r="M16" s="8">
        <v>0</v>
      </c>
      <c r="N16" s="8">
        <v>0</v>
      </c>
      <c r="O16" s="8">
        <v>0</v>
      </c>
      <c r="P16" s="8">
        <v>6.0720579808809294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12.375415591176035</v>
      </c>
      <c r="D17" s="27">
        <f t="shared" si="12"/>
        <v>21.566137797836806</v>
      </c>
      <c r="E17" s="27">
        <f t="shared" si="12"/>
        <v>16.960593835617292</v>
      </c>
      <c r="F17" s="27">
        <f t="shared" si="12"/>
        <v>15.450587395220174</v>
      </c>
      <c r="G17" s="27">
        <f t="shared" si="12"/>
        <v>30.399531327297272</v>
      </c>
      <c r="H17" s="27">
        <f t="shared" si="12"/>
        <v>27.07146757625906</v>
      </c>
      <c r="I17" s="27">
        <f t="shared" si="12"/>
        <v>30.126797371332753</v>
      </c>
      <c r="J17" s="27">
        <f t="shared" si="12"/>
        <v>32.556599946786527</v>
      </c>
      <c r="K17" s="27">
        <f t="shared" si="12"/>
        <v>31.000044051707942</v>
      </c>
      <c r="L17" s="27">
        <f t="shared" si="12"/>
        <v>26.433830850898733</v>
      </c>
      <c r="M17" s="27">
        <f t="shared" si="12"/>
        <v>32.971257301580188</v>
      </c>
      <c r="N17" s="27">
        <f t="shared" si="12"/>
        <v>39.522839840960678</v>
      </c>
      <c r="O17" s="27">
        <f t="shared" si="12"/>
        <v>33.59975899290702</v>
      </c>
      <c r="P17" s="27">
        <f t="shared" si="12"/>
        <v>28.908630576068795</v>
      </c>
      <c r="Q17" s="27">
        <f t="shared" si="12"/>
        <v>39.211496808904315</v>
      </c>
      <c r="R17" s="27">
        <f t="shared" si="12"/>
        <v>34.908495940591799</v>
      </c>
      <c r="S17" s="27">
        <f t="shared" si="12"/>
        <v>37.854387790800303</v>
      </c>
      <c r="T17" s="27">
        <f t="shared" si="12"/>
        <v>38.28979365384145</v>
      </c>
      <c r="U17" s="27">
        <f t="shared" si="12"/>
        <v>36.011190713227322</v>
      </c>
      <c r="V17" s="27">
        <f t="shared" si="12"/>
        <v>36.358690902628794</v>
      </c>
      <c r="W17" s="27">
        <f t="shared" si="12"/>
        <v>35.593345088399218</v>
      </c>
      <c r="X17" s="27">
        <f t="shared" si="12"/>
        <v>39.750207085480504</v>
      </c>
      <c r="Y17" s="27">
        <f t="shared" ref="Y17:Z17" si="13">SUM(Y18:Y21)</f>
        <v>29.363014832694837</v>
      </c>
      <c r="Z17" s="27">
        <f t="shared" si="13"/>
        <v>22.019309039278355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10.705821059228313</v>
      </c>
      <c r="D19" s="8">
        <v>21.15218067506262</v>
      </c>
      <c r="E19" s="8">
        <v>16.580874076338294</v>
      </c>
      <c r="F19" s="8">
        <v>15.450587395220174</v>
      </c>
      <c r="G19" s="8">
        <v>30.399531327297272</v>
      </c>
      <c r="H19" s="8">
        <v>27.07146757625906</v>
      </c>
      <c r="I19" s="8">
        <v>30.126797371332753</v>
      </c>
      <c r="J19" s="8">
        <v>32.556599946786527</v>
      </c>
      <c r="K19" s="8">
        <v>31.000044051707942</v>
      </c>
      <c r="L19" s="8">
        <v>26.308783250887281</v>
      </c>
      <c r="M19" s="8">
        <v>32.971257301580188</v>
      </c>
      <c r="N19" s="8">
        <v>39.522839840960678</v>
      </c>
      <c r="O19" s="8">
        <v>33.59975899290702</v>
      </c>
      <c r="P19" s="8">
        <v>28.908630576068795</v>
      </c>
      <c r="Q19" s="8">
        <v>39.211496808904315</v>
      </c>
      <c r="R19" s="8">
        <v>34.908495940591799</v>
      </c>
      <c r="S19" s="8">
        <v>37.854387790800303</v>
      </c>
      <c r="T19" s="8">
        <v>38.28979365384145</v>
      </c>
      <c r="U19" s="8">
        <v>36.011190713227322</v>
      </c>
      <c r="V19" s="8">
        <v>36.358690902628794</v>
      </c>
      <c r="W19" s="8">
        <v>35.593345088399218</v>
      </c>
      <c r="X19" s="8">
        <v>39.750207085480504</v>
      </c>
      <c r="Y19" s="8">
        <v>29.363014832694837</v>
      </c>
      <c r="Z19" s="8">
        <v>22.019309039278355</v>
      </c>
    </row>
    <row r="20" spans="1:26" ht="11.25" customHeight="1" x14ac:dyDescent="0.2">
      <c r="A20" s="29" t="s">
        <v>30</v>
      </c>
      <c r="B20" s="7" t="s">
        <v>31</v>
      </c>
      <c r="C20" s="8">
        <v>1.6695945319477221</v>
      </c>
      <c r="D20" s="8">
        <v>0.41395712277418401</v>
      </c>
      <c r="E20" s="8">
        <v>0.37971975927899876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0.12504760001145082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274.83112174137239</v>
      </c>
      <c r="D26" s="27">
        <f t="shared" si="16"/>
        <v>291.62836778497888</v>
      </c>
      <c r="E26" s="27">
        <f t="shared" si="16"/>
        <v>317.03970434842518</v>
      </c>
      <c r="F26" s="27">
        <f t="shared" si="16"/>
        <v>584.94958086419592</v>
      </c>
      <c r="G26" s="27">
        <f t="shared" si="16"/>
        <v>524.91745727577768</v>
      </c>
      <c r="H26" s="27">
        <f t="shared" si="16"/>
        <v>697.84236991828766</v>
      </c>
      <c r="I26" s="27">
        <f t="shared" si="16"/>
        <v>421.11453987936562</v>
      </c>
      <c r="J26" s="27">
        <f t="shared" si="16"/>
        <v>259.01755416516443</v>
      </c>
      <c r="K26" s="27">
        <f t="shared" si="16"/>
        <v>255.80787417278447</v>
      </c>
      <c r="L26" s="27">
        <f t="shared" si="16"/>
        <v>339.99532020288723</v>
      </c>
      <c r="M26" s="27">
        <f t="shared" si="16"/>
        <v>259.09706527874806</v>
      </c>
      <c r="N26" s="27">
        <f t="shared" si="16"/>
        <v>160.20736917739481</v>
      </c>
      <c r="O26" s="27">
        <f t="shared" si="16"/>
        <v>124.33816795213815</v>
      </c>
      <c r="P26" s="27">
        <f t="shared" si="16"/>
        <v>102.36788356281872</v>
      </c>
      <c r="Q26" s="27">
        <f t="shared" si="16"/>
        <v>76.706434969815916</v>
      </c>
      <c r="R26" s="27">
        <f t="shared" si="16"/>
        <v>59.422036198988792</v>
      </c>
      <c r="S26" s="27">
        <f t="shared" si="16"/>
        <v>107.56083633556889</v>
      </c>
      <c r="T26" s="27">
        <f t="shared" si="16"/>
        <v>151.62510297228647</v>
      </c>
      <c r="U26" s="27">
        <f t="shared" si="16"/>
        <v>185.08357815309398</v>
      </c>
      <c r="V26" s="27">
        <f t="shared" si="16"/>
        <v>207.44847480467124</v>
      </c>
      <c r="W26" s="27">
        <f t="shared" si="16"/>
        <v>135.39265434459003</v>
      </c>
      <c r="X26" s="27">
        <f t="shared" si="16"/>
        <v>131.21366871140447</v>
      </c>
      <c r="Y26" s="27">
        <f t="shared" ref="Y26:Z26" si="17">SUM(Y27,Y33)</f>
        <v>194.29350120213718</v>
      </c>
      <c r="Z26" s="27">
        <f t="shared" si="17"/>
        <v>264.88211344323713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274.83112174137239</v>
      </c>
      <c r="D33" s="19">
        <f t="shared" si="20"/>
        <v>291.62836778497888</v>
      </c>
      <c r="E33" s="19">
        <f t="shared" si="20"/>
        <v>317.03970434842518</v>
      </c>
      <c r="F33" s="19">
        <f t="shared" si="20"/>
        <v>584.94958086419592</v>
      </c>
      <c r="G33" s="19">
        <f t="shared" si="20"/>
        <v>524.91745727577768</v>
      </c>
      <c r="H33" s="19">
        <f t="shared" si="20"/>
        <v>697.84236991828766</v>
      </c>
      <c r="I33" s="19">
        <f t="shared" si="20"/>
        <v>421.11453987936562</v>
      </c>
      <c r="J33" s="19">
        <f t="shared" si="20"/>
        <v>259.01755416516443</v>
      </c>
      <c r="K33" s="19">
        <f t="shared" si="20"/>
        <v>255.80787417278447</v>
      </c>
      <c r="L33" s="19">
        <f t="shared" si="20"/>
        <v>339.99532020288723</v>
      </c>
      <c r="M33" s="19">
        <f t="shared" si="20"/>
        <v>259.09706527874806</v>
      </c>
      <c r="N33" s="19">
        <f t="shared" si="20"/>
        <v>160.20736917739481</v>
      </c>
      <c r="O33" s="19">
        <f t="shared" si="20"/>
        <v>124.33816795213815</v>
      </c>
      <c r="P33" s="19">
        <f t="shared" si="20"/>
        <v>102.36788356281872</v>
      </c>
      <c r="Q33" s="19">
        <f t="shared" si="20"/>
        <v>76.706434969815916</v>
      </c>
      <c r="R33" s="19">
        <f t="shared" si="20"/>
        <v>59.422036198988792</v>
      </c>
      <c r="S33" s="19">
        <f t="shared" si="20"/>
        <v>107.56083633556889</v>
      </c>
      <c r="T33" s="19">
        <f t="shared" si="20"/>
        <v>151.62510297228647</v>
      </c>
      <c r="U33" s="19">
        <f t="shared" si="20"/>
        <v>185.08357815309398</v>
      </c>
      <c r="V33" s="19">
        <f t="shared" si="20"/>
        <v>207.44847480467124</v>
      </c>
      <c r="W33" s="19">
        <f t="shared" si="20"/>
        <v>135.39265434459003</v>
      </c>
      <c r="X33" s="19">
        <f t="shared" si="20"/>
        <v>131.21366871140447</v>
      </c>
      <c r="Y33" s="19">
        <f t="shared" ref="Y33:Z33" si="21">SUM(Y34:Y50)</f>
        <v>194.29350120213718</v>
      </c>
      <c r="Z33" s="19">
        <f t="shared" si="21"/>
        <v>264.88211344323713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19.763635055758499</v>
      </c>
      <c r="D36" s="8">
        <v>26.213717535212286</v>
      </c>
      <c r="E36" s="8">
        <v>53.198749393980009</v>
      </c>
      <c r="F36" s="8">
        <v>43.60659635996705</v>
      </c>
      <c r="G36" s="8">
        <v>51.452841134022549</v>
      </c>
      <c r="H36" s="8">
        <v>26.517656079870573</v>
      </c>
      <c r="I36" s="8">
        <v>11.60727679049317</v>
      </c>
      <c r="J36" s="8">
        <v>10.265244389832418</v>
      </c>
      <c r="K36" s="8">
        <v>11.620826645874223</v>
      </c>
      <c r="L36" s="8">
        <v>14.009511261961602</v>
      </c>
      <c r="M36" s="8">
        <v>12.022537666700527</v>
      </c>
      <c r="N36" s="8">
        <v>11.228342856358919</v>
      </c>
      <c r="O36" s="8">
        <v>6.3753701183424933</v>
      </c>
      <c r="P36" s="8">
        <v>8.3259972361933681</v>
      </c>
      <c r="Q36" s="8">
        <v>11.173314452421065</v>
      </c>
      <c r="R36" s="8">
        <v>9.5409113155166132</v>
      </c>
      <c r="S36" s="8">
        <v>7.9015280508066823</v>
      </c>
      <c r="T36" s="8">
        <v>9.3087789329614505</v>
      </c>
      <c r="U36" s="8">
        <v>9.6066024132252217</v>
      </c>
      <c r="V36" s="8">
        <v>8.688969086822727</v>
      </c>
      <c r="W36" s="8">
        <v>6.3305955274590922</v>
      </c>
      <c r="X36" s="8">
        <v>7.1726365313123539</v>
      </c>
      <c r="Y36" s="8">
        <v>6.917461665369923</v>
      </c>
      <c r="Z36" s="8">
        <v>42.371356090223628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2.0887517274379137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1.8499328457642736</v>
      </c>
      <c r="S37" s="8">
        <v>1.8439022262244993</v>
      </c>
      <c r="T37" s="8">
        <v>1.5192663956625168</v>
      </c>
      <c r="U37" s="8">
        <v>0.95192951988334462</v>
      </c>
      <c r="V37" s="8">
        <v>1.1007049190155447</v>
      </c>
      <c r="W37" s="8">
        <v>0.21154793278084755</v>
      </c>
      <c r="X37" s="8">
        <v>0.32331892110852151</v>
      </c>
      <c r="Y37" s="8">
        <v>1.9913538508331867</v>
      </c>
      <c r="Z37" s="8">
        <v>1.7604508117050057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4.1096381319566614E-3</v>
      </c>
      <c r="Y40" s="8">
        <v>2.0270449245233593E-3</v>
      </c>
      <c r="Z40" s="8">
        <v>2.0434452410671789E-3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5.9382154054641659E-3</v>
      </c>
      <c r="U41" s="8">
        <v>1.0399902218232945E-2</v>
      </c>
      <c r="V41" s="8">
        <v>1.0467472112405667E-2</v>
      </c>
      <c r="W41" s="8">
        <v>1.4702330836540461E-2</v>
      </c>
      <c r="X41" s="8">
        <v>1.2328914395869982E-2</v>
      </c>
      <c r="Y41" s="8">
        <v>1.418931447166352E-2</v>
      </c>
      <c r="Z41" s="8">
        <v>1.2260671446403077E-2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72.477393473077441</v>
      </c>
      <c r="D43" s="8">
        <v>80.03388391769434</v>
      </c>
      <c r="E43" s="8">
        <v>80.709350970512347</v>
      </c>
      <c r="F43" s="8">
        <v>81.824557311448046</v>
      </c>
      <c r="G43" s="8">
        <v>98.676880750600915</v>
      </c>
      <c r="H43" s="8">
        <v>75.617352386104017</v>
      </c>
      <c r="I43" s="8">
        <v>67.847223943031594</v>
      </c>
      <c r="J43" s="8">
        <v>66.98487506123864</v>
      </c>
      <c r="K43" s="8">
        <v>78.724634031304134</v>
      </c>
      <c r="L43" s="8">
        <v>70.957774004570737</v>
      </c>
      <c r="M43" s="8">
        <v>67.645296446437058</v>
      </c>
      <c r="N43" s="8">
        <v>83.436675625336392</v>
      </c>
      <c r="O43" s="8">
        <v>60.357213039448915</v>
      </c>
      <c r="P43" s="8">
        <v>44.518797041129538</v>
      </c>
      <c r="Q43" s="8">
        <v>41.009323975727845</v>
      </c>
      <c r="R43" s="8">
        <v>39.126603465964642</v>
      </c>
      <c r="S43" s="8">
        <v>35.805986536135613</v>
      </c>
      <c r="T43" s="8">
        <v>30.45019913284856</v>
      </c>
      <c r="U43" s="8">
        <v>43.395432430091233</v>
      </c>
      <c r="V43" s="8">
        <v>48.103023362028011</v>
      </c>
      <c r="W43" s="8">
        <v>27.452566419135277</v>
      </c>
      <c r="X43" s="8">
        <v>32.506133161964406</v>
      </c>
      <c r="Y43" s="8">
        <v>27.011687051525517</v>
      </c>
      <c r="Z43" s="8">
        <v>37.261696442352168</v>
      </c>
    </row>
    <row r="44" spans="1:26" ht="11.25" customHeight="1" x14ac:dyDescent="0.2">
      <c r="A44" s="28" t="s">
        <v>74</v>
      </c>
      <c r="B44" s="7" t="s">
        <v>75</v>
      </c>
      <c r="C44" s="8">
        <v>182.59009321253646</v>
      </c>
      <c r="D44" s="8">
        <v>185.38076633207226</v>
      </c>
      <c r="E44" s="8">
        <v>183.13160398393279</v>
      </c>
      <c r="F44" s="8">
        <v>172.08412151930912</v>
      </c>
      <c r="G44" s="8">
        <v>167.70914576023739</v>
      </c>
      <c r="H44" s="8">
        <v>149.14663642096562</v>
      </c>
      <c r="I44" s="8">
        <v>109.4473209079525</v>
      </c>
      <c r="J44" s="8">
        <v>81.429198537798399</v>
      </c>
      <c r="K44" s="8">
        <v>91.312525786309521</v>
      </c>
      <c r="L44" s="8">
        <v>73.220335746716728</v>
      </c>
      <c r="M44" s="8">
        <v>65.542821842603018</v>
      </c>
      <c r="N44" s="8">
        <v>61.379686220083542</v>
      </c>
      <c r="O44" s="8">
        <v>47.601054361912723</v>
      </c>
      <c r="P44" s="8">
        <v>41.866675483339272</v>
      </c>
      <c r="Q44" s="8">
        <v>22.511397145304237</v>
      </c>
      <c r="R44" s="8">
        <v>8.9045885717432576</v>
      </c>
      <c r="S44" s="8">
        <v>6.020082514162274</v>
      </c>
      <c r="T44" s="8">
        <v>6.5463645662606869</v>
      </c>
      <c r="U44" s="8">
        <v>5.9261781797566142</v>
      </c>
      <c r="V44" s="8">
        <v>2.9453785634372069</v>
      </c>
      <c r="W44" s="8">
        <v>5.1703733987727833</v>
      </c>
      <c r="X44" s="8">
        <v>5.8623374432606585</v>
      </c>
      <c r="Y44" s="8">
        <v>10.391171996410586</v>
      </c>
      <c r="Z44" s="8">
        <v>5.1604748120284958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287.43430567347178</v>
      </c>
      <c r="G48" s="8">
        <v>207.07858963091689</v>
      </c>
      <c r="H48" s="8">
        <v>446.56072503134737</v>
      </c>
      <c r="I48" s="8">
        <v>232.21271823788834</v>
      </c>
      <c r="J48" s="8">
        <v>100.33823617629496</v>
      </c>
      <c r="K48" s="8">
        <v>74.149887709296578</v>
      </c>
      <c r="L48" s="8">
        <v>179.71894746220028</v>
      </c>
      <c r="M48" s="8">
        <v>113.88640932300746</v>
      </c>
      <c r="N48" s="8">
        <v>4.1626644756159381</v>
      </c>
      <c r="O48" s="8">
        <v>10.004530432434029</v>
      </c>
      <c r="P48" s="8">
        <v>7.6564138021565533</v>
      </c>
      <c r="Q48" s="8">
        <v>2.0123993963627615</v>
      </c>
      <c r="R48" s="8">
        <v>0</v>
      </c>
      <c r="S48" s="8">
        <v>55.989337008239815</v>
      </c>
      <c r="T48" s="8">
        <v>103.79001534817539</v>
      </c>
      <c r="U48" s="8">
        <v>125.19303570791934</v>
      </c>
      <c r="V48" s="8">
        <v>146.59993140125533</v>
      </c>
      <c r="W48" s="8">
        <v>96.212868735605497</v>
      </c>
      <c r="X48" s="8">
        <v>85.254771704176108</v>
      </c>
      <c r="Y48" s="8">
        <v>147.96561027860179</v>
      </c>
      <c r="Z48" s="8">
        <v>178.31383117024038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4.5403809723976694E-3</v>
      </c>
      <c r="U50" s="8">
        <v>0</v>
      </c>
      <c r="V50" s="8">
        <v>0</v>
      </c>
      <c r="W50" s="8">
        <v>0</v>
      </c>
      <c r="X50" s="8">
        <v>7.8032397054574154E-2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939.4819535740985</v>
      </c>
      <c r="D51" s="27">
        <v>975.91916048280734</v>
      </c>
      <c r="E51" s="27">
        <v>944.50657313646423</v>
      </c>
      <c r="F51" s="27">
        <v>967.25480107519672</v>
      </c>
      <c r="G51" s="27">
        <v>1021.7000469491456</v>
      </c>
      <c r="H51" s="27">
        <v>1016.9207644174123</v>
      </c>
      <c r="I51" s="27">
        <v>1120.5514358126029</v>
      </c>
      <c r="J51" s="27">
        <v>1164.6961718281013</v>
      </c>
      <c r="K51" s="27">
        <v>1078.8634082969152</v>
      </c>
      <c r="L51" s="27">
        <v>1116.4338135092939</v>
      </c>
      <c r="M51" s="27">
        <v>1102.3666753174132</v>
      </c>
      <c r="N51" s="27">
        <v>1201.9463672123293</v>
      </c>
      <c r="O51" s="27">
        <v>1039.3679360597712</v>
      </c>
      <c r="P51" s="27">
        <v>936.61319873949424</v>
      </c>
      <c r="Q51" s="27">
        <v>976.88162868953441</v>
      </c>
      <c r="R51" s="27">
        <v>930.36818674362996</v>
      </c>
      <c r="S51" s="27">
        <v>956.1209402464367</v>
      </c>
      <c r="T51" s="27">
        <v>995.56985236108346</v>
      </c>
      <c r="U51" s="27">
        <v>1015.7000770530522</v>
      </c>
      <c r="V51" s="27">
        <v>1044.3300709260236</v>
      </c>
      <c r="W51" s="27">
        <v>976.31084214865007</v>
      </c>
      <c r="X51" s="27">
        <v>1145.200306401531</v>
      </c>
      <c r="Y51" s="27">
        <v>971.35883253254212</v>
      </c>
      <c r="Z51" s="27">
        <v>818.19924068925741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50.928935700056613</v>
      </c>
      <c r="D52" s="27">
        <f t="shared" si="22"/>
        <v>53.439685280861042</v>
      </c>
      <c r="E52" s="27">
        <f t="shared" si="22"/>
        <v>49.089139002900865</v>
      </c>
      <c r="F52" s="27">
        <f t="shared" si="22"/>
        <v>138.54915931209069</v>
      </c>
      <c r="G52" s="27">
        <f t="shared" si="22"/>
        <v>169.41317595590181</v>
      </c>
      <c r="H52" s="27">
        <f t="shared" si="22"/>
        <v>309.11223023866523</v>
      </c>
      <c r="I52" s="27">
        <f t="shared" si="22"/>
        <v>615.97719418575969</v>
      </c>
      <c r="J52" s="27">
        <f t="shared" si="22"/>
        <v>704.32328732357121</v>
      </c>
      <c r="K52" s="27">
        <f t="shared" si="22"/>
        <v>721.97633385845756</v>
      </c>
      <c r="L52" s="27">
        <f t="shared" si="22"/>
        <v>1113.1522424885504</v>
      </c>
      <c r="M52" s="27">
        <f t="shared" si="22"/>
        <v>1350.7167537345783</v>
      </c>
      <c r="N52" s="27">
        <f t="shared" si="22"/>
        <v>1546.6841269158256</v>
      </c>
      <c r="O52" s="27">
        <f t="shared" si="22"/>
        <v>1443.348840945861</v>
      </c>
      <c r="P52" s="27">
        <f t="shared" si="22"/>
        <v>1423.0621572024349</v>
      </c>
      <c r="Q52" s="27">
        <f t="shared" si="22"/>
        <v>1745.3513344573173</v>
      </c>
      <c r="R52" s="27">
        <f t="shared" si="22"/>
        <v>1665.1236574685668</v>
      </c>
      <c r="S52" s="27">
        <f t="shared" si="22"/>
        <v>2147.6379607290155</v>
      </c>
      <c r="T52" s="27">
        <f t="shared" si="22"/>
        <v>2453.6674940488897</v>
      </c>
      <c r="U52" s="27">
        <f t="shared" si="22"/>
        <v>3004.8495668852825</v>
      </c>
      <c r="V52" s="27">
        <f t="shared" si="22"/>
        <v>3119.2701920926966</v>
      </c>
      <c r="W52" s="27">
        <f t="shared" si="22"/>
        <v>3050.9618871136427</v>
      </c>
      <c r="X52" s="27">
        <f t="shared" si="22"/>
        <v>2800.3045607086751</v>
      </c>
      <c r="Y52" s="27">
        <f t="shared" ref="Y52:Z52" si="23">SUM(Y53:Y54)</f>
        <v>2884.6255098239403</v>
      </c>
      <c r="Z52" s="27">
        <f t="shared" si="23"/>
        <v>2675.0505739910236</v>
      </c>
    </row>
    <row r="53" spans="1:26" ht="11.25" customHeight="1" x14ac:dyDescent="0.2">
      <c r="A53" s="29" t="s">
        <v>116</v>
      </c>
      <c r="B53" s="7" t="s">
        <v>117</v>
      </c>
      <c r="C53" s="8">
        <v>50.928935700056613</v>
      </c>
      <c r="D53" s="8">
        <v>53.439685280861042</v>
      </c>
      <c r="E53" s="8">
        <v>49.089139002900865</v>
      </c>
      <c r="F53" s="8">
        <v>138.26754306352709</v>
      </c>
      <c r="G53" s="8">
        <v>168.21144927755</v>
      </c>
      <c r="H53" s="8">
        <v>246.29806506084785</v>
      </c>
      <c r="I53" s="8">
        <v>471.85107945625407</v>
      </c>
      <c r="J53" s="8">
        <v>550.85536890986702</v>
      </c>
      <c r="K53" s="8">
        <v>687.84070251564265</v>
      </c>
      <c r="L53" s="8">
        <v>738.94672998032286</v>
      </c>
      <c r="M53" s="8">
        <v>974.42324466150717</v>
      </c>
      <c r="N53" s="8">
        <v>1118.8670167505982</v>
      </c>
      <c r="O53" s="8">
        <v>1116.1000485585514</v>
      </c>
      <c r="P53" s="8">
        <v>1119.6807647223227</v>
      </c>
      <c r="Q53" s="8">
        <v>1399.2793849580471</v>
      </c>
      <c r="R53" s="8">
        <v>1337.7104767807239</v>
      </c>
      <c r="S53" s="8">
        <v>1526.343664209413</v>
      </c>
      <c r="T53" s="8">
        <v>1780.5126443127974</v>
      </c>
      <c r="U53" s="8">
        <v>2364.5795728936287</v>
      </c>
      <c r="V53" s="8">
        <v>2533.787716503628</v>
      </c>
      <c r="W53" s="8">
        <v>2447.9931973328867</v>
      </c>
      <c r="X53" s="8">
        <v>2245.5596081918975</v>
      </c>
      <c r="Y53" s="8">
        <v>2492.0972159895027</v>
      </c>
      <c r="Z53" s="8">
        <v>2287.9025999928217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0.28161624856360762</v>
      </c>
      <c r="G54" s="45">
        <v>1.2017266783518172</v>
      </c>
      <c r="H54" s="45">
        <v>62.814165177817408</v>
      </c>
      <c r="I54" s="45">
        <v>144.12611472950559</v>
      </c>
      <c r="J54" s="45">
        <v>153.46791841370421</v>
      </c>
      <c r="K54" s="45">
        <v>34.135631342814932</v>
      </c>
      <c r="L54" s="45">
        <v>374.20551250822763</v>
      </c>
      <c r="M54" s="45">
        <v>376.29350907307122</v>
      </c>
      <c r="N54" s="45">
        <v>427.81711016522735</v>
      </c>
      <c r="O54" s="45">
        <v>327.24879238730949</v>
      </c>
      <c r="P54" s="45">
        <v>303.3813924801122</v>
      </c>
      <c r="Q54" s="45">
        <v>346.07194949927015</v>
      </c>
      <c r="R54" s="45">
        <v>327.41318068784278</v>
      </c>
      <c r="S54" s="45">
        <v>621.29429651960277</v>
      </c>
      <c r="T54" s="45">
        <v>673.15484973609227</v>
      </c>
      <c r="U54" s="45">
        <v>640.26999399165368</v>
      </c>
      <c r="V54" s="45">
        <v>585.48247558906871</v>
      </c>
      <c r="W54" s="45">
        <v>602.96868978075611</v>
      </c>
      <c r="X54" s="45">
        <v>554.7449525167774</v>
      </c>
      <c r="Y54" s="45">
        <v>392.52829383443748</v>
      </c>
      <c r="Z54" s="45">
        <v>387.14797399820202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0.50715773747805359</v>
      </c>
      <c r="D61" s="49">
        <f t="shared" si="24"/>
        <v>21.965777971739978</v>
      </c>
      <c r="E61" s="49">
        <f t="shared" si="24"/>
        <v>22.099695320467134</v>
      </c>
      <c r="F61" s="49">
        <f t="shared" si="24"/>
        <v>7.50904554875543</v>
      </c>
      <c r="G61" s="49">
        <f t="shared" si="24"/>
        <v>18.914034039101374</v>
      </c>
      <c r="H61" s="49">
        <f t="shared" si="24"/>
        <v>7.8562858081668994</v>
      </c>
      <c r="I61" s="49">
        <f t="shared" si="24"/>
        <v>10.186186507914741</v>
      </c>
      <c r="J61" s="49">
        <f t="shared" si="24"/>
        <v>8.4603473314915725</v>
      </c>
      <c r="K61" s="49">
        <f t="shared" si="24"/>
        <v>16.299585610602325</v>
      </c>
      <c r="L61" s="49">
        <f t="shared" si="24"/>
        <v>23.322414647393526</v>
      </c>
      <c r="M61" s="49">
        <f t="shared" si="24"/>
        <v>29.845825646297705</v>
      </c>
      <c r="N61" s="49">
        <f t="shared" si="24"/>
        <v>115.25650423293781</v>
      </c>
      <c r="O61" s="49">
        <f t="shared" si="24"/>
        <v>116.45406500330313</v>
      </c>
      <c r="P61" s="49">
        <f t="shared" si="24"/>
        <v>119.64295852171546</v>
      </c>
      <c r="Q61" s="49">
        <f t="shared" si="24"/>
        <v>151.87920927795096</v>
      </c>
      <c r="R61" s="49">
        <f t="shared" si="24"/>
        <v>147.51839348953644</v>
      </c>
      <c r="S61" s="49">
        <f t="shared" si="24"/>
        <v>165.79664237687649</v>
      </c>
      <c r="T61" s="49">
        <f t="shared" si="24"/>
        <v>166.86083001380362</v>
      </c>
      <c r="U61" s="49">
        <f t="shared" si="24"/>
        <v>188.05467927701588</v>
      </c>
      <c r="V61" s="49">
        <f t="shared" si="24"/>
        <v>165.50024729275424</v>
      </c>
      <c r="W61" s="49">
        <f t="shared" si="24"/>
        <v>186.07915099414674</v>
      </c>
      <c r="X61" s="49">
        <f t="shared" si="24"/>
        <v>302.47276739474802</v>
      </c>
      <c r="Y61" s="49">
        <f t="shared" ref="Y61:Z61" si="25">SUM(Y62:Y72)</f>
        <v>279.89985132948789</v>
      </c>
      <c r="Z61" s="49">
        <f t="shared" si="25"/>
        <v>295.44546236942034</v>
      </c>
    </row>
    <row r="62" spans="1:26" ht="11.25" customHeight="1" x14ac:dyDescent="0.2">
      <c r="A62" s="50" t="s">
        <v>92</v>
      </c>
      <c r="B62" s="51" t="s">
        <v>93</v>
      </c>
      <c r="C62" s="52">
        <v>0.50715773747805359</v>
      </c>
      <c r="D62" s="52">
        <v>21.965777971739978</v>
      </c>
      <c r="E62" s="52">
        <v>22.099695320467134</v>
      </c>
      <c r="F62" s="52">
        <v>7.50904554875543</v>
      </c>
      <c r="G62" s="52">
        <v>18.914034039101374</v>
      </c>
      <c r="H62" s="52">
        <v>7.8562858081668994</v>
      </c>
      <c r="I62" s="52">
        <v>10.186186507914741</v>
      </c>
      <c r="J62" s="52">
        <v>8.3956733182158167</v>
      </c>
      <c r="K62" s="52">
        <v>16.234532612469987</v>
      </c>
      <c r="L62" s="52">
        <v>21.379905681593833</v>
      </c>
      <c r="M62" s="52">
        <v>21.828335515357455</v>
      </c>
      <c r="N62" s="52">
        <v>26.000407376912975</v>
      </c>
      <c r="O62" s="52">
        <v>29.234158241834091</v>
      </c>
      <c r="P62" s="52">
        <v>34.217769970749472</v>
      </c>
      <c r="Q62" s="52">
        <v>52.301061652360964</v>
      </c>
      <c r="R62" s="52">
        <v>43.318919747587351</v>
      </c>
      <c r="S62" s="52">
        <v>35.415218169533283</v>
      </c>
      <c r="T62" s="52">
        <v>12.560569019718573</v>
      </c>
      <c r="U62" s="52">
        <v>16.230906086705559</v>
      </c>
      <c r="V62" s="52">
        <v>15.737681752473515</v>
      </c>
      <c r="W62" s="52">
        <v>22.314280296445379</v>
      </c>
      <c r="X62" s="52">
        <v>299.7575388167208</v>
      </c>
      <c r="Y62" s="52">
        <v>279.89985132948789</v>
      </c>
      <c r="Z62" s="52">
        <v>295.44546236942034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8.9118542183324156E-2</v>
      </c>
      <c r="Q64" s="52">
        <v>1.0235123212471433</v>
      </c>
      <c r="R64" s="52">
        <v>0.89394937633645755</v>
      </c>
      <c r="S64" s="52">
        <v>0.80401725323055051</v>
      </c>
      <c r="T64" s="52">
        <v>0.66029349200092124</v>
      </c>
      <c r="U64" s="52">
        <v>0.80565002570425714</v>
      </c>
      <c r="V64" s="52">
        <v>0.55183210078981415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6.467401327575649E-2</v>
      </c>
      <c r="K65" s="52">
        <v>6.5052998132337489E-2</v>
      </c>
      <c r="L65" s="52">
        <v>1.9425089657996917</v>
      </c>
      <c r="M65" s="52">
        <v>8.0174901309402493</v>
      </c>
      <c r="N65" s="52">
        <v>89.25609685602484</v>
      </c>
      <c r="O65" s="52">
        <v>87.219906761469034</v>
      </c>
      <c r="P65" s="52">
        <v>85.336070008782656</v>
      </c>
      <c r="Q65" s="52">
        <v>98.554635304342867</v>
      </c>
      <c r="R65" s="52">
        <v>103.30552436561263</v>
      </c>
      <c r="S65" s="52">
        <v>129.57740695411266</v>
      </c>
      <c r="T65" s="52">
        <v>153.63996750208412</v>
      </c>
      <c r="U65" s="52">
        <v>171.01812316460607</v>
      </c>
      <c r="V65" s="52">
        <v>149.21073343949092</v>
      </c>
      <c r="W65" s="52">
        <v>163.76487069770135</v>
      </c>
      <c r="X65" s="52">
        <v>2.7152285780272298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2039.0306632272675</v>
      </c>
      <c r="D2" s="21">
        <f t="shared" ref="D2:X2" si="0">SUM(D3,D17,D22,D25,D26,D51,D52)</f>
        <v>1997.3936145082794</v>
      </c>
      <c r="E2" s="21">
        <f t="shared" si="0"/>
        <v>2035.8830741697655</v>
      </c>
      <c r="F2" s="21">
        <f t="shared" si="0"/>
        <v>2288.7424432594999</v>
      </c>
      <c r="G2" s="21">
        <f t="shared" si="0"/>
        <v>2471.8274011487451</v>
      </c>
      <c r="H2" s="21">
        <f t="shared" si="0"/>
        <v>2622.2809082317217</v>
      </c>
      <c r="I2" s="21">
        <f t="shared" si="0"/>
        <v>2592.3289763280368</v>
      </c>
      <c r="J2" s="21">
        <f t="shared" si="0"/>
        <v>3154.0074247872353</v>
      </c>
      <c r="K2" s="21">
        <f t="shared" si="0"/>
        <v>2741.1422092544822</v>
      </c>
      <c r="L2" s="21">
        <f t="shared" si="0"/>
        <v>2456.0028419817363</v>
      </c>
      <c r="M2" s="21">
        <f t="shared" si="0"/>
        <v>2772.7753116911649</v>
      </c>
      <c r="N2" s="21">
        <f t="shared" si="0"/>
        <v>2971.2846978853463</v>
      </c>
      <c r="O2" s="21">
        <f t="shared" si="0"/>
        <v>2758.6528856951213</v>
      </c>
      <c r="P2" s="21">
        <f t="shared" si="0"/>
        <v>2773.1665794590417</v>
      </c>
      <c r="Q2" s="21">
        <f t="shared" si="0"/>
        <v>2694.4198158637587</v>
      </c>
      <c r="R2" s="21">
        <f t="shared" si="0"/>
        <v>2790.7416714704759</v>
      </c>
      <c r="S2" s="21">
        <f t="shared" si="0"/>
        <v>3120.5128103592997</v>
      </c>
      <c r="T2" s="21">
        <f t="shared" si="0"/>
        <v>3197.1214214038491</v>
      </c>
      <c r="U2" s="21">
        <f t="shared" si="0"/>
        <v>3155.4221037896818</v>
      </c>
      <c r="V2" s="21">
        <f t="shared" si="0"/>
        <v>3101.5920139782475</v>
      </c>
      <c r="W2" s="21">
        <f t="shared" si="0"/>
        <v>2871.7573125102826</v>
      </c>
      <c r="X2" s="21">
        <f t="shared" si="0"/>
        <v>3069.6633695330956</v>
      </c>
      <c r="Y2" s="21">
        <f t="shared" ref="Y2:Z2" si="1">SUM(Y3,Y17,Y22,Y25,Y26,Y51,Y52)</f>
        <v>3011.3819023135693</v>
      </c>
      <c r="Z2" s="21">
        <f t="shared" si="1"/>
        <v>2614.662099496225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1487.9422965794704</v>
      </c>
      <c r="D3" s="24">
        <f t="shared" ref="D3:W3" si="3">SUM(D4,D8,D11)</f>
        <v>1278.2879857340677</v>
      </c>
      <c r="E3" s="24">
        <f t="shared" si="3"/>
        <v>1189.6108320104934</v>
      </c>
      <c r="F3" s="24">
        <f t="shared" si="3"/>
        <v>1155.9950186003264</v>
      </c>
      <c r="G3" s="24">
        <f t="shared" si="3"/>
        <v>1243.8006233702338</v>
      </c>
      <c r="H3" s="24">
        <f t="shared" si="3"/>
        <v>1167.841583320743</v>
      </c>
      <c r="I3" s="24">
        <f t="shared" si="3"/>
        <v>1159.0249948385615</v>
      </c>
      <c r="J3" s="24">
        <f t="shared" si="3"/>
        <v>1686.8885283944173</v>
      </c>
      <c r="K3" s="24">
        <f t="shared" si="3"/>
        <v>1348.8851624177678</v>
      </c>
      <c r="L3" s="24">
        <f t="shared" si="3"/>
        <v>908.31681333714675</v>
      </c>
      <c r="M3" s="24">
        <f t="shared" si="3"/>
        <v>1012.0634992072291</v>
      </c>
      <c r="N3" s="24">
        <f t="shared" si="3"/>
        <v>1200.4180284100501</v>
      </c>
      <c r="O3" s="24">
        <f t="shared" si="3"/>
        <v>989.19245138585518</v>
      </c>
      <c r="P3" s="24">
        <f t="shared" si="3"/>
        <v>902.64835542592471</v>
      </c>
      <c r="Q3" s="24">
        <f t="shared" si="3"/>
        <v>846.55268629369596</v>
      </c>
      <c r="R3" s="24">
        <f t="shared" si="3"/>
        <v>849.17220398693655</v>
      </c>
      <c r="S3" s="24">
        <f t="shared" si="3"/>
        <v>782.42679316934391</v>
      </c>
      <c r="T3" s="24">
        <f t="shared" si="3"/>
        <v>795.43897791764266</v>
      </c>
      <c r="U3" s="24">
        <f t="shared" si="3"/>
        <v>754.7443457443311</v>
      </c>
      <c r="V3" s="24">
        <f t="shared" si="3"/>
        <v>655.85554226863485</v>
      </c>
      <c r="W3" s="24">
        <f t="shared" si="3"/>
        <v>568.00890512042815</v>
      </c>
      <c r="X3" s="24">
        <f t="shared" ref="X3:Z3" si="4">SUM(X4,X8,X11)</f>
        <v>617.84728149120417</v>
      </c>
      <c r="Y3" s="24">
        <f t="shared" si="4"/>
        <v>510.73338177431594</v>
      </c>
      <c r="Z3" s="24">
        <f t="shared" si="4"/>
        <v>352.25663971942521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1305.0670537441288</v>
      </c>
      <c r="D4" s="19">
        <f t="shared" ref="D4:W4" si="6">SUM(D5:D7)</f>
        <v>1136.2572593805808</v>
      </c>
      <c r="E4" s="19">
        <f t="shared" si="6"/>
        <v>1039.2344282299516</v>
      </c>
      <c r="F4" s="19">
        <f t="shared" si="6"/>
        <v>981.38135353758196</v>
      </c>
      <c r="G4" s="19">
        <f t="shared" si="6"/>
        <v>1071.4689101827239</v>
      </c>
      <c r="H4" s="19">
        <f t="shared" si="6"/>
        <v>1070.9829611980956</v>
      </c>
      <c r="I4" s="19">
        <f t="shared" si="6"/>
        <v>1044.2764724065037</v>
      </c>
      <c r="J4" s="19">
        <f t="shared" si="6"/>
        <v>1509.5840646723007</v>
      </c>
      <c r="K4" s="19">
        <f t="shared" si="6"/>
        <v>1243.2836534645262</v>
      </c>
      <c r="L4" s="19">
        <f t="shared" si="6"/>
        <v>829.54050752561852</v>
      </c>
      <c r="M4" s="19">
        <f t="shared" si="6"/>
        <v>913.31781172253091</v>
      </c>
      <c r="N4" s="19">
        <f t="shared" si="6"/>
        <v>1098.187385382681</v>
      </c>
      <c r="O4" s="19">
        <f t="shared" si="6"/>
        <v>876.73398025907682</v>
      </c>
      <c r="P4" s="19">
        <f t="shared" si="6"/>
        <v>791.82809595868389</v>
      </c>
      <c r="Q4" s="19">
        <f t="shared" si="6"/>
        <v>737.96983953571316</v>
      </c>
      <c r="R4" s="19">
        <f t="shared" si="6"/>
        <v>703.97431055982804</v>
      </c>
      <c r="S4" s="19">
        <f t="shared" si="6"/>
        <v>655.37658743784914</v>
      </c>
      <c r="T4" s="19">
        <f t="shared" si="6"/>
        <v>691.09504407974748</v>
      </c>
      <c r="U4" s="19">
        <f t="shared" si="6"/>
        <v>658.50274217498747</v>
      </c>
      <c r="V4" s="19">
        <f t="shared" si="6"/>
        <v>565.5447640636072</v>
      </c>
      <c r="W4" s="19">
        <f t="shared" si="6"/>
        <v>471.69586475674703</v>
      </c>
      <c r="X4" s="19">
        <f t="shared" ref="X4:Z4" si="7">SUM(X5:X7)</f>
        <v>487.59155073243562</v>
      </c>
      <c r="Y4" s="19">
        <f t="shared" si="7"/>
        <v>381.02292567486887</v>
      </c>
      <c r="Z4" s="19">
        <f t="shared" si="7"/>
        <v>258.41416142335606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64.552590977101843</v>
      </c>
      <c r="T5" s="8">
        <v>91.07144221014407</v>
      </c>
      <c r="U5" s="8">
        <v>91.559539607129551</v>
      </c>
      <c r="V5" s="8">
        <v>62.355926915798015</v>
      </c>
      <c r="W5" s="8">
        <v>56.132266714192518</v>
      </c>
      <c r="X5" s="8">
        <v>58.169803898878612</v>
      </c>
      <c r="Y5" s="8">
        <v>5.8746453374733241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2.7529891771696646</v>
      </c>
      <c r="D6" s="8">
        <v>1.5681647469465481</v>
      </c>
      <c r="E6" s="8">
        <v>0.86057485866621886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9.8719432645195777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1.8062933212416768E-2</v>
      </c>
      <c r="Y6" s="8">
        <v>1.2418740175978727E-2</v>
      </c>
      <c r="Z6" s="8">
        <v>1.1639965449691458E-2</v>
      </c>
    </row>
    <row r="7" spans="1:26" ht="11.25" customHeight="1" x14ac:dyDescent="0.2">
      <c r="A7" s="28" t="s">
        <v>8</v>
      </c>
      <c r="B7" s="7" t="s">
        <v>9</v>
      </c>
      <c r="C7" s="8">
        <v>1302.3140645669591</v>
      </c>
      <c r="D7" s="8">
        <v>1134.6890946336341</v>
      </c>
      <c r="E7" s="8">
        <v>1038.3738533712853</v>
      </c>
      <c r="F7" s="8">
        <v>981.38135353758196</v>
      </c>
      <c r="G7" s="8">
        <v>1071.4689101827239</v>
      </c>
      <c r="H7" s="8">
        <v>1070.9829611980956</v>
      </c>
      <c r="I7" s="8">
        <v>1044.2764724065037</v>
      </c>
      <c r="J7" s="8">
        <v>1509.5840646723007</v>
      </c>
      <c r="K7" s="8">
        <v>1233.4117102000066</v>
      </c>
      <c r="L7" s="8">
        <v>829.54050752561852</v>
      </c>
      <c r="M7" s="8">
        <v>913.31781172253091</v>
      </c>
      <c r="N7" s="8">
        <v>1098.187385382681</v>
      </c>
      <c r="O7" s="8">
        <v>876.73398025907682</v>
      </c>
      <c r="P7" s="8">
        <v>791.82809595868389</v>
      </c>
      <c r="Q7" s="8">
        <v>737.96983953571316</v>
      </c>
      <c r="R7" s="8">
        <v>703.97431055982804</v>
      </c>
      <c r="S7" s="8">
        <v>590.82399646074725</v>
      </c>
      <c r="T7" s="8">
        <v>600.02360186960345</v>
      </c>
      <c r="U7" s="8">
        <v>566.94320256785795</v>
      </c>
      <c r="V7" s="8">
        <v>503.18883714780924</v>
      </c>
      <c r="W7" s="8">
        <v>415.56359804255453</v>
      </c>
      <c r="X7" s="8">
        <v>429.40368390034462</v>
      </c>
      <c r="Y7" s="8">
        <v>375.13586159721956</v>
      </c>
      <c r="Z7" s="8">
        <v>258.40252145790635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1.6042285289601028</v>
      </c>
      <c r="D8" s="19">
        <f t="shared" si="8"/>
        <v>0.29322945041811677</v>
      </c>
      <c r="E8" s="19">
        <f t="shared" si="8"/>
        <v>0.67351419228549958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2.3872151510876147</v>
      </c>
      <c r="L8" s="19">
        <f t="shared" si="8"/>
        <v>0</v>
      </c>
      <c r="M8" s="19">
        <f t="shared" si="8"/>
        <v>8.3577134724468785</v>
      </c>
      <c r="N8" s="19">
        <f t="shared" si="8"/>
        <v>10.430720870921792</v>
      </c>
      <c r="O8" s="19">
        <f t="shared" si="8"/>
        <v>20.833860700854835</v>
      </c>
      <c r="P8" s="19">
        <f t="shared" si="8"/>
        <v>13.985250155902742</v>
      </c>
      <c r="Q8" s="19">
        <f t="shared" si="8"/>
        <v>18.261117677712313</v>
      </c>
      <c r="R8" s="19">
        <f t="shared" si="8"/>
        <v>21.823544424702426</v>
      </c>
      <c r="S8" s="19">
        <f t="shared" si="8"/>
        <v>23.052407048749792</v>
      </c>
      <c r="T8" s="19">
        <f t="shared" si="8"/>
        <v>24.340367800184275</v>
      </c>
      <c r="U8" s="19">
        <f t="shared" si="8"/>
        <v>24.315355514227402</v>
      </c>
      <c r="V8" s="19">
        <f t="shared" si="8"/>
        <v>24.193148590480472</v>
      </c>
      <c r="W8" s="19">
        <f t="shared" si="8"/>
        <v>19.511979636293397</v>
      </c>
      <c r="X8" s="19">
        <f t="shared" si="8"/>
        <v>33.253440562956335</v>
      </c>
      <c r="Y8" s="19">
        <f t="shared" ref="Y8:Z8" si="9">SUM(Y9:Y10)</f>
        <v>19.83822485208221</v>
      </c>
      <c r="Z8" s="19">
        <f t="shared" si="9"/>
        <v>16.836873716119882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1.6042285289601028</v>
      </c>
      <c r="D10" s="8">
        <v>0.29322945041811677</v>
      </c>
      <c r="E10" s="8">
        <v>0.67351419228549958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2.3872151510876147</v>
      </c>
      <c r="L10" s="8">
        <v>0</v>
      </c>
      <c r="M10" s="8">
        <v>8.3577134724468785</v>
      </c>
      <c r="N10" s="8">
        <v>10.430720870921792</v>
      </c>
      <c r="O10" s="8">
        <v>20.833860700854835</v>
      </c>
      <c r="P10" s="8">
        <v>13.985250155902742</v>
      </c>
      <c r="Q10" s="8">
        <v>18.261117677712313</v>
      </c>
      <c r="R10" s="8">
        <v>21.823544424702426</v>
      </c>
      <c r="S10" s="8">
        <v>23.052407048749792</v>
      </c>
      <c r="T10" s="8">
        <v>24.340367800184275</v>
      </c>
      <c r="U10" s="8">
        <v>24.315355514227402</v>
      </c>
      <c r="V10" s="8">
        <v>24.193148590480472</v>
      </c>
      <c r="W10" s="8">
        <v>19.511979636293397</v>
      </c>
      <c r="X10" s="8">
        <v>33.253440562956335</v>
      </c>
      <c r="Y10" s="8">
        <v>19.83822485208221</v>
      </c>
      <c r="Z10" s="8">
        <v>16.836873716119882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181.2710143063816</v>
      </c>
      <c r="D11" s="19">
        <f t="shared" si="10"/>
        <v>141.73749690306897</v>
      </c>
      <c r="E11" s="19">
        <f t="shared" si="10"/>
        <v>149.70288958825634</v>
      </c>
      <c r="F11" s="19">
        <f t="shared" si="10"/>
        <v>174.61366506274433</v>
      </c>
      <c r="G11" s="19">
        <f t="shared" si="10"/>
        <v>172.33171318750988</v>
      </c>
      <c r="H11" s="19">
        <f t="shared" si="10"/>
        <v>96.858622122647446</v>
      </c>
      <c r="I11" s="19">
        <f t="shared" si="10"/>
        <v>114.74852243205773</v>
      </c>
      <c r="J11" s="19">
        <f t="shared" si="10"/>
        <v>177.30446372211657</v>
      </c>
      <c r="K11" s="19">
        <f t="shared" si="10"/>
        <v>103.21429380215413</v>
      </c>
      <c r="L11" s="19">
        <f t="shared" si="10"/>
        <v>78.776305811528189</v>
      </c>
      <c r="M11" s="19">
        <f t="shared" si="10"/>
        <v>90.387974012251291</v>
      </c>
      <c r="N11" s="19">
        <f t="shared" si="10"/>
        <v>91.799922156447352</v>
      </c>
      <c r="O11" s="19">
        <f t="shared" si="10"/>
        <v>91.624610425923535</v>
      </c>
      <c r="P11" s="19">
        <f t="shared" si="10"/>
        <v>96.835009311338155</v>
      </c>
      <c r="Q11" s="19">
        <f t="shared" si="10"/>
        <v>90.321729080270487</v>
      </c>
      <c r="R11" s="19">
        <f t="shared" si="10"/>
        <v>123.37434900240611</v>
      </c>
      <c r="S11" s="19">
        <f t="shared" si="10"/>
        <v>103.99779868274494</v>
      </c>
      <c r="T11" s="19">
        <f t="shared" si="10"/>
        <v>80.003566037710883</v>
      </c>
      <c r="U11" s="19">
        <f t="shared" si="10"/>
        <v>71.926248055116289</v>
      </c>
      <c r="V11" s="19">
        <f t="shared" si="10"/>
        <v>66.11762961454717</v>
      </c>
      <c r="W11" s="19">
        <f t="shared" si="10"/>
        <v>76.80106072738775</v>
      </c>
      <c r="X11" s="19">
        <f t="shared" si="10"/>
        <v>97.002290195812193</v>
      </c>
      <c r="Y11" s="19">
        <f t="shared" ref="Y11:Z11" si="11">SUM(Y12:Y16)</f>
        <v>109.87223124736487</v>
      </c>
      <c r="Z11" s="19">
        <f t="shared" si="11"/>
        <v>77.005604579949249</v>
      </c>
    </row>
    <row r="12" spans="1:26" ht="11.25" customHeight="1" x14ac:dyDescent="0.2">
      <c r="A12" s="28" t="s">
        <v>14</v>
      </c>
      <c r="B12" s="7" t="s">
        <v>15</v>
      </c>
      <c r="C12" s="8">
        <v>0.56170442097620921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3.7002336270418164E-2</v>
      </c>
      <c r="U12" s="8">
        <v>3.9648589955434646E-2</v>
      </c>
      <c r="V12" s="8">
        <v>2.8692829451418423E-2</v>
      </c>
      <c r="W12" s="8">
        <v>2.6478905112024994E-2</v>
      </c>
      <c r="X12" s="8">
        <v>6.281372180978452E-2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179.85749246062758</v>
      </c>
      <c r="D13" s="8">
        <v>141.2658489704539</v>
      </c>
      <c r="E13" s="8">
        <v>149.16905615058536</v>
      </c>
      <c r="F13" s="8">
        <v>173.50115679116612</v>
      </c>
      <c r="G13" s="8">
        <v>171.17057627026404</v>
      </c>
      <c r="H13" s="8">
        <v>95.659067992097604</v>
      </c>
      <c r="I13" s="8">
        <v>113.59131368133622</v>
      </c>
      <c r="J13" s="8">
        <v>176.10001307379375</v>
      </c>
      <c r="K13" s="8">
        <v>102.03878079795213</v>
      </c>
      <c r="L13" s="8">
        <v>78.776305811528189</v>
      </c>
      <c r="M13" s="8">
        <v>90.387974012251291</v>
      </c>
      <c r="N13" s="8">
        <v>91.799922156447352</v>
      </c>
      <c r="O13" s="8">
        <v>91.624610425923535</v>
      </c>
      <c r="P13" s="8">
        <v>91.403690635134524</v>
      </c>
      <c r="Q13" s="8">
        <v>90.321729080270487</v>
      </c>
      <c r="R13" s="8">
        <v>123.37434900240611</v>
      </c>
      <c r="S13" s="8">
        <v>103.99779868274494</v>
      </c>
      <c r="T13" s="8">
        <v>79.966563701440464</v>
      </c>
      <c r="U13" s="8">
        <v>71.886599465160856</v>
      </c>
      <c r="V13" s="8">
        <v>66.088936785095754</v>
      </c>
      <c r="W13" s="8">
        <v>76.774581822275721</v>
      </c>
      <c r="X13" s="8">
        <v>96.939476474002404</v>
      </c>
      <c r="Y13" s="8">
        <v>109.87223124736487</v>
      </c>
      <c r="Z13" s="8">
        <v>77.005604579949249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0.85181742477779887</v>
      </c>
      <c r="D16" s="8">
        <v>0.47164793261506155</v>
      </c>
      <c r="E16" s="8">
        <v>0.53383343767098901</v>
      </c>
      <c r="F16" s="8">
        <v>1.1125082715781984</v>
      </c>
      <c r="G16" s="8">
        <v>1.1611369172458545</v>
      </c>
      <c r="H16" s="8">
        <v>1.1995541305498454</v>
      </c>
      <c r="I16" s="8">
        <v>1.1572087507215036</v>
      </c>
      <c r="J16" s="8">
        <v>1.2044506483228172</v>
      </c>
      <c r="K16" s="8">
        <v>1.1755130042020014</v>
      </c>
      <c r="L16" s="8">
        <v>0</v>
      </c>
      <c r="M16" s="8">
        <v>0</v>
      </c>
      <c r="N16" s="8">
        <v>0</v>
      </c>
      <c r="O16" s="8">
        <v>0</v>
      </c>
      <c r="P16" s="8">
        <v>5.4313186762036381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8.8266404088239625</v>
      </c>
      <c r="D17" s="27">
        <f t="shared" si="12"/>
        <v>19.053670202163193</v>
      </c>
      <c r="E17" s="27">
        <f t="shared" si="12"/>
        <v>17.865014164382711</v>
      </c>
      <c r="F17" s="27">
        <f t="shared" si="12"/>
        <v>17.676252604779823</v>
      </c>
      <c r="G17" s="27">
        <f t="shared" si="12"/>
        <v>36.41358867270273</v>
      </c>
      <c r="H17" s="27">
        <f t="shared" si="12"/>
        <v>33.747652423740952</v>
      </c>
      <c r="I17" s="27">
        <f t="shared" si="12"/>
        <v>34.928082628667241</v>
      </c>
      <c r="J17" s="27">
        <f t="shared" si="12"/>
        <v>39.091680053213445</v>
      </c>
      <c r="K17" s="27">
        <f t="shared" si="12"/>
        <v>36.612275948292044</v>
      </c>
      <c r="L17" s="27">
        <f t="shared" si="12"/>
        <v>28.571577149101266</v>
      </c>
      <c r="M17" s="27">
        <f t="shared" si="12"/>
        <v>38.67702269841979</v>
      </c>
      <c r="N17" s="27">
        <f t="shared" si="12"/>
        <v>43.314240159039322</v>
      </c>
      <c r="O17" s="27">
        <f t="shared" si="12"/>
        <v>41.285281007092955</v>
      </c>
      <c r="P17" s="27">
        <f t="shared" si="12"/>
        <v>39.982409423931195</v>
      </c>
      <c r="Q17" s="27">
        <f t="shared" si="12"/>
        <v>47.421783191095713</v>
      </c>
      <c r="R17" s="27">
        <f t="shared" si="12"/>
        <v>46.849664059408198</v>
      </c>
      <c r="S17" s="27">
        <f t="shared" si="12"/>
        <v>51.216452209199694</v>
      </c>
      <c r="T17" s="27">
        <f t="shared" si="12"/>
        <v>47.839830506158549</v>
      </c>
      <c r="U17" s="27">
        <f t="shared" si="12"/>
        <v>38.982700326772679</v>
      </c>
      <c r="V17" s="27">
        <f t="shared" si="12"/>
        <v>38.5958794973712</v>
      </c>
      <c r="W17" s="27">
        <f t="shared" si="12"/>
        <v>37.403504991600784</v>
      </c>
      <c r="X17" s="27">
        <f t="shared" si="12"/>
        <v>44.649308914519487</v>
      </c>
      <c r="Y17" s="27">
        <f t="shared" ref="Y17:Z17" si="13">SUM(Y18:Y21)</f>
        <v>34.282555887305165</v>
      </c>
      <c r="Z17" s="27">
        <f t="shared" si="13"/>
        <v>25.09544904072164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7.6358189407716841</v>
      </c>
      <c r="D19" s="8">
        <v>18.687939324937378</v>
      </c>
      <c r="E19" s="8">
        <v>17.465045923661709</v>
      </c>
      <c r="F19" s="8">
        <v>17.676252604779823</v>
      </c>
      <c r="G19" s="8">
        <v>36.41358867270273</v>
      </c>
      <c r="H19" s="8">
        <v>33.747652423740952</v>
      </c>
      <c r="I19" s="8">
        <v>34.928082628667241</v>
      </c>
      <c r="J19" s="8">
        <v>39.091680053213445</v>
      </c>
      <c r="K19" s="8">
        <v>36.612275948292044</v>
      </c>
      <c r="L19" s="8">
        <v>28.436416749112716</v>
      </c>
      <c r="M19" s="8">
        <v>38.67702269841979</v>
      </c>
      <c r="N19" s="8">
        <v>43.314240159039322</v>
      </c>
      <c r="O19" s="8">
        <v>41.285281007092955</v>
      </c>
      <c r="P19" s="8">
        <v>39.982409423931195</v>
      </c>
      <c r="Q19" s="8">
        <v>47.421783191095713</v>
      </c>
      <c r="R19" s="8">
        <v>46.849664059408198</v>
      </c>
      <c r="S19" s="8">
        <v>51.216452209199694</v>
      </c>
      <c r="T19" s="8">
        <v>47.839830506158549</v>
      </c>
      <c r="U19" s="8">
        <v>38.982700326772679</v>
      </c>
      <c r="V19" s="8">
        <v>38.5958794973712</v>
      </c>
      <c r="W19" s="8">
        <v>37.403504991600784</v>
      </c>
      <c r="X19" s="8">
        <v>44.649308914519487</v>
      </c>
      <c r="Y19" s="8">
        <v>34.282555887305165</v>
      </c>
      <c r="Z19" s="8">
        <v>25.09544904072164</v>
      </c>
    </row>
    <row r="20" spans="1:26" ht="11.25" customHeight="1" x14ac:dyDescent="0.2">
      <c r="A20" s="29" t="s">
        <v>30</v>
      </c>
      <c r="B20" s="7" t="s">
        <v>31</v>
      </c>
      <c r="C20" s="8">
        <v>1.1908214680522777</v>
      </c>
      <c r="D20" s="8">
        <v>0.36573087722581588</v>
      </c>
      <c r="E20" s="8">
        <v>0.39996824072100118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0.13516039998854915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118.08767619229326</v>
      </c>
      <c r="D26" s="27">
        <f t="shared" si="16"/>
        <v>155.16797320542707</v>
      </c>
      <c r="E26" s="27">
        <f t="shared" si="16"/>
        <v>201.14094100624499</v>
      </c>
      <c r="F26" s="27">
        <f t="shared" si="16"/>
        <v>358.78779225907317</v>
      </c>
      <c r="G26" s="27">
        <f t="shared" si="16"/>
        <v>345.81851630769108</v>
      </c>
      <c r="H26" s="27">
        <f t="shared" si="16"/>
        <v>449.14410346653801</v>
      </c>
      <c r="I26" s="27">
        <f t="shared" si="16"/>
        <v>259.11371658543533</v>
      </c>
      <c r="J26" s="27">
        <f t="shared" si="16"/>
        <v>172.76081780982756</v>
      </c>
      <c r="K26" s="27">
        <f t="shared" si="16"/>
        <v>172.94203969444169</v>
      </c>
      <c r="L26" s="27">
        <f t="shared" si="16"/>
        <v>198.51834321053678</v>
      </c>
      <c r="M26" s="27">
        <f t="shared" si="16"/>
        <v>169.79708923007226</v>
      </c>
      <c r="N26" s="27">
        <f t="shared" si="16"/>
        <v>111.28092956962475</v>
      </c>
      <c r="O26" s="27">
        <f t="shared" si="16"/>
        <v>96.006869955948716</v>
      </c>
      <c r="P26" s="27">
        <f t="shared" si="16"/>
        <v>89.842702990860133</v>
      </c>
      <c r="Q26" s="27">
        <f t="shared" si="16"/>
        <v>60.49096364160193</v>
      </c>
      <c r="R26" s="27">
        <f t="shared" si="16"/>
        <v>52.104000427064562</v>
      </c>
      <c r="S26" s="27">
        <f t="shared" si="16"/>
        <v>81.432768836521106</v>
      </c>
      <c r="T26" s="27">
        <f t="shared" si="16"/>
        <v>99.735235220497273</v>
      </c>
      <c r="U26" s="27">
        <f t="shared" si="16"/>
        <v>106.96398656305128</v>
      </c>
      <c r="V26" s="27">
        <f t="shared" si="16"/>
        <v>116.1322599195428</v>
      </c>
      <c r="W26" s="27">
        <f t="shared" si="16"/>
        <v>75.254076798642657</v>
      </c>
      <c r="X26" s="27">
        <f t="shared" si="16"/>
        <v>79.361785383163124</v>
      </c>
      <c r="Y26" s="27">
        <f t="shared" ref="Y26:Z26" si="17">SUM(Y27,Y33)</f>
        <v>116.88276685836006</v>
      </c>
      <c r="Z26" s="27">
        <f t="shared" si="17"/>
        <v>164.08689119774203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118.08767619229326</v>
      </c>
      <c r="D33" s="19">
        <f t="shared" si="20"/>
        <v>155.16797320542707</v>
      </c>
      <c r="E33" s="19">
        <f t="shared" si="20"/>
        <v>201.14094100624499</v>
      </c>
      <c r="F33" s="19">
        <f t="shared" si="20"/>
        <v>358.78779225907317</v>
      </c>
      <c r="G33" s="19">
        <f t="shared" si="20"/>
        <v>345.81851630769108</v>
      </c>
      <c r="H33" s="19">
        <f t="shared" si="20"/>
        <v>449.14410346653801</v>
      </c>
      <c r="I33" s="19">
        <f t="shared" si="20"/>
        <v>259.11371658543533</v>
      </c>
      <c r="J33" s="19">
        <f t="shared" si="20"/>
        <v>172.76081780982756</v>
      </c>
      <c r="K33" s="19">
        <f t="shared" si="20"/>
        <v>172.94203969444169</v>
      </c>
      <c r="L33" s="19">
        <f t="shared" si="20"/>
        <v>198.51834321053678</v>
      </c>
      <c r="M33" s="19">
        <f t="shared" si="20"/>
        <v>169.79708923007226</v>
      </c>
      <c r="N33" s="19">
        <f t="shared" si="20"/>
        <v>111.28092956962475</v>
      </c>
      <c r="O33" s="19">
        <f t="shared" si="20"/>
        <v>96.006869955948716</v>
      </c>
      <c r="P33" s="19">
        <f t="shared" si="20"/>
        <v>89.842702990860133</v>
      </c>
      <c r="Q33" s="19">
        <f t="shared" si="20"/>
        <v>60.49096364160193</v>
      </c>
      <c r="R33" s="19">
        <f t="shared" si="20"/>
        <v>52.104000427064562</v>
      </c>
      <c r="S33" s="19">
        <f t="shared" si="20"/>
        <v>81.432768836521106</v>
      </c>
      <c r="T33" s="19">
        <f t="shared" si="20"/>
        <v>99.735235220497273</v>
      </c>
      <c r="U33" s="19">
        <f t="shared" si="20"/>
        <v>106.96398656305128</v>
      </c>
      <c r="V33" s="19">
        <f t="shared" si="20"/>
        <v>116.1322599195428</v>
      </c>
      <c r="W33" s="19">
        <f t="shared" si="20"/>
        <v>75.254076798642657</v>
      </c>
      <c r="X33" s="19">
        <f t="shared" si="20"/>
        <v>79.361785383163124</v>
      </c>
      <c r="Y33" s="19">
        <f t="shared" ref="Y33:Z33" si="21">SUM(Y34:Y50)</f>
        <v>116.88276685836006</v>
      </c>
      <c r="Z33" s="19">
        <f t="shared" si="21"/>
        <v>164.08689119774203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8.4622518724202855</v>
      </c>
      <c r="D36" s="8">
        <v>13.905687827397365</v>
      </c>
      <c r="E36" s="8">
        <v>33.664875223716507</v>
      </c>
      <c r="F36" s="8">
        <v>30.541632427395129</v>
      </c>
      <c r="G36" s="8">
        <v>37.584764275271056</v>
      </c>
      <c r="H36" s="8">
        <v>20.564450953712569</v>
      </c>
      <c r="I36" s="8">
        <v>8.3564842451449746</v>
      </c>
      <c r="J36" s="8">
        <v>7.5916493421262761</v>
      </c>
      <c r="K36" s="8">
        <v>8.476440988285761</v>
      </c>
      <c r="L36" s="8">
        <v>9.609455481645389</v>
      </c>
      <c r="M36" s="8">
        <v>8.98780517454591</v>
      </c>
      <c r="N36" s="8">
        <v>7.8230922435836669</v>
      </c>
      <c r="O36" s="8">
        <v>5.0206342822794694</v>
      </c>
      <c r="P36" s="8">
        <v>7.4474164162042911</v>
      </c>
      <c r="Q36" s="8">
        <v>8.8459980011349213</v>
      </c>
      <c r="R36" s="8">
        <v>8.4064232051977648</v>
      </c>
      <c r="S36" s="8">
        <v>7.2418826434694097</v>
      </c>
      <c r="T36" s="8">
        <v>7.9616474598937002</v>
      </c>
      <c r="U36" s="8">
        <v>7.2543243307783394</v>
      </c>
      <c r="V36" s="8">
        <v>6.463623758030729</v>
      </c>
      <c r="W36" s="8">
        <v>4.7027885962465144</v>
      </c>
      <c r="X36" s="8">
        <v>5.5700567687632399</v>
      </c>
      <c r="Y36" s="8">
        <v>5.7609903661217956</v>
      </c>
      <c r="Z36" s="8">
        <v>35.097069670403521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1.0297482725620866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1.1298562742357261</v>
      </c>
      <c r="S37" s="8">
        <v>1.1358868937755002</v>
      </c>
      <c r="T37" s="8">
        <v>0.86476448433748299</v>
      </c>
      <c r="U37" s="8">
        <v>0.46960752011665552</v>
      </c>
      <c r="V37" s="8">
        <v>0.5323911609844556</v>
      </c>
      <c r="W37" s="8">
        <v>0.10129998721915262</v>
      </c>
      <c r="X37" s="8">
        <v>0.16541239889147849</v>
      </c>
      <c r="Y37" s="8">
        <v>1.0600360291668138</v>
      </c>
      <c r="Z37" s="8">
        <v>0.9154716682949946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2.1025218680433395E-3</v>
      </c>
      <c r="Y40" s="8">
        <v>1.0790350754766398E-3</v>
      </c>
      <c r="Z40" s="8">
        <v>1.0626347589328207E-3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3.3800245945358335E-3</v>
      </c>
      <c r="U41" s="8">
        <v>5.130497781767056E-3</v>
      </c>
      <c r="V41" s="8">
        <v>5.062927887594334E-3</v>
      </c>
      <c r="W41" s="8">
        <v>7.0402291634595448E-3</v>
      </c>
      <c r="X41" s="8">
        <v>6.3075656041300179E-3</v>
      </c>
      <c r="Y41" s="8">
        <v>7.5532455283364832E-3</v>
      </c>
      <c r="Z41" s="8">
        <v>6.3758085535969263E-3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31.445304427253312</v>
      </c>
      <c r="D43" s="8">
        <v>42.922663675967463</v>
      </c>
      <c r="E43" s="8">
        <v>51.58795435380744</v>
      </c>
      <c r="F43" s="8">
        <v>57.867051474235879</v>
      </c>
      <c r="G43" s="8">
        <v>72.761911800311225</v>
      </c>
      <c r="H43" s="8">
        <v>59.183323270950424</v>
      </c>
      <c r="I43" s="8">
        <v>49.275037984561003</v>
      </c>
      <c r="J43" s="8">
        <v>50.017826216655912</v>
      </c>
      <c r="K43" s="8">
        <v>57.935479740323096</v>
      </c>
      <c r="L43" s="8">
        <v>49.054680971752241</v>
      </c>
      <c r="M43" s="8">
        <v>50.977131893394727</v>
      </c>
      <c r="N43" s="8">
        <v>58.615524891396518</v>
      </c>
      <c r="O43" s="8">
        <v>47.904865459057802</v>
      </c>
      <c r="P43" s="8">
        <v>40.122749062406029</v>
      </c>
      <c r="Q43" s="8">
        <v>32.714881765876093</v>
      </c>
      <c r="R43" s="8">
        <v>34.721956792953144</v>
      </c>
      <c r="S43" s="8">
        <v>33.046751973141298</v>
      </c>
      <c r="T43" s="8">
        <v>26.226715911043438</v>
      </c>
      <c r="U43" s="8">
        <v>32.999388072405871</v>
      </c>
      <c r="V43" s="8">
        <v>36.032400375630658</v>
      </c>
      <c r="W43" s="8">
        <v>20.530399507127612</v>
      </c>
      <c r="X43" s="8">
        <v>25.408482504967434</v>
      </c>
      <c r="Y43" s="8">
        <v>22.634201707846401</v>
      </c>
      <c r="Z43" s="8">
        <v>31.065418680268628</v>
      </c>
    </row>
    <row r="44" spans="1:26" ht="11.25" customHeight="1" x14ac:dyDescent="0.2">
      <c r="A44" s="28" t="s">
        <v>74</v>
      </c>
      <c r="B44" s="7" t="s">
        <v>75</v>
      </c>
      <c r="C44" s="8">
        <v>78.180119892619658</v>
      </c>
      <c r="D44" s="8">
        <v>98.339621702062246</v>
      </c>
      <c r="E44" s="8">
        <v>115.88811142872105</v>
      </c>
      <c r="F44" s="8">
        <v>120.52603103091411</v>
      </c>
      <c r="G44" s="8">
        <v>122.50652386302563</v>
      </c>
      <c r="H44" s="8">
        <v>115.66326527322238</v>
      </c>
      <c r="I44" s="8">
        <v>78.794951593617668</v>
      </c>
      <c r="J44" s="8">
        <v>60.220867427340337</v>
      </c>
      <c r="K44" s="8">
        <v>66.605006675129431</v>
      </c>
      <c r="L44" s="8">
        <v>50.223561946777316</v>
      </c>
      <c r="M44" s="8">
        <v>48.99848348513909</v>
      </c>
      <c r="N44" s="8">
        <v>42.764898910260506</v>
      </c>
      <c r="O44" s="8">
        <v>37.48605664704548</v>
      </c>
      <c r="P44" s="8">
        <v>37.448795314406368</v>
      </c>
      <c r="Q44" s="8">
        <v>17.822444270953675</v>
      </c>
      <c r="R44" s="8">
        <v>7.8457641546779335</v>
      </c>
      <c r="S44" s="8">
        <v>5.5175063343747244</v>
      </c>
      <c r="T44" s="8">
        <v>5.5989993097758921</v>
      </c>
      <c r="U44" s="8">
        <v>4.4750908498879953</v>
      </c>
      <c r="V44" s="8">
        <v>2.1910330982646702</v>
      </c>
      <c r="W44" s="8">
        <v>3.8408982144914146</v>
      </c>
      <c r="X44" s="8">
        <v>4.5525173642994679</v>
      </c>
      <c r="Y44" s="8">
        <v>8.6539607532229983</v>
      </c>
      <c r="Z44" s="8">
        <v>4.2745279057026897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149.85307732652805</v>
      </c>
      <c r="G48" s="8">
        <v>112.96531636908314</v>
      </c>
      <c r="H48" s="8">
        <v>253.73306396865266</v>
      </c>
      <c r="I48" s="8">
        <v>122.68724276211169</v>
      </c>
      <c r="J48" s="8">
        <v>54.930474823705019</v>
      </c>
      <c r="K48" s="8">
        <v>39.92511229070341</v>
      </c>
      <c r="L48" s="8">
        <v>88.600896537799741</v>
      </c>
      <c r="M48" s="8">
        <v>60.833668676992538</v>
      </c>
      <c r="N48" s="8">
        <v>2.0774135243840615</v>
      </c>
      <c r="O48" s="8">
        <v>5.5953135675659729</v>
      </c>
      <c r="P48" s="8">
        <v>4.8237421978434432</v>
      </c>
      <c r="Q48" s="8">
        <v>1.107639603637238</v>
      </c>
      <c r="R48" s="8">
        <v>0</v>
      </c>
      <c r="S48" s="8">
        <v>34.490740991760177</v>
      </c>
      <c r="T48" s="8">
        <v>59.07714365182462</v>
      </c>
      <c r="U48" s="8">
        <v>61.760445292080647</v>
      </c>
      <c r="V48" s="8">
        <v>70.907748598744689</v>
      </c>
      <c r="W48" s="8">
        <v>46.071650264394506</v>
      </c>
      <c r="X48" s="8">
        <v>43.616984295823904</v>
      </c>
      <c r="Y48" s="8">
        <v>78.764945721398234</v>
      </c>
      <c r="Z48" s="8">
        <v>92.72696482975968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2.5843790276023288E-3</v>
      </c>
      <c r="U50" s="8">
        <v>0</v>
      </c>
      <c r="V50" s="8">
        <v>0</v>
      </c>
      <c r="W50" s="8">
        <v>0</v>
      </c>
      <c r="X50" s="8">
        <v>3.9921962945425833E-2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407.6070429467365</v>
      </c>
      <c r="D51" s="27">
        <v>523.39144184748227</v>
      </c>
      <c r="E51" s="27">
        <v>603.71148319154543</v>
      </c>
      <c r="F51" s="27">
        <v>684.05116020944399</v>
      </c>
      <c r="G51" s="27">
        <v>753.37655727463641</v>
      </c>
      <c r="H51" s="27">
        <v>795.91189644081874</v>
      </c>
      <c r="I51" s="27">
        <v>813.81685726275589</v>
      </c>
      <c r="J51" s="27">
        <v>869.68245688962213</v>
      </c>
      <c r="K51" s="27">
        <v>793.9632861183901</v>
      </c>
      <c r="L51" s="27">
        <v>771.8154256677692</v>
      </c>
      <c r="M51" s="27">
        <v>830.73760268070657</v>
      </c>
      <c r="N51" s="27">
        <v>844.38547769830166</v>
      </c>
      <c r="O51" s="27">
        <v>824.93505965656766</v>
      </c>
      <c r="P51" s="27">
        <v>844.1265002476058</v>
      </c>
      <c r="Q51" s="27">
        <v>779.30001969186026</v>
      </c>
      <c r="R51" s="27">
        <v>825.6327184073408</v>
      </c>
      <c r="S51" s="27">
        <v>882.44158659790207</v>
      </c>
      <c r="T51" s="27">
        <v>857.48298635283845</v>
      </c>
      <c r="U51" s="27">
        <v>772.37347644459783</v>
      </c>
      <c r="V51" s="27">
        <v>782.27347492718559</v>
      </c>
      <c r="W51" s="27">
        <v>730.13398188085876</v>
      </c>
      <c r="X51" s="27">
        <v>895.14805728828264</v>
      </c>
      <c r="Y51" s="27">
        <v>813.94145076170173</v>
      </c>
      <c r="Z51" s="27">
        <v>682.14022448531205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16.567007099943371</v>
      </c>
      <c r="D52" s="27">
        <f t="shared" si="22"/>
        <v>21.492543519138977</v>
      </c>
      <c r="E52" s="27">
        <f t="shared" si="22"/>
        <v>23.554803797099151</v>
      </c>
      <c r="F52" s="27">
        <f t="shared" si="22"/>
        <v>72.232219585876521</v>
      </c>
      <c r="G52" s="27">
        <f t="shared" si="22"/>
        <v>92.418115523481021</v>
      </c>
      <c r="H52" s="27">
        <f t="shared" si="22"/>
        <v>175.63567257988134</v>
      </c>
      <c r="I52" s="27">
        <f t="shared" si="22"/>
        <v>325.44532501261665</v>
      </c>
      <c r="J52" s="27">
        <f t="shared" si="22"/>
        <v>385.58394164015488</v>
      </c>
      <c r="K52" s="27">
        <f t="shared" si="22"/>
        <v>388.73944507559042</v>
      </c>
      <c r="L52" s="27">
        <f t="shared" si="22"/>
        <v>548.78068261718249</v>
      </c>
      <c r="M52" s="27">
        <f t="shared" si="22"/>
        <v>721.50009787473709</v>
      </c>
      <c r="N52" s="27">
        <f t="shared" si="22"/>
        <v>771.88602204833069</v>
      </c>
      <c r="O52" s="27">
        <f t="shared" si="22"/>
        <v>807.23322368965682</v>
      </c>
      <c r="P52" s="27">
        <f t="shared" si="22"/>
        <v>896.5666113707199</v>
      </c>
      <c r="Q52" s="27">
        <f t="shared" si="22"/>
        <v>960.65436304550474</v>
      </c>
      <c r="R52" s="27">
        <f t="shared" si="22"/>
        <v>1016.9830845897259</v>
      </c>
      <c r="S52" s="27">
        <f t="shared" si="22"/>
        <v>1322.9952095463329</v>
      </c>
      <c r="T52" s="27">
        <f t="shared" si="22"/>
        <v>1396.6243914067124</v>
      </c>
      <c r="U52" s="27">
        <f t="shared" si="22"/>
        <v>1482.3575947109289</v>
      </c>
      <c r="V52" s="27">
        <f t="shared" si="22"/>
        <v>1508.7348573655129</v>
      </c>
      <c r="W52" s="27">
        <f t="shared" si="22"/>
        <v>1460.9568437187522</v>
      </c>
      <c r="X52" s="27">
        <f t="shared" si="22"/>
        <v>1432.6569364559264</v>
      </c>
      <c r="Y52" s="27">
        <f t="shared" ref="Y52:Z52" si="23">SUM(Y53:Y54)</f>
        <v>1535.5417470318864</v>
      </c>
      <c r="Z52" s="27">
        <f t="shared" si="23"/>
        <v>1391.0828950530242</v>
      </c>
    </row>
    <row r="53" spans="1:26" ht="11.25" customHeight="1" x14ac:dyDescent="0.2">
      <c r="A53" s="29" t="s">
        <v>116</v>
      </c>
      <c r="B53" s="7" t="s">
        <v>117</v>
      </c>
      <c r="C53" s="8">
        <v>16.567007099943371</v>
      </c>
      <c r="D53" s="8">
        <v>21.492543519138977</v>
      </c>
      <c r="E53" s="8">
        <v>23.554803797099151</v>
      </c>
      <c r="F53" s="8">
        <v>72.085399736472922</v>
      </c>
      <c r="G53" s="8">
        <v>91.762550722449987</v>
      </c>
      <c r="H53" s="8">
        <v>139.94504933915221</v>
      </c>
      <c r="I53" s="8">
        <v>249.29774894374603</v>
      </c>
      <c r="J53" s="8">
        <v>301.56745949013271</v>
      </c>
      <c r="K53" s="8">
        <v>370.35952628435712</v>
      </c>
      <c r="L53" s="8">
        <v>364.29849881967738</v>
      </c>
      <c r="M53" s="8">
        <v>520.4988125384931</v>
      </c>
      <c r="N53" s="8">
        <v>558.38021204940162</v>
      </c>
      <c r="O53" s="8">
        <v>624.21018024144882</v>
      </c>
      <c r="P53" s="8">
        <v>705.42834967767737</v>
      </c>
      <c r="Q53" s="8">
        <v>770.17378664195326</v>
      </c>
      <c r="R53" s="8">
        <v>817.01375201927601</v>
      </c>
      <c r="S53" s="8">
        <v>940.26339299058725</v>
      </c>
      <c r="T53" s="8">
        <v>1013.4655140872029</v>
      </c>
      <c r="U53" s="8">
        <v>1166.4984919063713</v>
      </c>
      <c r="V53" s="8">
        <v>1225.5475202963712</v>
      </c>
      <c r="W53" s="8">
        <v>1172.2245466671134</v>
      </c>
      <c r="X53" s="8">
        <v>1148.8452342081023</v>
      </c>
      <c r="Y53" s="8">
        <v>1326.5913720104975</v>
      </c>
      <c r="Z53" s="8">
        <v>1189.7577576071783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0.14681984940360543</v>
      </c>
      <c r="G54" s="45">
        <v>0.6555648010310402</v>
      </c>
      <c r="H54" s="45">
        <v>35.690623240729145</v>
      </c>
      <c r="I54" s="45">
        <v>76.147576068870634</v>
      </c>
      <c r="J54" s="45">
        <v>84.016482150022199</v>
      </c>
      <c r="K54" s="45">
        <v>18.379918791233326</v>
      </c>
      <c r="L54" s="45">
        <v>184.48218379750514</v>
      </c>
      <c r="M54" s="45">
        <v>201.001285336244</v>
      </c>
      <c r="N54" s="45">
        <v>213.50580999892912</v>
      </c>
      <c r="O54" s="45">
        <v>183.02304344820806</v>
      </c>
      <c r="P54" s="45">
        <v>191.13826169304249</v>
      </c>
      <c r="Q54" s="45">
        <v>190.48057640355145</v>
      </c>
      <c r="R54" s="45">
        <v>199.96933257044981</v>
      </c>
      <c r="S54" s="45">
        <v>382.73181655574575</v>
      </c>
      <c r="T54" s="45">
        <v>383.15887731950949</v>
      </c>
      <c r="U54" s="45">
        <v>315.85910280455749</v>
      </c>
      <c r="V54" s="45">
        <v>283.18733706914173</v>
      </c>
      <c r="W54" s="45">
        <v>288.73229705163891</v>
      </c>
      <c r="X54" s="45">
        <v>283.8117022478242</v>
      </c>
      <c r="Y54" s="45">
        <v>208.95037502138899</v>
      </c>
      <c r="Z54" s="45">
        <v>201.32513744584588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0.16497666252194607</v>
      </c>
      <c r="D61" s="49">
        <f t="shared" si="24"/>
        <v>8.8342668282600165</v>
      </c>
      <c r="E61" s="49">
        <f t="shared" si="24"/>
        <v>10.604259879532863</v>
      </c>
      <c r="F61" s="49">
        <f t="shared" si="24"/>
        <v>3.9148200512445692</v>
      </c>
      <c r="G61" s="49">
        <f t="shared" si="24"/>
        <v>10.31796596089862</v>
      </c>
      <c r="H61" s="49">
        <f t="shared" si="24"/>
        <v>4.4638933918331025</v>
      </c>
      <c r="I61" s="49">
        <f t="shared" si="24"/>
        <v>5.3817686920852594</v>
      </c>
      <c r="J61" s="49">
        <f t="shared" si="24"/>
        <v>4.631643068508426</v>
      </c>
      <c r="K61" s="49">
        <f t="shared" si="24"/>
        <v>8.776315189397673</v>
      </c>
      <c r="L61" s="49">
        <f t="shared" si="24"/>
        <v>11.497879752606472</v>
      </c>
      <c r="M61" s="49">
        <f t="shared" si="24"/>
        <v>15.942473553702296</v>
      </c>
      <c r="N61" s="49">
        <f t="shared" si="24"/>
        <v>57.519750167062163</v>
      </c>
      <c r="O61" s="49">
        <f t="shared" si="24"/>
        <v>65.130194196696863</v>
      </c>
      <c r="P61" s="49">
        <f t="shared" si="24"/>
        <v>75.402384073401947</v>
      </c>
      <c r="Q61" s="49">
        <f t="shared" si="24"/>
        <v>83.848597549535299</v>
      </c>
      <c r="R61" s="49">
        <f t="shared" si="24"/>
        <v>90.344968813795049</v>
      </c>
      <c r="S61" s="49">
        <f t="shared" si="24"/>
        <v>102.38137479327906</v>
      </c>
      <c r="T61" s="49">
        <f t="shared" si="24"/>
        <v>95.169842182426976</v>
      </c>
      <c r="U61" s="49">
        <f t="shared" si="24"/>
        <v>92.98665969946596</v>
      </c>
      <c r="V61" s="49">
        <f t="shared" si="24"/>
        <v>80.195939373124418</v>
      </c>
      <c r="W61" s="49">
        <f t="shared" si="24"/>
        <v>89.104229805853265</v>
      </c>
      <c r="X61" s="49">
        <f t="shared" si="24"/>
        <v>154.7473494052519</v>
      </c>
      <c r="Y61" s="49">
        <f t="shared" ref="Y61:Z61" si="25">SUM(Y62:Y72)</f>
        <v>148.99608467051215</v>
      </c>
      <c r="Z61" s="49">
        <f t="shared" si="25"/>
        <v>153.63789123057964</v>
      </c>
    </row>
    <row r="62" spans="1:26" ht="11.25" customHeight="1" x14ac:dyDescent="0.2">
      <c r="A62" s="50" t="s">
        <v>92</v>
      </c>
      <c r="B62" s="51" t="s">
        <v>93</v>
      </c>
      <c r="C62" s="52">
        <v>0.16497666252194607</v>
      </c>
      <c r="D62" s="52">
        <v>8.8342668282600165</v>
      </c>
      <c r="E62" s="52">
        <v>10.604259879532863</v>
      </c>
      <c r="F62" s="52">
        <v>3.9148200512445692</v>
      </c>
      <c r="G62" s="52">
        <v>10.31796596089862</v>
      </c>
      <c r="H62" s="52">
        <v>4.4638933918331025</v>
      </c>
      <c r="I62" s="52">
        <v>5.3817686920852594</v>
      </c>
      <c r="J62" s="52">
        <v>4.5962370817841824</v>
      </c>
      <c r="K62" s="52">
        <v>8.7412881875300101</v>
      </c>
      <c r="L62" s="52">
        <v>10.540228718406166</v>
      </c>
      <c r="M62" s="52">
        <v>11.659843684642546</v>
      </c>
      <c r="N62" s="52">
        <v>12.975727023087019</v>
      </c>
      <c r="O62" s="52">
        <v>16.350020958165899</v>
      </c>
      <c r="P62" s="52">
        <v>21.55809562925052</v>
      </c>
      <c r="Q62" s="52">
        <v>28.786893547639025</v>
      </c>
      <c r="R62" s="52">
        <v>26.457259452412661</v>
      </c>
      <c r="S62" s="52">
        <v>21.816602630466701</v>
      </c>
      <c r="T62" s="52">
        <v>7.1494597802814281</v>
      </c>
      <c r="U62" s="52">
        <v>8.0070587132944411</v>
      </c>
      <c r="V62" s="52">
        <v>7.6120334475264828</v>
      </c>
      <c r="W62" s="52">
        <v>10.685220503554619</v>
      </c>
      <c r="X62" s="52">
        <v>153.35821798327913</v>
      </c>
      <c r="Y62" s="52">
        <v>148.99608467051215</v>
      </c>
      <c r="Z62" s="52">
        <v>153.63789123057964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8.0318452934060633E-2</v>
      </c>
      <c r="Q64" s="52">
        <v>0.81649930623913436</v>
      </c>
      <c r="R64" s="52">
        <v>0.79331372699505076</v>
      </c>
      <c r="S64" s="52">
        <v>0.74205911692508653</v>
      </c>
      <c r="T64" s="52">
        <v>0.56870990422974599</v>
      </c>
      <c r="U64" s="52">
        <v>0.61264415077756718</v>
      </c>
      <c r="V64" s="52">
        <v>0.41335936508889015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3.5405986724243485E-2</v>
      </c>
      <c r="K65" s="52">
        <v>3.5027001867662472E-2</v>
      </c>
      <c r="L65" s="52">
        <v>0.95765103420030762</v>
      </c>
      <c r="M65" s="52">
        <v>4.2826298690597495</v>
      </c>
      <c r="N65" s="52">
        <v>44.544023143975146</v>
      </c>
      <c r="O65" s="52">
        <v>48.780173238530956</v>
      </c>
      <c r="P65" s="52">
        <v>53.763969991217365</v>
      </c>
      <c r="Q65" s="52">
        <v>54.245204695657144</v>
      </c>
      <c r="R65" s="52">
        <v>63.09439563438734</v>
      </c>
      <c r="S65" s="52">
        <v>79.822713045887284</v>
      </c>
      <c r="T65" s="52">
        <v>87.451672497915808</v>
      </c>
      <c r="U65" s="52">
        <v>84.36695683539395</v>
      </c>
      <c r="V65" s="52">
        <v>72.170546560509038</v>
      </c>
      <c r="W65" s="52">
        <v>78.419009302298647</v>
      </c>
      <c r="X65" s="52">
        <v>1.3891314219727691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1096.4264685661476</v>
      </c>
      <c r="D2" s="21">
        <f t="shared" ref="D2:X2" si="0">SUM(D3,D17,D22,D25,D26,D51,D52)</f>
        <v>1074.99048360591</v>
      </c>
      <c r="E2" s="21">
        <f t="shared" si="0"/>
        <v>1043.2446509176298</v>
      </c>
      <c r="F2" s="21">
        <f t="shared" si="0"/>
        <v>1032.8139762713417</v>
      </c>
      <c r="G2" s="21">
        <f t="shared" si="0"/>
        <v>1092.6338020435837</v>
      </c>
      <c r="H2" s="21">
        <f t="shared" si="0"/>
        <v>1010.6405534921957</v>
      </c>
      <c r="I2" s="21">
        <f t="shared" si="0"/>
        <v>987.74948559876134</v>
      </c>
      <c r="J2" s="21">
        <f t="shared" si="0"/>
        <v>1069.5036642581263</v>
      </c>
      <c r="K2" s="21">
        <f t="shared" si="0"/>
        <v>1014.940872238695</v>
      </c>
      <c r="L2" s="21">
        <f t="shared" si="0"/>
        <v>1006.279420984021</v>
      </c>
      <c r="M2" s="21">
        <f t="shared" si="0"/>
        <v>1109.8122129150759</v>
      </c>
      <c r="N2" s="21">
        <f t="shared" si="0"/>
        <v>1147.504301941656</v>
      </c>
      <c r="O2" s="21">
        <f t="shared" si="0"/>
        <v>1181.7481179131316</v>
      </c>
      <c r="P2" s="21">
        <f t="shared" si="0"/>
        <v>1117.033831165184</v>
      </c>
      <c r="Q2" s="21">
        <f t="shared" si="0"/>
        <v>1161.8131866478711</v>
      </c>
      <c r="R2" s="21">
        <f t="shared" si="0"/>
        <v>1081.5786837783844</v>
      </c>
      <c r="S2" s="21">
        <f t="shared" si="0"/>
        <v>1220.6016562748869</v>
      </c>
      <c r="T2" s="21">
        <f t="shared" si="0"/>
        <v>1280.3903202235501</v>
      </c>
      <c r="U2" s="21">
        <f t="shared" si="0"/>
        <v>1285.8365559185636</v>
      </c>
      <c r="V2" s="21">
        <f t="shared" si="0"/>
        <v>1466.5345931163852</v>
      </c>
      <c r="W2" s="21">
        <f t="shared" si="0"/>
        <v>1423.8991752391166</v>
      </c>
      <c r="X2" s="21">
        <f t="shared" si="0"/>
        <v>1500.5556612336425</v>
      </c>
      <c r="Y2" s="21">
        <f t="shared" ref="Y2:Z2" si="1">SUM(Y3,Y17,Y22,Y25,Y26,Y51,Y52)</f>
        <v>1290.4996808508811</v>
      </c>
      <c r="Z2" s="21">
        <f t="shared" si="1"/>
        <v>1271.5987671971207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809.72695906064848</v>
      </c>
      <c r="D3" s="24">
        <f t="shared" ref="D3:W3" si="3">SUM(D4,D8,D11)</f>
        <v>701.81701596660503</v>
      </c>
      <c r="E3" s="24">
        <f t="shared" si="3"/>
        <v>621.87212328030921</v>
      </c>
      <c r="F3" s="24">
        <f t="shared" si="3"/>
        <v>582.53686435925158</v>
      </c>
      <c r="G3" s="24">
        <f t="shared" si="3"/>
        <v>609.21543325083451</v>
      </c>
      <c r="H3" s="24">
        <f t="shared" si="3"/>
        <v>546.64783169525242</v>
      </c>
      <c r="I3" s="24">
        <f t="shared" si="3"/>
        <v>542.75922081892099</v>
      </c>
      <c r="J3" s="24">
        <f t="shared" si="3"/>
        <v>674.49011215084056</v>
      </c>
      <c r="K3" s="24">
        <f t="shared" si="3"/>
        <v>601.48413972122637</v>
      </c>
      <c r="L3" s="24">
        <f t="shared" si="3"/>
        <v>511.09504365450806</v>
      </c>
      <c r="M3" s="24">
        <f t="shared" si="3"/>
        <v>575.75107818201502</v>
      </c>
      <c r="N3" s="24">
        <f t="shared" si="3"/>
        <v>639.762390639307</v>
      </c>
      <c r="O3" s="24">
        <f t="shared" si="3"/>
        <v>614.13226133755802</v>
      </c>
      <c r="P3" s="24">
        <f t="shared" si="3"/>
        <v>550.8289803859625</v>
      </c>
      <c r="Q3" s="24">
        <f t="shared" si="3"/>
        <v>584.15474536068325</v>
      </c>
      <c r="R3" s="24">
        <f t="shared" si="3"/>
        <v>532.69236251540769</v>
      </c>
      <c r="S3" s="24">
        <f t="shared" si="3"/>
        <v>559.08318421131537</v>
      </c>
      <c r="T3" s="24">
        <f t="shared" si="3"/>
        <v>602.61480773025551</v>
      </c>
      <c r="U3" s="24">
        <f t="shared" si="3"/>
        <v>618.50078393235799</v>
      </c>
      <c r="V3" s="24">
        <f t="shared" si="3"/>
        <v>649.91907065380724</v>
      </c>
      <c r="W3" s="24">
        <f t="shared" si="3"/>
        <v>610.63124785185778</v>
      </c>
      <c r="X3" s="24">
        <f t="shared" ref="X3:Z3" si="4">SUM(X4,X8,X11)</f>
        <v>599.77867953802502</v>
      </c>
      <c r="Y3" s="24">
        <f t="shared" si="4"/>
        <v>485.06053704562134</v>
      </c>
      <c r="Z3" s="24">
        <f t="shared" si="4"/>
        <v>406.50292933266888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710.20763320443234</v>
      </c>
      <c r="D4" s="19">
        <f t="shared" ref="D4:W4" si="6">SUM(D5:D7)</f>
        <v>623.83804592431682</v>
      </c>
      <c r="E4" s="19">
        <f t="shared" si="6"/>
        <v>543.26247128830562</v>
      </c>
      <c r="F4" s="19">
        <f t="shared" si="6"/>
        <v>494.54435982139603</v>
      </c>
      <c r="G4" s="19">
        <f t="shared" si="6"/>
        <v>524.80709855494763</v>
      </c>
      <c r="H4" s="19">
        <f t="shared" si="6"/>
        <v>501.30987103300288</v>
      </c>
      <c r="I4" s="19">
        <f t="shared" si="6"/>
        <v>489.0236940591887</v>
      </c>
      <c r="J4" s="19">
        <f t="shared" si="6"/>
        <v>603.59621157129186</v>
      </c>
      <c r="K4" s="19">
        <f t="shared" si="6"/>
        <v>554.39515502800475</v>
      </c>
      <c r="L4" s="19">
        <f t="shared" si="6"/>
        <v>466.76890230547696</v>
      </c>
      <c r="M4" s="19">
        <f t="shared" si="6"/>
        <v>519.57581242085143</v>
      </c>
      <c r="N4" s="19">
        <f t="shared" si="6"/>
        <v>585.27860329865052</v>
      </c>
      <c r="O4" s="19">
        <f t="shared" si="6"/>
        <v>544.3133144957236</v>
      </c>
      <c r="P4" s="19">
        <f t="shared" si="6"/>
        <v>483.20241223069866</v>
      </c>
      <c r="Q4" s="19">
        <f t="shared" si="6"/>
        <v>509.22829810534728</v>
      </c>
      <c r="R4" s="19">
        <f t="shared" si="6"/>
        <v>441.60858878988819</v>
      </c>
      <c r="S4" s="19">
        <f t="shared" si="6"/>
        <v>468.29944035798707</v>
      </c>
      <c r="T4" s="19">
        <f t="shared" si="6"/>
        <v>523.56512400448264</v>
      </c>
      <c r="U4" s="19">
        <f t="shared" si="6"/>
        <v>539.63234644066392</v>
      </c>
      <c r="V4" s="19">
        <f t="shared" si="6"/>
        <v>560.42573979316387</v>
      </c>
      <c r="W4" s="19">
        <f t="shared" si="6"/>
        <v>507.09105421842912</v>
      </c>
      <c r="X4" s="19">
        <f t="shared" ref="X4:Z4" si="7">SUM(X5:X7)</f>
        <v>473.33220556763354</v>
      </c>
      <c r="Y4" s="19">
        <f t="shared" si="7"/>
        <v>361.8701881448863</v>
      </c>
      <c r="Z4" s="19">
        <f t="shared" si="7"/>
        <v>298.2090378290934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46.126063713103903</v>
      </c>
      <c r="T5" s="8">
        <v>68.994606953828765</v>
      </c>
      <c r="U5" s="8">
        <v>75.031561803417134</v>
      </c>
      <c r="V5" s="8">
        <v>61.791512702156638</v>
      </c>
      <c r="W5" s="8">
        <v>60.344328688250961</v>
      </c>
      <c r="X5" s="8">
        <v>56.468660163477573</v>
      </c>
      <c r="Y5" s="8">
        <v>5.5793467277346194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1.4981559163154081</v>
      </c>
      <c r="D6" s="8">
        <v>0.86096772834334656</v>
      </c>
      <c r="E6" s="8">
        <v>0.44986772161107291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4.4020183980623333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1.7534692723061043E-2</v>
      </c>
      <c r="Y6" s="8">
        <v>1.1794491987704271E-2</v>
      </c>
      <c r="Z6" s="8">
        <v>1.3432479388889447E-2</v>
      </c>
    </row>
    <row r="7" spans="1:26" ht="11.25" customHeight="1" x14ac:dyDescent="0.2">
      <c r="A7" s="28" t="s">
        <v>8</v>
      </c>
      <c r="B7" s="7" t="s">
        <v>9</v>
      </c>
      <c r="C7" s="8">
        <v>708.70947728811689</v>
      </c>
      <c r="D7" s="8">
        <v>622.97707819597349</v>
      </c>
      <c r="E7" s="8">
        <v>542.81260356669452</v>
      </c>
      <c r="F7" s="8">
        <v>494.54435982139603</v>
      </c>
      <c r="G7" s="8">
        <v>524.80709855494763</v>
      </c>
      <c r="H7" s="8">
        <v>501.30987103300288</v>
      </c>
      <c r="I7" s="8">
        <v>489.0236940591887</v>
      </c>
      <c r="J7" s="8">
        <v>603.59621157129186</v>
      </c>
      <c r="K7" s="8">
        <v>549.99313662994246</v>
      </c>
      <c r="L7" s="8">
        <v>466.76890230547696</v>
      </c>
      <c r="M7" s="8">
        <v>519.57581242085143</v>
      </c>
      <c r="N7" s="8">
        <v>585.27860329865052</v>
      </c>
      <c r="O7" s="8">
        <v>544.3133144957236</v>
      </c>
      <c r="P7" s="8">
        <v>483.20241223069866</v>
      </c>
      <c r="Q7" s="8">
        <v>509.22829810534728</v>
      </c>
      <c r="R7" s="8">
        <v>441.60858878988819</v>
      </c>
      <c r="S7" s="8">
        <v>422.17337664488315</v>
      </c>
      <c r="T7" s="8">
        <v>454.57051705065385</v>
      </c>
      <c r="U7" s="8">
        <v>464.60078463724682</v>
      </c>
      <c r="V7" s="8">
        <v>498.63422709100723</v>
      </c>
      <c r="W7" s="8">
        <v>446.74672553017814</v>
      </c>
      <c r="X7" s="8">
        <v>416.84601071143288</v>
      </c>
      <c r="Y7" s="8">
        <v>356.27904692516398</v>
      </c>
      <c r="Z7" s="8">
        <v>298.19560534970452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0.87300904838806892</v>
      </c>
      <c r="D8" s="19">
        <f t="shared" si="8"/>
        <v>0.16099143556277079</v>
      </c>
      <c r="E8" s="19">
        <f t="shared" si="8"/>
        <v>0.35208127695689262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1.0644879871817454</v>
      </c>
      <c r="L8" s="19">
        <f t="shared" si="8"/>
        <v>0</v>
      </c>
      <c r="M8" s="19">
        <f t="shared" si="8"/>
        <v>4.7546053648481115</v>
      </c>
      <c r="N8" s="19">
        <f t="shared" si="8"/>
        <v>5.559049233299878</v>
      </c>
      <c r="O8" s="19">
        <f t="shared" si="8"/>
        <v>12.934536617907128</v>
      </c>
      <c r="P8" s="19">
        <f t="shared" si="8"/>
        <v>8.5343102189374243</v>
      </c>
      <c r="Q8" s="19">
        <f t="shared" si="8"/>
        <v>12.600891497643508</v>
      </c>
      <c r="R8" s="19">
        <f t="shared" si="8"/>
        <v>13.690080037327185</v>
      </c>
      <c r="S8" s="19">
        <f t="shared" si="8"/>
        <v>16.472100967228705</v>
      </c>
      <c r="T8" s="19">
        <f t="shared" si="8"/>
        <v>18.439963930847771</v>
      </c>
      <c r="U8" s="19">
        <f t="shared" si="8"/>
        <v>19.926040561870074</v>
      </c>
      <c r="V8" s="19">
        <f t="shared" si="8"/>
        <v>23.97416448403548</v>
      </c>
      <c r="W8" s="19">
        <f t="shared" si="8"/>
        <v>20.976122673365058</v>
      </c>
      <c r="X8" s="19">
        <f t="shared" si="8"/>
        <v>32.280962089545248</v>
      </c>
      <c r="Y8" s="19">
        <f t="shared" ref="Y8:Z8" si="9">SUM(Y9:Y10)</f>
        <v>18.84102419025923</v>
      </c>
      <c r="Z8" s="19">
        <f t="shared" si="9"/>
        <v>19.429693339090598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0.87300904838806892</v>
      </c>
      <c r="D10" s="8">
        <v>0.16099143556277079</v>
      </c>
      <c r="E10" s="8">
        <v>0.35208127695689262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1.0644879871817454</v>
      </c>
      <c r="L10" s="8">
        <v>0</v>
      </c>
      <c r="M10" s="8">
        <v>4.7546053648481115</v>
      </c>
      <c r="N10" s="8">
        <v>5.559049233299878</v>
      </c>
      <c r="O10" s="8">
        <v>12.934536617907128</v>
      </c>
      <c r="P10" s="8">
        <v>8.5343102189374243</v>
      </c>
      <c r="Q10" s="8">
        <v>12.600891497643508</v>
      </c>
      <c r="R10" s="8">
        <v>13.690080037327185</v>
      </c>
      <c r="S10" s="8">
        <v>16.472100967228705</v>
      </c>
      <c r="T10" s="8">
        <v>18.439963930847771</v>
      </c>
      <c r="U10" s="8">
        <v>19.926040561870074</v>
      </c>
      <c r="V10" s="8">
        <v>23.97416448403548</v>
      </c>
      <c r="W10" s="8">
        <v>20.976122673365058</v>
      </c>
      <c r="X10" s="8">
        <v>32.280962089545248</v>
      </c>
      <c r="Y10" s="8">
        <v>18.84102419025923</v>
      </c>
      <c r="Z10" s="8">
        <v>19.429693339090598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98.646316807828015</v>
      </c>
      <c r="D11" s="19">
        <f t="shared" si="10"/>
        <v>77.817978606725404</v>
      </c>
      <c r="E11" s="19">
        <f t="shared" si="10"/>
        <v>78.257570715046626</v>
      </c>
      <c r="F11" s="19">
        <f t="shared" si="10"/>
        <v>87.992504537855595</v>
      </c>
      <c r="G11" s="19">
        <f t="shared" si="10"/>
        <v>84.408334695886836</v>
      </c>
      <c r="H11" s="19">
        <f t="shared" si="10"/>
        <v>45.337960662249515</v>
      </c>
      <c r="I11" s="19">
        <f t="shared" si="10"/>
        <v>53.735526759732302</v>
      </c>
      <c r="J11" s="19">
        <f t="shared" si="10"/>
        <v>70.893900579548699</v>
      </c>
      <c r="K11" s="19">
        <f t="shared" si="10"/>
        <v>46.024496706039848</v>
      </c>
      <c r="L11" s="19">
        <f t="shared" si="10"/>
        <v>44.326141349031104</v>
      </c>
      <c r="M11" s="19">
        <f t="shared" si="10"/>
        <v>51.420660396315498</v>
      </c>
      <c r="N11" s="19">
        <f t="shared" si="10"/>
        <v>48.924738107356589</v>
      </c>
      <c r="O11" s="19">
        <f t="shared" si="10"/>
        <v>56.884410223927262</v>
      </c>
      <c r="P11" s="19">
        <f t="shared" si="10"/>
        <v>59.092257936326412</v>
      </c>
      <c r="Q11" s="19">
        <f t="shared" si="10"/>
        <v>62.325555757692378</v>
      </c>
      <c r="R11" s="19">
        <f t="shared" si="10"/>
        <v>77.393693688192329</v>
      </c>
      <c r="S11" s="19">
        <f t="shared" si="10"/>
        <v>74.311642886099577</v>
      </c>
      <c r="T11" s="19">
        <f t="shared" si="10"/>
        <v>60.609719794925091</v>
      </c>
      <c r="U11" s="19">
        <f t="shared" si="10"/>
        <v>58.942396929823971</v>
      </c>
      <c r="V11" s="19">
        <f t="shared" si="10"/>
        <v>65.519166376607984</v>
      </c>
      <c r="W11" s="19">
        <f t="shared" si="10"/>
        <v>82.564070960063631</v>
      </c>
      <c r="X11" s="19">
        <f t="shared" si="10"/>
        <v>94.165511880846253</v>
      </c>
      <c r="Y11" s="19">
        <f t="shared" ref="Y11:Z11" si="11">SUM(Y12:Y16)</f>
        <v>104.3493247104758</v>
      </c>
      <c r="Z11" s="19">
        <f t="shared" si="11"/>
        <v>88.864198164484904</v>
      </c>
    </row>
    <row r="12" spans="1:26" ht="11.25" customHeight="1" x14ac:dyDescent="0.2">
      <c r="A12" s="28" t="s">
        <v>14</v>
      </c>
      <c r="B12" s="7" t="s">
        <v>15</v>
      </c>
      <c r="C12" s="8">
        <v>0.30567530322483583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2.8032515851237283E-2</v>
      </c>
      <c r="U12" s="8">
        <v>3.2491378183250388E-2</v>
      </c>
      <c r="V12" s="8">
        <v>2.8433116516770895E-2</v>
      </c>
      <c r="W12" s="8">
        <v>2.8465833413084729E-2</v>
      </c>
      <c r="X12" s="8">
        <v>6.0976769264101296E-2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97.877088895993438</v>
      </c>
      <c r="D13" s="8">
        <v>77.559030272430732</v>
      </c>
      <c r="E13" s="8">
        <v>77.978507911960492</v>
      </c>
      <c r="F13" s="8">
        <v>87.431881810533127</v>
      </c>
      <c r="G13" s="8">
        <v>83.839608071368247</v>
      </c>
      <c r="H13" s="8">
        <v>44.776468698072669</v>
      </c>
      <c r="I13" s="8">
        <v>53.193618066940111</v>
      </c>
      <c r="J13" s="8">
        <v>70.412309745778174</v>
      </c>
      <c r="K13" s="8">
        <v>45.500321299738971</v>
      </c>
      <c r="L13" s="8">
        <v>44.326141349031104</v>
      </c>
      <c r="M13" s="8">
        <v>51.420660396315498</v>
      </c>
      <c r="N13" s="8">
        <v>48.924738107356589</v>
      </c>
      <c r="O13" s="8">
        <v>56.884410223927262</v>
      </c>
      <c r="P13" s="8">
        <v>55.777868993410976</v>
      </c>
      <c r="Q13" s="8">
        <v>62.325555757692378</v>
      </c>
      <c r="R13" s="8">
        <v>77.393693688192329</v>
      </c>
      <c r="S13" s="8">
        <v>74.311642886099577</v>
      </c>
      <c r="T13" s="8">
        <v>60.581687279073854</v>
      </c>
      <c r="U13" s="8">
        <v>58.909905551640719</v>
      </c>
      <c r="V13" s="8">
        <v>65.490733260091218</v>
      </c>
      <c r="W13" s="8">
        <v>82.535605126650552</v>
      </c>
      <c r="X13" s="8">
        <v>94.104535111582152</v>
      </c>
      <c r="Y13" s="8">
        <v>104.3493247104758</v>
      </c>
      <c r="Z13" s="8">
        <v>88.864198164484904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0.46355260860975256</v>
      </c>
      <c r="D16" s="8">
        <v>0.25894833429466624</v>
      </c>
      <c r="E16" s="8">
        <v>0.27906280308614084</v>
      </c>
      <c r="F16" s="8">
        <v>0.56062272732246143</v>
      </c>
      <c r="G16" s="8">
        <v>0.56872662451859046</v>
      </c>
      <c r="H16" s="8">
        <v>0.56149196417684166</v>
      </c>
      <c r="I16" s="8">
        <v>0.54190869279219056</v>
      </c>
      <c r="J16" s="8">
        <v>0.48159083377052986</v>
      </c>
      <c r="K16" s="8">
        <v>0.524175406300875</v>
      </c>
      <c r="L16" s="8">
        <v>0</v>
      </c>
      <c r="M16" s="8">
        <v>0</v>
      </c>
      <c r="N16" s="8">
        <v>0</v>
      </c>
      <c r="O16" s="8">
        <v>0</v>
      </c>
      <c r="P16" s="8">
        <v>3.3143889429154338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64.306856026334344</v>
      </c>
      <c r="D26" s="27">
        <f t="shared" si="16"/>
        <v>85.239049969594049</v>
      </c>
      <c r="E26" s="27">
        <f t="shared" si="16"/>
        <v>105.19684396533007</v>
      </c>
      <c r="F26" s="27">
        <f t="shared" si="16"/>
        <v>105.3094531967308</v>
      </c>
      <c r="G26" s="27">
        <f t="shared" si="16"/>
        <v>114.08369301653116</v>
      </c>
      <c r="H26" s="27">
        <f t="shared" si="16"/>
        <v>91.466712655174433</v>
      </c>
      <c r="I26" s="27">
        <f t="shared" si="16"/>
        <v>63.887157855199135</v>
      </c>
      <c r="J26" s="27">
        <f t="shared" si="16"/>
        <v>47.122510825008035</v>
      </c>
      <c r="K26" s="27">
        <f t="shared" si="16"/>
        <v>59.320996932773824</v>
      </c>
      <c r="L26" s="27">
        <f t="shared" si="16"/>
        <v>61.247046506575956</v>
      </c>
      <c r="M26" s="27">
        <f t="shared" si="16"/>
        <v>61.95773181117967</v>
      </c>
      <c r="N26" s="27">
        <f t="shared" si="16"/>
        <v>58.1692726129805</v>
      </c>
      <c r="O26" s="27">
        <f t="shared" si="16"/>
        <v>56.094533731913153</v>
      </c>
      <c r="P26" s="27">
        <f t="shared" si="16"/>
        <v>51.845662806321151</v>
      </c>
      <c r="Q26" s="27">
        <f t="shared" si="16"/>
        <v>40.933882428582187</v>
      </c>
      <c r="R26" s="27">
        <f t="shared" si="16"/>
        <v>31.93547501394665</v>
      </c>
      <c r="S26" s="27">
        <f t="shared" si="16"/>
        <v>32.667214467910014</v>
      </c>
      <c r="T26" s="27">
        <f t="shared" si="16"/>
        <v>30.083492287216259</v>
      </c>
      <c r="U26" s="27">
        <f t="shared" si="16"/>
        <v>36.561670083854736</v>
      </c>
      <c r="V26" s="27">
        <f t="shared" si="16"/>
        <v>44.156648075785981</v>
      </c>
      <c r="W26" s="27">
        <f t="shared" si="16"/>
        <v>31.176172536767336</v>
      </c>
      <c r="X26" s="27">
        <f t="shared" si="16"/>
        <v>34.417863025432453</v>
      </c>
      <c r="Y26" s="27">
        <f t="shared" ref="Y26:Z26" si="17">SUM(Y27,Y33)</f>
        <v>35.111736219502774</v>
      </c>
      <c r="Z26" s="27">
        <f t="shared" si="17"/>
        <v>81.137034919020863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64.306856026334344</v>
      </c>
      <c r="D33" s="19">
        <f t="shared" si="20"/>
        <v>85.239049969594049</v>
      </c>
      <c r="E33" s="19">
        <f t="shared" si="20"/>
        <v>105.19684396533007</v>
      </c>
      <c r="F33" s="19">
        <f t="shared" si="20"/>
        <v>105.3094531967308</v>
      </c>
      <c r="G33" s="19">
        <f t="shared" si="20"/>
        <v>114.08369301653116</v>
      </c>
      <c r="H33" s="19">
        <f t="shared" si="20"/>
        <v>91.466712655174433</v>
      </c>
      <c r="I33" s="19">
        <f t="shared" si="20"/>
        <v>63.887157855199135</v>
      </c>
      <c r="J33" s="19">
        <f t="shared" si="20"/>
        <v>47.122510825008035</v>
      </c>
      <c r="K33" s="19">
        <f t="shared" si="20"/>
        <v>59.320996932773824</v>
      </c>
      <c r="L33" s="19">
        <f t="shared" si="20"/>
        <v>61.247046506575956</v>
      </c>
      <c r="M33" s="19">
        <f t="shared" si="20"/>
        <v>61.95773181117967</v>
      </c>
      <c r="N33" s="19">
        <f t="shared" si="20"/>
        <v>58.1692726129805</v>
      </c>
      <c r="O33" s="19">
        <f t="shared" si="20"/>
        <v>56.094533731913153</v>
      </c>
      <c r="P33" s="19">
        <f t="shared" si="20"/>
        <v>51.845662806321151</v>
      </c>
      <c r="Q33" s="19">
        <f t="shared" si="20"/>
        <v>40.933882428582187</v>
      </c>
      <c r="R33" s="19">
        <f t="shared" si="20"/>
        <v>31.93547501394665</v>
      </c>
      <c r="S33" s="19">
        <f t="shared" si="20"/>
        <v>32.667214467910014</v>
      </c>
      <c r="T33" s="19">
        <f t="shared" si="20"/>
        <v>30.083492287216259</v>
      </c>
      <c r="U33" s="19">
        <f t="shared" si="20"/>
        <v>36.561670083854736</v>
      </c>
      <c r="V33" s="19">
        <f t="shared" si="20"/>
        <v>44.156648075785981</v>
      </c>
      <c r="W33" s="19">
        <f t="shared" si="20"/>
        <v>31.176172536767336</v>
      </c>
      <c r="X33" s="19">
        <f t="shared" si="20"/>
        <v>34.417863025432453</v>
      </c>
      <c r="Y33" s="19">
        <f t="shared" ref="Y33:Z33" si="21">SUM(Y34:Y50)</f>
        <v>35.111736219502774</v>
      </c>
      <c r="Z33" s="19">
        <f t="shared" si="21"/>
        <v>81.137034919020863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4.6050935518212057</v>
      </c>
      <c r="D36" s="8">
        <v>7.6346241573903502</v>
      </c>
      <c r="E36" s="8">
        <v>17.598400142303504</v>
      </c>
      <c r="F36" s="8">
        <v>15.390746932637841</v>
      </c>
      <c r="G36" s="8">
        <v>18.409074590706407</v>
      </c>
      <c r="H36" s="8">
        <v>9.6258882064168709</v>
      </c>
      <c r="I36" s="8">
        <v>3.9132537243618515</v>
      </c>
      <c r="J36" s="8">
        <v>3.0354657880413103</v>
      </c>
      <c r="K36" s="8">
        <v>3.7797471258400148</v>
      </c>
      <c r="L36" s="8">
        <v>5.4070837363930035</v>
      </c>
      <c r="M36" s="8">
        <v>5.1130571587535627</v>
      </c>
      <c r="N36" s="8">
        <v>4.1693144200574102</v>
      </c>
      <c r="O36" s="8">
        <v>3.1170208393780396</v>
      </c>
      <c r="P36" s="8">
        <v>4.5446853876023452</v>
      </c>
      <c r="Q36" s="8">
        <v>6.1040875464440196</v>
      </c>
      <c r="R36" s="8">
        <v>5.2734149992856221</v>
      </c>
      <c r="S36" s="8">
        <v>5.1746883457239106</v>
      </c>
      <c r="T36" s="8">
        <v>6.0316464071448488</v>
      </c>
      <c r="U36" s="8">
        <v>5.9448014559964388</v>
      </c>
      <c r="V36" s="8">
        <v>6.4051183151465469</v>
      </c>
      <c r="W36" s="8">
        <v>5.0556771962943943</v>
      </c>
      <c r="X36" s="8">
        <v>5.4071635399244107</v>
      </c>
      <c r="Y36" s="8">
        <v>5.4714048085082831</v>
      </c>
      <c r="Z36" s="8">
        <v>40.501895559372869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17.156731739669222</v>
      </c>
      <c r="D43" s="8">
        <v>23.613133846338211</v>
      </c>
      <c r="E43" s="8">
        <v>27.017635395680216</v>
      </c>
      <c r="F43" s="8">
        <v>29.182409774316081</v>
      </c>
      <c r="G43" s="8">
        <v>35.670737089087872</v>
      </c>
      <c r="H43" s="8">
        <v>27.700713262945548</v>
      </c>
      <c r="I43" s="8">
        <v>23.075056632407406</v>
      </c>
      <c r="J43" s="8">
        <v>20.008169082105429</v>
      </c>
      <c r="K43" s="8">
        <v>25.841275148372731</v>
      </c>
      <c r="L43" s="8">
        <v>27.579984303677033</v>
      </c>
      <c r="M43" s="8">
        <v>28.970010940168237</v>
      </c>
      <c r="N43" s="8">
        <v>31.208419483267107</v>
      </c>
      <c r="O43" s="8">
        <v>29.704592941493285</v>
      </c>
      <c r="P43" s="8">
        <v>24.448355336464456</v>
      </c>
      <c r="Q43" s="8">
        <v>22.531605338396076</v>
      </c>
      <c r="R43" s="8">
        <v>21.740350821082213</v>
      </c>
      <c r="S43" s="8">
        <v>23.549991130723104</v>
      </c>
      <c r="T43" s="8">
        <v>19.810112716107987</v>
      </c>
      <c r="U43" s="8">
        <v>26.949604057502906</v>
      </c>
      <c r="V43" s="8">
        <v>35.580328782341311</v>
      </c>
      <c r="W43" s="8">
        <v>21.991383193737139</v>
      </c>
      <c r="X43" s="8">
        <v>24.591317973068168</v>
      </c>
      <c r="Y43" s="8">
        <v>21.421376080628075</v>
      </c>
      <c r="Z43" s="8">
        <v>35.702349117379185</v>
      </c>
    </row>
    <row r="44" spans="1:26" ht="11.25" customHeight="1" x14ac:dyDescent="0.2">
      <c r="A44" s="28" t="s">
        <v>74</v>
      </c>
      <c r="B44" s="7" t="s">
        <v>75</v>
      </c>
      <c r="C44" s="8">
        <v>42.54503073484392</v>
      </c>
      <c r="D44" s="8">
        <v>53.991291965865486</v>
      </c>
      <c r="E44" s="8">
        <v>60.580808427346355</v>
      </c>
      <c r="F44" s="8">
        <v>60.736296489776883</v>
      </c>
      <c r="G44" s="8">
        <v>60.003881336736889</v>
      </c>
      <c r="H44" s="8">
        <v>54.140111185812025</v>
      </c>
      <c r="I44" s="8">
        <v>36.898847498429873</v>
      </c>
      <c r="J44" s="8">
        <v>24.078875954861296</v>
      </c>
      <c r="K44" s="8">
        <v>29.699974658561079</v>
      </c>
      <c r="L44" s="8">
        <v>28.25997846650592</v>
      </c>
      <c r="M44" s="8">
        <v>27.87466371225787</v>
      </c>
      <c r="N44" s="8">
        <v>22.791538709655981</v>
      </c>
      <c r="O44" s="8">
        <v>23.272919951041828</v>
      </c>
      <c r="P44" s="8">
        <v>22.852622082254349</v>
      </c>
      <c r="Q44" s="8">
        <v>12.298189543742092</v>
      </c>
      <c r="R44" s="8">
        <v>4.9217091935788115</v>
      </c>
      <c r="S44" s="8">
        <v>3.9425349914630017</v>
      </c>
      <c r="T44" s="8">
        <v>4.2417331639634224</v>
      </c>
      <c r="U44" s="8">
        <v>3.6672645703553926</v>
      </c>
      <c r="V44" s="8">
        <v>2.1712009782981241</v>
      </c>
      <c r="W44" s="8">
        <v>4.1291121467358032</v>
      </c>
      <c r="X44" s="8">
        <v>4.4193815124398759</v>
      </c>
      <c r="Y44" s="8">
        <v>8.2189553303664162</v>
      </c>
      <c r="Z44" s="8">
        <v>4.9327902422688137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222.39265347916481</v>
      </c>
      <c r="D51" s="27">
        <v>287.9344176697108</v>
      </c>
      <c r="E51" s="27">
        <v>316.17568367199044</v>
      </c>
      <c r="F51" s="27">
        <v>344.96765871535922</v>
      </c>
      <c r="G51" s="27">
        <v>369.33467577621809</v>
      </c>
      <c r="H51" s="27">
        <v>372.52600914176895</v>
      </c>
      <c r="I51" s="27">
        <v>381.10310692464117</v>
      </c>
      <c r="J51" s="27">
        <v>347.89104128227763</v>
      </c>
      <c r="K51" s="27">
        <v>354.13573558469477</v>
      </c>
      <c r="L51" s="27">
        <v>433.9373308229371</v>
      </c>
      <c r="M51" s="27">
        <v>472.10340292188113</v>
      </c>
      <c r="N51" s="27">
        <v>449.57263868936838</v>
      </c>
      <c r="O51" s="27">
        <v>511.52132284366036</v>
      </c>
      <c r="P51" s="27">
        <v>514.35918797290026</v>
      </c>
      <c r="Q51" s="27">
        <v>536.72455885860563</v>
      </c>
      <c r="R51" s="27">
        <v>516.95084624902995</v>
      </c>
      <c r="S51" s="27">
        <v>628.85125759566165</v>
      </c>
      <c r="T51" s="27">
        <v>647.69202020607838</v>
      </c>
      <c r="U51" s="27">
        <v>630.77410190235094</v>
      </c>
      <c r="V51" s="27">
        <v>772.4588743867921</v>
      </c>
      <c r="W51" s="27">
        <v>782.09175485049138</v>
      </c>
      <c r="X51" s="27">
        <v>866.35911867018501</v>
      </c>
      <c r="Y51" s="27">
        <v>770.32740758575699</v>
      </c>
      <c r="Z51" s="27">
        <v>783.95880294543088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4.8941164882615247E-2</v>
      </c>
      <c r="Q61" s="49">
        <f t="shared" si="24"/>
        <v>0.56234469251372254</v>
      </c>
      <c r="R61" s="49">
        <f t="shared" si="24"/>
        <v>0.49671505666849214</v>
      </c>
      <c r="S61" s="49">
        <f t="shared" si="24"/>
        <v>0.52881098984436292</v>
      </c>
      <c r="T61" s="49">
        <f t="shared" si="24"/>
        <v>0.42956988376933308</v>
      </c>
      <c r="U61" s="49">
        <f t="shared" si="24"/>
        <v>0.50032798351817542</v>
      </c>
      <c r="V61" s="49">
        <f t="shared" si="24"/>
        <v>0.4081732541212959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4.8941164882615247E-2</v>
      </c>
      <c r="Q64" s="52">
        <v>0.56234469251372254</v>
      </c>
      <c r="R64" s="52">
        <v>0.49671505666849214</v>
      </c>
      <c r="S64" s="52">
        <v>0.52881098984436292</v>
      </c>
      <c r="T64" s="52">
        <v>0.42956988376933308</v>
      </c>
      <c r="U64" s="52">
        <v>0.50032798351817542</v>
      </c>
      <c r="V64" s="52">
        <v>0.4081732541212959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1726.6496336192552</v>
      </c>
      <c r="D2" s="21">
        <f t="shared" ref="D2:X2" si="0">SUM(D3,D17,D22,D25,D26,D51,D52)</f>
        <v>1718.2318951663572</v>
      </c>
      <c r="E2" s="21">
        <f t="shared" si="0"/>
        <v>1600.3818797761433</v>
      </c>
      <c r="F2" s="21">
        <f t="shared" si="0"/>
        <v>1625.3926929557092</v>
      </c>
      <c r="G2" s="21">
        <f t="shared" si="0"/>
        <v>1632.4183696153236</v>
      </c>
      <c r="H2" s="21">
        <f t="shared" si="0"/>
        <v>1559.728385118184</v>
      </c>
      <c r="I2" s="21">
        <f t="shared" si="0"/>
        <v>1429.862770818158</v>
      </c>
      <c r="J2" s="21">
        <f t="shared" si="0"/>
        <v>1306.1632907367584</v>
      </c>
      <c r="K2" s="21">
        <f t="shared" si="0"/>
        <v>1170.6591855685258</v>
      </c>
      <c r="L2" s="21">
        <f t="shared" si="0"/>
        <v>1237.1467684270299</v>
      </c>
      <c r="M2" s="21">
        <f t="shared" si="0"/>
        <v>1397.7012002005017</v>
      </c>
      <c r="N2" s="21">
        <f t="shared" si="0"/>
        <v>1479.9741236946072</v>
      </c>
      <c r="O2" s="21">
        <f t="shared" si="0"/>
        <v>1454.5220399176856</v>
      </c>
      <c r="P2" s="21">
        <f t="shared" si="0"/>
        <v>1585.283902881634</v>
      </c>
      <c r="Q2" s="21">
        <f t="shared" si="0"/>
        <v>1597.2397350734702</v>
      </c>
      <c r="R2" s="21">
        <f t="shared" si="0"/>
        <v>1591.0020435843842</v>
      </c>
      <c r="S2" s="21">
        <f t="shared" si="0"/>
        <v>1530.2871471529306</v>
      </c>
      <c r="T2" s="21">
        <f t="shared" si="0"/>
        <v>1491.3598120442336</v>
      </c>
      <c r="U2" s="21">
        <f t="shared" si="0"/>
        <v>1310.7188285216282</v>
      </c>
      <c r="V2" s="21">
        <f t="shared" si="0"/>
        <v>1482.868491853159</v>
      </c>
      <c r="W2" s="21">
        <f t="shared" si="0"/>
        <v>1340.9154931124453</v>
      </c>
      <c r="X2" s="21">
        <f t="shared" si="0"/>
        <v>1442.0587072689186</v>
      </c>
      <c r="Y2" s="21">
        <f t="shared" ref="Y2:Z2" si="1">SUM(Y3,Y17,Y22,Y25,Y26,Y51,Y52)</f>
        <v>1364.1777118180489</v>
      </c>
      <c r="Z2" s="21">
        <f t="shared" si="1"/>
        <v>1206.0742801236711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1492.5633596192552</v>
      </c>
      <c r="D3" s="24">
        <f t="shared" ref="D3:W3" si="3">SUM(D4,D8,D11)</f>
        <v>1480.4288569663572</v>
      </c>
      <c r="E3" s="24">
        <f t="shared" si="3"/>
        <v>1361.6375402161434</v>
      </c>
      <c r="F3" s="24">
        <f t="shared" si="3"/>
        <v>1338.6500948357091</v>
      </c>
      <c r="G3" s="24">
        <f t="shared" si="3"/>
        <v>1311.0210223753236</v>
      </c>
      <c r="H3" s="24">
        <f t="shared" si="3"/>
        <v>1274.8824523981841</v>
      </c>
      <c r="I3" s="24">
        <f t="shared" si="3"/>
        <v>1100.2211514181579</v>
      </c>
      <c r="J3" s="24">
        <f t="shared" si="3"/>
        <v>898.6272944967584</v>
      </c>
      <c r="K3" s="24">
        <f t="shared" si="3"/>
        <v>746.63971092852569</v>
      </c>
      <c r="L3" s="24">
        <f t="shared" si="3"/>
        <v>806.08474986702981</v>
      </c>
      <c r="M3" s="24">
        <f t="shared" si="3"/>
        <v>957.65518004050159</v>
      </c>
      <c r="N3" s="24">
        <f t="shared" si="3"/>
        <v>1070.7588397746072</v>
      </c>
      <c r="O3" s="24">
        <f t="shared" si="3"/>
        <v>1007.7123242776855</v>
      </c>
      <c r="P3" s="24">
        <f t="shared" si="3"/>
        <v>1085.4777977616341</v>
      </c>
      <c r="Q3" s="24">
        <f t="shared" si="3"/>
        <v>1069.3036227134698</v>
      </c>
      <c r="R3" s="24">
        <f t="shared" si="3"/>
        <v>1034.0649439443841</v>
      </c>
      <c r="S3" s="24">
        <f t="shared" si="3"/>
        <v>911.80874627293065</v>
      </c>
      <c r="T3" s="24">
        <f t="shared" si="3"/>
        <v>828.56757800423361</v>
      </c>
      <c r="U3" s="24">
        <f t="shared" si="3"/>
        <v>665.7778979216281</v>
      </c>
      <c r="V3" s="24">
        <f t="shared" si="3"/>
        <v>734.82870097315913</v>
      </c>
      <c r="W3" s="24">
        <f t="shared" si="3"/>
        <v>628.64663567244497</v>
      </c>
      <c r="X3" s="24">
        <f t="shared" ref="X3:Z3" si="4">SUM(X4,X8,X11)</f>
        <v>681.2700661089184</v>
      </c>
      <c r="Y3" s="24">
        <f t="shared" si="4"/>
        <v>586.48848509804884</v>
      </c>
      <c r="Z3" s="24">
        <f t="shared" si="4"/>
        <v>432.13153344367083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1489.6677812192552</v>
      </c>
      <c r="D4" s="19">
        <f t="shared" ref="D4:W4" si="6">SUM(D5:D7)</f>
        <v>1477.5916885663571</v>
      </c>
      <c r="E4" s="19">
        <f t="shared" si="6"/>
        <v>1358.6512316161434</v>
      </c>
      <c r="F4" s="19">
        <f t="shared" si="6"/>
        <v>1332.7008416357091</v>
      </c>
      <c r="G4" s="19">
        <f t="shared" si="6"/>
        <v>1308.0370501753237</v>
      </c>
      <c r="H4" s="19">
        <f t="shared" si="6"/>
        <v>1271.9837587981842</v>
      </c>
      <c r="I4" s="19">
        <f t="shared" si="6"/>
        <v>1097.1877254181579</v>
      </c>
      <c r="J4" s="19">
        <f t="shared" si="6"/>
        <v>895.5599906967584</v>
      </c>
      <c r="K4" s="19">
        <f t="shared" si="6"/>
        <v>743.58175272852566</v>
      </c>
      <c r="L4" s="19">
        <f t="shared" si="6"/>
        <v>806.08474986702981</v>
      </c>
      <c r="M4" s="19">
        <f t="shared" si="6"/>
        <v>954.70313864050161</v>
      </c>
      <c r="N4" s="19">
        <f t="shared" si="6"/>
        <v>1070.7588397746072</v>
      </c>
      <c r="O4" s="19">
        <f t="shared" si="6"/>
        <v>1007.7123242776855</v>
      </c>
      <c r="P4" s="19">
        <f t="shared" si="6"/>
        <v>1085.4777977616341</v>
      </c>
      <c r="Q4" s="19">
        <f t="shared" si="6"/>
        <v>1069.3036227134698</v>
      </c>
      <c r="R4" s="19">
        <f t="shared" si="6"/>
        <v>1034.0649439443841</v>
      </c>
      <c r="S4" s="19">
        <f t="shared" si="6"/>
        <v>911.80874627293065</v>
      </c>
      <c r="T4" s="19">
        <f t="shared" si="6"/>
        <v>828.56757800423361</v>
      </c>
      <c r="U4" s="19">
        <f t="shared" si="6"/>
        <v>665.7778979216281</v>
      </c>
      <c r="V4" s="19">
        <f t="shared" si="6"/>
        <v>734.82870097315913</v>
      </c>
      <c r="W4" s="19">
        <f t="shared" si="6"/>
        <v>628.64663567244497</v>
      </c>
      <c r="X4" s="19">
        <f t="shared" ref="X4:Z4" si="7">SUM(X5:X7)</f>
        <v>681.22762150891845</v>
      </c>
      <c r="Y4" s="19">
        <f t="shared" si="7"/>
        <v>586.4327586580489</v>
      </c>
      <c r="Z4" s="19">
        <f t="shared" si="7"/>
        <v>431.93101884367081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8.9477018400000025E-2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1489.6677812192552</v>
      </c>
      <c r="D7" s="8">
        <f>FC_IND_PPP_PU_E!D7+FC_IND_PPP_PA_E!D7+FC_IND_PPP_PR_E!D7</f>
        <v>1477.5916885663571</v>
      </c>
      <c r="E7" s="8">
        <f>FC_IND_PPP_PU_E!E7+FC_IND_PPP_PA_E!E7+FC_IND_PPP_PR_E!E7</f>
        <v>1358.6512316161434</v>
      </c>
      <c r="F7" s="8">
        <f>FC_IND_PPP_PU_E!F7+FC_IND_PPP_PA_E!F7+FC_IND_PPP_PR_E!F7</f>
        <v>1332.7008416357091</v>
      </c>
      <c r="G7" s="8">
        <f>FC_IND_PPP_PU_E!G7+FC_IND_PPP_PA_E!G7+FC_IND_PPP_PR_E!G7</f>
        <v>1308.0370501753237</v>
      </c>
      <c r="H7" s="8">
        <f>FC_IND_PPP_PU_E!H7+FC_IND_PPP_PA_E!H7+FC_IND_PPP_PR_E!H7</f>
        <v>1271.9837587981842</v>
      </c>
      <c r="I7" s="8">
        <f>FC_IND_PPP_PU_E!I7+FC_IND_PPP_PA_E!I7+FC_IND_PPP_PR_E!I7</f>
        <v>1097.1877254181579</v>
      </c>
      <c r="J7" s="8">
        <f>FC_IND_PPP_PU_E!J7+FC_IND_PPP_PA_E!J7+FC_IND_PPP_PR_E!J7</f>
        <v>895.5599906967584</v>
      </c>
      <c r="K7" s="8">
        <f>FC_IND_PPP_PU_E!K7+FC_IND_PPP_PA_E!K7+FC_IND_PPP_PR_E!K7</f>
        <v>743.58175272852566</v>
      </c>
      <c r="L7" s="8">
        <f>FC_IND_PPP_PU_E!L7+FC_IND_PPP_PA_E!L7+FC_IND_PPP_PR_E!L7</f>
        <v>806.08474986702981</v>
      </c>
      <c r="M7" s="8">
        <f>FC_IND_PPP_PU_E!M7+FC_IND_PPP_PA_E!M7+FC_IND_PPP_PR_E!M7</f>
        <v>954.70313864050161</v>
      </c>
      <c r="N7" s="8">
        <f>FC_IND_PPP_PU_E!N7+FC_IND_PPP_PA_E!N7+FC_IND_PPP_PR_E!N7</f>
        <v>1070.7588397746072</v>
      </c>
      <c r="O7" s="8">
        <f>FC_IND_PPP_PU_E!O7+FC_IND_PPP_PA_E!O7+FC_IND_PPP_PR_E!O7</f>
        <v>1007.7123242776855</v>
      </c>
      <c r="P7" s="8">
        <f>FC_IND_PPP_PU_E!P7+FC_IND_PPP_PA_E!P7+FC_IND_PPP_PR_E!P7</f>
        <v>1085.4777977616341</v>
      </c>
      <c r="Q7" s="8">
        <f>FC_IND_PPP_PU_E!Q7+FC_IND_PPP_PA_E!Q7+FC_IND_PPP_PR_E!Q7</f>
        <v>1069.3036227134698</v>
      </c>
      <c r="R7" s="8">
        <f>FC_IND_PPP_PU_E!R7+FC_IND_PPP_PA_E!R7+FC_IND_PPP_PR_E!R7</f>
        <v>1034.0649439443841</v>
      </c>
      <c r="S7" s="8">
        <f>FC_IND_PPP_PU_E!S7+FC_IND_PPP_PA_E!S7+FC_IND_PPP_PR_E!S7</f>
        <v>911.80874627293065</v>
      </c>
      <c r="T7" s="8">
        <f>FC_IND_PPP_PU_E!T7+FC_IND_PPP_PA_E!T7+FC_IND_PPP_PR_E!T7</f>
        <v>828.56757800423361</v>
      </c>
      <c r="U7" s="8">
        <f>FC_IND_PPP_PU_E!U7+FC_IND_PPP_PA_E!U7+FC_IND_PPP_PR_E!U7</f>
        <v>665.7778979216281</v>
      </c>
      <c r="V7" s="8">
        <f>FC_IND_PPP_PU_E!V7+FC_IND_PPP_PA_E!V7+FC_IND_PPP_PR_E!V7</f>
        <v>734.82870097315913</v>
      </c>
      <c r="W7" s="8">
        <f>FC_IND_PPP_PU_E!W7+FC_IND_PPP_PA_E!W7+FC_IND_PPP_PR_E!W7</f>
        <v>628.64663567244497</v>
      </c>
      <c r="X7" s="8">
        <f>FC_IND_PPP_PU_E!X7+FC_IND_PPP_PA_E!X7+FC_IND_PPP_PR_E!X7</f>
        <v>681.22762150891845</v>
      </c>
      <c r="Y7" s="8">
        <f>FC_IND_PPP_PU_E!Y7+FC_IND_PPP_PA_E!Y7+FC_IND_PPP_PR_E!Y7</f>
        <v>586.4327586580489</v>
      </c>
      <c r="Z7" s="8">
        <f>FC_IND_PPP_PU_E!Z7+FC_IND_PPP_PA_E!Z7+FC_IND_PPP_PR_E!Z7</f>
        <v>431.84154182527084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2.8955783999999998</v>
      </c>
      <c r="D11" s="19">
        <f t="shared" ref="D11:W11" si="12">SUM(D12:D16)</f>
        <v>2.8371683999999995</v>
      </c>
      <c r="E11" s="19">
        <f t="shared" si="12"/>
        <v>2.9863085999999992</v>
      </c>
      <c r="F11" s="19">
        <f t="shared" si="12"/>
        <v>5.9492532000000011</v>
      </c>
      <c r="G11" s="19">
        <f t="shared" si="12"/>
        <v>2.9839721999999997</v>
      </c>
      <c r="H11" s="19">
        <f t="shared" si="12"/>
        <v>2.8986935999999996</v>
      </c>
      <c r="I11" s="19">
        <f t="shared" si="12"/>
        <v>3.033426</v>
      </c>
      <c r="J11" s="19">
        <f t="shared" si="12"/>
        <v>3.0673037999999995</v>
      </c>
      <c r="K11" s="19">
        <f t="shared" si="12"/>
        <v>3.0579581999999998</v>
      </c>
      <c r="L11" s="19">
        <f t="shared" si="12"/>
        <v>0</v>
      </c>
      <c r="M11" s="19">
        <f t="shared" si="12"/>
        <v>2.9520413999999997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4.2444599999999999E-2</v>
      </c>
      <c r="Y11" s="19">
        <f t="shared" si="13"/>
        <v>5.5726440000000002E-2</v>
      </c>
      <c r="Z11" s="19">
        <f t="shared" si="13"/>
        <v>0.20051460000000004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1.3281840000000001E-2</v>
      </c>
      <c r="Z12" s="8">
        <f>FC_IND_PPP_PU_E!Z12+FC_IND_PPP_PA_E!Z12+FC_IND_PPP_PR_E!Z12</f>
        <v>0.15495480000000003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2.8955783999999998</v>
      </c>
      <c r="D13" s="8">
        <f>FC_IND_PPP_PU_E!D13+FC_IND_PPP_PA_E!D13+FC_IND_PPP_PR_E!D13</f>
        <v>2.8371683999999995</v>
      </c>
      <c r="E13" s="8">
        <f>FC_IND_PPP_PU_E!E13+FC_IND_PPP_PA_E!E13+FC_IND_PPP_PR_E!E13</f>
        <v>2.9863085999999992</v>
      </c>
      <c r="F13" s="8">
        <f>FC_IND_PPP_PU_E!F13+FC_IND_PPP_PA_E!F13+FC_IND_PPP_PR_E!F13</f>
        <v>5.9492532000000011</v>
      </c>
      <c r="G13" s="8">
        <f>FC_IND_PPP_PU_E!G13+FC_IND_PPP_PA_E!G13+FC_IND_PPP_PR_E!G13</f>
        <v>2.9839721999999997</v>
      </c>
      <c r="H13" s="8">
        <f>FC_IND_PPP_PU_E!H13+FC_IND_PPP_PA_E!H13+FC_IND_PPP_PR_E!H13</f>
        <v>2.8986935999999996</v>
      </c>
      <c r="I13" s="8">
        <f>FC_IND_PPP_PU_E!I13+FC_IND_PPP_PA_E!I13+FC_IND_PPP_PR_E!I13</f>
        <v>3.033426</v>
      </c>
      <c r="J13" s="8">
        <f>FC_IND_PPP_PU_E!J13+FC_IND_PPP_PA_E!J13+FC_IND_PPP_PR_E!J13</f>
        <v>3.0673037999999995</v>
      </c>
      <c r="K13" s="8">
        <f>FC_IND_PPP_PU_E!K13+FC_IND_PPP_PA_E!K13+FC_IND_PPP_PR_E!K13</f>
        <v>3.0579581999999998</v>
      </c>
      <c r="L13" s="8">
        <f>FC_IND_PPP_PU_E!L13+FC_IND_PPP_PA_E!L13+FC_IND_PPP_PR_E!L13</f>
        <v>0</v>
      </c>
      <c r="M13" s="8">
        <f>FC_IND_PPP_PU_E!M13+FC_IND_PPP_PA_E!M13+FC_IND_PPP_PR_E!M13</f>
        <v>2.9520413999999997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4.2444599999999999E-2</v>
      </c>
      <c r="Y13" s="8">
        <f>FC_IND_PPP_PU_E!Y13+FC_IND_PPP_PA_E!Y13+FC_IND_PPP_PR_E!Y13</f>
        <v>4.2444599999999999E-2</v>
      </c>
      <c r="Z13" s="8">
        <f>FC_IND_PPP_PU_E!Z13+FC_IND_PPP_PA_E!Z13+FC_IND_PPP_PR_E!Z13</f>
        <v>4.5559800000000004E-2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166.17722400000002</v>
      </c>
      <c r="D26" s="27">
        <f t="shared" ref="D26:W26" si="21">SUM(D27,D33)</f>
        <v>156.7160982</v>
      </c>
      <c r="E26" s="27">
        <f t="shared" si="21"/>
        <v>156.79906955999999</v>
      </c>
      <c r="F26" s="27">
        <f t="shared" si="21"/>
        <v>169.25236812000003</v>
      </c>
      <c r="G26" s="27">
        <f t="shared" si="21"/>
        <v>172.35086724000001</v>
      </c>
      <c r="H26" s="27">
        <f t="shared" si="21"/>
        <v>156.50035272000002</v>
      </c>
      <c r="I26" s="27">
        <f t="shared" si="21"/>
        <v>162.67118940000006</v>
      </c>
      <c r="J26" s="27">
        <f t="shared" si="21"/>
        <v>178.26090624</v>
      </c>
      <c r="K26" s="27">
        <f t="shared" si="21"/>
        <v>153.49405464</v>
      </c>
      <c r="L26" s="27">
        <f t="shared" si="21"/>
        <v>152.10476856000002</v>
      </c>
      <c r="M26" s="27">
        <f t="shared" si="21"/>
        <v>151.99269372000001</v>
      </c>
      <c r="N26" s="27">
        <f t="shared" si="21"/>
        <v>151.88007347999999</v>
      </c>
      <c r="O26" s="27">
        <f t="shared" si="21"/>
        <v>136.28732940000003</v>
      </c>
      <c r="P26" s="27">
        <f t="shared" si="21"/>
        <v>142.70450796</v>
      </c>
      <c r="Q26" s="27">
        <f t="shared" si="21"/>
        <v>117.71151516</v>
      </c>
      <c r="R26" s="27">
        <f t="shared" si="21"/>
        <v>139.47515891999998</v>
      </c>
      <c r="S26" s="27">
        <f t="shared" si="21"/>
        <v>143.02272347999997</v>
      </c>
      <c r="T26" s="27">
        <f t="shared" si="21"/>
        <v>132.05412108000002</v>
      </c>
      <c r="U26" s="27">
        <f t="shared" si="21"/>
        <v>115.80950448000002</v>
      </c>
      <c r="V26" s="27">
        <f t="shared" si="21"/>
        <v>129.61222595999999</v>
      </c>
      <c r="W26" s="27">
        <f t="shared" si="21"/>
        <v>113.80354163999999</v>
      </c>
      <c r="X26" s="27">
        <f t="shared" ref="X26:Z26" si="22">SUM(X27,X33)</f>
        <v>149.79949668000003</v>
      </c>
      <c r="Y26" s="27">
        <f t="shared" si="22"/>
        <v>159.69996251999999</v>
      </c>
      <c r="Z26" s="27">
        <f t="shared" si="22"/>
        <v>122.4213786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166.17722400000002</v>
      </c>
      <c r="D33" s="19">
        <f t="shared" ref="D33:W33" si="27">SUM(D34:D50)</f>
        <v>156.7160982</v>
      </c>
      <c r="E33" s="19">
        <f t="shared" si="27"/>
        <v>156.79906955999999</v>
      </c>
      <c r="F33" s="19">
        <f t="shared" si="27"/>
        <v>169.25236812000003</v>
      </c>
      <c r="G33" s="19">
        <f t="shared" si="27"/>
        <v>172.35086724000001</v>
      </c>
      <c r="H33" s="19">
        <f t="shared" si="27"/>
        <v>156.50035272000002</v>
      </c>
      <c r="I33" s="19">
        <f t="shared" si="27"/>
        <v>162.67118940000006</v>
      </c>
      <c r="J33" s="19">
        <f t="shared" si="27"/>
        <v>178.26090624</v>
      </c>
      <c r="K33" s="19">
        <f t="shared" si="27"/>
        <v>153.49405464</v>
      </c>
      <c r="L33" s="19">
        <f t="shared" si="27"/>
        <v>152.10476856000002</v>
      </c>
      <c r="M33" s="19">
        <f t="shared" si="27"/>
        <v>151.99269372000001</v>
      </c>
      <c r="N33" s="19">
        <f t="shared" si="27"/>
        <v>151.88007347999999</v>
      </c>
      <c r="O33" s="19">
        <f t="shared" si="27"/>
        <v>136.28732940000003</v>
      </c>
      <c r="P33" s="19">
        <f t="shared" si="27"/>
        <v>142.70450796</v>
      </c>
      <c r="Q33" s="19">
        <f t="shared" si="27"/>
        <v>117.71151516</v>
      </c>
      <c r="R33" s="19">
        <f t="shared" si="27"/>
        <v>139.47515891999998</v>
      </c>
      <c r="S33" s="19">
        <f t="shared" si="27"/>
        <v>143.02272347999997</v>
      </c>
      <c r="T33" s="19">
        <f t="shared" si="27"/>
        <v>132.05412108000002</v>
      </c>
      <c r="U33" s="19">
        <f t="shared" si="27"/>
        <v>115.80950448000002</v>
      </c>
      <c r="V33" s="19">
        <f t="shared" si="27"/>
        <v>129.61222595999999</v>
      </c>
      <c r="W33" s="19">
        <f t="shared" si="27"/>
        <v>113.80354163999999</v>
      </c>
      <c r="X33" s="19">
        <f t="shared" ref="X33:Z33" si="28">SUM(X34:X50)</f>
        <v>149.79949668000003</v>
      </c>
      <c r="Y33" s="19">
        <f t="shared" si="28"/>
        <v>159.69996251999999</v>
      </c>
      <c r="Z33" s="19">
        <f t="shared" si="28"/>
        <v>122.4213786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8.9539657199999994</v>
      </c>
      <c r="D36" s="8">
        <f>FC_IND_PPP_PU_E!D36+FC_IND_PPP_PA_E!D36+FC_IND_PPP_PR_E!D36</f>
        <v>5.9693104799999981</v>
      </c>
      <c r="E36" s="8">
        <f>FC_IND_PPP_PU_E!E36+FC_IND_PPP_PA_E!E36+FC_IND_PPP_PR_E!E36</f>
        <v>2.9846552400000013</v>
      </c>
      <c r="F36" s="8">
        <f>FC_IND_PPP_PU_E!F36+FC_IND_PPP_PA_E!F36+FC_IND_PPP_PR_E!F36</f>
        <v>2.9846552400000004</v>
      </c>
      <c r="G36" s="8">
        <f>FC_IND_PPP_PU_E!G36+FC_IND_PPP_PA_E!G36+FC_IND_PPP_PR_E!G36</f>
        <v>5.969310479999999</v>
      </c>
      <c r="H36" s="8">
        <f>FC_IND_PPP_PU_E!H36+FC_IND_PPP_PA_E!H36+FC_IND_PPP_PR_E!H36</f>
        <v>2.9846552400000013</v>
      </c>
      <c r="I36" s="8">
        <f>FC_IND_PPP_PU_E!I36+FC_IND_PPP_PA_E!I36+FC_IND_PPP_PR_E!I36</f>
        <v>5.969310479999999</v>
      </c>
      <c r="J36" s="8">
        <f>FC_IND_PPP_PU_E!J36+FC_IND_PPP_PA_E!J36+FC_IND_PPP_PR_E!J36</f>
        <v>11.938620960000002</v>
      </c>
      <c r="K36" s="8">
        <f>FC_IND_PPP_PU_E!K36+FC_IND_PPP_PA_E!K36+FC_IND_PPP_PR_E!K36</f>
        <v>2.9846552400000008</v>
      </c>
      <c r="L36" s="8">
        <f>FC_IND_PPP_PU_E!L36+FC_IND_PPP_PA_E!L36+FC_IND_PPP_PR_E!L36</f>
        <v>5.8053009600000003</v>
      </c>
      <c r="M36" s="8">
        <f>FC_IND_PPP_PU_E!M36+FC_IND_PPP_PA_E!M36+FC_IND_PPP_PR_E!M36</f>
        <v>5.8053009600000003</v>
      </c>
      <c r="N36" s="8">
        <f>FC_IND_PPP_PU_E!N36+FC_IND_PPP_PA_E!N36+FC_IND_PPP_PR_E!N36</f>
        <v>5.8053009600000003</v>
      </c>
      <c r="O36" s="8">
        <f>FC_IND_PPP_PU_E!O36+FC_IND_PPP_PA_E!O36+FC_IND_PPP_PR_E!O36</f>
        <v>5.8053009600000003</v>
      </c>
      <c r="P36" s="8">
        <f>FC_IND_PPP_PU_E!P36+FC_IND_PPP_PA_E!P36+FC_IND_PPP_PR_E!P36</f>
        <v>5.8053009600000003</v>
      </c>
      <c r="Q36" s="8">
        <f>FC_IND_PPP_PU_E!Q36+FC_IND_PPP_PA_E!Q36+FC_IND_PPP_PR_E!Q36</f>
        <v>5.8053009600000003</v>
      </c>
      <c r="R36" s="8">
        <f>FC_IND_PPP_PU_E!R36+FC_IND_PPP_PA_E!R36+FC_IND_PPP_PR_E!R36</f>
        <v>5.8053009600000003</v>
      </c>
      <c r="S36" s="8">
        <f>FC_IND_PPP_PU_E!S36+FC_IND_PPP_PA_E!S36+FC_IND_PPP_PR_E!S36</f>
        <v>5.8053009600000003</v>
      </c>
      <c r="T36" s="8">
        <f>FC_IND_PPP_PU_E!T36+FC_IND_PPP_PA_E!T36+FC_IND_PPP_PR_E!T36</f>
        <v>6.7745926800000014</v>
      </c>
      <c r="U36" s="8">
        <f>FC_IND_PPP_PU_E!U36+FC_IND_PPP_PA_E!U36+FC_IND_PPP_PR_E!U36</f>
        <v>7.0212884400000011</v>
      </c>
      <c r="V36" s="8">
        <f>FC_IND_PPP_PU_E!V36+FC_IND_PPP_PA_E!V36+FC_IND_PPP_PR_E!V36</f>
        <v>7.6716475200000005</v>
      </c>
      <c r="W36" s="8">
        <f>FC_IND_PPP_PU_E!W36+FC_IND_PPP_PA_E!W36+FC_IND_PPP_PR_E!W36</f>
        <v>8.6352602400000009</v>
      </c>
      <c r="X36" s="8">
        <f>FC_IND_PPP_PU_E!X36+FC_IND_PPP_PA_E!X36+FC_IND_PPP_PR_E!X36</f>
        <v>9.9761857200000001</v>
      </c>
      <c r="Y36" s="8">
        <f>FC_IND_PPP_PU_E!Y36+FC_IND_PPP_PA_E!Y36+FC_IND_PPP_PR_E!Y36</f>
        <v>12.060378719999997</v>
      </c>
      <c r="Z36" s="8">
        <f>FC_IND_PPP_PU_E!Z36+FC_IND_PPP_PA_E!Z36+FC_IND_PPP_PR_E!Z36</f>
        <v>11.616280920000003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6.1399522800000002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0.68831531999999984</v>
      </c>
      <c r="U37" s="8">
        <f>FC_IND_PPP_PU_E!U37+FC_IND_PPP_PA_E!U37+FC_IND_PPP_PR_E!U37</f>
        <v>1.3170049199999998</v>
      </c>
      <c r="V37" s="8">
        <f>FC_IND_PPP_PU_E!V37+FC_IND_PPP_PA_E!V37+FC_IND_PPP_PR_E!V37</f>
        <v>1.4809132800000002</v>
      </c>
      <c r="W37" s="8">
        <f>FC_IND_PPP_PU_E!W37+FC_IND_PPP_PA_E!W37+FC_IND_PPP_PR_E!W37</f>
        <v>5.0644439999999985E-2</v>
      </c>
      <c r="X37" s="8">
        <f>FC_IND_PPP_PU_E!X37+FC_IND_PPP_PA_E!X37+FC_IND_PPP_PR_E!X37</f>
        <v>4.7650680000000008E-2</v>
      </c>
      <c r="Y37" s="8">
        <f>FC_IND_PPP_PU_E!Y37+FC_IND_PPP_PA_E!Y37+FC_IND_PPP_PR_E!Y37</f>
        <v>3.2599551599999987</v>
      </c>
      <c r="Z37" s="8">
        <f>FC_IND_PPP_PU_E!Z37+FC_IND_PPP_PA_E!Z37+FC_IND_PPP_PR_E!Z37</f>
        <v>3.4567948800000003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6.2983537200000006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2.1742560000000001E-2</v>
      </c>
      <c r="U41" s="8">
        <f>FC_IND_PPP_PU_E!U41+FC_IND_PPP_PA_E!U41+FC_IND_PPP_PR_E!U41</f>
        <v>1.2424320000000003E-2</v>
      </c>
      <c r="V41" s="8">
        <f>FC_IND_PPP_PU_E!V41+FC_IND_PPP_PA_E!V41+FC_IND_PPP_PR_E!V41</f>
        <v>1.863648E-2</v>
      </c>
      <c r="W41" s="8">
        <f>FC_IND_PPP_PU_E!W41+FC_IND_PPP_PA_E!W41+FC_IND_PPP_PR_E!W41</f>
        <v>1.2424320000000001E-2</v>
      </c>
      <c r="X41" s="8">
        <f>FC_IND_PPP_PU_E!X41+FC_IND_PPP_PA_E!X41+FC_IND_PPP_PR_E!X41</f>
        <v>1.8636480000000004E-2</v>
      </c>
      <c r="Y41" s="8">
        <f>FC_IND_PPP_PU_E!Y41+FC_IND_PPP_PA_E!Y41+FC_IND_PPP_PR_E!Y41</f>
        <v>2.1742560000000001E-2</v>
      </c>
      <c r="Z41" s="8">
        <f>FC_IND_PPP_PU_E!Z41+FC_IND_PPP_PA_E!Z41+FC_IND_PPP_PR_E!Z41</f>
        <v>2.4848640000000002E-2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44.608140720000023</v>
      </c>
      <c r="D43" s="8">
        <f>FC_IND_PPP_PU_E!D43+FC_IND_PPP_PA_E!D43+FC_IND_PPP_PR_E!D43</f>
        <v>35.049329639999996</v>
      </c>
      <c r="E43" s="8">
        <f>FC_IND_PPP_PU_E!E43+FC_IND_PPP_PA_E!E43+FC_IND_PPP_PR_E!E43</f>
        <v>31.862881439999981</v>
      </c>
      <c r="F43" s="8">
        <f>FC_IND_PPP_PU_E!F43+FC_IND_PPP_PA_E!F43+FC_IND_PPP_PR_E!F43</f>
        <v>35.049329639999996</v>
      </c>
      <c r="G43" s="8">
        <f>FC_IND_PPP_PU_E!G43+FC_IND_PPP_PA_E!G43+FC_IND_PPP_PR_E!G43</f>
        <v>35.049329639999989</v>
      </c>
      <c r="H43" s="8">
        <f>FC_IND_PPP_PU_E!H43+FC_IND_PPP_PA_E!H43+FC_IND_PPP_PR_E!H43</f>
        <v>25.490518559999991</v>
      </c>
      <c r="I43" s="8">
        <f>FC_IND_PPP_PU_E!I43+FC_IND_PPP_PA_E!I43+FC_IND_PPP_PR_E!I43</f>
        <v>28.676700000000004</v>
      </c>
      <c r="J43" s="8">
        <f>FC_IND_PPP_PU_E!J43+FC_IND_PPP_PA_E!J43+FC_IND_PPP_PR_E!J43</f>
        <v>31.862881439999985</v>
      </c>
      <c r="K43" s="8">
        <f>FC_IND_PPP_PU_E!K43+FC_IND_PPP_PA_E!K43+FC_IND_PPP_PR_E!K43</f>
        <v>22.304070360000001</v>
      </c>
      <c r="L43" s="8">
        <f>FC_IND_PPP_PU_E!L43+FC_IND_PPP_PA_E!L43+FC_IND_PPP_PR_E!L43</f>
        <v>22.459591440000004</v>
      </c>
      <c r="M43" s="8">
        <f>FC_IND_PPP_PU_E!M43+FC_IND_PPP_PA_E!M43+FC_IND_PPP_PR_E!M43</f>
        <v>19.251268919999994</v>
      </c>
      <c r="N43" s="8">
        <f>FC_IND_PPP_PU_E!N43+FC_IND_PPP_PA_E!N43+FC_IND_PPP_PR_E!N43</f>
        <v>16.042679639999999</v>
      </c>
      <c r="O43" s="8">
        <f>FC_IND_PPP_PU_E!O43+FC_IND_PPP_PA_E!O43+FC_IND_PPP_PR_E!O43</f>
        <v>12.834090359999998</v>
      </c>
      <c r="P43" s="8">
        <f>FC_IND_PPP_PU_E!P43+FC_IND_PPP_PA_E!P43+FC_IND_PPP_PR_E!P43</f>
        <v>19.251268919999994</v>
      </c>
      <c r="Q43" s="8">
        <f>FC_IND_PPP_PU_E!Q43+FC_IND_PPP_PA_E!Q43+FC_IND_PPP_PR_E!Q43</f>
        <v>12.834090359999996</v>
      </c>
      <c r="R43" s="8">
        <f>FC_IND_PPP_PU_E!R43+FC_IND_PPP_PA_E!R43+FC_IND_PPP_PR_E!R43</f>
        <v>19.117888919999999</v>
      </c>
      <c r="S43" s="8">
        <f>FC_IND_PPP_PU_E!S43+FC_IND_PPP_PA_E!S43+FC_IND_PPP_PR_E!S43</f>
        <v>35.049329639999996</v>
      </c>
      <c r="T43" s="8">
        <f>FC_IND_PPP_PU_E!T43+FC_IND_PPP_PA_E!T43+FC_IND_PPP_PR_E!T43</f>
        <v>42.530613840000008</v>
      </c>
      <c r="U43" s="8">
        <f>FC_IND_PPP_PU_E!U43+FC_IND_PPP_PA_E!U43+FC_IND_PPP_PR_E!U43</f>
        <v>35.450803440000008</v>
      </c>
      <c r="V43" s="8">
        <f>FC_IND_PPP_PU_E!V43+FC_IND_PPP_PA_E!V43+FC_IND_PPP_PR_E!V43</f>
        <v>43.76384531999998</v>
      </c>
      <c r="W43" s="8">
        <f>FC_IND_PPP_PU_E!W43+FC_IND_PPP_PA_E!W43+FC_IND_PPP_PR_E!W43</f>
        <v>32.149648439999986</v>
      </c>
      <c r="X43" s="8">
        <f>FC_IND_PPP_PU_E!X43+FC_IND_PPP_PA_E!X43+FC_IND_PPP_PR_E!X43</f>
        <v>57.391546680000005</v>
      </c>
      <c r="Y43" s="8">
        <f>FC_IND_PPP_PU_E!Y43+FC_IND_PPP_PA_E!Y43+FC_IND_PPP_PR_E!Y43</f>
        <v>57.324856679999982</v>
      </c>
      <c r="Z43" s="8">
        <f>FC_IND_PPP_PU_E!Z43+FC_IND_PPP_PA_E!Z43+FC_IND_PPP_PR_E!Z43</f>
        <v>41.555606040000001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106.31676384000001</v>
      </c>
      <c r="D44" s="8">
        <f>FC_IND_PPP_PU_E!D44+FC_IND_PPP_PA_E!D44+FC_IND_PPP_PR_E!D44</f>
        <v>115.69745808</v>
      </c>
      <c r="E44" s="8">
        <f>FC_IND_PPP_PU_E!E44+FC_IND_PPP_PA_E!E44+FC_IND_PPP_PR_E!E44</f>
        <v>121.95153288</v>
      </c>
      <c r="F44" s="8">
        <f>FC_IND_PPP_PU_E!F44+FC_IND_PPP_PA_E!F44+FC_IND_PPP_PR_E!F44</f>
        <v>125.07843096000002</v>
      </c>
      <c r="G44" s="8">
        <f>FC_IND_PPP_PU_E!G44+FC_IND_PPP_PA_E!G44+FC_IND_PPP_PR_E!G44</f>
        <v>131.33222712000003</v>
      </c>
      <c r="H44" s="8">
        <f>FC_IND_PPP_PU_E!H44+FC_IND_PPP_PA_E!H44+FC_IND_PPP_PR_E!H44</f>
        <v>125.07843096000002</v>
      </c>
      <c r="I44" s="8">
        <f>FC_IND_PPP_PU_E!I44+FC_IND_PPP_PA_E!I44+FC_IND_PPP_PR_E!I44</f>
        <v>125.07843096000005</v>
      </c>
      <c r="J44" s="8">
        <f>FC_IND_PPP_PU_E!J44+FC_IND_PPP_PA_E!J44+FC_IND_PPP_PR_E!J44</f>
        <v>134.45940383999999</v>
      </c>
      <c r="K44" s="8">
        <f>FC_IND_PPP_PU_E!K44+FC_IND_PPP_PA_E!K44+FC_IND_PPP_PR_E!K44</f>
        <v>128.20532904000001</v>
      </c>
      <c r="L44" s="8">
        <f>FC_IND_PPP_PU_E!L44+FC_IND_PPP_PA_E!L44+FC_IND_PPP_PR_E!L44</f>
        <v>123.83987616000002</v>
      </c>
      <c r="M44" s="8">
        <f>FC_IND_PPP_PU_E!M44+FC_IND_PPP_PA_E!M44+FC_IND_PPP_PR_E!M44</f>
        <v>126.93612384000001</v>
      </c>
      <c r="N44" s="8">
        <f>FC_IND_PPP_PU_E!N44+FC_IND_PPP_PA_E!N44+FC_IND_PPP_PR_E!N44</f>
        <v>130.03209287999999</v>
      </c>
      <c r="O44" s="8">
        <f>FC_IND_PPP_PU_E!O44+FC_IND_PPP_PA_E!O44+FC_IND_PPP_PR_E!O44</f>
        <v>117.64793808000003</v>
      </c>
      <c r="P44" s="8">
        <f>FC_IND_PPP_PU_E!P44+FC_IND_PPP_PA_E!P44+FC_IND_PPP_PR_E!P44</f>
        <v>117.64793808</v>
      </c>
      <c r="Q44" s="8">
        <f>FC_IND_PPP_PU_E!Q44+FC_IND_PPP_PA_E!Q44+FC_IND_PPP_PR_E!Q44</f>
        <v>99.072123840000017</v>
      </c>
      <c r="R44" s="8">
        <f>FC_IND_PPP_PU_E!R44+FC_IND_PPP_PA_E!R44+FC_IND_PPP_PR_E!R44</f>
        <v>114.55196903999999</v>
      </c>
      <c r="S44" s="8">
        <f>FC_IND_PPP_PU_E!S44+FC_IND_PPP_PA_E!S44+FC_IND_PPP_PR_E!S44</f>
        <v>102.16809287999999</v>
      </c>
      <c r="T44" s="8">
        <f>FC_IND_PPP_PU_E!T44+FC_IND_PPP_PA_E!T44+FC_IND_PPP_PR_E!T44</f>
        <v>81.864432000000022</v>
      </c>
      <c r="U44" s="8">
        <f>FC_IND_PPP_PU_E!U44+FC_IND_PPP_PA_E!U44+FC_IND_PPP_PR_E!U44</f>
        <v>71.971040160000001</v>
      </c>
      <c r="V44" s="8">
        <f>FC_IND_PPP_PU_E!V44+FC_IND_PPP_PA_E!V44+FC_IND_PPP_PR_E!V44</f>
        <v>76.640767920000002</v>
      </c>
      <c r="W44" s="8">
        <f>FC_IND_PPP_PU_E!W44+FC_IND_PPP_PA_E!W44+FC_IND_PPP_PR_E!W44</f>
        <v>72.917301600000002</v>
      </c>
      <c r="X44" s="8">
        <f>FC_IND_PPP_PU_E!X44+FC_IND_PPP_PA_E!X44+FC_IND_PPP_PR_E!X44</f>
        <v>82.301618160000018</v>
      </c>
      <c r="Y44" s="8">
        <f>FC_IND_PPP_PU_E!Y44+FC_IND_PPP_PA_E!Y44+FC_IND_PPP_PR_E!Y44</f>
        <v>86.955184800000012</v>
      </c>
      <c r="Z44" s="8">
        <f>FC_IND_PPP_PU_E!Z44+FC_IND_PPP_PA_E!Z44+FC_IND_PPP_PR_E!Z44</f>
        <v>65.711113920000003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2.9467479600000002</v>
      </c>
      <c r="I50" s="8">
        <f>FC_IND_PPP_PU_E!I50+FC_IND_PPP_PA_E!I50+FC_IND_PPP_PR_E!I50</f>
        <v>2.9467479600000002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0.17442468</v>
      </c>
      <c r="U50" s="8">
        <f>FC_IND_PPP_PU_E!U50+FC_IND_PPP_PA_E!U50+FC_IND_PPP_PR_E!U50</f>
        <v>3.6943199999999989E-2</v>
      </c>
      <c r="V50" s="8">
        <f>FC_IND_PPP_PU_E!V50+FC_IND_PPP_PA_E!V50+FC_IND_PPP_PR_E!V50</f>
        <v>3.6415440000000007E-2</v>
      </c>
      <c r="W50" s="8">
        <f>FC_IND_PPP_PU_E!W50+FC_IND_PPP_PA_E!W50+FC_IND_PPP_PR_E!W50</f>
        <v>3.8262600000000008E-2</v>
      </c>
      <c r="X50" s="8">
        <f>FC_IND_PPP_PU_E!X50+FC_IND_PPP_PA_E!X50+FC_IND_PPP_PR_E!X50</f>
        <v>6.3858959999999992E-2</v>
      </c>
      <c r="Y50" s="8">
        <f>FC_IND_PPP_PU_E!Y50+FC_IND_PPP_PA_E!Y50+FC_IND_PPP_PR_E!Y50</f>
        <v>7.78446E-2</v>
      </c>
      <c r="Z50" s="8">
        <f>FC_IND_PPP_PU_E!Z50+FC_IND_PPP_PA_E!Z50+FC_IND_PPP_PR_E!Z50</f>
        <v>5.6734199999999992E-2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67.909049999999993</v>
      </c>
      <c r="D51" s="27">
        <f>FC_IND_PPP_PU_E!D51+FC_IND_PPP_PA_E!D51+FC_IND_PPP_PR_E!D51</f>
        <v>81.086939999999998</v>
      </c>
      <c r="E51" s="27">
        <f>FC_IND_PPP_PU_E!E51+FC_IND_PPP_PA_E!E51+FC_IND_PPP_PR_E!E51</f>
        <v>81.945270000000008</v>
      </c>
      <c r="F51" s="27">
        <f>FC_IND_PPP_PU_E!F51+FC_IND_PPP_PA_E!F51+FC_IND_PPP_PR_E!F51</f>
        <v>117.49023</v>
      </c>
      <c r="G51" s="27">
        <f>FC_IND_PPP_PU_E!G51+FC_IND_PPP_PA_E!G51+FC_IND_PPP_PR_E!G51</f>
        <v>149.04647999999997</v>
      </c>
      <c r="H51" s="27">
        <f>FC_IND_PPP_PU_E!H51+FC_IND_PPP_PA_E!H51+FC_IND_PPP_PR_E!H51</f>
        <v>128.34558000000001</v>
      </c>
      <c r="I51" s="27">
        <f>FC_IND_PPP_PU_E!I51+FC_IND_PPP_PA_E!I51+FC_IND_PPP_PR_E!I51</f>
        <v>166.97042999999996</v>
      </c>
      <c r="J51" s="27">
        <f>FC_IND_PPP_PU_E!J51+FC_IND_PPP_PA_E!J51+FC_IND_PPP_PR_E!J51</f>
        <v>229.27509000000003</v>
      </c>
      <c r="K51" s="27">
        <f>FC_IND_PPP_PU_E!K51+FC_IND_PPP_PA_E!K51+FC_IND_PPP_PR_E!K51</f>
        <v>270.52542000000011</v>
      </c>
      <c r="L51" s="27">
        <f>FC_IND_PPP_PU_E!L51+FC_IND_PPP_PA_E!L51+FC_IND_PPP_PR_E!L51</f>
        <v>278.9572500000001</v>
      </c>
      <c r="M51" s="27">
        <f>FC_IND_PPP_PU_E!M51+FC_IND_PPP_PA_E!M51+FC_IND_PPP_PR_E!M51</f>
        <v>288.05332643999998</v>
      </c>
      <c r="N51" s="27">
        <f>FC_IND_PPP_PU_E!N51+FC_IND_PPP_PA_E!N51+FC_IND_PPP_PR_E!N51</f>
        <v>257.33521044000008</v>
      </c>
      <c r="O51" s="27">
        <f>FC_IND_PPP_PU_E!O51+FC_IND_PPP_PA_E!O51+FC_IND_PPP_PR_E!O51</f>
        <v>310.52238624000006</v>
      </c>
      <c r="P51" s="27">
        <f>FC_IND_PPP_PU_E!P51+FC_IND_PPP_PA_E!P51+FC_IND_PPP_PR_E!P51</f>
        <v>351.81048275999996</v>
      </c>
      <c r="Q51" s="27">
        <f>FC_IND_PPP_PU_E!Q51+FC_IND_PPP_PA_E!Q51+FC_IND_PPP_PR_E!Q51</f>
        <v>392.34971160000021</v>
      </c>
      <c r="R51" s="27">
        <f>FC_IND_PPP_PU_E!R51+FC_IND_PPP_PA_E!R51+FC_IND_PPP_PR_E!R51</f>
        <v>402.01794072000007</v>
      </c>
      <c r="S51" s="27">
        <f>FC_IND_PPP_PU_E!S51+FC_IND_PPP_PA_E!S51+FC_IND_PPP_PR_E!S51</f>
        <v>448.28556299999991</v>
      </c>
      <c r="T51" s="27">
        <f>FC_IND_PPP_PU_E!T51+FC_IND_PPP_PA_E!T51+FC_IND_PPP_PR_E!T51</f>
        <v>488.5909221600001</v>
      </c>
      <c r="U51" s="27">
        <f>FC_IND_PPP_PU_E!U51+FC_IND_PPP_PA_E!U51+FC_IND_PPP_PR_E!U51</f>
        <v>477.6004609200001</v>
      </c>
      <c r="V51" s="27">
        <f>FC_IND_PPP_PU_E!V51+FC_IND_PPP_PA_E!V51+FC_IND_PPP_PR_E!V51</f>
        <v>557.36456291999991</v>
      </c>
      <c r="W51" s="27">
        <f>FC_IND_PPP_PU_E!W51+FC_IND_PPP_PA_E!W51+FC_IND_PPP_PR_E!W51</f>
        <v>522.49576500000023</v>
      </c>
      <c r="X51" s="27">
        <f>FC_IND_PPP_PU_E!X51+FC_IND_PPP_PA_E!X51+FC_IND_PPP_PR_E!X51</f>
        <v>552.88933128000008</v>
      </c>
      <c r="Y51" s="27">
        <f>FC_IND_PPP_PU_E!Y51+FC_IND_PPP_PA_E!Y51+FC_IND_PPP_PR_E!Y51</f>
        <v>531.09926099999996</v>
      </c>
      <c r="Z51" s="27">
        <f>FC_IND_PPP_PU_E!Z51+FC_IND_PPP_PA_E!Z51+FC_IND_PPP_PR_E!Z51</f>
        <v>531.46743408000009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5.2911144000000006</v>
      </c>
      <c r="Q52" s="27">
        <f t="shared" si="30"/>
        <v>17.874885599999999</v>
      </c>
      <c r="R52" s="27">
        <f t="shared" si="30"/>
        <v>15.443999999999999</v>
      </c>
      <c r="S52" s="27">
        <f t="shared" si="30"/>
        <v>27.170114399999999</v>
      </c>
      <c r="T52" s="27">
        <f t="shared" si="30"/>
        <v>42.14719079999999</v>
      </c>
      <c r="U52" s="27">
        <f t="shared" si="30"/>
        <v>51.530965199999997</v>
      </c>
      <c r="V52" s="27">
        <f t="shared" si="30"/>
        <v>61.063001999999969</v>
      </c>
      <c r="W52" s="27">
        <f t="shared" si="30"/>
        <v>75.969550799999993</v>
      </c>
      <c r="X52" s="27">
        <f t="shared" ref="X52:Z52" si="31">SUM(X53:X54)</f>
        <v>58.0998132</v>
      </c>
      <c r="Y52" s="27">
        <f t="shared" si="31"/>
        <v>86.890003200000024</v>
      </c>
      <c r="Z52" s="27">
        <f t="shared" si="31"/>
        <v>120.05393400000001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5.2911144000000006</v>
      </c>
      <c r="Q53" s="8">
        <f>FC_IND_PPP_PU_E!Q53+FC_IND_PPP_PA_E!Q53+FC_IND_PPP_PR_E!Q53</f>
        <v>17.874885599999999</v>
      </c>
      <c r="R53" s="8">
        <f>FC_IND_PPP_PU_E!R53+FC_IND_PPP_PA_E!R53+FC_IND_PPP_PR_E!R53</f>
        <v>15.443999999999999</v>
      </c>
      <c r="S53" s="8">
        <f>FC_IND_PPP_PU_E!S53+FC_IND_PPP_PA_E!S53+FC_IND_PPP_PR_E!S53</f>
        <v>27.170114399999999</v>
      </c>
      <c r="T53" s="8">
        <f>FC_IND_PPP_PU_E!T53+FC_IND_PPP_PA_E!T53+FC_IND_PPP_PR_E!T53</f>
        <v>42.14719079999999</v>
      </c>
      <c r="U53" s="8">
        <f>FC_IND_PPP_PU_E!U53+FC_IND_PPP_PA_E!U53+FC_IND_PPP_PR_E!U53</f>
        <v>51.530965199999997</v>
      </c>
      <c r="V53" s="8">
        <f>FC_IND_PPP_PU_E!V53+FC_IND_PPP_PA_E!V53+FC_IND_PPP_PR_E!V53</f>
        <v>61.063001999999969</v>
      </c>
      <c r="W53" s="8">
        <f>FC_IND_PPP_PU_E!W53+FC_IND_PPP_PA_E!W53+FC_IND_PPP_PR_E!W53</f>
        <v>75.969550799999993</v>
      </c>
      <c r="X53" s="8">
        <f>FC_IND_PPP_PU_E!X53+FC_IND_PPP_PA_E!X53+FC_IND_PPP_PR_E!X53</f>
        <v>58.0998132</v>
      </c>
      <c r="Y53" s="8">
        <f>FC_IND_PPP_PU_E!Y53+FC_IND_PPP_PA_E!Y53+FC_IND_PPP_PR_E!Y53</f>
        <v>86.890003200000024</v>
      </c>
      <c r="Z53" s="8">
        <f>FC_IND_PPP_PU_E!Z53+FC_IND_PPP_PA_E!Z53+FC_IND_PPP_PR_E!Z53</f>
        <v>120.05393400000001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1785.0559103999999</v>
      </c>
      <c r="D61" s="49">
        <f t="shared" si="32"/>
        <v>1695.4559999999997</v>
      </c>
      <c r="E61" s="49">
        <f t="shared" si="32"/>
        <v>1861.6639104000001</v>
      </c>
      <c r="F61" s="49">
        <f t="shared" si="32"/>
        <v>2010.3999552</v>
      </c>
      <c r="G61" s="49">
        <f t="shared" si="32"/>
        <v>2123.1838656</v>
      </c>
      <c r="H61" s="49">
        <f t="shared" si="32"/>
        <v>2084.4319103999997</v>
      </c>
      <c r="I61" s="49">
        <f t="shared" si="32"/>
        <v>2170.4481791999997</v>
      </c>
      <c r="J61" s="49">
        <f t="shared" si="32"/>
        <v>2088.1280447999998</v>
      </c>
      <c r="K61" s="49">
        <f t="shared" si="32"/>
        <v>2209.6480895999994</v>
      </c>
      <c r="L61" s="49">
        <f t="shared" si="32"/>
        <v>2148.1348896</v>
      </c>
      <c r="M61" s="49">
        <f t="shared" si="32"/>
        <v>2195.7475125599994</v>
      </c>
      <c r="N61" s="49">
        <f t="shared" si="32"/>
        <v>2177.0096644800005</v>
      </c>
      <c r="O61" s="49">
        <f t="shared" si="32"/>
        <v>2284.6278873599999</v>
      </c>
      <c r="P61" s="49">
        <f t="shared" si="32"/>
        <v>3045.99255408</v>
      </c>
      <c r="Q61" s="49">
        <f t="shared" si="32"/>
        <v>3028.2771103199993</v>
      </c>
      <c r="R61" s="49">
        <f t="shared" si="32"/>
        <v>3036.5354426399999</v>
      </c>
      <c r="S61" s="49">
        <f t="shared" si="32"/>
        <v>3412.5404896800005</v>
      </c>
      <c r="T61" s="49">
        <f t="shared" si="32"/>
        <v>3786.6794767199995</v>
      </c>
      <c r="U61" s="49">
        <f t="shared" si="32"/>
        <v>4052.6651995200004</v>
      </c>
      <c r="V61" s="49">
        <f t="shared" si="32"/>
        <v>4331.7363398399993</v>
      </c>
      <c r="W61" s="49">
        <f t="shared" si="32"/>
        <v>4531.09442184</v>
      </c>
      <c r="X61" s="49">
        <f t="shared" si="32"/>
        <v>2695.3557249599999</v>
      </c>
      <c r="Y61" s="49">
        <f t="shared" ref="Y61:Z61" si="33">SUM(Y62:Y72)</f>
        <v>3066.3277387200001</v>
      </c>
      <c r="Z61" s="49">
        <f t="shared" si="33"/>
        <v>3073.9281191999994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1785.0559103999999</v>
      </c>
      <c r="D62" s="52">
        <f>FC_IND_PPP_PU_E!D62+FC_IND_PPP_PA_E!D62+FC_IND_PPP_PR_E!D62</f>
        <v>1695.4559999999997</v>
      </c>
      <c r="E62" s="52">
        <f>FC_IND_PPP_PU_E!E62+FC_IND_PPP_PA_E!E62+FC_IND_PPP_PR_E!E62</f>
        <v>1861.6639104000001</v>
      </c>
      <c r="F62" s="52">
        <f>FC_IND_PPP_PU_E!F62+FC_IND_PPP_PA_E!F62+FC_IND_PPP_PR_E!F62</f>
        <v>2010.3999552</v>
      </c>
      <c r="G62" s="52">
        <f>FC_IND_PPP_PU_E!G62+FC_IND_PPP_PA_E!G62+FC_IND_PPP_PR_E!G62</f>
        <v>2123.1838656</v>
      </c>
      <c r="H62" s="52">
        <f>FC_IND_PPP_PU_E!H62+FC_IND_PPP_PA_E!H62+FC_IND_PPP_PR_E!H62</f>
        <v>2084.4319103999997</v>
      </c>
      <c r="I62" s="52">
        <f>FC_IND_PPP_PU_E!I62+FC_IND_PPP_PA_E!I62+FC_IND_PPP_PR_E!I62</f>
        <v>2170.4481791999997</v>
      </c>
      <c r="J62" s="52">
        <f>FC_IND_PPP_PU_E!J62+FC_IND_PPP_PA_E!J62+FC_IND_PPP_PR_E!J62</f>
        <v>2088.1280447999998</v>
      </c>
      <c r="K62" s="52">
        <f>FC_IND_PPP_PU_E!K62+FC_IND_PPP_PA_E!K62+FC_IND_PPP_PR_E!K62</f>
        <v>2209.6480895999994</v>
      </c>
      <c r="L62" s="52">
        <f>FC_IND_PPP_PU_E!L62+FC_IND_PPP_PA_E!L62+FC_IND_PPP_PR_E!L62</f>
        <v>2147.1520895999997</v>
      </c>
      <c r="M62" s="52">
        <f>FC_IND_PPP_PU_E!M62+FC_IND_PPP_PA_E!M62+FC_IND_PPP_PR_E!M62</f>
        <v>2193.0721343999994</v>
      </c>
      <c r="N62" s="52">
        <f>FC_IND_PPP_PU_E!N62+FC_IND_PPP_PA_E!N62+FC_IND_PPP_PR_E!N62</f>
        <v>2173.0238208000005</v>
      </c>
      <c r="O62" s="52">
        <f>FC_IND_PPP_PU_E!O62+FC_IND_PPP_PA_E!O62+FC_IND_PPP_PR_E!O62</f>
        <v>2280.096</v>
      </c>
      <c r="P62" s="52">
        <f>FC_IND_PPP_PU_E!P62+FC_IND_PPP_PA_E!P62+FC_IND_PPP_PR_E!P62</f>
        <v>3041.0239104000002</v>
      </c>
      <c r="Q62" s="52">
        <f>FC_IND_PPP_PU_E!Q62+FC_IND_PPP_PA_E!Q62+FC_IND_PPP_PR_E!Q62</f>
        <v>3022.5440447999995</v>
      </c>
      <c r="R62" s="52">
        <f>FC_IND_PPP_PU_E!R62+FC_IND_PPP_PA_E!R62+FC_IND_PPP_PR_E!R62</f>
        <v>3031.8398207999999</v>
      </c>
      <c r="S62" s="52">
        <f>FC_IND_PPP_PU_E!S62+FC_IND_PPP_PA_E!S62+FC_IND_PPP_PR_E!S62</f>
        <v>3406.4799552000004</v>
      </c>
      <c r="T62" s="52">
        <f>FC_IND_PPP_PU_E!T62+FC_IND_PPP_PA_E!T62+FC_IND_PPP_PR_E!T62</f>
        <v>3779.0948159999994</v>
      </c>
      <c r="U62" s="52">
        <f>FC_IND_PPP_PU_E!U62+FC_IND_PPP_PA_E!U62+FC_IND_PPP_PR_E!U62</f>
        <v>4047.4441728000006</v>
      </c>
      <c r="V62" s="52">
        <f>FC_IND_PPP_PU_E!V62+FC_IND_PPP_PA_E!V62+FC_IND_PPP_PR_E!V62</f>
        <v>4325.9920703999996</v>
      </c>
      <c r="W62" s="52">
        <f>FC_IND_PPP_PU_E!W62+FC_IND_PPP_PA_E!W62+FC_IND_PPP_PR_E!W62</f>
        <v>4525.1486783999999</v>
      </c>
      <c r="X62" s="52">
        <f>FC_IND_PPP_PU_E!X62+FC_IND_PPP_PA_E!X62+FC_IND_PPP_PR_E!X62</f>
        <v>2548.6961471999998</v>
      </c>
      <c r="Y62" s="52">
        <f>FC_IND_PPP_PU_E!Y62+FC_IND_PPP_PA_E!Y62+FC_IND_PPP_PR_E!Y62</f>
        <v>2998.2210048000002</v>
      </c>
      <c r="Z62" s="52">
        <f>FC_IND_PPP_PU_E!Z62+FC_IND_PPP_PA_E!Z62+FC_IND_PPP_PR_E!Z62</f>
        <v>3015.8013311999994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0.98280000000000034</v>
      </c>
      <c r="M64" s="52">
        <f>FC_IND_PPP_PU_E!M64+FC_IND_PPP_PA_E!M64+FC_IND_PPP_PR_E!M64</f>
        <v>2.6753781600000002</v>
      </c>
      <c r="N64" s="52">
        <f>FC_IND_PPP_PU_E!N64+FC_IND_PPP_PA_E!N64+FC_IND_PPP_PR_E!N64</f>
        <v>3.985843679999999</v>
      </c>
      <c r="O64" s="52">
        <f>FC_IND_PPP_PU_E!O64+FC_IND_PPP_PA_E!O64+FC_IND_PPP_PR_E!O64</f>
        <v>4.5318873600000007</v>
      </c>
      <c r="P64" s="52">
        <f>FC_IND_PPP_PU_E!P64+FC_IND_PPP_PA_E!P64+FC_IND_PPP_PR_E!P64</f>
        <v>4.9686436800000005</v>
      </c>
      <c r="Q64" s="52">
        <f>FC_IND_PPP_PU_E!Q64+FC_IND_PPP_PA_E!Q64+FC_IND_PPP_PR_E!Q64</f>
        <v>5.733065520000002</v>
      </c>
      <c r="R64" s="52">
        <f>FC_IND_PPP_PU_E!R64+FC_IND_PPP_PA_E!R64+FC_IND_PPP_PR_E!R64</f>
        <v>4.6956218399999994</v>
      </c>
      <c r="S64" s="52">
        <f>FC_IND_PPP_PU_E!S64+FC_IND_PPP_PA_E!S64+FC_IND_PPP_PR_E!S64</f>
        <v>6.0605344800000003</v>
      </c>
      <c r="T64" s="52">
        <f>FC_IND_PPP_PU_E!T64+FC_IND_PPP_PA_E!T64+FC_IND_PPP_PR_E!T64</f>
        <v>7.5846607200000014</v>
      </c>
      <c r="U64" s="52">
        <f>FC_IND_PPP_PU_E!U64+FC_IND_PPP_PA_E!U64+FC_IND_PPP_PR_E!U64</f>
        <v>5.2210267200000011</v>
      </c>
      <c r="V64" s="52">
        <f>FC_IND_PPP_PU_E!V64+FC_IND_PPP_PA_E!V64+FC_IND_PPP_PR_E!V64</f>
        <v>5.7442694400000018</v>
      </c>
      <c r="W64" s="52">
        <f>FC_IND_PPP_PU_E!W64+FC_IND_PPP_PA_E!W64+FC_IND_PPP_PR_E!W64</f>
        <v>5.9457434399999984</v>
      </c>
      <c r="X64" s="52">
        <f>FC_IND_PPP_PU_E!X64+FC_IND_PPP_PA_E!X64+FC_IND_PPP_PR_E!X64</f>
        <v>9.2670177600000017</v>
      </c>
      <c r="Y64" s="52">
        <f>FC_IND_PPP_PU_E!Y64+FC_IND_PPP_PA_E!Y64+FC_IND_PPP_PR_E!Y64</f>
        <v>9.9620539200000024</v>
      </c>
      <c r="Z64" s="52">
        <f>FC_IND_PPP_PU_E!Z64+FC_IND_PPP_PA_E!Z64+FC_IND_PPP_PR_E!Z64</f>
        <v>13.375908000000003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137.39256</v>
      </c>
      <c r="Y65" s="52">
        <f>FC_IND_PPP_PU_E!Y65+FC_IND_PPP_PA_E!Y65+FC_IND_PPP_PR_E!Y65</f>
        <v>58.144680000000001</v>
      </c>
      <c r="Z65" s="52">
        <f>FC_IND_PPP_PU_E!Z65+FC_IND_PPP_PA_E!Z65+FC_IND_PPP_PR_E!Z65</f>
        <v>44.750880000000016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605.00090152830876</v>
      </c>
      <c r="D2" s="21">
        <f t="shared" ref="D2:X2" si="0">SUM(D3,D17,D22,D25,D26,D51,D52)</f>
        <v>563.12873265906944</v>
      </c>
      <c r="E2" s="21">
        <f t="shared" si="0"/>
        <v>493.29119938278774</v>
      </c>
      <c r="F2" s="21">
        <f t="shared" si="0"/>
        <v>482.3193887772016</v>
      </c>
      <c r="G2" s="21">
        <f t="shared" si="0"/>
        <v>462.86451038444375</v>
      </c>
      <c r="H2" s="21">
        <f t="shared" si="0"/>
        <v>426.93731097797502</v>
      </c>
      <c r="I2" s="21">
        <f t="shared" si="0"/>
        <v>384.45432129506901</v>
      </c>
      <c r="J2" s="21">
        <f t="shared" si="0"/>
        <v>333.42986577058872</v>
      </c>
      <c r="K2" s="21">
        <f t="shared" si="0"/>
        <v>294.06551872087562</v>
      </c>
      <c r="L2" s="21">
        <f t="shared" si="0"/>
        <v>289.1477003081751</v>
      </c>
      <c r="M2" s="21">
        <f t="shared" si="0"/>
        <v>312.71288438542581</v>
      </c>
      <c r="N2" s="21">
        <f t="shared" si="0"/>
        <v>331.86742011072619</v>
      </c>
      <c r="O2" s="21">
        <f t="shared" si="0"/>
        <v>303.72404814519695</v>
      </c>
      <c r="P2" s="21">
        <f t="shared" si="0"/>
        <v>339.0608975421676</v>
      </c>
      <c r="Q2" s="21">
        <f t="shared" si="0"/>
        <v>336.11736461659689</v>
      </c>
      <c r="R2" s="21">
        <f t="shared" si="0"/>
        <v>320.8229648715722</v>
      </c>
      <c r="S2" s="21">
        <f t="shared" si="0"/>
        <v>314.68792097157819</v>
      </c>
      <c r="T2" s="21">
        <f t="shared" si="0"/>
        <v>386.95241462974315</v>
      </c>
      <c r="U2" s="21">
        <f t="shared" si="0"/>
        <v>333.99540804943996</v>
      </c>
      <c r="V2" s="21">
        <f t="shared" si="0"/>
        <v>356.43387343144246</v>
      </c>
      <c r="W2" s="21">
        <f t="shared" si="0"/>
        <v>333.07282029565158</v>
      </c>
      <c r="X2" s="21">
        <f t="shared" si="0"/>
        <v>340.7654635634828</v>
      </c>
      <c r="Y2" s="21">
        <f t="shared" ref="Y2:Z2" si="1">SUM(Y3,Y17,Y22,Y25,Y26,Y51,Y52)</f>
        <v>313.62987077121301</v>
      </c>
      <c r="Z2" s="21">
        <f t="shared" si="1"/>
        <v>285.12232351651522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525.63304632853237</v>
      </c>
      <c r="D3" s="24">
        <f t="shared" ref="D3:W3" si="3">SUM(D4,D8,D11)</f>
        <v>487.39274338726159</v>
      </c>
      <c r="E3" s="24">
        <f t="shared" si="3"/>
        <v>421.53850499858271</v>
      </c>
      <c r="F3" s="24">
        <f t="shared" si="3"/>
        <v>399.15297158277144</v>
      </c>
      <c r="G3" s="24">
        <f t="shared" si="3"/>
        <v>373.90394141386076</v>
      </c>
      <c r="H3" s="24">
        <f t="shared" si="3"/>
        <v>350.41647526532256</v>
      </c>
      <c r="I3" s="24">
        <f t="shared" si="3"/>
        <v>297.2963860742932</v>
      </c>
      <c r="J3" s="24">
        <f t="shared" si="3"/>
        <v>230.60121996523424</v>
      </c>
      <c r="K3" s="24">
        <f t="shared" si="3"/>
        <v>188.71990234363676</v>
      </c>
      <c r="L3" s="24">
        <f t="shared" si="3"/>
        <v>189.31199935658415</v>
      </c>
      <c r="M3" s="24">
        <f t="shared" si="3"/>
        <v>215.13553211605088</v>
      </c>
      <c r="N3" s="24">
        <f t="shared" si="3"/>
        <v>241.00290058010518</v>
      </c>
      <c r="O3" s="24">
        <f t="shared" si="3"/>
        <v>211.14312391443897</v>
      </c>
      <c r="P3" s="24">
        <f t="shared" si="3"/>
        <v>233.36986055062255</v>
      </c>
      <c r="Q3" s="24">
        <f t="shared" si="3"/>
        <v>226.22056461226774</v>
      </c>
      <c r="R3" s="24">
        <f t="shared" si="3"/>
        <v>209.6554368322677</v>
      </c>
      <c r="S3" s="24">
        <f t="shared" si="3"/>
        <v>188.86185070455568</v>
      </c>
      <c r="T3" s="24">
        <f t="shared" si="3"/>
        <v>216.74923767510487</v>
      </c>
      <c r="U3" s="24">
        <f t="shared" si="3"/>
        <v>171.21829341743003</v>
      </c>
      <c r="V3" s="24">
        <f t="shared" si="3"/>
        <v>178.24232494500248</v>
      </c>
      <c r="W3" s="24">
        <f t="shared" si="3"/>
        <v>157.5846905921083</v>
      </c>
      <c r="X3" s="24">
        <f t="shared" ref="X3:Z3" si="4">SUM(X4,X8,X11)</f>
        <v>161.77490727162237</v>
      </c>
      <c r="Y3" s="24">
        <f t="shared" si="4"/>
        <v>134.68588560180459</v>
      </c>
      <c r="Z3" s="24">
        <f t="shared" si="4"/>
        <v>102.04589622357256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524.61331628795085</v>
      </c>
      <c r="D4" s="19">
        <f t="shared" ref="D4:W4" si="6">SUM(D5:D7)</f>
        <v>486.45867939396624</v>
      </c>
      <c r="E4" s="19">
        <f t="shared" si="6"/>
        <v>420.61399753934461</v>
      </c>
      <c r="F4" s="19">
        <f t="shared" si="6"/>
        <v>397.37904865650461</v>
      </c>
      <c r="G4" s="19">
        <f t="shared" si="6"/>
        <v>373.05291084485594</v>
      </c>
      <c r="H4" s="19">
        <f t="shared" si="6"/>
        <v>349.61973514840008</v>
      </c>
      <c r="I4" s="19">
        <f t="shared" si="6"/>
        <v>296.47670851577567</v>
      </c>
      <c r="J4" s="19">
        <f t="shared" si="6"/>
        <v>229.81410387982743</v>
      </c>
      <c r="K4" s="19">
        <f t="shared" si="6"/>
        <v>187.94697590478282</v>
      </c>
      <c r="L4" s="19">
        <f t="shared" si="6"/>
        <v>189.31199935658415</v>
      </c>
      <c r="M4" s="19">
        <f t="shared" si="6"/>
        <v>214.47236126849097</v>
      </c>
      <c r="N4" s="19">
        <f t="shared" si="6"/>
        <v>241.00290058010518</v>
      </c>
      <c r="O4" s="19">
        <f t="shared" si="6"/>
        <v>211.14312391443897</v>
      </c>
      <c r="P4" s="19">
        <f t="shared" si="6"/>
        <v>233.36986055062255</v>
      </c>
      <c r="Q4" s="19">
        <f t="shared" si="6"/>
        <v>226.22056461226774</v>
      </c>
      <c r="R4" s="19">
        <f t="shared" si="6"/>
        <v>209.6554368322677</v>
      </c>
      <c r="S4" s="19">
        <f t="shared" si="6"/>
        <v>188.86185070455568</v>
      </c>
      <c r="T4" s="19">
        <f t="shared" si="6"/>
        <v>216.74923767510487</v>
      </c>
      <c r="U4" s="19">
        <f t="shared" si="6"/>
        <v>171.21829341743003</v>
      </c>
      <c r="V4" s="19">
        <f t="shared" si="6"/>
        <v>178.24232494500248</v>
      </c>
      <c r="W4" s="19">
        <f t="shared" si="6"/>
        <v>157.5846905921083</v>
      </c>
      <c r="X4" s="19">
        <f t="shared" ref="X4:Z4" si="7">SUM(X5:X7)</f>
        <v>161.76482834467288</v>
      </c>
      <c r="Y4" s="19">
        <f t="shared" si="7"/>
        <v>134.67308813840413</v>
      </c>
      <c r="Z4" s="19">
        <f t="shared" si="7"/>
        <v>101.99854561275309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2.1129590940234654E-2</v>
      </c>
    </row>
    <row r="7" spans="1:26" ht="11.25" customHeight="1" x14ac:dyDescent="0.2">
      <c r="A7" s="28" t="s">
        <v>8</v>
      </c>
      <c r="B7" s="7" t="s">
        <v>9</v>
      </c>
      <c r="C7" s="8">
        <v>524.61331628795085</v>
      </c>
      <c r="D7" s="8">
        <v>486.45867939396624</v>
      </c>
      <c r="E7" s="8">
        <v>420.61399753934461</v>
      </c>
      <c r="F7" s="8">
        <v>397.37904865650461</v>
      </c>
      <c r="G7" s="8">
        <v>373.05291084485594</v>
      </c>
      <c r="H7" s="8">
        <v>349.61973514840008</v>
      </c>
      <c r="I7" s="8">
        <v>296.47670851577567</v>
      </c>
      <c r="J7" s="8">
        <v>229.81410387982743</v>
      </c>
      <c r="K7" s="8">
        <v>187.94697590478282</v>
      </c>
      <c r="L7" s="8">
        <v>189.31199935658415</v>
      </c>
      <c r="M7" s="8">
        <v>214.47236126849097</v>
      </c>
      <c r="N7" s="8">
        <v>241.00290058010518</v>
      </c>
      <c r="O7" s="8">
        <v>211.14312391443897</v>
      </c>
      <c r="P7" s="8">
        <v>233.36986055062255</v>
      </c>
      <c r="Q7" s="8">
        <v>226.22056461226774</v>
      </c>
      <c r="R7" s="8">
        <v>209.6554368322677</v>
      </c>
      <c r="S7" s="8">
        <v>188.86185070455568</v>
      </c>
      <c r="T7" s="8">
        <v>216.74923767510487</v>
      </c>
      <c r="U7" s="8">
        <v>171.21829341743003</v>
      </c>
      <c r="V7" s="8">
        <v>178.24232494500248</v>
      </c>
      <c r="W7" s="8">
        <v>157.5846905921083</v>
      </c>
      <c r="X7" s="8">
        <v>161.76482834467288</v>
      </c>
      <c r="Y7" s="8">
        <v>134.67308813840413</v>
      </c>
      <c r="Z7" s="8">
        <v>101.97741602181286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1.0197300405815632</v>
      </c>
      <c r="D11" s="19">
        <f t="shared" si="10"/>
        <v>0.93406399329533729</v>
      </c>
      <c r="E11" s="19">
        <f t="shared" si="10"/>
        <v>0.92450745923807587</v>
      </c>
      <c r="F11" s="19">
        <f t="shared" si="10"/>
        <v>1.7739229262668161</v>
      </c>
      <c r="G11" s="19">
        <f t="shared" si="10"/>
        <v>0.85103056900484797</v>
      </c>
      <c r="H11" s="19">
        <f t="shared" si="10"/>
        <v>0.79674011692248092</v>
      </c>
      <c r="I11" s="19">
        <f t="shared" si="10"/>
        <v>0.81967755851754609</v>
      </c>
      <c r="J11" s="19">
        <f t="shared" si="10"/>
        <v>0.78711608540680733</v>
      </c>
      <c r="K11" s="19">
        <f t="shared" si="10"/>
        <v>0.77292643885394363</v>
      </c>
      <c r="L11" s="19">
        <f t="shared" si="10"/>
        <v>0</v>
      </c>
      <c r="M11" s="19">
        <f t="shared" si="10"/>
        <v>0.66317084755992461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1.0078926949482791E-2</v>
      </c>
      <c r="Y11" s="19">
        <f t="shared" ref="Y11:Z11" si="11">SUM(Y12:Y16)</f>
        <v>1.279746340046395E-2</v>
      </c>
      <c r="Z11" s="19">
        <f t="shared" si="11"/>
        <v>4.7350610819467974E-2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3.0501474935563464E-3</v>
      </c>
      <c r="Z12" s="8">
        <v>3.6591871262284623E-2</v>
      </c>
    </row>
    <row r="13" spans="1:26" ht="11.25" customHeight="1" x14ac:dyDescent="0.2">
      <c r="A13" s="28" t="s">
        <v>16</v>
      </c>
      <c r="B13" s="7" t="s">
        <v>17</v>
      </c>
      <c r="C13" s="8">
        <v>1.0197300405815632</v>
      </c>
      <c r="D13" s="8">
        <v>0.93406399329533729</v>
      </c>
      <c r="E13" s="8">
        <v>0.92450745923807587</v>
      </c>
      <c r="F13" s="8">
        <v>1.7739229262668161</v>
      </c>
      <c r="G13" s="8">
        <v>0.85103056900484797</v>
      </c>
      <c r="H13" s="8">
        <v>0.79674011692248092</v>
      </c>
      <c r="I13" s="8">
        <v>0.81967755851754609</v>
      </c>
      <c r="J13" s="8">
        <v>0.78711608540680733</v>
      </c>
      <c r="K13" s="8">
        <v>0.77292643885394363</v>
      </c>
      <c r="L13" s="8">
        <v>0</v>
      </c>
      <c r="M13" s="8">
        <v>0.66317084755992461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1.0078926949482791E-2</v>
      </c>
      <c r="Y13" s="8">
        <v>9.747315906907604E-3</v>
      </c>
      <c r="Z13" s="8">
        <v>1.0758739557183351E-2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57.305243205697977</v>
      </c>
      <c r="D26" s="27">
        <f t="shared" si="16"/>
        <v>50.823774236719878</v>
      </c>
      <c r="E26" s="27">
        <f t="shared" si="16"/>
        <v>47.937924555254135</v>
      </c>
      <c r="F26" s="27">
        <f t="shared" si="16"/>
        <v>49.930829177700517</v>
      </c>
      <c r="G26" s="27">
        <f t="shared" si="16"/>
        <v>48.640115322127748</v>
      </c>
      <c r="H26" s="27">
        <f t="shared" si="16"/>
        <v>42.722277511522861</v>
      </c>
      <c r="I26" s="27">
        <f t="shared" si="16"/>
        <v>43.675348088695756</v>
      </c>
      <c r="J26" s="27">
        <f t="shared" si="16"/>
        <v>45.530745110246059</v>
      </c>
      <c r="K26" s="27">
        <f t="shared" si="16"/>
        <v>38.657683523512759</v>
      </c>
      <c r="L26" s="27">
        <f t="shared" si="16"/>
        <v>35.617990635421869</v>
      </c>
      <c r="M26" s="27">
        <f t="shared" si="16"/>
        <v>34.064814431217229</v>
      </c>
      <c r="N26" s="27">
        <f t="shared" si="16"/>
        <v>34.111884755490145</v>
      </c>
      <c r="O26" s="27">
        <f t="shared" si="16"/>
        <v>28.514707361619536</v>
      </c>
      <c r="P26" s="27">
        <f t="shared" si="16"/>
        <v>30.588933958505145</v>
      </c>
      <c r="Q26" s="27">
        <f t="shared" si="16"/>
        <v>24.846120112987979</v>
      </c>
      <c r="R26" s="27">
        <f t="shared" si="16"/>
        <v>28.198942869326672</v>
      </c>
      <c r="S26" s="27">
        <f t="shared" si="16"/>
        <v>29.458889556143703</v>
      </c>
      <c r="T26" s="27">
        <f t="shared" si="16"/>
        <v>34.290066111718758</v>
      </c>
      <c r="U26" s="27">
        <f t="shared" si="16"/>
        <v>29.569766987386494</v>
      </c>
      <c r="V26" s="27">
        <f t="shared" si="16"/>
        <v>31.202147862657945</v>
      </c>
      <c r="W26" s="27">
        <f t="shared" si="16"/>
        <v>28.350189202144083</v>
      </c>
      <c r="X26" s="27">
        <f t="shared" si="16"/>
        <v>35.414745698768677</v>
      </c>
      <c r="Y26" s="27">
        <f t="shared" ref="Y26:Z26" si="17">SUM(Y27,Y33)</f>
        <v>36.708794186785298</v>
      </c>
      <c r="Z26" s="27">
        <f t="shared" si="17"/>
        <v>28.931977175585939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57.305243205697977</v>
      </c>
      <c r="D33" s="19">
        <f t="shared" si="20"/>
        <v>50.823774236719878</v>
      </c>
      <c r="E33" s="19">
        <f t="shared" si="20"/>
        <v>47.937924555254135</v>
      </c>
      <c r="F33" s="19">
        <f t="shared" si="20"/>
        <v>49.930829177700517</v>
      </c>
      <c r="G33" s="19">
        <f t="shared" si="20"/>
        <v>48.640115322127748</v>
      </c>
      <c r="H33" s="19">
        <f t="shared" si="20"/>
        <v>42.722277511522861</v>
      </c>
      <c r="I33" s="19">
        <f t="shared" si="20"/>
        <v>43.675348088695756</v>
      </c>
      <c r="J33" s="19">
        <f t="shared" si="20"/>
        <v>45.530745110246059</v>
      </c>
      <c r="K33" s="19">
        <f t="shared" si="20"/>
        <v>38.657683523512759</v>
      </c>
      <c r="L33" s="19">
        <f t="shared" si="20"/>
        <v>35.617990635421869</v>
      </c>
      <c r="M33" s="19">
        <f t="shared" si="20"/>
        <v>34.064814431217229</v>
      </c>
      <c r="N33" s="19">
        <f t="shared" si="20"/>
        <v>34.111884755490145</v>
      </c>
      <c r="O33" s="19">
        <f t="shared" si="20"/>
        <v>28.514707361619536</v>
      </c>
      <c r="P33" s="19">
        <f t="shared" si="20"/>
        <v>30.588933958505145</v>
      </c>
      <c r="Q33" s="19">
        <f t="shared" si="20"/>
        <v>24.846120112987979</v>
      </c>
      <c r="R33" s="19">
        <f t="shared" si="20"/>
        <v>28.198942869326672</v>
      </c>
      <c r="S33" s="19">
        <f t="shared" si="20"/>
        <v>29.458889556143703</v>
      </c>
      <c r="T33" s="19">
        <f t="shared" si="20"/>
        <v>34.290066111718758</v>
      </c>
      <c r="U33" s="19">
        <f t="shared" si="20"/>
        <v>29.569766987386494</v>
      </c>
      <c r="V33" s="19">
        <f t="shared" si="20"/>
        <v>31.202147862657945</v>
      </c>
      <c r="W33" s="19">
        <f t="shared" si="20"/>
        <v>28.350189202144083</v>
      </c>
      <c r="X33" s="19">
        <f t="shared" si="20"/>
        <v>35.414745698768677</v>
      </c>
      <c r="Y33" s="19">
        <f t="shared" ref="Y33:Z33" si="21">SUM(Y34:Y50)</f>
        <v>36.708794186785298</v>
      </c>
      <c r="Z33" s="19">
        <f t="shared" si="21"/>
        <v>28.931977175585939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3.1533001582763323</v>
      </c>
      <c r="D36" s="8">
        <v>1.9652404080661927</v>
      </c>
      <c r="E36" s="8">
        <v>0.92399560870367214</v>
      </c>
      <c r="F36" s="8">
        <v>0.88995176020385014</v>
      </c>
      <c r="G36" s="8">
        <v>1.7024507448028507</v>
      </c>
      <c r="H36" s="8">
        <v>0.820367687323316</v>
      </c>
      <c r="I36" s="8">
        <v>1.6129979238918633</v>
      </c>
      <c r="J36" s="8">
        <v>3.0636289092690658</v>
      </c>
      <c r="K36" s="8">
        <v>0.75439845641446757</v>
      </c>
      <c r="L36" s="8">
        <v>1.3633965061187279</v>
      </c>
      <c r="M36" s="8">
        <v>1.3041505305391876</v>
      </c>
      <c r="N36" s="8">
        <v>1.3066381692398414</v>
      </c>
      <c r="O36" s="8">
        <v>1.216368352780137</v>
      </c>
      <c r="P36" s="8">
        <v>1.2480976380017117</v>
      </c>
      <c r="Q36" s="8">
        <v>1.2281623600813754</v>
      </c>
      <c r="R36" s="8">
        <v>1.1770178612466762</v>
      </c>
      <c r="S36" s="8">
        <v>1.2024450167692837</v>
      </c>
      <c r="T36" s="8">
        <v>1.772200406979771</v>
      </c>
      <c r="U36" s="8">
        <v>1.805666766711808</v>
      </c>
      <c r="V36" s="8">
        <v>1.8608585760360894</v>
      </c>
      <c r="W36" s="8">
        <v>2.1646259375064392</v>
      </c>
      <c r="X36" s="8">
        <v>2.3689526372342629</v>
      </c>
      <c r="Y36" s="8">
        <v>2.7696413993955891</v>
      </c>
      <c r="Z36" s="8">
        <v>2.7431319066668025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1.8307847639895731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0.18005993095874376</v>
      </c>
      <c r="U37" s="8">
        <v>0.33869453391092169</v>
      </c>
      <c r="V37" s="8">
        <v>0.35921491052207977</v>
      </c>
      <c r="W37" s="8">
        <v>1.269518988051813E-2</v>
      </c>
      <c r="X37" s="8">
        <v>1.1315166659909164E-2</v>
      </c>
      <c r="Y37" s="8">
        <v>0.74864206016486246</v>
      </c>
      <c r="Z37" s="8">
        <v>0.81630638888943463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2.2180786037403246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5.687747662606644E-3</v>
      </c>
      <c r="U41" s="8">
        <v>3.1951659463505602E-3</v>
      </c>
      <c r="V41" s="8">
        <v>4.520522292599422E-3</v>
      </c>
      <c r="W41" s="8">
        <v>3.114440628355631E-3</v>
      </c>
      <c r="X41" s="8">
        <v>4.4254326938055017E-3</v>
      </c>
      <c r="Y41" s="8">
        <v>4.9931346023968448E-3</v>
      </c>
      <c r="Z41" s="8">
        <v>5.8678933206512867E-3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14.492502847302598</v>
      </c>
      <c r="D43" s="8">
        <v>10.768151280925927</v>
      </c>
      <c r="E43" s="8">
        <v>9.2599266264025921</v>
      </c>
      <c r="F43" s="8">
        <v>9.9147399760609112</v>
      </c>
      <c r="G43" s="8">
        <v>9.4816386885423078</v>
      </c>
      <c r="H43" s="8">
        <v>6.7126797442275219</v>
      </c>
      <c r="I43" s="8">
        <v>7.4680115898996036</v>
      </c>
      <c r="J43" s="8">
        <v>7.9628197577378845</v>
      </c>
      <c r="K43" s="8">
        <v>5.4982350513769163</v>
      </c>
      <c r="L43" s="8">
        <v>5.1703389566445388</v>
      </c>
      <c r="M43" s="8">
        <v>4.2446895539278948</v>
      </c>
      <c r="N43" s="8">
        <v>3.5380480458410908</v>
      </c>
      <c r="O43" s="8">
        <v>2.6478980349145669</v>
      </c>
      <c r="P43" s="8">
        <v>4.0473821748600267</v>
      </c>
      <c r="Q43" s="8">
        <v>2.658380588519806</v>
      </c>
      <c r="R43" s="8">
        <v>3.7966496037439694</v>
      </c>
      <c r="S43" s="8">
        <v>7.0944901458200702</v>
      </c>
      <c r="T43" s="8">
        <v>10.87115320299692</v>
      </c>
      <c r="U43" s="8">
        <v>8.9038967380711806</v>
      </c>
      <c r="V43" s="8">
        <v>10.378498843815301</v>
      </c>
      <c r="W43" s="8">
        <v>7.8817690032525878</v>
      </c>
      <c r="X43" s="8">
        <v>13.471483714877708</v>
      </c>
      <c r="Y43" s="8">
        <v>13.198559725261761</v>
      </c>
      <c r="Z43" s="8">
        <v>9.8358927752272063</v>
      </c>
    </row>
    <row r="44" spans="1:26" ht="11.25" customHeight="1" x14ac:dyDescent="0.2">
      <c r="A44" s="28" t="s">
        <v>74</v>
      </c>
      <c r="B44" s="7" t="s">
        <v>75</v>
      </c>
      <c r="C44" s="8">
        <v>37.441361596378727</v>
      </c>
      <c r="D44" s="8">
        <v>38.090382547727756</v>
      </c>
      <c r="E44" s="8">
        <v>37.754002320147869</v>
      </c>
      <c r="F44" s="8">
        <v>37.295352677446182</v>
      </c>
      <c r="G44" s="8">
        <v>37.456025888782591</v>
      </c>
      <c r="H44" s="8">
        <v>34.379281655553704</v>
      </c>
      <c r="I44" s="8">
        <v>33.798082733021431</v>
      </c>
      <c r="J44" s="8">
        <v>34.504296443239113</v>
      </c>
      <c r="K44" s="8">
        <v>32.405050015721379</v>
      </c>
      <c r="L44" s="8">
        <v>29.084255172658604</v>
      </c>
      <c r="M44" s="8">
        <v>28.515974346750145</v>
      </c>
      <c r="N44" s="8">
        <v>29.267198540409211</v>
      </c>
      <c r="O44" s="8">
        <v>24.650440973924834</v>
      </c>
      <c r="P44" s="8">
        <v>25.293454145643405</v>
      </c>
      <c r="Q44" s="8">
        <v>20.959577164386797</v>
      </c>
      <c r="R44" s="8">
        <v>23.225275404336024</v>
      </c>
      <c r="S44" s="8">
        <v>21.16195439355435</v>
      </c>
      <c r="T44" s="8">
        <v>21.415336177461199</v>
      </c>
      <c r="U44" s="8">
        <v>18.508813089381185</v>
      </c>
      <c r="V44" s="8">
        <v>18.590221968112999</v>
      </c>
      <c r="W44" s="8">
        <v>18.278393233038191</v>
      </c>
      <c r="X44" s="8">
        <v>19.543404750165312</v>
      </c>
      <c r="Y44" s="8">
        <v>19.969081013583128</v>
      </c>
      <c r="Z44" s="8">
        <v>15.51738068818751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0.80994842441832537</v>
      </c>
      <c r="I50" s="8">
        <v>0.79625584188286103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4.5628645659522696E-2</v>
      </c>
      <c r="U50" s="8">
        <v>9.5006933650467751E-3</v>
      </c>
      <c r="V50" s="8">
        <v>8.8330418788750194E-3</v>
      </c>
      <c r="W50" s="8">
        <v>9.5913978379919534E-3</v>
      </c>
      <c r="X50" s="8">
        <v>1.5163997137679309E-2</v>
      </c>
      <c r="Y50" s="8">
        <v>1.7876853777556153E-2</v>
      </c>
      <c r="Z50" s="8">
        <v>1.3397523294332974E-2</v>
      </c>
    </row>
    <row r="51" spans="1:26" ht="11.25" customHeight="1" x14ac:dyDescent="0.2">
      <c r="A51" s="25" t="s">
        <v>88</v>
      </c>
      <c r="B51" s="26" t="s">
        <v>89</v>
      </c>
      <c r="C51" s="27">
        <v>22.062611994078502</v>
      </c>
      <c r="D51" s="27">
        <v>24.912215035087996</v>
      </c>
      <c r="E51" s="27">
        <v>23.814769828950865</v>
      </c>
      <c r="F51" s="27">
        <v>33.235588016729636</v>
      </c>
      <c r="G51" s="27">
        <v>40.320453648455207</v>
      </c>
      <c r="H51" s="27">
        <v>33.798558201129566</v>
      </c>
      <c r="I51" s="27">
        <v>43.48258713208007</v>
      </c>
      <c r="J51" s="27">
        <v>57.297900695108403</v>
      </c>
      <c r="K51" s="27">
        <v>66.687932853726082</v>
      </c>
      <c r="L51" s="27">
        <v>64.217710316169075</v>
      </c>
      <c r="M51" s="27">
        <v>63.512537838157712</v>
      </c>
      <c r="N51" s="27">
        <v>56.752634775130851</v>
      </c>
      <c r="O51" s="27">
        <v>64.06621686913843</v>
      </c>
      <c r="P51" s="27">
        <v>73.964551779360036</v>
      </c>
      <c r="Q51" s="27">
        <v>81.269090989069895</v>
      </c>
      <c r="R51" s="27">
        <v>79.837332548564419</v>
      </c>
      <c r="S51" s="27">
        <v>90.739467541408374</v>
      </c>
      <c r="T51" s="27">
        <v>124.88761127165765</v>
      </c>
      <c r="U51" s="27">
        <v>119.95511450915883</v>
      </c>
      <c r="V51" s="27">
        <v>132.177769790382</v>
      </c>
      <c r="W51" s="27">
        <v>128.09443103533204</v>
      </c>
      <c r="X51" s="27">
        <v>129.7793848281795</v>
      </c>
      <c r="Y51" s="27">
        <v>122.28107879066906</v>
      </c>
      <c r="Z51" s="27">
        <v>125.79425962658902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1.1375512536798518</v>
      </c>
      <c r="Q52" s="27">
        <f t="shared" si="22"/>
        <v>3.7815889022712419</v>
      </c>
      <c r="R52" s="27">
        <f t="shared" si="22"/>
        <v>3.1312526214133904</v>
      </c>
      <c r="S52" s="27">
        <f t="shared" si="22"/>
        <v>5.627713169470435</v>
      </c>
      <c r="T52" s="27">
        <f t="shared" si="22"/>
        <v>11.025499571261903</v>
      </c>
      <c r="U52" s="27">
        <f t="shared" si="22"/>
        <v>13.252233135464616</v>
      </c>
      <c r="V52" s="27">
        <f t="shared" si="22"/>
        <v>14.811630833400027</v>
      </c>
      <c r="W52" s="27">
        <f t="shared" si="22"/>
        <v>19.043509466067125</v>
      </c>
      <c r="X52" s="27">
        <f t="shared" si="22"/>
        <v>13.796425764912284</v>
      </c>
      <c r="Y52" s="27">
        <f t="shared" ref="Y52:Z52" si="23">SUM(Y53:Y54)</f>
        <v>19.954112191954056</v>
      </c>
      <c r="Z52" s="27">
        <f t="shared" si="23"/>
        <v>28.350190490767712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1.1375512536798518</v>
      </c>
      <c r="Q53" s="8">
        <v>3.7815889022712419</v>
      </c>
      <c r="R53" s="8">
        <v>3.1312526214133904</v>
      </c>
      <c r="S53" s="8">
        <v>5.627713169470435</v>
      </c>
      <c r="T53" s="8">
        <v>11.025499571261903</v>
      </c>
      <c r="U53" s="8">
        <v>13.252233135464616</v>
      </c>
      <c r="V53" s="8">
        <v>14.811630833400027</v>
      </c>
      <c r="W53" s="8">
        <v>19.043509466067125</v>
      </c>
      <c r="X53" s="8">
        <v>13.796425764912284</v>
      </c>
      <c r="Y53" s="8">
        <v>19.954112191954056</v>
      </c>
      <c r="Z53" s="8">
        <v>28.350190490767712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628.63956159935162</v>
      </c>
      <c r="D61" s="49">
        <f t="shared" si="24"/>
        <v>558.18484437389759</v>
      </c>
      <c r="E61" s="49">
        <f t="shared" si="24"/>
        <v>576.33768049260732</v>
      </c>
      <c r="F61" s="49">
        <f t="shared" si="24"/>
        <v>599.45247774881409</v>
      </c>
      <c r="G61" s="49">
        <f t="shared" si="24"/>
        <v>605.53324633637033</v>
      </c>
      <c r="H61" s="49">
        <f t="shared" si="24"/>
        <v>572.93068988355549</v>
      </c>
      <c r="I61" s="49">
        <f t="shared" si="24"/>
        <v>586.48790655038522</v>
      </c>
      <c r="J61" s="49">
        <f t="shared" si="24"/>
        <v>535.84492427882287</v>
      </c>
      <c r="K61" s="49">
        <f t="shared" si="24"/>
        <v>558.50842860276759</v>
      </c>
      <c r="L61" s="49">
        <f t="shared" si="24"/>
        <v>504.49289496037125</v>
      </c>
      <c r="M61" s="49">
        <f t="shared" si="24"/>
        <v>493.25964354696163</v>
      </c>
      <c r="N61" s="49">
        <f t="shared" si="24"/>
        <v>489.97613731737323</v>
      </c>
      <c r="O61" s="49">
        <f t="shared" si="24"/>
        <v>478.67709822422057</v>
      </c>
      <c r="P61" s="49">
        <f t="shared" si="24"/>
        <v>654.8427102663079</v>
      </c>
      <c r="Q61" s="49">
        <f t="shared" si="24"/>
        <v>640.63323038203248</v>
      </c>
      <c r="R61" s="49">
        <f t="shared" si="24"/>
        <v>615.63442616231691</v>
      </c>
      <c r="S61" s="49">
        <f t="shared" si="24"/>
        <v>706.80684222177752</v>
      </c>
      <c r="T61" s="49">
        <f t="shared" si="24"/>
        <v>990.53147192982226</v>
      </c>
      <c r="U61" s="49">
        <f t="shared" si="24"/>
        <v>1042.1937053598249</v>
      </c>
      <c r="V61" s="49">
        <f t="shared" si="24"/>
        <v>1050.6882718442034</v>
      </c>
      <c r="W61" s="49">
        <f t="shared" si="24"/>
        <v>1135.7899039437593</v>
      </c>
      <c r="X61" s="49">
        <f t="shared" si="24"/>
        <v>640.01590587694602</v>
      </c>
      <c r="Y61" s="49">
        <f t="shared" ref="Y61:Z61" si="25">SUM(Y62:Y72)</f>
        <v>704.18183002734247</v>
      </c>
      <c r="Z61" s="49">
        <f t="shared" si="25"/>
        <v>725.90145951132683</v>
      </c>
    </row>
    <row r="62" spans="1:26" ht="11.25" customHeight="1" x14ac:dyDescent="0.2">
      <c r="A62" s="50" t="s">
        <v>92</v>
      </c>
      <c r="B62" s="51" t="s">
        <v>93</v>
      </c>
      <c r="C62" s="52">
        <v>628.63956159935162</v>
      </c>
      <c r="D62" s="52">
        <v>558.18484437389759</v>
      </c>
      <c r="E62" s="52">
        <v>576.33768049260732</v>
      </c>
      <c r="F62" s="52">
        <v>599.45247774881409</v>
      </c>
      <c r="G62" s="52">
        <v>605.53324633637033</v>
      </c>
      <c r="H62" s="52">
        <v>572.93068988355549</v>
      </c>
      <c r="I62" s="52">
        <v>586.48790655038522</v>
      </c>
      <c r="J62" s="52">
        <v>535.84492427882287</v>
      </c>
      <c r="K62" s="52">
        <v>558.50842860276759</v>
      </c>
      <c r="L62" s="52">
        <v>504.26664823009725</v>
      </c>
      <c r="M62" s="52">
        <v>492.66975257531971</v>
      </c>
      <c r="N62" s="52">
        <v>489.09710047567938</v>
      </c>
      <c r="O62" s="52">
        <v>477.74209034299213</v>
      </c>
      <c r="P62" s="52">
        <v>653.79810380700224</v>
      </c>
      <c r="Q62" s="52">
        <v>639.44571575001919</v>
      </c>
      <c r="R62" s="52">
        <v>614.70191573332716</v>
      </c>
      <c r="S62" s="52">
        <v>705.58010257829824</v>
      </c>
      <c r="T62" s="52">
        <v>988.59277410171035</v>
      </c>
      <c r="U62" s="52">
        <v>1040.8823815456758</v>
      </c>
      <c r="V62" s="52">
        <v>1049.3260310880339</v>
      </c>
      <c r="W62" s="52">
        <v>1134.3322526592003</v>
      </c>
      <c r="X62" s="52">
        <v>605.21532265722942</v>
      </c>
      <c r="Y62" s="52">
        <v>688.53534472021295</v>
      </c>
      <c r="Z62" s="52">
        <v>712.16776804524238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0.22624673027401493</v>
      </c>
      <c r="M64" s="52">
        <v>0.58989097164192694</v>
      </c>
      <c r="N64" s="52">
        <v>0.87903684169386365</v>
      </c>
      <c r="O64" s="52">
        <v>0.93500788122845746</v>
      </c>
      <c r="P64" s="52">
        <v>1.0446064593056934</v>
      </c>
      <c r="Q64" s="52">
        <v>1.1875146320132512</v>
      </c>
      <c r="R64" s="52">
        <v>0.93251042898974723</v>
      </c>
      <c r="S64" s="52">
        <v>1.2267396434793201</v>
      </c>
      <c r="T64" s="52">
        <v>1.9386978281118774</v>
      </c>
      <c r="U64" s="52">
        <v>1.3113238141490899</v>
      </c>
      <c r="V64" s="52">
        <v>1.3622407561695413</v>
      </c>
      <c r="W64" s="52">
        <v>1.4576512845589429</v>
      </c>
      <c r="X64" s="52">
        <v>2.1752415827961533</v>
      </c>
      <c r="Y64" s="52">
        <v>2.293678017956069</v>
      </c>
      <c r="Z64" s="52">
        <v>3.1659746878114294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32.625341636920396</v>
      </c>
      <c r="Y65" s="52">
        <v>13.352807289173478</v>
      </c>
      <c r="Z65" s="52">
        <v>10.567716778273066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1111.0245943412274</v>
      </c>
      <c r="D2" s="21">
        <f t="shared" ref="D2:X2" si="0">SUM(D3,D17,D22,D25,D26,D51,D52)</f>
        <v>1145.4310886027217</v>
      </c>
      <c r="E2" s="21">
        <f t="shared" si="0"/>
        <v>1098.2404537302905</v>
      </c>
      <c r="F2" s="21">
        <f t="shared" si="0"/>
        <v>1132.9410281710361</v>
      </c>
      <c r="G2" s="21">
        <f t="shared" si="0"/>
        <v>1157.2869139023862</v>
      </c>
      <c r="H2" s="21">
        <f t="shared" si="0"/>
        <v>1124.1313845669094</v>
      </c>
      <c r="I2" s="21">
        <f t="shared" si="0"/>
        <v>1035.7454051668506</v>
      </c>
      <c r="J2" s="21">
        <f t="shared" si="0"/>
        <v>963.01787307125392</v>
      </c>
      <c r="K2" s="21">
        <f t="shared" si="0"/>
        <v>866.24904093558894</v>
      </c>
      <c r="L2" s="21">
        <f t="shared" si="0"/>
        <v>939.04288110779157</v>
      </c>
      <c r="M2" s="21">
        <f t="shared" si="0"/>
        <v>1076.2609200154441</v>
      </c>
      <c r="N2" s="21">
        <f t="shared" si="0"/>
        <v>1139.7484769867565</v>
      </c>
      <c r="O2" s="21">
        <f t="shared" si="0"/>
        <v>1142.8487383496799</v>
      </c>
      <c r="P2" s="21">
        <f t="shared" si="0"/>
        <v>1233.9431457942401</v>
      </c>
      <c r="Q2" s="21">
        <f t="shared" si="0"/>
        <v>1248.3597283145598</v>
      </c>
      <c r="R2" s="21">
        <f t="shared" si="0"/>
        <v>1257.0616101600742</v>
      </c>
      <c r="S2" s="21">
        <f t="shared" si="0"/>
        <v>1199.3602499785022</v>
      </c>
      <c r="T2" s="21">
        <f t="shared" si="0"/>
        <v>1086.9676318035922</v>
      </c>
      <c r="U2" s="21">
        <f t="shared" si="0"/>
        <v>959.46693169537241</v>
      </c>
      <c r="V2" s="21">
        <f t="shared" si="0"/>
        <v>1106.9932280400747</v>
      </c>
      <c r="W2" s="21">
        <f t="shared" si="0"/>
        <v>989.80852703875712</v>
      </c>
      <c r="X2" s="21">
        <f t="shared" si="0"/>
        <v>1089.9964456098003</v>
      </c>
      <c r="Y2" s="21">
        <f t="shared" ref="Y2:Z2" si="1">SUM(Y3,Y17,Y22,Y25,Y26,Y51,Y52)</f>
        <v>1047.8476446474594</v>
      </c>
      <c r="Z2" s="21">
        <f t="shared" si="1"/>
        <v>917.78652635769527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966.93031329072289</v>
      </c>
      <c r="D3" s="24">
        <f t="shared" ref="D3:W3" si="3">SUM(D4,D8,D11)</f>
        <v>993.03611357909551</v>
      </c>
      <c r="E3" s="24">
        <f t="shared" si="3"/>
        <v>940.09903521756064</v>
      </c>
      <c r="F3" s="24">
        <f t="shared" si="3"/>
        <v>939.49712325293763</v>
      </c>
      <c r="G3" s="24">
        <f t="shared" si="3"/>
        <v>937.11708096146288</v>
      </c>
      <c r="H3" s="24">
        <f t="shared" si="3"/>
        <v>924.46597713286178</v>
      </c>
      <c r="I3" s="24">
        <f t="shared" si="3"/>
        <v>802.92476534386469</v>
      </c>
      <c r="J3" s="24">
        <f t="shared" si="3"/>
        <v>668.02607453152427</v>
      </c>
      <c r="K3" s="24">
        <f t="shared" si="3"/>
        <v>557.91980858488887</v>
      </c>
      <c r="L3" s="24">
        <f t="shared" si="3"/>
        <v>616.77275051044569</v>
      </c>
      <c r="M3" s="24">
        <f t="shared" si="3"/>
        <v>742.51964792445074</v>
      </c>
      <c r="N3" s="24">
        <f t="shared" si="3"/>
        <v>829.75593919450193</v>
      </c>
      <c r="O3" s="24">
        <f t="shared" si="3"/>
        <v>796.56920036324652</v>
      </c>
      <c r="P3" s="24">
        <f t="shared" si="3"/>
        <v>852.1079372110114</v>
      </c>
      <c r="Q3" s="24">
        <f t="shared" si="3"/>
        <v>843.08305810120203</v>
      </c>
      <c r="R3" s="24">
        <f t="shared" si="3"/>
        <v>824.40950711211644</v>
      </c>
      <c r="S3" s="24">
        <f t="shared" si="3"/>
        <v>722.946895568375</v>
      </c>
      <c r="T3" s="24">
        <f t="shared" si="3"/>
        <v>611.81834032912877</v>
      </c>
      <c r="U3" s="24">
        <f t="shared" si="3"/>
        <v>494.55960450419803</v>
      </c>
      <c r="V3" s="24">
        <f t="shared" si="3"/>
        <v>556.58637602815668</v>
      </c>
      <c r="W3" s="24">
        <f t="shared" si="3"/>
        <v>471.06194508033667</v>
      </c>
      <c r="X3" s="24">
        <f t="shared" ref="X3:Z3" si="4">SUM(X4,X8,X11)</f>
        <v>519.49515883729612</v>
      </c>
      <c r="Y3" s="24">
        <f t="shared" si="4"/>
        <v>451.80259949624434</v>
      </c>
      <c r="Z3" s="24">
        <f t="shared" si="4"/>
        <v>330.08563722009825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965.05446493130444</v>
      </c>
      <c r="D4" s="19">
        <f t="shared" ref="D4:W4" si="6">SUM(D5:D7)</f>
        <v>991.13300917239087</v>
      </c>
      <c r="E4" s="19">
        <f t="shared" si="6"/>
        <v>938.03723407679877</v>
      </c>
      <c r="F4" s="19">
        <f t="shared" si="6"/>
        <v>935.32179297920447</v>
      </c>
      <c r="G4" s="19">
        <f t="shared" si="6"/>
        <v>934.98413933046777</v>
      </c>
      <c r="H4" s="19">
        <f t="shared" si="6"/>
        <v>922.36402364978426</v>
      </c>
      <c r="I4" s="19">
        <f t="shared" si="6"/>
        <v>800.7110169023822</v>
      </c>
      <c r="J4" s="19">
        <f t="shared" si="6"/>
        <v>665.74588681693103</v>
      </c>
      <c r="K4" s="19">
        <f t="shared" si="6"/>
        <v>555.63477682374287</v>
      </c>
      <c r="L4" s="19">
        <f t="shared" si="6"/>
        <v>616.77275051044569</v>
      </c>
      <c r="M4" s="19">
        <f t="shared" si="6"/>
        <v>740.23077737201061</v>
      </c>
      <c r="N4" s="19">
        <f t="shared" si="6"/>
        <v>829.75593919450193</v>
      </c>
      <c r="O4" s="19">
        <f t="shared" si="6"/>
        <v>796.56920036324652</v>
      </c>
      <c r="P4" s="19">
        <f t="shared" si="6"/>
        <v>852.1079372110114</v>
      </c>
      <c r="Q4" s="19">
        <f t="shared" si="6"/>
        <v>843.08305810120203</v>
      </c>
      <c r="R4" s="19">
        <f t="shared" si="6"/>
        <v>824.40950711211644</v>
      </c>
      <c r="S4" s="19">
        <f t="shared" si="6"/>
        <v>722.946895568375</v>
      </c>
      <c r="T4" s="19">
        <f t="shared" si="6"/>
        <v>611.81834032912877</v>
      </c>
      <c r="U4" s="19">
        <f t="shared" si="6"/>
        <v>494.55960450419803</v>
      </c>
      <c r="V4" s="19">
        <f t="shared" si="6"/>
        <v>556.58637602815668</v>
      </c>
      <c r="W4" s="19">
        <f t="shared" si="6"/>
        <v>471.06194508033667</v>
      </c>
      <c r="X4" s="19">
        <f t="shared" ref="X4:Z4" si="7">SUM(X5:X7)</f>
        <v>519.46279316424557</v>
      </c>
      <c r="Y4" s="19">
        <f t="shared" si="7"/>
        <v>451.75967051964483</v>
      </c>
      <c r="Z4" s="19">
        <f t="shared" si="7"/>
        <v>329.93247323091771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6.8347427459765367E-2</v>
      </c>
    </row>
    <row r="7" spans="1:26" ht="11.25" customHeight="1" x14ac:dyDescent="0.2">
      <c r="A7" s="28" t="s">
        <v>8</v>
      </c>
      <c r="B7" s="7" t="s">
        <v>9</v>
      </c>
      <c r="C7" s="8">
        <v>965.05446493130444</v>
      </c>
      <c r="D7" s="8">
        <v>991.13300917239087</v>
      </c>
      <c r="E7" s="8">
        <v>938.03723407679877</v>
      </c>
      <c r="F7" s="8">
        <v>935.32179297920447</v>
      </c>
      <c r="G7" s="8">
        <v>934.98413933046777</v>
      </c>
      <c r="H7" s="8">
        <v>922.36402364978426</v>
      </c>
      <c r="I7" s="8">
        <v>800.7110169023822</v>
      </c>
      <c r="J7" s="8">
        <v>665.74588681693103</v>
      </c>
      <c r="K7" s="8">
        <v>555.63477682374287</v>
      </c>
      <c r="L7" s="8">
        <v>616.77275051044569</v>
      </c>
      <c r="M7" s="8">
        <v>740.23077737201061</v>
      </c>
      <c r="N7" s="8">
        <v>829.75593919450193</v>
      </c>
      <c r="O7" s="8">
        <v>796.56920036324652</v>
      </c>
      <c r="P7" s="8">
        <v>852.1079372110114</v>
      </c>
      <c r="Q7" s="8">
        <v>843.08305810120203</v>
      </c>
      <c r="R7" s="8">
        <v>824.40950711211644</v>
      </c>
      <c r="S7" s="8">
        <v>722.946895568375</v>
      </c>
      <c r="T7" s="8">
        <v>611.81834032912877</v>
      </c>
      <c r="U7" s="8">
        <v>494.55960450419803</v>
      </c>
      <c r="V7" s="8">
        <v>556.58637602815668</v>
      </c>
      <c r="W7" s="8">
        <v>471.06194508033667</v>
      </c>
      <c r="X7" s="8">
        <v>519.46279316424557</v>
      </c>
      <c r="Y7" s="8">
        <v>451.75967051964483</v>
      </c>
      <c r="Z7" s="8">
        <v>329.86412580345797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1.8758483594184365</v>
      </c>
      <c r="D11" s="19">
        <f t="shared" si="10"/>
        <v>1.9031044067046621</v>
      </c>
      <c r="E11" s="19">
        <f t="shared" si="10"/>
        <v>2.0618011407619234</v>
      </c>
      <c r="F11" s="19">
        <f t="shared" si="10"/>
        <v>4.1753302737331852</v>
      </c>
      <c r="G11" s="19">
        <f t="shared" si="10"/>
        <v>2.1329416309951519</v>
      </c>
      <c r="H11" s="19">
        <f t="shared" si="10"/>
        <v>2.1019534830775188</v>
      </c>
      <c r="I11" s="19">
        <f t="shared" si="10"/>
        <v>2.213748441482454</v>
      </c>
      <c r="J11" s="19">
        <f t="shared" si="10"/>
        <v>2.2801877145931924</v>
      </c>
      <c r="K11" s="19">
        <f t="shared" si="10"/>
        <v>2.2850317611460564</v>
      </c>
      <c r="L11" s="19">
        <f t="shared" si="10"/>
        <v>0</v>
      </c>
      <c r="M11" s="19">
        <f t="shared" si="10"/>
        <v>2.2888705524400752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3.2365673050517206E-2</v>
      </c>
      <c r="Y11" s="19">
        <f t="shared" ref="Y11:Z11" si="11">SUM(Y12:Y16)</f>
        <v>4.2928976599536053E-2</v>
      </c>
      <c r="Z11" s="19">
        <f t="shared" si="11"/>
        <v>0.15316398918053206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1.0231692506443655E-2</v>
      </c>
      <c r="Z12" s="8">
        <v>0.11836292873771541</v>
      </c>
    </row>
    <row r="13" spans="1:26" ht="11.25" customHeight="1" x14ac:dyDescent="0.2">
      <c r="A13" s="28" t="s">
        <v>16</v>
      </c>
      <c r="B13" s="7" t="s">
        <v>17</v>
      </c>
      <c r="C13" s="8">
        <v>1.8758483594184365</v>
      </c>
      <c r="D13" s="8">
        <v>1.9031044067046621</v>
      </c>
      <c r="E13" s="8">
        <v>2.0618011407619234</v>
      </c>
      <c r="F13" s="8">
        <v>4.1753302737331852</v>
      </c>
      <c r="G13" s="8">
        <v>2.1329416309951519</v>
      </c>
      <c r="H13" s="8">
        <v>2.1019534830775188</v>
      </c>
      <c r="I13" s="8">
        <v>2.213748441482454</v>
      </c>
      <c r="J13" s="8">
        <v>2.2801877145931924</v>
      </c>
      <c r="K13" s="8">
        <v>2.2850317611460564</v>
      </c>
      <c r="L13" s="8">
        <v>0</v>
      </c>
      <c r="M13" s="8">
        <v>2.2888705524400752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3.2365673050517206E-2</v>
      </c>
      <c r="Y13" s="8">
        <v>3.2697284093092395E-2</v>
      </c>
      <c r="Z13" s="8">
        <v>3.4801060442816653E-2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104.65997524443461</v>
      </c>
      <c r="D26" s="27">
        <f t="shared" si="16"/>
        <v>102.97334173977313</v>
      </c>
      <c r="E26" s="27">
        <f t="shared" si="16"/>
        <v>106.38334601307137</v>
      </c>
      <c r="F26" s="27">
        <f t="shared" si="16"/>
        <v>116.99342495909774</v>
      </c>
      <c r="G26" s="27">
        <f t="shared" si="16"/>
        <v>121.37529294498745</v>
      </c>
      <c r="H26" s="27">
        <f t="shared" si="16"/>
        <v>112.34317156844531</v>
      </c>
      <c r="I26" s="27">
        <f t="shared" si="16"/>
        <v>117.57949431919387</v>
      </c>
      <c r="J26" s="27">
        <f t="shared" si="16"/>
        <v>131.54471315968345</v>
      </c>
      <c r="K26" s="27">
        <f t="shared" si="16"/>
        <v>114.04844752345417</v>
      </c>
      <c r="L26" s="27">
        <f t="shared" si="16"/>
        <v>115.81942204569718</v>
      </c>
      <c r="M26" s="27">
        <f t="shared" si="16"/>
        <v>117.38114667870526</v>
      </c>
      <c r="N26" s="27">
        <f t="shared" si="16"/>
        <v>117.27770153984048</v>
      </c>
      <c r="O26" s="27">
        <f t="shared" si="16"/>
        <v>107.4571144048375</v>
      </c>
      <c r="P26" s="27">
        <f t="shared" si="16"/>
        <v>111.4784755203535</v>
      </c>
      <c r="Q26" s="27">
        <f t="shared" si="16"/>
        <v>92.461141713847042</v>
      </c>
      <c r="R26" s="27">
        <f t="shared" si="16"/>
        <v>110.68073523652077</v>
      </c>
      <c r="S26" s="27">
        <f t="shared" si="16"/>
        <v>112.38625448852727</v>
      </c>
      <c r="T26" s="27">
        <f t="shared" si="16"/>
        <v>96.367531034713608</v>
      </c>
      <c r="U26" s="27">
        <f t="shared" si="16"/>
        <v>85.047349062473714</v>
      </c>
      <c r="V26" s="27">
        <f t="shared" si="16"/>
        <v>96.994689987571945</v>
      </c>
      <c r="W26" s="27">
        <f t="shared" si="16"/>
        <v>84.408015304202124</v>
      </c>
      <c r="X26" s="27">
        <f t="shared" si="16"/>
        <v>113.32238652143143</v>
      </c>
      <c r="Y26" s="27">
        <f t="shared" ref="Y26:Z26" si="17">SUM(Y27,Y33)</f>
        <v>122.72811254241469</v>
      </c>
      <c r="Z26" s="27">
        <f t="shared" si="17"/>
        <v>93.259844559883575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104.65997524443461</v>
      </c>
      <c r="D33" s="19">
        <f t="shared" si="20"/>
        <v>102.97334173977313</v>
      </c>
      <c r="E33" s="19">
        <f t="shared" si="20"/>
        <v>106.38334601307137</v>
      </c>
      <c r="F33" s="19">
        <f t="shared" si="20"/>
        <v>116.99342495909774</v>
      </c>
      <c r="G33" s="19">
        <f t="shared" si="20"/>
        <v>121.37529294498745</v>
      </c>
      <c r="H33" s="19">
        <f t="shared" si="20"/>
        <v>112.34317156844531</v>
      </c>
      <c r="I33" s="19">
        <f t="shared" si="20"/>
        <v>117.57949431919387</v>
      </c>
      <c r="J33" s="19">
        <f t="shared" si="20"/>
        <v>131.54471315968345</v>
      </c>
      <c r="K33" s="19">
        <f t="shared" si="20"/>
        <v>114.04844752345417</v>
      </c>
      <c r="L33" s="19">
        <f t="shared" si="20"/>
        <v>115.81942204569718</v>
      </c>
      <c r="M33" s="19">
        <f t="shared" si="20"/>
        <v>117.38114667870526</v>
      </c>
      <c r="N33" s="19">
        <f t="shared" si="20"/>
        <v>117.27770153984048</v>
      </c>
      <c r="O33" s="19">
        <f t="shared" si="20"/>
        <v>107.4571144048375</v>
      </c>
      <c r="P33" s="19">
        <f t="shared" si="20"/>
        <v>111.4784755203535</v>
      </c>
      <c r="Q33" s="19">
        <f t="shared" si="20"/>
        <v>92.461141713847042</v>
      </c>
      <c r="R33" s="19">
        <f t="shared" si="20"/>
        <v>110.68073523652077</v>
      </c>
      <c r="S33" s="19">
        <f t="shared" si="20"/>
        <v>112.38625448852727</v>
      </c>
      <c r="T33" s="19">
        <f t="shared" si="20"/>
        <v>96.367531034713608</v>
      </c>
      <c r="U33" s="19">
        <f t="shared" si="20"/>
        <v>85.047349062473714</v>
      </c>
      <c r="V33" s="19">
        <f t="shared" si="20"/>
        <v>96.994689987571945</v>
      </c>
      <c r="W33" s="19">
        <f t="shared" si="20"/>
        <v>84.408015304202124</v>
      </c>
      <c r="X33" s="19">
        <f t="shared" si="20"/>
        <v>113.32238652143143</v>
      </c>
      <c r="Y33" s="19">
        <f t="shared" ref="Y33:Z33" si="21">SUM(Y34:Y50)</f>
        <v>122.72811254241469</v>
      </c>
      <c r="Z33" s="19">
        <f t="shared" si="21"/>
        <v>93.259844559883575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5.8006655617236671</v>
      </c>
      <c r="D36" s="8">
        <v>4.0040700719338052</v>
      </c>
      <c r="E36" s="8">
        <v>2.0606596312963292</v>
      </c>
      <c r="F36" s="8">
        <v>2.0947034797961503</v>
      </c>
      <c r="G36" s="8">
        <v>4.2668597351971487</v>
      </c>
      <c r="H36" s="8">
        <v>2.1642875526766852</v>
      </c>
      <c r="I36" s="8">
        <v>4.3563125561081355</v>
      </c>
      <c r="J36" s="8">
        <v>8.8749920507309348</v>
      </c>
      <c r="K36" s="8">
        <v>2.2302567835855331</v>
      </c>
      <c r="L36" s="8">
        <v>4.4419044538812722</v>
      </c>
      <c r="M36" s="8">
        <v>4.5011504294608127</v>
      </c>
      <c r="N36" s="8">
        <v>4.4986627907601591</v>
      </c>
      <c r="O36" s="8">
        <v>4.5889326072198635</v>
      </c>
      <c r="P36" s="8">
        <v>4.5572033219982888</v>
      </c>
      <c r="Q36" s="8">
        <v>4.5771385999186247</v>
      </c>
      <c r="R36" s="8">
        <v>4.6282830987533243</v>
      </c>
      <c r="S36" s="8">
        <v>4.6028559432307166</v>
      </c>
      <c r="T36" s="8">
        <v>5.0023922730202299</v>
      </c>
      <c r="U36" s="8">
        <v>5.2156216732881928</v>
      </c>
      <c r="V36" s="8">
        <v>5.8107889439639111</v>
      </c>
      <c r="W36" s="8">
        <v>6.4706343024935613</v>
      </c>
      <c r="X36" s="8">
        <v>7.6072330827657382</v>
      </c>
      <c r="Y36" s="8">
        <v>9.2907373206044088</v>
      </c>
      <c r="Z36" s="8">
        <v>8.8731490133332009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4.3091675160104268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0.50825538904125611</v>
      </c>
      <c r="U37" s="8">
        <v>0.97831038608907805</v>
      </c>
      <c r="V37" s="8">
        <v>1.1216983694779203</v>
      </c>
      <c r="W37" s="8">
        <v>3.7949250119481859E-2</v>
      </c>
      <c r="X37" s="8">
        <v>3.6335513340090844E-2</v>
      </c>
      <c r="Y37" s="8">
        <v>2.5113130998351365</v>
      </c>
      <c r="Z37" s="8">
        <v>2.6404884911105655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4.080275116259676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1.6054812337393358E-2</v>
      </c>
      <c r="U41" s="8">
        <v>9.2291540536494424E-3</v>
      </c>
      <c r="V41" s="8">
        <v>1.4115957707400578E-2</v>
      </c>
      <c r="W41" s="8">
        <v>9.3098793716443699E-3</v>
      </c>
      <c r="X41" s="8">
        <v>1.4211047306194501E-2</v>
      </c>
      <c r="Y41" s="8">
        <v>1.6749425397603157E-2</v>
      </c>
      <c r="Z41" s="8">
        <v>1.8980746679348716E-2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25.903632322829985</v>
      </c>
      <c r="D43" s="8">
        <v>21.362196135567086</v>
      </c>
      <c r="E43" s="8">
        <v>20.12515582192291</v>
      </c>
      <c r="F43" s="8">
        <v>22.806475680737318</v>
      </c>
      <c r="G43" s="8">
        <v>23.232231978572884</v>
      </c>
      <c r="H43" s="8">
        <v>17.342935175740628</v>
      </c>
      <c r="I43" s="8">
        <v>19.79234141798997</v>
      </c>
      <c r="J43" s="8">
        <v>22.714613712191628</v>
      </c>
      <c r="K43" s="8">
        <v>16.017911715590024</v>
      </c>
      <c r="L43" s="8">
        <v>16.621896604474497</v>
      </c>
      <c r="M43" s="8">
        <v>14.459846755994585</v>
      </c>
      <c r="N43" s="8">
        <v>12.014144409489523</v>
      </c>
      <c r="O43" s="8">
        <v>9.8706846915424329</v>
      </c>
      <c r="P43" s="8">
        <v>14.566788263998614</v>
      </c>
      <c r="Q43" s="8">
        <v>9.7714564383151998</v>
      </c>
      <c r="R43" s="8">
        <v>14.725758502103474</v>
      </c>
      <c r="S43" s="8">
        <v>26.777260058850924</v>
      </c>
      <c r="T43" s="8">
        <v>30.262936703435418</v>
      </c>
      <c r="U43" s="8">
        <v>25.354518271789015</v>
      </c>
      <c r="V43" s="8">
        <v>31.969958366414581</v>
      </c>
      <c r="W43" s="8">
        <v>23.222542303093622</v>
      </c>
      <c r="X43" s="8">
        <v>42.857698505322382</v>
      </c>
      <c r="Y43" s="8">
        <v>43.86324116393822</v>
      </c>
      <c r="Z43" s="8">
        <v>31.490156400242309</v>
      </c>
    </row>
    <row r="44" spans="1:26" ht="11.25" customHeight="1" x14ac:dyDescent="0.2">
      <c r="A44" s="28" t="s">
        <v>74</v>
      </c>
      <c r="B44" s="7" t="s">
        <v>75</v>
      </c>
      <c r="C44" s="8">
        <v>68.875402243621281</v>
      </c>
      <c r="D44" s="8">
        <v>77.607075532272248</v>
      </c>
      <c r="E44" s="8">
        <v>84.19753055985214</v>
      </c>
      <c r="F44" s="8">
        <v>87.783078282553845</v>
      </c>
      <c r="G44" s="8">
        <v>93.876201231217422</v>
      </c>
      <c r="H44" s="8">
        <v>90.699149304446323</v>
      </c>
      <c r="I44" s="8">
        <v>91.280348226978617</v>
      </c>
      <c r="J44" s="8">
        <v>99.95510739676088</v>
      </c>
      <c r="K44" s="8">
        <v>95.800279024278623</v>
      </c>
      <c r="L44" s="8">
        <v>94.755620987341416</v>
      </c>
      <c r="M44" s="8">
        <v>98.420149493249866</v>
      </c>
      <c r="N44" s="8">
        <v>100.7648943395908</v>
      </c>
      <c r="O44" s="8">
        <v>92.997497106075201</v>
      </c>
      <c r="P44" s="8">
        <v>92.354483934356594</v>
      </c>
      <c r="Q44" s="8">
        <v>78.112546675613217</v>
      </c>
      <c r="R44" s="8">
        <v>91.326693635663972</v>
      </c>
      <c r="S44" s="8">
        <v>81.006138486445636</v>
      </c>
      <c r="T44" s="8">
        <v>60.44909582253883</v>
      </c>
      <c r="U44" s="8">
        <v>53.462227070618816</v>
      </c>
      <c r="V44" s="8">
        <v>58.05054595188701</v>
      </c>
      <c r="W44" s="8">
        <v>54.638908366961815</v>
      </c>
      <c r="X44" s="8">
        <v>62.75821340983471</v>
      </c>
      <c r="Y44" s="8">
        <v>66.986103786416876</v>
      </c>
      <c r="Z44" s="8">
        <v>50.193733231812487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2.1367995355816749</v>
      </c>
      <c r="I50" s="8">
        <v>2.150492118117139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0.12879603434047732</v>
      </c>
      <c r="U50" s="8">
        <v>2.7442506634953213E-2</v>
      </c>
      <c r="V50" s="8">
        <v>2.7582398121124986E-2</v>
      </c>
      <c r="W50" s="8">
        <v>2.8671202162008056E-2</v>
      </c>
      <c r="X50" s="8">
        <v>4.8694962862320681E-2</v>
      </c>
      <c r="Y50" s="8">
        <v>5.996774622244385E-2</v>
      </c>
      <c r="Z50" s="8">
        <v>4.3336676705667015E-2</v>
      </c>
    </row>
    <row r="51" spans="1:26" ht="11.25" customHeight="1" x14ac:dyDescent="0.2">
      <c r="A51" s="25" t="s">
        <v>88</v>
      </c>
      <c r="B51" s="26" t="s">
        <v>89</v>
      </c>
      <c r="C51" s="27">
        <v>39.434305806069851</v>
      </c>
      <c r="D51" s="27">
        <v>49.421633283853026</v>
      </c>
      <c r="E51" s="27">
        <v>51.758072499658567</v>
      </c>
      <c r="F51" s="27">
        <v>76.450479959000859</v>
      </c>
      <c r="G51" s="27">
        <v>98.794539995935963</v>
      </c>
      <c r="H51" s="27">
        <v>87.322235865602323</v>
      </c>
      <c r="I51" s="27">
        <v>115.24114550379205</v>
      </c>
      <c r="J51" s="27">
        <v>163.4470853800463</v>
      </c>
      <c r="K51" s="27">
        <v>194.28078482724592</v>
      </c>
      <c r="L51" s="27">
        <v>206.45070855164872</v>
      </c>
      <c r="M51" s="27">
        <v>216.36012541228811</v>
      </c>
      <c r="N51" s="27">
        <v>192.7148362524141</v>
      </c>
      <c r="O51" s="27">
        <v>238.82242358159584</v>
      </c>
      <c r="P51" s="27">
        <v>266.20316991655505</v>
      </c>
      <c r="Q51" s="27">
        <v>298.72223180178196</v>
      </c>
      <c r="R51" s="27">
        <v>309.65862043285023</v>
      </c>
      <c r="S51" s="27">
        <v>342.48469869107032</v>
      </c>
      <c r="T51" s="27">
        <v>347.66006921101194</v>
      </c>
      <c r="U51" s="27">
        <v>341.58124606416521</v>
      </c>
      <c r="V51" s="27">
        <v>407.16079085774595</v>
      </c>
      <c r="W51" s="27">
        <v>377.41252532028545</v>
      </c>
      <c r="X51" s="27">
        <v>412.87551281598513</v>
      </c>
      <c r="Y51" s="27">
        <v>406.38104160075449</v>
      </c>
      <c r="Z51" s="27">
        <v>402.73730106848114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4.153563146320149</v>
      </c>
      <c r="Q52" s="27">
        <f t="shared" si="22"/>
        <v>14.093296697728755</v>
      </c>
      <c r="R52" s="27">
        <f t="shared" si="22"/>
        <v>12.312747378586609</v>
      </c>
      <c r="S52" s="27">
        <f t="shared" si="22"/>
        <v>21.542401230529563</v>
      </c>
      <c r="T52" s="27">
        <f t="shared" si="22"/>
        <v>31.121691228738083</v>
      </c>
      <c r="U52" s="27">
        <f t="shared" si="22"/>
        <v>38.278732064535383</v>
      </c>
      <c r="V52" s="27">
        <f t="shared" si="22"/>
        <v>46.251371166599945</v>
      </c>
      <c r="W52" s="27">
        <f t="shared" si="22"/>
        <v>56.926041333932865</v>
      </c>
      <c r="X52" s="27">
        <f t="shared" si="22"/>
        <v>44.303387435087714</v>
      </c>
      <c r="Y52" s="27">
        <f t="shared" ref="Y52:Z52" si="23">SUM(Y53:Y54)</f>
        <v>66.935891008045971</v>
      </c>
      <c r="Z52" s="27">
        <f t="shared" si="23"/>
        <v>91.703743509232297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4.153563146320149</v>
      </c>
      <c r="Q53" s="8">
        <v>14.093296697728755</v>
      </c>
      <c r="R53" s="8">
        <v>12.312747378586609</v>
      </c>
      <c r="S53" s="8">
        <v>21.542401230529563</v>
      </c>
      <c r="T53" s="8">
        <v>31.121691228738083</v>
      </c>
      <c r="U53" s="8">
        <v>38.278732064535383</v>
      </c>
      <c r="V53" s="8">
        <v>46.251371166599945</v>
      </c>
      <c r="W53" s="8">
        <v>56.926041333932865</v>
      </c>
      <c r="X53" s="8">
        <v>44.303387435087714</v>
      </c>
      <c r="Y53" s="8">
        <v>66.935891008045971</v>
      </c>
      <c r="Z53" s="8">
        <v>91.703743509232297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1156.4163488006484</v>
      </c>
      <c r="D61" s="49">
        <f t="shared" si="24"/>
        <v>1137.2711556261022</v>
      </c>
      <c r="E61" s="49">
        <f t="shared" si="24"/>
        <v>1285.3262299073926</v>
      </c>
      <c r="F61" s="49">
        <f t="shared" si="24"/>
        <v>1410.9474774511859</v>
      </c>
      <c r="G61" s="49">
        <f t="shared" si="24"/>
        <v>1517.6506192636296</v>
      </c>
      <c r="H61" s="49">
        <f t="shared" si="24"/>
        <v>1511.5012205164442</v>
      </c>
      <c r="I61" s="49">
        <f t="shared" si="24"/>
        <v>1583.9602726496146</v>
      </c>
      <c r="J61" s="49">
        <f t="shared" si="24"/>
        <v>1552.2831205211769</v>
      </c>
      <c r="K61" s="49">
        <f t="shared" si="24"/>
        <v>1651.1396609972319</v>
      </c>
      <c r="L61" s="49">
        <f t="shared" si="24"/>
        <v>1643.6127920889269</v>
      </c>
      <c r="M61" s="49">
        <f t="shared" si="24"/>
        <v>1702.4118887495843</v>
      </c>
      <c r="N61" s="49">
        <f t="shared" si="24"/>
        <v>1686.911664400981</v>
      </c>
      <c r="O61" s="49">
        <f t="shared" si="24"/>
        <v>1805.8393792098457</v>
      </c>
      <c r="P61" s="49">
        <f t="shared" si="24"/>
        <v>2390.9854122972547</v>
      </c>
      <c r="Q61" s="49">
        <f t="shared" si="24"/>
        <v>2387.4632975374461</v>
      </c>
      <c r="R61" s="49">
        <f t="shared" si="24"/>
        <v>2420.7547580321016</v>
      </c>
      <c r="S61" s="49">
        <f t="shared" si="24"/>
        <v>2705.5300269940353</v>
      </c>
      <c r="T61" s="49">
        <f t="shared" si="24"/>
        <v>2795.898956886394</v>
      </c>
      <c r="U61" s="49">
        <f t="shared" si="24"/>
        <v>3010.2958848297717</v>
      </c>
      <c r="V61" s="49">
        <f t="shared" si="24"/>
        <v>3280.8622897442456</v>
      </c>
      <c r="W61" s="49">
        <f t="shared" si="24"/>
        <v>3395.1111936545585</v>
      </c>
      <c r="X61" s="49">
        <f t="shared" si="24"/>
        <v>2055.1682790064037</v>
      </c>
      <c r="Y61" s="49">
        <f t="shared" ref="Y61:Z61" si="25">SUM(Y62:Y72)</f>
        <v>2362.1001942133958</v>
      </c>
      <c r="Z61" s="49">
        <f t="shared" si="25"/>
        <v>2347.9527699829664</v>
      </c>
    </row>
    <row r="62" spans="1:26" ht="11.25" customHeight="1" x14ac:dyDescent="0.2">
      <c r="A62" s="50" t="s">
        <v>92</v>
      </c>
      <c r="B62" s="51" t="s">
        <v>93</v>
      </c>
      <c r="C62" s="52">
        <v>1156.4163488006484</v>
      </c>
      <c r="D62" s="52">
        <v>1137.2711556261022</v>
      </c>
      <c r="E62" s="52">
        <v>1285.3262299073926</v>
      </c>
      <c r="F62" s="52">
        <v>1410.9474774511859</v>
      </c>
      <c r="G62" s="52">
        <v>1517.6506192636296</v>
      </c>
      <c r="H62" s="52">
        <v>1511.5012205164442</v>
      </c>
      <c r="I62" s="52">
        <v>1583.9602726496146</v>
      </c>
      <c r="J62" s="52">
        <v>1552.2831205211769</v>
      </c>
      <c r="K62" s="52">
        <v>1651.1396609972319</v>
      </c>
      <c r="L62" s="52">
        <v>1642.8854413699025</v>
      </c>
      <c r="M62" s="52">
        <v>1700.4023818246799</v>
      </c>
      <c r="N62" s="52">
        <v>1683.926720324321</v>
      </c>
      <c r="O62" s="52">
        <v>1802.353909657008</v>
      </c>
      <c r="P62" s="52">
        <v>2387.2258065929977</v>
      </c>
      <c r="Q62" s="52">
        <v>2383.0983290499803</v>
      </c>
      <c r="R62" s="52">
        <v>2417.1379050666728</v>
      </c>
      <c r="S62" s="52">
        <v>2700.8998526217019</v>
      </c>
      <c r="T62" s="52">
        <v>2790.502041898289</v>
      </c>
      <c r="U62" s="52">
        <v>3006.5617912543248</v>
      </c>
      <c r="V62" s="52">
        <v>3276.666039311966</v>
      </c>
      <c r="W62" s="52">
        <v>3390.8164257407998</v>
      </c>
      <c r="X62" s="52">
        <v>1943.4808245427705</v>
      </c>
      <c r="Y62" s="52">
        <v>2309.6856600797873</v>
      </c>
      <c r="Z62" s="52">
        <v>2303.6335631547572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0.72735071902436776</v>
      </c>
      <c r="M64" s="52">
        <v>2.0095069249042927</v>
      </c>
      <c r="N64" s="52">
        <v>2.9849440766599482</v>
      </c>
      <c r="O64" s="52">
        <v>3.4854695528376092</v>
      </c>
      <c r="P64" s="52">
        <v>3.7596057042568658</v>
      </c>
      <c r="Q64" s="52">
        <v>4.364968487465668</v>
      </c>
      <c r="R64" s="52">
        <v>3.6168529654289236</v>
      </c>
      <c r="S64" s="52">
        <v>4.6301743723333848</v>
      </c>
      <c r="T64" s="52">
        <v>5.3969149881047871</v>
      </c>
      <c r="U64" s="52">
        <v>3.734093575447007</v>
      </c>
      <c r="V64" s="52">
        <v>4.1962504322796033</v>
      </c>
      <c r="W64" s="52">
        <v>4.2947679137589176</v>
      </c>
      <c r="X64" s="52">
        <v>6.9202361005536837</v>
      </c>
      <c r="Y64" s="52">
        <v>7.622661422781535</v>
      </c>
      <c r="Z64" s="52">
        <v>10.136043606482616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104.76721836307961</v>
      </c>
      <c r="Y65" s="52">
        <v>44.791872710826524</v>
      </c>
      <c r="Z65" s="52">
        <v>34.18316322172695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10.624137749719083</v>
      </c>
      <c r="D2" s="21">
        <f t="shared" ref="D2:X2" si="0">SUM(D3,D17,D22,D25,D26,D51,D52)</f>
        <v>9.6720739045659609</v>
      </c>
      <c r="E2" s="21">
        <f t="shared" si="0"/>
        <v>8.8502266630650652</v>
      </c>
      <c r="F2" s="21">
        <f t="shared" si="0"/>
        <v>10.132276007471269</v>
      </c>
      <c r="G2" s="21">
        <f t="shared" si="0"/>
        <v>12.2669453284936</v>
      </c>
      <c r="H2" s="21">
        <f t="shared" si="0"/>
        <v>8.659689573299973</v>
      </c>
      <c r="I2" s="21">
        <f t="shared" si="0"/>
        <v>9.6630443562382755</v>
      </c>
      <c r="J2" s="21">
        <f t="shared" si="0"/>
        <v>9.715551894915798</v>
      </c>
      <c r="K2" s="21">
        <f t="shared" si="0"/>
        <v>10.344625912061142</v>
      </c>
      <c r="L2" s="21">
        <f t="shared" si="0"/>
        <v>8.9561870110633208</v>
      </c>
      <c r="M2" s="21">
        <f t="shared" si="0"/>
        <v>8.7273957996316458</v>
      </c>
      <c r="N2" s="21">
        <f t="shared" si="0"/>
        <v>8.3582265971245047</v>
      </c>
      <c r="O2" s="21">
        <f t="shared" si="0"/>
        <v>7.949253422808809</v>
      </c>
      <c r="P2" s="21">
        <f t="shared" si="0"/>
        <v>12.279859545226209</v>
      </c>
      <c r="Q2" s="21">
        <f t="shared" si="0"/>
        <v>12.762642142313327</v>
      </c>
      <c r="R2" s="21">
        <f t="shared" si="0"/>
        <v>13.117468552738018</v>
      </c>
      <c r="S2" s="21">
        <f t="shared" si="0"/>
        <v>16.238976202850235</v>
      </c>
      <c r="T2" s="21">
        <f t="shared" si="0"/>
        <v>17.439765610898167</v>
      </c>
      <c r="U2" s="21">
        <f t="shared" si="0"/>
        <v>17.256488776815907</v>
      </c>
      <c r="V2" s="21">
        <f t="shared" si="0"/>
        <v>19.441390381642169</v>
      </c>
      <c r="W2" s="21">
        <f t="shared" si="0"/>
        <v>18.034145778036464</v>
      </c>
      <c r="X2" s="21">
        <f t="shared" si="0"/>
        <v>11.296798095635392</v>
      </c>
      <c r="Y2" s="21">
        <f t="shared" ref="Y2:Z2" si="1">SUM(Y3,Y17,Y22,Y25,Y26,Y51,Y52)</f>
        <v>2.7001963993764337</v>
      </c>
      <c r="Z2" s="21">
        <f t="shared" si="1"/>
        <v>3.1654302494604067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4.2120055498674391</v>
      </c>
      <c r="D26" s="27">
        <f t="shared" si="16"/>
        <v>2.9189822235069873</v>
      </c>
      <c r="E26" s="27">
        <f t="shared" si="16"/>
        <v>2.4777989916744811</v>
      </c>
      <c r="F26" s="27">
        <f t="shared" si="16"/>
        <v>2.3281139832017637</v>
      </c>
      <c r="G26" s="27">
        <f t="shared" si="16"/>
        <v>2.3354589728847999</v>
      </c>
      <c r="H26" s="27">
        <f t="shared" si="16"/>
        <v>1.4349036400318429</v>
      </c>
      <c r="I26" s="27">
        <f t="shared" si="16"/>
        <v>1.4163469921104306</v>
      </c>
      <c r="J26" s="27">
        <f t="shared" si="16"/>
        <v>1.1854479700704728</v>
      </c>
      <c r="K26" s="27">
        <f t="shared" si="16"/>
        <v>0.7879235930330597</v>
      </c>
      <c r="L26" s="27">
        <f t="shared" si="16"/>
        <v>0.66735587888096914</v>
      </c>
      <c r="M26" s="27">
        <f t="shared" si="16"/>
        <v>0.54673261007751428</v>
      </c>
      <c r="N26" s="27">
        <f t="shared" si="16"/>
        <v>0.4904871846693844</v>
      </c>
      <c r="O26" s="27">
        <f t="shared" si="16"/>
        <v>0.31550763354299699</v>
      </c>
      <c r="P26" s="27">
        <f t="shared" si="16"/>
        <v>0.63709848114135492</v>
      </c>
      <c r="Q26" s="27">
        <f t="shared" si="16"/>
        <v>0.40425333316499013</v>
      </c>
      <c r="R26" s="27">
        <f t="shared" si="16"/>
        <v>0.59548081415255361</v>
      </c>
      <c r="S26" s="27">
        <f t="shared" si="16"/>
        <v>1.1775794353289986</v>
      </c>
      <c r="T26" s="27">
        <f t="shared" si="16"/>
        <v>1.3965239335676682</v>
      </c>
      <c r="U26" s="27">
        <f t="shared" si="16"/>
        <v>1.1923884301398122</v>
      </c>
      <c r="V26" s="27">
        <f t="shared" si="16"/>
        <v>1.4153881097701004</v>
      </c>
      <c r="W26" s="27">
        <f t="shared" si="16"/>
        <v>1.045337133653774</v>
      </c>
      <c r="X26" s="27">
        <f t="shared" si="16"/>
        <v>1.0623644597999158</v>
      </c>
      <c r="Y26" s="27">
        <f t="shared" ref="Y26:Z26" si="17">SUM(Y27,Y33)</f>
        <v>0.2630557908000023</v>
      </c>
      <c r="Z26" s="27">
        <f t="shared" si="17"/>
        <v>0.22955686453048871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4.2120055498674391</v>
      </c>
      <c r="D33" s="19">
        <f t="shared" si="20"/>
        <v>2.9189822235069873</v>
      </c>
      <c r="E33" s="19">
        <f t="shared" si="20"/>
        <v>2.4777989916744811</v>
      </c>
      <c r="F33" s="19">
        <f t="shared" si="20"/>
        <v>2.3281139832017637</v>
      </c>
      <c r="G33" s="19">
        <f t="shared" si="20"/>
        <v>2.3354589728847999</v>
      </c>
      <c r="H33" s="19">
        <f t="shared" si="20"/>
        <v>1.4349036400318429</v>
      </c>
      <c r="I33" s="19">
        <f t="shared" si="20"/>
        <v>1.4163469921104306</v>
      </c>
      <c r="J33" s="19">
        <f t="shared" si="20"/>
        <v>1.1854479700704728</v>
      </c>
      <c r="K33" s="19">
        <f t="shared" si="20"/>
        <v>0.7879235930330597</v>
      </c>
      <c r="L33" s="19">
        <f t="shared" si="20"/>
        <v>0.66735587888096914</v>
      </c>
      <c r="M33" s="19">
        <f t="shared" si="20"/>
        <v>0.54673261007751428</v>
      </c>
      <c r="N33" s="19">
        <f t="shared" si="20"/>
        <v>0.4904871846693844</v>
      </c>
      <c r="O33" s="19">
        <f t="shared" si="20"/>
        <v>0.31550763354299699</v>
      </c>
      <c r="P33" s="19">
        <f t="shared" si="20"/>
        <v>0.63709848114135492</v>
      </c>
      <c r="Q33" s="19">
        <f t="shared" si="20"/>
        <v>0.40425333316499013</v>
      </c>
      <c r="R33" s="19">
        <f t="shared" si="20"/>
        <v>0.59548081415255361</v>
      </c>
      <c r="S33" s="19">
        <f t="shared" si="20"/>
        <v>1.1775794353289986</v>
      </c>
      <c r="T33" s="19">
        <f t="shared" si="20"/>
        <v>1.3965239335676682</v>
      </c>
      <c r="U33" s="19">
        <f t="shared" si="20"/>
        <v>1.1923884301398122</v>
      </c>
      <c r="V33" s="19">
        <f t="shared" si="20"/>
        <v>1.4153881097701004</v>
      </c>
      <c r="W33" s="19">
        <f t="shared" si="20"/>
        <v>1.045337133653774</v>
      </c>
      <c r="X33" s="19">
        <f t="shared" si="20"/>
        <v>1.0623644597999158</v>
      </c>
      <c r="Y33" s="19">
        <f t="shared" ref="Y33:Z33" si="21">SUM(Y34:Y50)</f>
        <v>0.2630557908000023</v>
      </c>
      <c r="Z33" s="19">
        <f t="shared" si="21"/>
        <v>0.22955686453048871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4.2120055498674391</v>
      </c>
      <c r="D43" s="8">
        <v>2.9189822235069873</v>
      </c>
      <c r="E43" s="8">
        <v>2.4777989916744811</v>
      </c>
      <c r="F43" s="8">
        <v>2.3281139832017637</v>
      </c>
      <c r="G43" s="8">
        <v>2.3354589728847999</v>
      </c>
      <c r="H43" s="8">
        <v>1.4349036400318429</v>
      </c>
      <c r="I43" s="8">
        <v>1.4163469921104306</v>
      </c>
      <c r="J43" s="8">
        <v>1.1854479700704728</v>
      </c>
      <c r="K43" s="8">
        <v>0.7879235930330597</v>
      </c>
      <c r="L43" s="8">
        <v>0.66735587888096914</v>
      </c>
      <c r="M43" s="8">
        <v>0.54673261007751428</v>
      </c>
      <c r="N43" s="8">
        <v>0.4904871846693844</v>
      </c>
      <c r="O43" s="8">
        <v>0.31550763354299699</v>
      </c>
      <c r="P43" s="8">
        <v>0.63709848114135492</v>
      </c>
      <c r="Q43" s="8">
        <v>0.40425333316499013</v>
      </c>
      <c r="R43" s="8">
        <v>0.59548081415255361</v>
      </c>
      <c r="S43" s="8">
        <v>1.1775794353289986</v>
      </c>
      <c r="T43" s="8">
        <v>1.3965239335676682</v>
      </c>
      <c r="U43" s="8">
        <v>1.1923884301398122</v>
      </c>
      <c r="V43" s="8">
        <v>1.4153881097701004</v>
      </c>
      <c r="W43" s="8">
        <v>1.045337133653774</v>
      </c>
      <c r="X43" s="8">
        <v>1.0623644597999158</v>
      </c>
      <c r="Y43" s="8">
        <v>0.2630557908000023</v>
      </c>
      <c r="Z43" s="8">
        <v>0.22955686453048871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6.4121321998516434</v>
      </c>
      <c r="D51" s="27">
        <v>6.7530916810589732</v>
      </c>
      <c r="E51" s="27">
        <v>6.3724276713905832</v>
      </c>
      <c r="F51" s="27">
        <v>7.8041620242695044</v>
      </c>
      <c r="G51" s="27">
        <v>9.9314863556088007</v>
      </c>
      <c r="H51" s="27">
        <v>7.2247859332681301</v>
      </c>
      <c r="I51" s="27">
        <v>8.2466973641278454</v>
      </c>
      <c r="J51" s="27">
        <v>8.5301039248453243</v>
      </c>
      <c r="K51" s="27">
        <v>9.5567023190280818</v>
      </c>
      <c r="L51" s="27">
        <v>8.2888311321823522</v>
      </c>
      <c r="M51" s="27">
        <v>8.1806631895541315</v>
      </c>
      <c r="N51" s="27">
        <v>7.867739412455121</v>
      </c>
      <c r="O51" s="27">
        <v>7.633745789265812</v>
      </c>
      <c r="P51" s="27">
        <v>11.642761064084855</v>
      </c>
      <c r="Q51" s="27">
        <v>12.358388809148337</v>
      </c>
      <c r="R51" s="27">
        <v>12.521987738585464</v>
      </c>
      <c r="S51" s="27">
        <v>15.061396767521236</v>
      </c>
      <c r="T51" s="27">
        <v>16.043241677330499</v>
      </c>
      <c r="U51" s="27">
        <v>16.064100346676096</v>
      </c>
      <c r="V51" s="27">
        <v>18.02600227187207</v>
      </c>
      <c r="W51" s="27">
        <v>16.98880864438269</v>
      </c>
      <c r="X51" s="27">
        <v>10.234433635835476</v>
      </c>
      <c r="Y51" s="27">
        <v>2.4371406085764313</v>
      </c>
      <c r="Z51" s="27">
        <v>2.9358733849299181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2.9202550701617584E-2</v>
      </c>
      <c r="M61" s="49">
        <f t="shared" si="24"/>
        <v>7.5980263453780617E-2</v>
      </c>
      <c r="N61" s="49">
        <f t="shared" si="24"/>
        <v>0.12186276164618715</v>
      </c>
      <c r="O61" s="49">
        <f t="shared" si="24"/>
        <v>0.1114099259339343</v>
      </c>
      <c r="P61" s="49">
        <f t="shared" si="24"/>
        <v>0.16443151643744192</v>
      </c>
      <c r="Q61" s="49">
        <f t="shared" si="24"/>
        <v>0.18058240052108196</v>
      </c>
      <c r="R61" s="49">
        <f t="shared" si="24"/>
        <v>0.14625844558132914</v>
      </c>
      <c r="S61" s="49">
        <f t="shared" si="24"/>
        <v>0.20362046418729532</v>
      </c>
      <c r="T61" s="49">
        <f t="shared" si="24"/>
        <v>0.24904790378333691</v>
      </c>
      <c r="U61" s="49">
        <f t="shared" si="24"/>
        <v>0.17560933040390403</v>
      </c>
      <c r="V61" s="49">
        <f t="shared" si="24"/>
        <v>0.18577825155085717</v>
      </c>
      <c r="W61" s="49">
        <f t="shared" si="24"/>
        <v>0.19332424168213808</v>
      </c>
      <c r="X61" s="49">
        <f t="shared" si="24"/>
        <v>0.1715400766501633</v>
      </c>
      <c r="Y61" s="49">
        <f t="shared" ref="Y61:Z61" si="25">SUM(Y62:Y72)</f>
        <v>4.5714479262399174E-2</v>
      </c>
      <c r="Z61" s="49">
        <f t="shared" si="25"/>
        <v>7.3889705705956779E-2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2.9202550701617584E-2</v>
      </c>
      <c r="M64" s="52">
        <v>7.5980263453780617E-2</v>
      </c>
      <c r="N64" s="52">
        <v>0.12186276164618715</v>
      </c>
      <c r="O64" s="52">
        <v>0.1114099259339343</v>
      </c>
      <c r="P64" s="52">
        <v>0.16443151643744192</v>
      </c>
      <c r="Q64" s="52">
        <v>0.18058240052108196</v>
      </c>
      <c r="R64" s="52">
        <v>0.14625844558132914</v>
      </c>
      <c r="S64" s="52">
        <v>0.20362046418729532</v>
      </c>
      <c r="T64" s="52">
        <v>0.24904790378333691</v>
      </c>
      <c r="U64" s="52">
        <v>0.17560933040390403</v>
      </c>
      <c r="V64" s="52">
        <v>0.18577825155085717</v>
      </c>
      <c r="W64" s="52">
        <v>0.19332424168213808</v>
      </c>
      <c r="X64" s="52">
        <v>0.1715400766501633</v>
      </c>
      <c r="Y64" s="52">
        <v>4.5714479262399174E-2</v>
      </c>
      <c r="Z64" s="52">
        <v>7.3889705705956779E-2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5691.1240970136632</v>
      </c>
      <c r="D2" s="21">
        <f t="shared" ref="D2:X2" si="0">SUM(D3,D17,D22,D25,D26,D51,D52)</f>
        <v>5403.4957652511512</v>
      </c>
      <c r="E2" s="21">
        <f t="shared" si="0"/>
        <v>5689.7187003116005</v>
      </c>
      <c r="F2" s="21">
        <f t="shared" si="0"/>
        <v>5549.7355373238788</v>
      </c>
      <c r="G2" s="21">
        <f t="shared" si="0"/>
        <v>5287.8425843947789</v>
      </c>
      <c r="H2" s="21">
        <f t="shared" si="0"/>
        <v>5231.5236873378008</v>
      </c>
      <c r="I2" s="21">
        <f t="shared" si="0"/>
        <v>4708.5982065531116</v>
      </c>
      <c r="J2" s="21">
        <f t="shared" si="0"/>
        <v>4788.4955416579769</v>
      </c>
      <c r="K2" s="21">
        <f t="shared" si="0"/>
        <v>4328.8950943413083</v>
      </c>
      <c r="L2" s="21">
        <f t="shared" si="0"/>
        <v>4097.1668470043533</v>
      </c>
      <c r="M2" s="21">
        <f t="shared" si="0"/>
        <v>4095.434373935012</v>
      </c>
      <c r="N2" s="21">
        <f t="shared" si="0"/>
        <v>4054.3495321843766</v>
      </c>
      <c r="O2" s="21">
        <f t="shared" si="0"/>
        <v>4207.9777065713888</v>
      </c>
      <c r="P2" s="21">
        <f t="shared" si="0"/>
        <v>4037.1866537786523</v>
      </c>
      <c r="Q2" s="21">
        <f t="shared" si="0"/>
        <v>4020.2967142516136</v>
      </c>
      <c r="R2" s="21">
        <f t="shared" si="0"/>
        <v>3813.5821665229514</v>
      </c>
      <c r="S2" s="21">
        <f t="shared" si="0"/>
        <v>3990.1719392482873</v>
      </c>
      <c r="T2" s="21">
        <f t="shared" si="0"/>
        <v>4176.8850983771999</v>
      </c>
      <c r="U2" s="21">
        <f t="shared" si="0"/>
        <v>4553.2900351181434</v>
      </c>
      <c r="V2" s="21">
        <f t="shared" si="0"/>
        <v>4466.0591452893204</v>
      </c>
      <c r="W2" s="21">
        <f t="shared" si="0"/>
        <v>4200.4686834585182</v>
      </c>
      <c r="X2" s="21">
        <f t="shared" si="0"/>
        <v>4173.4622461867602</v>
      </c>
      <c r="Y2" s="21">
        <f t="shared" ref="Y2:Z2" si="1">SUM(Y3,Y17,Y22,Y25,Y26,Y51,Y52)</f>
        <v>4283.0831718163236</v>
      </c>
      <c r="Z2" s="21">
        <f t="shared" si="1"/>
        <v>4358.6768798218636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4306.4323751736638</v>
      </c>
      <c r="D3" s="24">
        <f t="shared" si="2"/>
        <v>3953.1109525311504</v>
      </c>
      <c r="E3" s="24">
        <f t="shared" si="2"/>
        <v>4149.1520105516011</v>
      </c>
      <c r="F3" s="24">
        <f t="shared" si="2"/>
        <v>3860.8921480038789</v>
      </c>
      <c r="G3" s="24">
        <f t="shared" si="2"/>
        <v>3564.3269567947791</v>
      </c>
      <c r="H3" s="24">
        <f t="shared" si="2"/>
        <v>3508.1726416577999</v>
      </c>
      <c r="I3" s="24">
        <f t="shared" si="2"/>
        <v>3020.3590639131116</v>
      </c>
      <c r="J3" s="24">
        <f t="shared" si="2"/>
        <v>3050.8512424579767</v>
      </c>
      <c r="K3" s="24">
        <f t="shared" si="2"/>
        <v>2606.5697545413077</v>
      </c>
      <c r="L3" s="24">
        <f t="shared" si="2"/>
        <v>2512.1088534443529</v>
      </c>
      <c r="M3" s="24">
        <f t="shared" si="2"/>
        <v>2516.7730040150118</v>
      </c>
      <c r="N3" s="24">
        <f t="shared" si="2"/>
        <v>2481.9338577043764</v>
      </c>
      <c r="O3" s="24">
        <f t="shared" si="2"/>
        <v>2511.1509108113887</v>
      </c>
      <c r="P3" s="24">
        <f t="shared" si="2"/>
        <v>2380.7452995386525</v>
      </c>
      <c r="Q3" s="24">
        <f t="shared" si="2"/>
        <v>2361.9101356516135</v>
      </c>
      <c r="R3" s="24">
        <f t="shared" si="2"/>
        <v>2151.4782322429514</v>
      </c>
      <c r="S3" s="24">
        <f t="shared" si="2"/>
        <v>2205.8388721282872</v>
      </c>
      <c r="T3" s="24">
        <f t="shared" si="2"/>
        <v>2255.5389411371998</v>
      </c>
      <c r="U3" s="24">
        <f t="shared" si="2"/>
        <v>2278.8157454381426</v>
      </c>
      <c r="V3" s="24">
        <f t="shared" si="2"/>
        <v>2272.2352110093207</v>
      </c>
      <c r="W3" s="24">
        <f t="shared" si="2"/>
        <v>2102.6036455785174</v>
      </c>
      <c r="X3" s="24">
        <f t="shared" ref="X3:Z3" si="3">SUM(X4,X8,X11)</f>
        <v>2000.4303693067593</v>
      </c>
      <c r="Y3" s="24">
        <f t="shared" si="3"/>
        <v>2004.8625849763243</v>
      </c>
      <c r="Z3" s="24">
        <f t="shared" si="3"/>
        <v>1894.7714303818639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4120.647995666207</v>
      </c>
      <c r="D4" s="19">
        <f t="shared" si="4"/>
        <v>3799.2050624435515</v>
      </c>
      <c r="E4" s="19">
        <f t="shared" si="4"/>
        <v>3966.9949448586776</v>
      </c>
      <c r="F4" s="19">
        <f t="shared" si="4"/>
        <v>3702.1219439519659</v>
      </c>
      <c r="G4" s="19">
        <f t="shared" si="4"/>
        <v>3422.0364369543672</v>
      </c>
      <c r="H4" s="19">
        <f t="shared" si="4"/>
        <v>3399.6653664374476</v>
      </c>
      <c r="I4" s="19">
        <f t="shared" si="4"/>
        <v>2921.3734435878587</v>
      </c>
      <c r="J4" s="19">
        <f t="shared" si="4"/>
        <v>2952.6982996579768</v>
      </c>
      <c r="K4" s="19">
        <f t="shared" si="4"/>
        <v>2536.2409993413075</v>
      </c>
      <c r="L4" s="19">
        <f t="shared" si="4"/>
        <v>2443.6982826443527</v>
      </c>
      <c r="M4" s="19">
        <f t="shared" si="4"/>
        <v>2451.8319872150118</v>
      </c>
      <c r="N4" s="19">
        <f t="shared" si="4"/>
        <v>2426.8575111043765</v>
      </c>
      <c r="O4" s="19">
        <f t="shared" si="4"/>
        <v>2478.0437334113885</v>
      </c>
      <c r="P4" s="19">
        <f t="shared" si="4"/>
        <v>2341.6877007386524</v>
      </c>
      <c r="Q4" s="19">
        <f t="shared" si="4"/>
        <v>2313.4134808516133</v>
      </c>
      <c r="R4" s="19">
        <f t="shared" si="4"/>
        <v>2083.9336870429515</v>
      </c>
      <c r="S4" s="19">
        <f t="shared" si="4"/>
        <v>2135.9333947282871</v>
      </c>
      <c r="T4" s="19">
        <f t="shared" si="4"/>
        <v>2176.6151046853779</v>
      </c>
      <c r="U4" s="19">
        <f t="shared" si="4"/>
        <v>2196.0168472781424</v>
      </c>
      <c r="V4" s="19">
        <f t="shared" si="4"/>
        <v>2192.1399896493208</v>
      </c>
      <c r="W4" s="19">
        <f t="shared" si="4"/>
        <v>2029.0798897785173</v>
      </c>
      <c r="X4" s="19">
        <f t="shared" ref="X4:Z4" si="5">SUM(X5:X7)</f>
        <v>1923.8239465620668</v>
      </c>
      <c r="Y4" s="19">
        <f t="shared" si="5"/>
        <v>1907.6084539839733</v>
      </c>
      <c r="Z4" s="19">
        <f t="shared" si="5"/>
        <v>1794.7837307471389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3.998844E-2</v>
      </c>
      <c r="V5" s="8">
        <v>0</v>
      </c>
      <c r="W5" s="8">
        <v>0</v>
      </c>
      <c r="X5" s="8">
        <v>5.8751157599999972</v>
      </c>
      <c r="Y5" s="8">
        <v>3.7560823199999995</v>
      </c>
      <c r="Z5" s="8">
        <v>1.4894809199999997</v>
      </c>
    </row>
    <row r="6" spans="1:26" ht="11.25" customHeight="1" x14ac:dyDescent="0.2">
      <c r="A6" s="28" t="s">
        <v>6</v>
      </c>
      <c r="B6" s="7" t="s">
        <v>7</v>
      </c>
      <c r="C6" s="8">
        <v>2.6703616632</v>
      </c>
      <c r="D6" s="8">
        <v>0</v>
      </c>
      <c r="E6" s="8">
        <v>0</v>
      </c>
      <c r="F6" s="8">
        <v>2.6516497391999998</v>
      </c>
      <c r="G6" s="8">
        <v>0</v>
      </c>
      <c r="H6" s="8">
        <v>0</v>
      </c>
      <c r="I6" s="8">
        <v>0</v>
      </c>
      <c r="J6" s="8">
        <v>51.174390405600001</v>
      </c>
      <c r="K6" s="8">
        <v>16.684912305600001</v>
      </c>
      <c r="L6" s="8">
        <v>8.3839626024000022</v>
      </c>
      <c r="M6" s="8">
        <v>19.714883126399997</v>
      </c>
      <c r="N6" s="8">
        <v>13.879824789599999</v>
      </c>
      <c r="O6" s="8">
        <v>8.2873410311999987</v>
      </c>
      <c r="P6" s="8">
        <v>8.3380333344000004</v>
      </c>
      <c r="Q6" s="8">
        <v>5.5176360623999985</v>
      </c>
      <c r="R6" s="8">
        <v>2.7969223127999996</v>
      </c>
      <c r="S6" s="8">
        <v>8.3795397840000003</v>
      </c>
      <c r="T6" s="8">
        <v>7.8729569688000005</v>
      </c>
      <c r="U6" s="8">
        <v>7.4493870527999988</v>
      </c>
      <c r="V6" s="8">
        <v>9.2821349544000018</v>
      </c>
      <c r="W6" s="8">
        <v>9.5053171751999983</v>
      </c>
      <c r="X6" s="8">
        <v>4.1771818703999992</v>
      </c>
      <c r="Y6" s="8">
        <v>2.7210539664</v>
      </c>
      <c r="Z6" s="8">
        <v>0.14833452480000001</v>
      </c>
    </row>
    <row r="7" spans="1:26" ht="11.25" customHeight="1" x14ac:dyDescent="0.2">
      <c r="A7" s="28" t="s">
        <v>8</v>
      </c>
      <c r="B7" s="7" t="s">
        <v>9</v>
      </c>
      <c r="C7" s="8">
        <v>4117.9776340030066</v>
      </c>
      <c r="D7" s="8">
        <v>3799.2050624435515</v>
      </c>
      <c r="E7" s="8">
        <v>3966.9949448586776</v>
      </c>
      <c r="F7" s="8">
        <v>3699.470294212766</v>
      </c>
      <c r="G7" s="8">
        <v>3422.0364369543672</v>
      </c>
      <c r="H7" s="8">
        <v>3399.6653664374476</v>
      </c>
      <c r="I7" s="8">
        <v>2921.3734435878587</v>
      </c>
      <c r="J7" s="8">
        <v>2901.5239092523766</v>
      </c>
      <c r="K7" s="8">
        <v>2519.5560870357076</v>
      </c>
      <c r="L7" s="8">
        <v>2435.3143200419527</v>
      </c>
      <c r="M7" s="8">
        <v>2432.117104088612</v>
      </c>
      <c r="N7" s="8">
        <v>2412.9776863147763</v>
      </c>
      <c r="O7" s="8">
        <v>2469.7563923801886</v>
      </c>
      <c r="P7" s="8">
        <v>2333.3496674042526</v>
      </c>
      <c r="Q7" s="8">
        <v>2307.8958447892132</v>
      </c>
      <c r="R7" s="8">
        <v>2081.1367647301518</v>
      </c>
      <c r="S7" s="8">
        <v>2127.5538549442872</v>
      </c>
      <c r="T7" s="8">
        <v>2168.7421477165781</v>
      </c>
      <c r="U7" s="8">
        <v>2188.5274717853426</v>
      </c>
      <c r="V7" s="8">
        <v>2182.8578546949207</v>
      </c>
      <c r="W7" s="8">
        <v>2019.5745726033174</v>
      </c>
      <c r="X7" s="8">
        <v>1913.7716489316667</v>
      </c>
      <c r="Y7" s="8">
        <v>1901.1313176975732</v>
      </c>
      <c r="Z7" s="8">
        <v>1793.1459153023388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20.746145707456918</v>
      </c>
      <c r="D8" s="19">
        <f t="shared" si="6"/>
        <v>16.110280927598904</v>
      </c>
      <c r="E8" s="19">
        <f t="shared" si="6"/>
        <v>20.898737692922989</v>
      </c>
      <c r="F8" s="19">
        <f t="shared" si="6"/>
        <v>18.96470085191293</v>
      </c>
      <c r="G8" s="19">
        <f t="shared" si="6"/>
        <v>13.987892640411886</v>
      </c>
      <c r="H8" s="19">
        <f t="shared" si="6"/>
        <v>9.9493564203519682</v>
      </c>
      <c r="I8" s="19">
        <f t="shared" si="6"/>
        <v>7.9859555252526393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0.37328965182170759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7.8798384692654738E-2</v>
      </c>
      <c r="Y8" s="19">
        <f t="shared" ref="Y8:Z8" si="7">SUM(Y9:Y10)</f>
        <v>14.283239472350969</v>
      </c>
      <c r="Z8" s="19">
        <f t="shared" si="7"/>
        <v>3.0471147947250419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20.746145707456918</v>
      </c>
      <c r="D10" s="8">
        <v>16.110280927598904</v>
      </c>
      <c r="E10" s="8">
        <v>20.898737692922989</v>
      </c>
      <c r="F10" s="8">
        <v>18.96470085191293</v>
      </c>
      <c r="G10" s="8">
        <v>13.987892640411886</v>
      </c>
      <c r="H10" s="8">
        <v>9.9493564203519682</v>
      </c>
      <c r="I10" s="8">
        <v>7.9859555252526393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0.37328965182170759</v>
      </c>
      <c r="U10" s="8">
        <v>0</v>
      </c>
      <c r="V10" s="8">
        <v>0</v>
      </c>
      <c r="W10" s="8">
        <v>0</v>
      </c>
      <c r="X10" s="8">
        <v>7.8798384692654738E-2</v>
      </c>
      <c r="Y10" s="8">
        <v>14.283239472350969</v>
      </c>
      <c r="Z10" s="8">
        <v>3.0471147947250419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165.0382338</v>
      </c>
      <c r="D11" s="19">
        <f t="shared" si="8"/>
        <v>137.79560916</v>
      </c>
      <c r="E11" s="19">
        <f t="shared" si="8"/>
        <v>161.25832800000001</v>
      </c>
      <c r="F11" s="19">
        <f t="shared" si="8"/>
        <v>139.8055032</v>
      </c>
      <c r="G11" s="19">
        <f t="shared" si="8"/>
        <v>128.30262720000002</v>
      </c>
      <c r="H11" s="19">
        <f t="shared" si="8"/>
        <v>98.557918799999996</v>
      </c>
      <c r="I11" s="19">
        <f t="shared" si="8"/>
        <v>90.999664799999991</v>
      </c>
      <c r="J11" s="19">
        <f t="shared" si="8"/>
        <v>98.152942800000019</v>
      </c>
      <c r="K11" s="19">
        <f t="shared" si="8"/>
        <v>70.328755199999989</v>
      </c>
      <c r="L11" s="19">
        <f t="shared" si="8"/>
        <v>68.410570799999974</v>
      </c>
      <c r="M11" s="19">
        <f t="shared" si="8"/>
        <v>64.9410168</v>
      </c>
      <c r="N11" s="19">
        <f t="shared" si="8"/>
        <v>55.07634659999998</v>
      </c>
      <c r="O11" s="19">
        <f t="shared" si="8"/>
        <v>33.107177399999998</v>
      </c>
      <c r="P11" s="19">
        <f t="shared" si="8"/>
        <v>39.057598800000001</v>
      </c>
      <c r="Q11" s="19">
        <f t="shared" si="8"/>
        <v>48.496654800000023</v>
      </c>
      <c r="R11" s="19">
        <f t="shared" si="8"/>
        <v>67.544545200000016</v>
      </c>
      <c r="S11" s="19">
        <f t="shared" si="8"/>
        <v>69.905477399999995</v>
      </c>
      <c r="T11" s="19">
        <f t="shared" si="8"/>
        <v>78.550546799999978</v>
      </c>
      <c r="U11" s="19">
        <f t="shared" si="8"/>
        <v>82.798898159999993</v>
      </c>
      <c r="V11" s="19">
        <f t="shared" si="8"/>
        <v>80.095221359999982</v>
      </c>
      <c r="W11" s="19">
        <f t="shared" si="8"/>
        <v>73.523755799999975</v>
      </c>
      <c r="X11" s="19">
        <f t="shared" si="8"/>
        <v>76.527624359999976</v>
      </c>
      <c r="Y11" s="19">
        <f t="shared" ref="Y11:Z11" si="9">SUM(Y12:Y16)</f>
        <v>82.970891520000023</v>
      </c>
      <c r="Z11" s="19">
        <f t="shared" si="9"/>
        <v>96.940584840000014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0.70870535999999984</v>
      </c>
      <c r="V12" s="8">
        <v>5.4830159999999989E-2</v>
      </c>
      <c r="W12" s="8">
        <v>5.4489599999999978E-2</v>
      </c>
      <c r="X12" s="8">
        <v>0.1089792</v>
      </c>
      <c r="Y12" s="8">
        <v>0.14031072</v>
      </c>
      <c r="Z12" s="8">
        <v>2.009304E-2</v>
      </c>
    </row>
    <row r="13" spans="1:26" ht="11.25" customHeight="1" x14ac:dyDescent="0.2">
      <c r="A13" s="28" t="s">
        <v>16</v>
      </c>
      <c r="B13" s="7" t="s">
        <v>17</v>
      </c>
      <c r="C13" s="8">
        <v>165.0382338</v>
      </c>
      <c r="D13" s="8">
        <v>136.17590580000001</v>
      </c>
      <c r="E13" s="8">
        <v>161.25832800000001</v>
      </c>
      <c r="F13" s="8">
        <v>139.8055032</v>
      </c>
      <c r="G13" s="8">
        <v>128.30262720000002</v>
      </c>
      <c r="H13" s="8">
        <v>98.557918799999996</v>
      </c>
      <c r="I13" s="8">
        <v>90.999664799999991</v>
      </c>
      <c r="J13" s="8">
        <v>98.152942800000019</v>
      </c>
      <c r="K13" s="8">
        <v>70.328755199999989</v>
      </c>
      <c r="L13" s="8">
        <v>68.410570799999974</v>
      </c>
      <c r="M13" s="8">
        <v>64.9410168</v>
      </c>
      <c r="N13" s="8">
        <v>55.07634659999998</v>
      </c>
      <c r="O13" s="8">
        <v>33.107177399999998</v>
      </c>
      <c r="P13" s="8">
        <v>39.057598800000001</v>
      </c>
      <c r="Q13" s="8">
        <v>48.496654800000023</v>
      </c>
      <c r="R13" s="8">
        <v>67.544545200000016</v>
      </c>
      <c r="S13" s="8">
        <v>69.905477399999995</v>
      </c>
      <c r="T13" s="8">
        <v>78.550546799999978</v>
      </c>
      <c r="U13" s="8">
        <v>82.090192799999997</v>
      </c>
      <c r="V13" s="8">
        <v>80.040391199999988</v>
      </c>
      <c r="W13" s="8">
        <v>73.469266199999979</v>
      </c>
      <c r="X13" s="8">
        <v>76.147559399999977</v>
      </c>
      <c r="Y13" s="8">
        <v>82.815255600000015</v>
      </c>
      <c r="Z13" s="8">
        <v>96.920491800000008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1.6197033600000004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0.27108576000000001</v>
      </c>
      <c r="Y16" s="8">
        <v>1.5325200000000001E-2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795.83520743999986</v>
      </c>
      <c r="D26" s="27">
        <f t="shared" si="14"/>
        <v>810.89601551999988</v>
      </c>
      <c r="E26" s="27">
        <f t="shared" si="14"/>
        <v>839.8664697600002</v>
      </c>
      <c r="F26" s="27">
        <f t="shared" si="14"/>
        <v>843.13588932000027</v>
      </c>
      <c r="G26" s="27">
        <f t="shared" si="14"/>
        <v>816.71522760000016</v>
      </c>
      <c r="H26" s="27">
        <f t="shared" si="14"/>
        <v>744.09749568000007</v>
      </c>
      <c r="I26" s="27">
        <f t="shared" si="14"/>
        <v>643.50006264000001</v>
      </c>
      <c r="J26" s="27">
        <f t="shared" si="14"/>
        <v>581.22133919999987</v>
      </c>
      <c r="K26" s="27">
        <f t="shared" si="14"/>
        <v>559.64161980000006</v>
      </c>
      <c r="L26" s="27">
        <f t="shared" si="14"/>
        <v>409.75177356000006</v>
      </c>
      <c r="M26" s="27">
        <f t="shared" si="14"/>
        <v>366.31265651999996</v>
      </c>
      <c r="N26" s="27">
        <f t="shared" si="14"/>
        <v>331.07742072000008</v>
      </c>
      <c r="O26" s="27">
        <f t="shared" si="14"/>
        <v>366.98320727999999</v>
      </c>
      <c r="P26" s="27">
        <f t="shared" si="14"/>
        <v>283.43123928</v>
      </c>
      <c r="Q26" s="27">
        <f t="shared" si="14"/>
        <v>250.65307691999993</v>
      </c>
      <c r="R26" s="27">
        <f t="shared" si="14"/>
        <v>202.98352824</v>
      </c>
      <c r="S26" s="27">
        <f t="shared" si="14"/>
        <v>236.61422280000002</v>
      </c>
      <c r="T26" s="27">
        <f t="shared" si="14"/>
        <v>241.46220600000001</v>
      </c>
      <c r="U26" s="27">
        <f t="shared" si="14"/>
        <v>236.94912000000002</v>
      </c>
      <c r="V26" s="27">
        <f t="shared" si="14"/>
        <v>207.44883719999996</v>
      </c>
      <c r="W26" s="27">
        <f t="shared" si="14"/>
        <v>175.27809995999996</v>
      </c>
      <c r="X26" s="27">
        <f t="shared" si="14"/>
        <v>171.00995255999999</v>
      </c>
      <c r="Y26" s="27">
        <f t="shared" ref="Y26:Z26" si="15">SUM(Y27,Y33)</f>
        <v>372.77480592000006</v>
      </c>
      <c r="Z26" s="27">
        <f t="shared" si="15"/>
        <v>441.16273007999996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795.83520743999986</v>
      </c>
      <c r="D33" s="19">
        <f t="shared" si="18"/>
        <v>810.89601551999988</v>
      </c>
      <c r="E33" s="19">
        <f t="shared" si="18"/>
        <v>839.8664697600002</v>
      </c>
      <c r="F33" s="19">
        <f t="shared" si="18"/>
        <v>843.13588932000027</v>
      </c>
      <c r="G33" s="19">
        <f t="shared" si="18"/>
        <v>816.71522760000016</v>
      </c>
      <c r="H33" s="19">
        <f t="shared" si="18"/>
        <v>744.09749568000007</v>
      </c>
      <c r="I33" s="19">
        <f t="shared" si="18"/>
        <v>643.50006264000001</v>
      </c>
      <c r="J33" s="19">
        <f t="shared" si="18"/>
        <v>581.22133919999987</v>
      </c>
      <c r="K33" s="19">
        <f t="shared" si="18"/>
        <v>559.64161980000006</v>
      </c>
      <c r="L33" s="19">
        <f t="shared" si="18"/>
        <v>409.75177356000006</v>
      </c>
      <c r="M33" s="19">
        <f t="shared" si="18"/>
        <v>366.31265651999996</v>
      </c>
      <c r="N33" s="19">
        <f t="shared" si="18"/>
        <v>331.07742072000008</v>
      </c>
      <c r="O33" s="19">
        <f t="shared" si="18"/>
        <v>366.98320727999999</v>
      </c>
      <c r="P33" s="19">
        <f t="shared" si="18"/>
        <v>283.43123928</v>
      </c>
      <c r="Q33" s="19">
        <f t="shared" si="18"/>
        <v>250.65307691999993</v>
      </c>
      <c r="R33" s="19">
        <f t="shared" si="18"/>
        <v>202.98352824</v>
      </c>
      <c r="S33" s="19">
        <f t="shared" si="18"/>
        <v>236.61422280000002</v>
      </c>
      <c r="T33" s="19">
        <f t="shared" si="18"/>
        <v>241.46220600000001</v>
      </c>
      <c r="U33" s="19">
        <f t="shared" si="18"/>
        <v>236.94912000000002</v>
      </c>
      <c r="V33" s="19">
        <f t="shared" si="18"/>
        <v>207.44883719999996</v>
      </c>
      <c r="W33" s="19">
        <f t="shared" si="18"/>
        <v>175.27809995999996</v>
      </c>
      <c r="X33" s="19">
        <f t="shared" si="18"/>
        <v>171.00995255999999</v>
      </c>
      <c r="Y33" s="19">
        <f t="shared" ref="Y33:Z33" si="19">SUM(Y34:Y50)</f>
        <v>372.77480592000006</v>
      </c>
      <c r="Z33" s="19">
        <f t="shared" si="19"/>
        <v>441.16273007999996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44.769374280000008</v>
      </c>
      <c r="D36" s="8">
        <v>56.707995239999995</v>
      </c>
      <c r="E36" s="8">
        <v>92.52363096000002</v>
      </c>
      <c r="F36" s="8">
        <v>89.538975720000025</v>
      </c>
      <c r="G36" s="8">
        <v>101.47736952000001</v>
      </c>
      <c r="H36" s="8">
        <v>92.52363096000002</v>
      </c>
      <c r="I36" s="8">
        <v>77.600354760000002</v>
      </c>
      <c r="J36" s="8">
        <v>59.692650479999998</v>
      </c>
      <c r="K36" s="8">
        <v>65.661960960000016</v>
      </c>
      <c r="L36" s="8">
        <v>60.954524280000001</v>
      </c>
      <c r="M36" s="8">
        <v>52.2468</v>
      </c>
      <c r="N36" s="8">
        <v>49.344149519999995</v>
      </c>
      <c r="O36" s="8">
        <v>43.539075719999992</v>
      </c>
      <c r="P36" s="8">
        <v>52.2468</v>
      </c>
      <c r="Q36" s="8">
        <v>60.954524280000001</v>
      </c>
      <c r="R36" s="8">
        <v>60.954524280000001</v>
      </c>
      <c r="S36" s="8">
        <v>69.662475719999989</v>
      </c>
      <c r="T36" s="8">
        <v>75.40371755999999</v>
      </c>
      <c r="U36" s="8">
        <v>71.644901040000008</v>
      </c>
      <c r="V36" s="8">
        <v>63.436247280000003</v>
      </c>
      <c r="W36" s="8">
        <v>65.89479996</v>
      </c>
      <c r="X36" s="8">
        <v>72.094677840000003</v>
      </c>
      <c r="Y36" s="8">
        <v>101.90147724000002</v>
      </c>
      <c r="Z36" s="8">
        <v>133.76634624000002</v>
      </c>
    </row>
    <row r="37" spans="1:26" ht="11.25" customHeight="1" x14ac:dyDescent="0.2">
      <c r="A37" s="28" t="s">
        <v>60</v>
      </c>
      <c r="B37" s="7" t="s">
        <v>61</v>
      </c>
      <c r="C37" s="8">
        <v>9.2100531599999993</v>
      </c>
      <c r="D37" s="8">
        <v>3.0701008799999987</v>
      </c>
      <c r="E37" s="8">
        <v>6.1399522800000002</v>
      </c>
      <c r="F37" s="8">
        <v>6.1399522800000002</v>
      </c>
      <c r="G37" s="8">
        <v>0</v>
      </c>
      <c r="H37" s="8">
        <v>3.0701008799999987</v>
      </c>
      <c r="I37" s="8">
        <v>3.0701008799999987</v>
      </c>
      <c r="J37" s="8">
        <v>3.0701008799999987</v>
      </c>
      <c r="K37" s="8">
        <v>3.0701008799999987</v>
      </c>
      <c r="L37" s="8">
        <v>3.1185000000000005</v>
      </c>
      <c r="M37" s="8">
        <v>3.1185000000000005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2.97978912</v>
      </c>
      <c r="T37" s="8">
        <v>1.1024521199999999</v>
      </c>
      <c r="U37" s="8">
        <v>2.8131364799999998</v>
      </c>
      <c r="V37" s="8">
        <v>1.2576286799999998</v>
      </c>
      <c r="W37" s="8">
        <v>0.4647812400000001</v>
      </c>
      <c r="X37" s="8">
        <v>0.18486467999999998</v>
      </c>
      <c r="Y37" s="8">
        <v>12.724228439999999</v>
      </c>
      <c r="Z37" s="8">
        <v>13.600152720000001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6.1862760000000003E-2</v>
      </c>
      <c r="Y40" s="8">
        <v>6.496884E-2</v>
      </c>
      <c r="Z40" s="8">
        <v>6.8074920000000025E-2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3.1060799999999989E-3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544.8572999999999</v>
      </c>
      <c r="D43" s="8">
        <v>538.48467035999988</v>
      </c>
      <c r="E43" s="8">
        <v>509.80797036000024</v>
      </c>
      <c r="F43" s="8">
        <v>509.80797036000024</v>
      </c>
      <c r="G43" s="8">
        <v>458.82720000000012</v>
      </c>
      <c r="H43" s="8">
        <v>401.47380000000004</v>
      </c>
      <c r="I43" s="8">
        <v>334.56158892000002</v>
      </c>
      <c r="J43" s="8">
        <v>302.69844071999995</v>
      </c>
      <c r="K43" s="8">
        <v>334.56158892000002</v>
      </c>
      <c r="L43" s="8">
        <v>234.22274928000002</v>
      </c>
      <c r="M43" s="8">
        <v>214.97148035999999</v>
      </c>
      <c r="N43" s="8">
        <v>176.46920928000003</v>
      </c>
      <c r="O43" s="8">
        <v>218.18006964</v>
      </c>
      <c r="P43" s="8">
        <v>147.59243928000001</v>
      </c>
      <c r="Q43" s="8">
        <v>112.29849071999996</v>
      </c>
      <c r="R43" s="8">
        <v>95.588911080000003</v>
      </c>
      <c r="S43" s="8">
        <v>105.14798892000002</v>
      </c>
      <c r="T43" s="8">
        <v>109.16272692000001</v>
      </c>
      <c r="U43" s="8">
        <v>100.62347256000002</v>
      </c>
      <c r="V43" s="8">
        <v>91.332221759999982</v>
      </c>
      <c r="W43" s="8">
        <v>69.77347884000001</v>
      </c>
      <c r="X43" s="8">
        <v>65.446631640000007</v>
      </c>
      <c r="Y43" s="8">
        <v>195.10666344000001</v>
      </c>
      <c r="Z43" s="8">
        <v>265.45714415999998</v>
      </c>
    </row>
    <row r="44" spans="1:26" ht="11.25" customHeight="1" x14ac:dyDescent="0.2">
      <c r="A44" s="28" t="s">
        <v>74</v>
      </c>
      <c r="B44" s="7" t="s">
        <v>75</v>
      </c>
      <c r="C44" s="8">
        <v>196.99848</v>
      </c>
      <c r="D44" s="8">
        <v>212.63324904000001</v>
      </c>
      <c r="E44" s="8">
        <v>231.39491616000001</v>
      </c>
      <c r="F44" s="8">
        <v>237.64899096000002</v>
      </c>
      <c r="G44" s="8">
        <v>256.41065808000002</v>
      </c>
      <c r="H44" s="8">
        <v>247.02996384000002</v>
      </c>
      <c r="I44" s="8">
        <v>228.26801808000002</v>
      </c>
      <c r="J44" s="8">
        <v>215.76014712</v>
      </c>
      <c r="K44" s="8">
        <v>156.34796904000001</v>
      </c>
      <c r="L44" s="8">
        <v>111.45599999999999</v>
      </c>
      <c r="M44" s="8">
        <v>95.975876159999999</v>
      </c>
      <c r="N44" s="8">
        <v>105.26406192000002</v>
      </c>
      <c r="O44" s="8">
        <v>105.26406192000002</v>
      </c>
      <c r="P44" s="8">
        <v>83.592000000000013</v>
      </c>
      <c r="Q44" s="8">
        <v>77.400061919999999</v>
      </c>
      <c r="R44" s="8">
        <v>46.440092880000002</v>
      </c>
      <c r="S44" s="8">
        <v>58.823969040000016</v>
      </c>
      <c r="T44" s="8">
        <v>55.771467840000014</v>
      </c>
      <c r="U44" s="8">
        <v>61.824921840000002</v>
      </c>
      <c r="V44" s="8">
        <v>51.404064479999995</v>
      </c>
      <c r="W44" s="8">
        <v>39.126628799999999</v>
      </c>
      <c r="X44" s="8">
        <v>33.20218512000001</v>
      </c>
      <c r="Y44" s="8">
        <v>62.904373199999995</v>
      </c>
      <c r="Z44" s="8">
        <v>28.249637760000002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1.8735479999999999E-2</v>
      </c>
      <c r="U50" s="8">
        <v>3.9581999999999999E-2</v>
      </c>
      <c r="V50" s="8">
        <v>1.5568919999999998E-2</v>
      </c>
      <c r="W50" s="8">
        <v>1.5305040000000001E-2</v>
      </c>
      <c r="X50" s="8">
        <v>1.6624440000000001E-2</v>
      </c>
      <c r="Y50" s="8">
        <v>7.3094759999999995E-2</v>
      </c>
      <c r="Z50" s="8">
        <v>2.1374279999999999E-2</v>
      </c>
    </row>
    <row r="51" spans="1:26" ht="11.25" customHeight="1" x14ac:dyDescent="0.2">
      <c r="A51" s="25" t="s">
        <v>88</v>
      </c>
      <c r="B51" s="26" t="s">
        <v>89</v>
      </c>
      <c r="C51" s="27">
        <v>588.71339999999998</v>
      </c>
      <c r="D51" s="27">
        <v>637.48674000000005</v>
      </c>
      <c r="E51" s="27">
        <v>700.70021999999983</v>
      </c>
      <c r="F51" s="27">
        <v>845.70749999999998</v>
      </c>
      <c r="G51" s="27">
        <v>906.80039999999997</v>
      </c>
      <c r="H51" s="27">
        <v>979.25355000000002</v>
      </c>
      <c r="I51" s="27">
        <v>1044.7390800000001</v>
      </c>
      <c r="J51" s="27">
        <v>1156.4229600000001</v>
      </c>
      <c r="K51" s="27">
        <v>1162.6837200000002</v>
      </c>
      <c r="L51" s="27">
        <v>1175.3062200000002</v>
      </c>
      <c r="M51" s="27">
        <v>1212.3487134000002</v>
      </c>
      <c r="N51" s="27">
        <v>1241.3382537600003</v>
      </c>
      <c r="O51" s="27">
        <v>1329.8435884800001</v>
      </c>
      <c r="P51" s="27">
        <v>1373.01011496</v>
      </c>
      <c r="Q51" s="27">
        <v>1407.7335016800002</v>
      </c>
      <c r="R51" s="27">
        <v>1459.1204060400003</v>
      </c>
      <c r="S51" s="27">
        <v>1547.71884432</v>
      </c>
      <c r="T51" s="27">
        <v>1679.8808624400001</v>
      </c>
      <c r="U51" s="27">
        <v>2037.5195068799999</v>
      </c>
      <c r="V51" s="27">
        <v>1986.35193108</v>
      </c>
      <c r="W51" s="27">
        <v>1922.5586239200002</v>
      </c>
      <c r="X51" s="27">
        <v>2002.0157467200004</v>
      </c>
      <c r="Y51" s="27">
        <v>1905.4334257200003</v>
      </c>
      <c r="Z51" s="27">
        <v>2022.7416897600001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0.14311439999999997</v>
      </c>
      <c r="D52" s="27">
        <f t="shared" si="20"/>
        <v>2.0020571999999999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3.0888000000000001E-3</v>
      </c>
      <c r="U52" s="27">
        <f t="shared" si="20"/>
        <v>5.6628E-3</v>
      </c>
      <c r="V52" s="27">
        <f t="shared" si="20"/>
        <v>2.3166000000000003E-2</v>
      </c>
      <c r="W52" s="27">
        <f t="shared" si="20"/>
        <v>2.8314000000000002E-2</v>
      </c>
      <c r="X52" s="27">
        <f t="shared" si="20"/>
        <v>6.1775999999999975E-3</v>
      </c>
      <c r="Y52" s="27">
        <f t="shared" ref="Y52:Z52" si="21">SUM(Y53:Y54)</f>
        <v>1.23552E-2</v>
      </c>
      <c r="Z52" s="27">
        <f t="shared" si="21"/>
        <v>1.0296000000000003E-3</v>
      </c>
    </row>
    <row r="53" spans="1:26" ht="11.25" customHeight="1" x14ac:dyDescent="0.2">
      <c r="A53" s="29" t="s">
        <v>116</v>
      </c>
      <c r="B53" s="7" t="s">
        <v>117</v>
      </c>
      <c r="C53" s="8">
        <v>0.14311439999999997</v>
      </c>
      <c r="D53" s="8">
        <v>2.0020571999999999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3.0888000000000001E-3</v>
      </c>
      <c r="U53" s="8">
        <v>5.6628E-3</v>
      </c>
      <c r="V53" s="8">
        <v>2.3166000000000003E-2</v>
      </c>
      <c r="W53" s="8">
        <v>2.8314000000000002E-2</v>
      </c>
      <c r="X53" s="8">
        <v>6.1775999999999975E-3</v>
      </c>
      <c r="Y53" s="8">
        <v>1.23552E-2</v>
      </c>
      <c r="Z53" s="8">
        <v>1.0296000000000003E-3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8.9277552</v>
      </c>
      <c r="D61" s="49">
        <f t="shared" si="22"/>
        <v>9.2371759200000021</v>
      </c>
      <c r="E61" s="49">
        <f t="shared" si="22"/>
        <v>8.740378080000001</v>
      </c>
      <c r="F61" s="49">
        <f t="shared" si="22"/>
        <v>39.615710399999998</v>
      </c>
      <c r="G61" s="49">
        <f t="shared" si="22"/>
        <v>45.816442559999999</v>
      </c>
      <c r="H61" s="49">
        <f t="shared" si="22"/>
        <v>27.680642639999999</v>
      </c>
      <c r="I61" s="49">
        <f t="shared" si="22"/>
        <v>30.699244799999999</v>
      </c>
      <c r="J61" s="49">
        <f t="shared" si="22"/>
        <v>22.954513679999994</v>
      </c>
      <c r="K61" s="49">
        <f t="shared" si="22"/>
        <v>46.012422959999995</v>
      </c>
      <c r="L61" s="49">
        <f t="shared" si="22"/>
        <v>27.455309279999998</v>
      </c>
      <c r="M61" s="49">
        <f t="shared" si="22"/>
        <v>54.906687359999992</v>
      </c>
      <c r="N61" s="49">
        <f t="shared" si="22"/>
        <v>67.72490928000002</v>
      </c>
      <c r="O61" s="49">
        <f t="shared" si="22"/>
        <v>59.697398880000009</v>
      </c>
      <c r="P61" s="49">
        <f t="shared" si="22"/>
        <v>85.396998960000005</v>
      </c>
      <c r="Q61" s="49">
        <f t="shared" si="22"/>
        <v>102.77395631999997</v>
      </c>
      <c r="R61" s="49">
        <f t="shared" si="22"/>
        <v>145.84493448000001</v>
      </c>
      <c r="S61" s="49">
        <f t="shared" si="22"/>
        <v>177.11842175999999</v>
      </c>
      <c r="T61" s="49">
        <f t="shared" si="22"/>
        <v>143.14081823999996</v>
      </c>
      <c r="U61" s="49">
        <f t="shared" si="22"/>
        <v>159.77540376000002</v>
      </c>
      <c r="V61" s="49">
        <f t="shared" si="22"/>
        <v>117.19516032</v>
      </c>
      <c r="W61" s="49">
        <f t="shared" si="22"/>
        <v>105.59893176</v>
      </c>
      <c r="X61" s="49">
        <f t="shared" si="22"/>
        <v>73.32009407999999</v>
      </c>
      <c r="Y61" s="49">
        <f t="shared" ref="Y61:Z61" si="23">SUM(Y62:Y72)</f>
        <v>143.44349543999999</v>
      </c>
      <c r="Z61" s="49">
        <f t="shared" si="23"/>
        <v>144.15753239999998</v>
      </c>
    </row>
    <row r="62" spans="1:26" ht="11.25" customHeight="1" x14ac:dyDescent="0.2">
      <c r="A62" s="50" t="s">
        <v>92</v>
      </c>
      <c r="B62" s="51" t="s">
        <v>93</v>
      </c>
      <c r="C62" s="52">
        <v>5.4879552</v>
      </c>
      <c r="D62" s="52">
        <v>6.9439104000000027</v>
      </c>
      <c r="E62" s="52">
        <v>6.720134400000001</v>
      </c>
      <c r="F62" s="52">
        <v>36.175910399999999</v>
      </c>
      <c r="G62" s="52">
        <v>41.775955199999999</v>
      </c>
      <c r="H62" s="52">
        <v>23.967820799999998</v>
      </c>
      <c r="I62" s="52">
        <v>26.768044799999998</v>
      </c>
      <c r="J62" s="52">
        <v>18.368179199999997</v>
      </c>
      <c r="K62" s="52">
        <v>40.880044799999993</v>
      </c>
      <c r="L62" s="52">
        <v>21.503865599999997</v>
      </c>
      <c r="M62" s="52">
        <v>49.391999999999989</v>
      </c>
      <c r="N62" s="52">
        <v>59.807865600000014</v>
      </c>
      <c r="O62" s="52">
        <v>48.83195520000001</v>
      </c>
      <c r="P62" s="52">
        <v>74.367820800000004</v>
      </c>
      <c r="Q62" s="52">
        <v>83.663999999999973</v>
      </c>
      <c r="R62" s="52">
        <v>127.008</v>
      </c>
      <c r="S62" s="52">
        <v>154.89613439999999</v>
      </c>
      <c r="T62" s="52">
        <v>120.11892479999996</v>
      </c>
      <c r="U62" s="52">
        <v>139.36245120000001</v>
      </c>
      <c r="V62" s="52">
        <v>87.374649599999998</v>
      </c>
      <c r="W62" s="52">
        <v>72.790905599999988</v>
      </c>
      <c r="X62" s="52">
        <v>45.330163199999994</v>
      </c>
      <c r="Y62" s="52">
        <v>110.80097279999998</v>
      </c>
      <c r="Z62" s="52">
        <v>106.52906879999998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3.4397999999999995</v>
      </c>
      <c r="D64" s="52">
        <v>2.2932655199999994</v>
      </c>
      <c r="E64" s="52">
        <v>2.0202436800000001</v>
      </c>
      <c r="F64" s="52">
        <v>3.4397999999999995</v>
      </c>
      <c r="G64" s="52">
        <v>4.0404873600000002</v>
      </c>
      <c r="H64" s="52">
        <v>3.7128218399999993</v>
      </c>
      <c r="I64" s="52">
        <v>3.9312000000000014</v>
      </c>
      <c r="J64" s="52">
        <v>4.5863344799999988</v>
      </c>
      <c r="K64" s="52">
        <v>5.1323781600000009</v>
      </c>
      <c r="L64" s="52">
        <v>5.9514436800000006</v>
      </c>
      <c r="M64" s="52">
        <v>5.5146873599999999</v>
      </c>
      <c r="N64" s="52">
        <v>7.9170436799999999</v>
      </c>
      <c r="O64" s="52">
        <v>10.86544368</v>
      </c>
      <c r="P64" s="52">
        <v>11.029178160000001</v>
      </c>
      <c r="Q64" s="52">
        <v>19.109956320000002</v>
      </c>
      <c r="R64" s="52">
        <v>18.836934480000004</v>
      </c>
      <c r="S64" s="52">
        <v>22.222287359999999</v>
      </c>
      <c r="T64" s="52">
        <v>23.021893440000003</v>
      </c>
      <c r="U64" s="52">
        <v>20.412952560000001</v>
      </c>
      <c r="V64" s="52">
        <v>29.820510720000005</v>
      </c>
      <c r="W64" s="52">
        <v>32.808026160000004</v>
      </c>
      <c r="X64" s="52">
        <v>27.350930880000003</v>
      </c>
      <c r="Y64" s="52">
        <v>32.642522639999996</v>
      </c>
      <c r="Z64" s="52">
        <v>37.628463599999989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0.6389999999999999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704.99168557450503</v>
      </c>
      <c r="D2" s="21">
        <f t="shared" ref="D2:X2" si="0">SUM(D3,D17,D22,D25,D26,D51,D52)</f>
        <v>561.48523403264369</v>
      </c>
      <c r="E2" s="21">
        <f t="shared" si="0"/>
        <v>446.70162681409693</v>
      </c>
      <c r="F2" s="21">
        <f t="shared" si="0"/>
        <v>472.07140054179081</v>
      </c>
      <c r="G2" s="21">
        <f t="shared" si="0"/>
        <v>448.47163080255348</v>
      </c>
      <c r="H2" s="21">
        <f t="shared" si="0"/>
        <v>476.61752404372947</v>
      </c>
      <c r="I2" s="21">
        <f t="shared" si="0"/>
        <v>469.56626519145152</v>
      </c>
      <c r="J2" s="21">
        <f t="shared" si="0"/>
        <v>455.93584156923862</v>
      </c>
      <c r="K2" s="21">
        <f t="shared" si="0"/>
        <v>422.08303591284289</v>
      </c>
      <c r="L2" s="21">
        <f t="shared" si="0"/>
        <v>346.91793091465468</v>
      </c>
      <c r="M2" s="21">
        <f t="shared" si="0"/>
        <v>365.03734230186001</v>
      </c>
      <c r="N2" s="21">
        <f t="shared" si="0"/>
        <v>324.58294480643343</v>
      </c>
      <c r="O2" s="21">
        <f t="shared" si="0"/>
        <v>338.09639987587582</v>
      </c>
      <c r="P2" s="21">
        <f t="shared" si="0"/>
        <v>367.69879723737051</v>
      </c>
      <c r="Q2" s="21">
        <f t="shared" si="0"/>
        <v>331.24253785434883</v>
      </c>
      <c r="R2" s="21">
        <f t="shared" si="0"/>
        <v>322.86009920993627</v>
      </c>
      <c r="S2" s="21">
        <f t="shared" si="0"/>
        <v>347.91733433467192</v>
      </c>
      <c r="T2" s="21">
        <f t="shared" si="0"/>
        <v>334.17399273977935</v>
      </c>
      <c r="U2" s="21">
        <f t="shared" si="0"/>
        <v>403.04770662704948</v>
      </c>
      <c r="V2" s="21">
        <f t="shared" si="0"/>
        <v>418.31217260391122</v>
      </c>
      <c r="W2" s="21">
        <f t="shared" si="0"/>
        <v>386.67460303600569</v>
      </c>
      <c r="X2" s="21">
        <f t="shared" si="0"/>
        <v>327.46925519729388</v>
      </c>
      <c r="Y2" s="21">
        <f t="shared" ref="Y2:Z2" si="1">SUM(Y3,Y17,Y22,Y25,Y26,Y51,Y52)</f>
        <v>305.62590615437182</v>
      </c>
      <c r="Z2" s="21">
        <f t="shared" si="1"/>
        <v>364.08874107460468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468.43835929450506</v>
      </c>
      <c r="D3" s="24">
        <f t="shared" si="2"/>
        <v>328.53173603264366</v>
      </c>
      <c r="E3" s="24">
        <f t="shared" si="2"/>
        <v>239.01684561409698</v>
      </c>
      <c r="F3" s="24">
        <f t="shared" si="2"/>
        <v>257.78962618179082</v>
      </c>
      <c r="G3" s="24">
        <f t="shared" si="2"/>
        <v>200.67538608255347</v>
      </c>
      <c r="H3" s="24">
        <f t="shared" si="2"/>
        <v>169.44455908372942</v>
      </c>
      <c r="I3" s="24">
        <f t="shared" si="2"/>
        <v>161.54715047145152</v>
      </c>
      <c r="J3" s="24">
        <f t="shared" si="2"/>
        <v>141.98136616923858</v>
      </c>
      <c r="K3" s="24">
        <f t="shared" si="2"/>
        <v>115.68588283284296</v>
      </c>
      <c r="L3" s="24">
        <f t="shared" si="2"/>
        <v>86.141824994654641</v>
      </c>
      <c r="M3" s="24">
        <f t="shared" si="2"/>
        <v>97.19845758186004</v>
      </c>
      <c r="N3" s="24">
        <f t="shared" si="2"/>
        <v>84.023221726433434</v>
      </c>
      <c r="O3" s="24">
        <f t="shared" si="2"/>
        <v>79.669583035875803</v>
      </c>
      <c r="P3" s="24">
        <f t="shared" si="2"/>
        <v>72.650194877370495</v>
      </c>
      <c r="Q3" s="24">
        <f t="shared" si="2"/>
        <v>60.001160654348809</v>
      </c>
      <c r="R3" s="24">
        <f t="shared" si="2"/>
        <v>49.860433049936212</v>
      </c>
      <c r="S3" s="24">
        <f t="shared" si="2"/>
        <v>40.95602417467186</v>
      </c>
      <c r="T3" s="24">
        <f t="shared" si="2"/>
        <v>33.610364619779332</v>
      </c>
      <c r="U3" s="24">
        <f t="shared" si="2"/>
        <v>32.998717387049581</v>
      </c>
      <c r="V3" s="24">
        <f t="shared" si="2"/>
        <v>57.659641283911213</v>
      </c>
      <c r="W3" s="24">
        <f t="shared" si="2"/>
        <v>45.201504076005719</v>
      </c>
      <c r="X3" s="24">
        <f t="shared" ref="X3:Z3" si="3">SUM(X4,X8,X11)</f>
        <v>27.113716797293872</v>
      </c>
      <c r="Y3" s="24">
        <f t="shared" si="3"/>
        <v>27.342833194371813</v>
      </c>
      <c r="Z3" s="24">
        <f t="shared" si="3"/>
        <v>23.200693954604581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436.58894389450506</v>
      </c>
      <c r="D4" s="19">
        <f t="shared" si="4"/>
        <v>297.32483063264368</v>
      </c>
      <c r="E4" s="19">
        <f t="shared" si="4"/>
        <v>212.14045761409699</v>
      </c>
      <c r="F4" s="19">
        <f t="shared" si="4"/>
        <v>242.91688258179084</v>
      </c>
      <c r="G4" s="19">
        <f t="shared" si="4"/>
        <v>182.77272108255349</v>
      </c>
      <c r="H4" s="19">
        <f t="shared" si="4"/>
        <v>154.95070168372942</v>
      </c>
      <c r="I4" s="19">
        <f t="shared" si="4"/>
        <v>149.41383587145151</v>
      </c>
      <c r="J4" s="19">
        <f t="shared" si="4"/>
        <v>126.64484716923857</v>
      </c>
      <c r="K4" s="19">
        <f t="shared" si="4"/>
        <v>103.45482883284296</v>
      </c>
      <c r="L4" s="19">
        <f t="shared" si="4"/>
        <v>83.167587794654636</v>
      </c>
      <c r="M4" s="19">
        <f t="shared" si="4"/>
        <v>97.19845758186004</v>
      </c>
      <c r="N4" s="19">
        <f t="shared" si="4"/>
        <v>84.023221726433434</v>
      </c>
      <c r="O4" s="19">
        <f t="shared" si="4"/>
        <v>79.669583035875803</v>
      </c>
      <c r="P4" s="19">
        <f t="shared" si="4"/>
        <v>72.650194877370495</v>
      </c>
      <c r="Q4" s="19">
        <f t="shared" si="4"/>
        <v>60.001160654348809</v>
      </c>
      <c r="R4" s="19">
        <f t="shared" si="4"/>
        <v>49.860433049936212</v>
      </c>
      <c r="S4" s="19">
        <f t="shared" si="4"/>
        <v>40.95602417467186</v>
      </c>
      <c r="T4" s="19">
        <f t="shared" si="4"/>
        <v>33.574863337377757</v>
      </c>
      <c r="U4" s="19">
        <f t="shared" si="4"/>
        <v>32.970409772907672</v>
      </c>
      <c r="V4" s="19">
        <f t="shared" si="4"/>
        <v>57.64756988391121</v>
      </c>
      <c r="W4" s="19">
        <f t="shared" si="4"/>
        <v>45.183202276005716</v>
      </c>
      <c r="X4" s="19">
        <f t="shared" ref="X4:Z4" si="5">SUM(X5:X7)</f>
        <v>27.098530197293872</v>
      </c>
      <c r="Y4" s="19">
        <f t="shared" si="5"/>
        <v>27.312459994371814</v>
      </c>
      <c r="Z4" s="19">
        <f t="shared" si="5"/>
        <v>23.176551154604581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2.6924757551999998</v>
      </c>
      <c r="E6" s="8">
        <v>5.3407233263999991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436.58894389450506</v>
      </c>
      <c r="D7" s="8">
        <v>294.63235487744367</v>
      </c>
      <c r="E7" s="8">
        <v>206.79973428769699</v>
      </c>
      <c r="F7" s="8">
        <v>242.91688258179084</v>
      </c>
      <c r="G7" s="8">
        <v>182.77272108255349</v>
      </c>
      <c r="H7" s="8">
        <v>154.95070168372942</v>
      </c>
      <c r="I7" s="8">
        <v>149.41383587145151</v>
      </c>
      <c r="J7" s="8">
        <v>126.64484716923857</v>
      </c>
      <c r="K7" s="8">
        <v>103.45482883284296</v>
      </c>
      <c r="L7" s="8">
        <v>83.167587794654636</v>
      </c>
      <c r="M7" s="8">
        <v>97.19845758186004</v>
      </c>
      <c r="N7" s="8">
        <v>84.023221726433434</v>
      </c>
      <c r="O7" s="8">
        <v>79.669583035875803</v>
      </c>
      <c r="P7" s="8">
        <v>72.650194877370495</v>
      </c>
      <c r="Q7" s="8">
        <v>60.001160654348809</v>
      </c>
      <c r="R7" s="8">
        <v>49.860433049936212</v>
      </c>
      <c r="S7" s="8">
        <v>40.95602417467186</v>
      </c>
      <c r="T7" s="8">
        <v>33.574863337377757</v>
      </c>
      <c r="U7" s="8">
        <v>32.970409772907672</v>
      </c>
      <c r="V7" s="8">
        <v>57.64756988391121</v>
      </c>
      <c r="W7" s="8">
        <v>45.183202276005716</v>
      </c>
      <c r="X7" s="8">
        <v>27.098530197293872</v>
      </c>
      <c r="Y7" s="8">
        <v>27.312459994371814</v>
      </c>
      <c r="Z7" s="8">
        <v>23.176551154604581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2.3429882401575262E-2</v>
      </c>
      <c r="U8" s="19">
        <f t="shared" si="6"/>
        <v>1.0005814141905135E-2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2.3429882401575262E-2</v>
      </c>
      <c r="U10" s="8">
        <v>1.0005814141905135E-2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31.849415399999998</v>
      </c>
      <c r="D11" s="19">
        <f t="shared" si="8"/>
        <v>31.206905400000004</v>
      </c>
      <c r="E11" s="19">
        <f t="shared" si="8"/>
        <v>26.876387999999999</v>
      </c>
      <c r="F11" s="19">
        <f t="shared" si="8"/>
        <v>14.872743600000002</v>
      </c>
      <c r="G11" s="19">
        <f t="shared" si="8"/>
        <v>17.902664999999999</v>
      </c>
      <c r="H11" s="19">
        <f t="shared" si="8"/>
        <v>14.493857399999998</v>
      </c>
      <c r="I11" s="19">
        <f t="shared" si="8"/>
        <v>12.133314599999999</v>
      </c>
      <c r="J11" s="19">
        <f t="shared" si="8"/>
        <v>15.336518999999996</v>
      </c>
      <c r="K11" s="19">
        <f t="shared" si="8"/>
        <v>12.231053999999999</v>
      </c>
      <c r="L11" s="19">
        <f t="shared" si="8"/>
        <v>2.9742371999999997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1.2071400000000001E-2</v>
      </c>
      <c r="U11" s="19">
        <f t="shared" si="8"/>
        <v>1.83018E-2</v>
      </c>
      <c r="V11" s="19">
        <f t="shared" si="8"/>
        <v>1.2071400000000001E-2</v>
      </c>
      <c r="W11" s="19">
        <f t="shared" si="8"/>
        <v>1.83018E-2</v>
      </c>
      <c r="X11" s="19">
        <f t="shared" si="8"/>
        <v>1.51866E-2</v>
      </c>
      <c r="Y11" s="19">
        <f t="shared" ref="Y11:Z11" si="9">SUM(Y12:Y16)</f>
        <v>3.03732E-2</v>
      </c>
      <c r="Z11" s="19">
        <f t="shared" si="9"/>
        <v>2.4142799999999999E-2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31.849415399999998</v>
      </c>
      <c r="D13" s="8">
        <v>31.206905400000004</v>
      </c>
      <c r="E13" s="8">
        <v>26.876387999999999</v>
      </c>
      <c r="F13" s="8">
        <v>14.872743600000002</v>
      </c>
      <c r="G13" s="8">
        <v>17.902664999999999</v>
      </c>
      <c r="H13" s="8">
        <v>14.493857399999998</v>
      </c>
      <c r="I13" s="8">
        <v>12.133314599999999</v>
      </c>
      <c r="J13" s="8">
        <v>15.336518999999996</v>
      </c>
      <c r="K13" s="8">
        <v>12.231053999999999</v>
      </c>
      <c r="L13" s="8">
        <v>2.9742371999999997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1.2071400000000001E-2</v>
      </c>
      <c r="U13" s="8">
        <v>1.83018E-2</v>
      </c>
      <c r="V13" s="8">
        <v>1.2071400000000001E-2</v>
      </c>
      <c r="W13" s="8">
        <v>1.83018E-2</v>
      </c>
      <c r="X13" s="8">
        <v>1.51866E-2</v>
      </c>
      <c r="Y13" s="8">
        <v>3.03732E-2</v>
      </c>
      <c r="Z13" s="8">
        <v>2.4142799999999999E-2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100.79407188</v>
      </c>
      <c r="D26" s="27">
        <f t="shared" si="14"/>
        <v>87.904083600000021</v>
      </c>
      <c r="E26" s="27">
        <f t="shared" si="14"/>
        <v>69.039241199999992</v>
      </c>
      <c r="F26" s="27">
        <f t="shared" si="14"/>
        <v>62.609814359999994</v>
      </c>
      <c r="G26" s="27">
        <f t="shared" si="14"/>
        <v>56.237184720000002</v>
      </c>
      <c r="H26" s="27">
        <f t="shared" si="14"/>
        <v>91.488040560000002</v>
      </c>
      <c r="I26" s="27">
        <f t="shared" si="14"/>
        <v>88.08467472000001</v>
      </c>
      <c r="J26" s="27">
        <f t="shared" si="14"/>
        <v>94.7773854</v>
      </c>
      <c r="K26" s="27">
        <f t="shared" si="14"/>
        <v>56.673613079999996</v>
      </c>
      <c r="L26" s="27">
        <f t="shared" si="14"/>
        <v>40.89215592</v>
      </c>
      <c r="M26" s="27">
        <f t="shared" si="14"/>
        <v>44.010655919999998</v>
      </c>
      <c r="N26" s="27">
        <f t="shared" si="14"/>
        <v>40.982245199999994</v>
      </c>
      <c r="O26" s="27">
        <f t="shared" si="14"/>
        <v>59.642031959999997</v>
      </c>
      <c r="P26" s="27">
        <f t="shared" si="14"/>
        <v>66.078875879999998</v>
      </c>
      <c r="Q26" s="27">
        <f t="shared" si="14"/>
        <v>50.301580319999992</v>
      </c>
      <c r="R26" s="27">
        <f t="shared" si="14"/>
        <v>56.237209919999998</v>
      </c>
      <c r="S26" s="27">
        <f t="shared" si="14"/>
        <v>72.14019660000001</v>
      </c>
      <c r="T26" s="27">
        <f t="shared" si="14"/>
        <v>46.459686599999991</v>
      </c>
      <c r="U26" s="27">
        <f t="shared" si="14"/>
        <v>55.383243120000003</v>
      </c>
      <c r="V26" s="27">
        <f t="shared" si="14"/>
        <v>47.121519239999998</v>
      </c>
      <c r="W26" s="27">
        <f t="shared" si="14"/>
        <v>43.390411200000003</v>
      </c>
      <c r="X26" s="27">
        <f t="shared" si="14"/>
        <v>39.646859400000004</v>
      </c>
      <c r="Y26" s="27">
        <f t="shared" ref="Y26:Z26" si="15">SUM(Y27,Y33)</f>
        <v>41.689324800000001</v>
      </c>
      <c r="Z26" s="27">
        <f t="shared" si="15"/>
        <v>57.090980160000015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100.79407188</v>
      </c>
      <c r="D33" s="19">
        <f t="shared" si="18"/>
        <v>87.904083600000021</v>
      </c>
      <c r="E33" s="19">
        <f t="shared" si="18"/>
        <v>69.039241199999992</v>
      </c>
      <c r="F33" s="19">
        <f t="shared" si="18"/>
        <v>62.609814359999994</v>
      </c>
      <c r="G33" s="19">
        <f t="shared" si="18"/>
        <v>56.237184720000002</v>
      </c>
      <c r="H33" s="19">
        <f t="shared" si="18"/>
        <v>91.488040560000002</v>
      </c>
      <c r="I33" s="19">
        <f t="shared" si="18"/>
        <v>88.08467472000001</v>
      </c>
      <c r="J33" s="19">
        <f t="shared" si="18"/>
        <v>94.7773854</v>
      </c>
      <c r="K33" s="19">
        <f t="shared" si="18"/>
        <v>56.673613079999996</v>
      </c>
      <c r="L33" s="19">
        <f t="shared" si="18"/>
        <v>40.89215592</v>
      </c>
      <c r="M33" s="19">
        <f t="shared" si="18"/>
        <v>44.010655919999998</v>
      </c>
      <c r="N33" s="19">
        <f t="shared" si="18"/>
        <v>40.982245199999994</v>
      </c>
      <c r="O33" s="19">
        <f t="shared" si="18"/>
        <v>59.642031959999997</v>
      </c>
      <c r="P33" s="19">
        <f t="shared" si="18"/>
        <v>66.078875879999998</v>
      </c>
      <c r="Q33" s="19">
        <f t="shared" si="18"/>
        <v>50.301580319999992</v>
      </c>
      <c r="R33" s="19">
        <f t="shared" si="18"/>
        <v>56.237209919999998</v>
      </c>
      <c r="S33" s="19">
        <f t="shared" si="18"/>
        <v>72.14019660000001</v>
      </c>
      <c r="T33" s="19">
        <f t="shared" si="18"/>
        <v>46.459686599999991</v>
      </c>
      <c r="U33" s="19">
        <f t="shared" si="18"/>
        <v>55.383243120000003</v>
      </c>
      <c r="V33" s="19">
        <f t="shared" si="18"/>
        <v>47.121519239999998</v>
      </c>
      <c r="W33" s="19">
        <f t="shared" si="18"/>
        <v>43.390411200000003</v>
      </c>
      <c r="X33" s="19">
        <f t="shared" si="18"/>
        <v>39.646859400000004</v>
      </c>
      <c r="Y33" s="19">
        <f t="shared" ref="Y33:Z33" si="19">SUM(Y34:Y50)</f>
        <v>41.689324800000001</v>
      </c>
      <c r="Z33" s="19">
        <f t="shared" si="19"/>
        <v>57.090980160000015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8.9539657199999994</v>
      </c>
      <c r="D36" s="8">
        <v>11.93862096</v>
      </c>
      <c r="E36" s="8">
        <v>11.93862096</v>
      </c>
      <c r="F36" s="8">
        <v>11.93862096</v>
      </c>
      <c r="G36" s="8">
        <v>11.93862096</v>
      </c>
      <c r="H36" s="8">
        <v>8.9539657199999994</v>
      </c>
      <c r="I36" s="8">
        <v>11.93862096</v>
      </c>
      <c r="J36" s="8">
        <v>8.9539657199999994</v>
      </c>
      <c r="K36" s="8">
        <v>8.9539657199999994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8.707724279999999</v>
      </c>
      <c r="Q36" s="8">
        <v>8.707724279999999</v>
      </c>
      <c r="R36" s="8">
        <v>8.707724279999999</v>
      </c>
      <c r="S36" s="8">
        <v>8.707724279999999</v>
      </c>
      <c r="T36" s="8">
        <v>9.5148237600000005</v>
      </c>
      <c r="U36" s="8">
        <v>11.442049199999998</v>
      </c>
      <c r="V36" s="8">
        <v>10.411651440000002</v>
      </c>
      <c r="W36" s="8">
        <v>10.945704600000003</v>
      </c>
      <c r="X36" s="8">
        <v>15.142939920000002</v>
      </c>
      <c r="Y36" s="8">
        <v>13.090776479999999</v>
      </c>
      <c r="Z36" s="8">
        <v>13.404257280000003</v>
      </c>
    </row>
    <row r="37" spans="1:26" ht="11.25" customHeight="1" x14ac:dyDescent="0.2">
      <c r="A37" s="28" t="s">
        <v>60</v>
      </c>
      <c r="B37" s="7" t="s">
        <v>61</v>
      </c>
      <c r="C37" s="8">
        <v>3.0701008799999987</v>
      </c>
      <c r="D37" s="8">
        <v>0</v>
      </c>
      <c r="E37" s="8">
        <v>0</v>
      </c>
      <c r="F37" s="8">
        <v>3.0701008799999987</v>
      </c>
      <c r="G37" s="8">
        <v>3.0701008799999987</v>
      </c>
      <c r="H37" s="8">
        <v>3.0701008799999987</v>
      </c>
      <c r="I37" s="8">
        <v>3.0701008799999987</v>
      </c>
      <c r="J37" s="8">
        <v>3.0701008799999987</v>
      </c>
      <c r="K37" s="8">
        <v>0</v>
      </c>
      <c r="L37" s="8">
        <v>3.1185000000000005</v>
      </c>
      <c r="M37" s="8">
        <v>6.2369999999999983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1.609146</v>
      </c>
      <c r="U37" s="8">
        <v>0</v>
      </c>
      <c r="V37" s="8">
        <v>2.8607871600000001</v>
      </c>
      <c r="W37" s="8">
        <v>0.81355427999999996</v>
      </c>
      <c r="X37" s="8">
        <v>0.48573755999999985</v>
      </c>
      <c r="Y37" s="8">
        <v>3.674341440000001</v>
      </c>
      <c r="Z37" s="8">
        <v>4.7141740800000012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6.3415800000000004</v>
      </c>
      <c r="D40" s="8">
        <v>6.3415800000000004</v>
      </c>
      <c r="E40" s="8">
        <v>3.1707900000000002</v>
      </c>
      <c r="F40" s="8">
        <v>3.1707900000000002</v>
      </c>
      <c r="G40" s="8">
        <v>3.1707900000000002</v>
      </c>
      <c r="H40" s="8">
        <v>3.1707900000000002</v>
      </c>
      <c r="I40" s="8">
        <v>6.3415800000000004</v>
      </c>
      <c r="J40" s="8">
        <v>6.3415800000000004</v>
      </c>
      <c r="K40" s="8">
        <v>3.1707900000000002</v>
      </c>
      <c r="L40" s="8">
        <v>3.09158496</v>
      </c>
      <c r="M40" s="8">
        <v>3.09158496</v>
      </c>
      <c r="N40" s="8">
        <v>3.09158496</v>
      </c>
      <c r="O40" s="8">
        <v>0</v>
      </c>
      <c r="P40" s="8">
        <v>3.09158496</v>
      </c>
      <c r="Q40" s="8">
        <v>3.09158496</v>
      </c>
      <c r="R40" s="8">
        <v>0</v>
      </c>
      <c r="S40" s="8">
        <v>3.09158496</v>
      </c>
      <c r="T40" s="8">
        <v>1.2491618400000002</v>
      </c>
      <c r="U40" s="8">
        <v>1.0791039599999999</v>
      </c>
      <c r="V40" s="8">
        <v>0.68954976000000012</v>
      </c>
      <c r="W40" s="8">
        <v>0.89662175999999993</v>
      </c>
      <c r="X40" s="8">
        <v>0.75425976000000006</v>
      </c>
      <c r="Y40" s="8">
        <v>0.79153271999999997</v>
      </c>
      <c r="Z40" s="8">
        <v>0.69576192000000014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0.13304376000000001</v>
      </c>
      <c r="U41" s="8">
        <v>0.11751336000000004</v>
      </c>
      <c r="V41" s="8">
        <v>0.12061944000000002</v>
      </c>
      <c r="W41" s="8">
        <v>0.12061944000000002</v>
      </c>
      <c r="X41" s="8">
        <v>0.10819511999999998</v>
      </c>
      <c r="Y41" s="8">
        <v>0.11440728000000001</v>
      </c>
      <c r="Z41" s="8">
        <v>6.8074920000000025E-2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60.539581440000006</v>
      </c>
      <c r="D43" s="8">
        <v>44.608140720000016</v>
      </c>
      <c r="E43" s="8">
        <v>41.421959279999996</v>
      </c>
      <c r="F43" s="8">
        <v>35.049329639999996</v>
      </c>
      <c r="G43" s="8">
        <v>28.6767</v>
      </c>
      <c r="H43" s="8">
        <v>66.912211080000006</v>
      </c>
      <c r="I43" s="8">
        <v>57.353400000000015</v>
      </c>
      <c r="J43" s="8">
        <v>73.284840720000005</v>
      </c>
      <c r="K43" s="8">
        <v>41.421959279999996</v>
      </c>
      <c r="L43" s="8">
        <v>28.876769999999997</v>
      </c>
      <c r="M43" s="8">
        <v>28.876769999999997</v>
      </c>
      <c r="N43" s="8">
        <v>32.085359279999992</v>
      </c>
      <c r="O43" s="8">
        <v>28.876769999999997</v>
      </c>
      <c r="P43" s="8">
        <v>44.919449640000003</v>
      </c>
      <c r="Q43" s="8">
        <v>38.502271079999993</v>
      </c>
      <c r="R43" s="8">
        <v>35.049329639999996</v>
      </c>
      <c r="S43" s="8">
        <v>50.980770360000015</v>
      </c>
      <c r="T43" s="8">
        <v>33.720598079999995</v>
      </c>
      <c r="U43" s="8">
        <v>42.575429520000007</v>
      </c>
      <c r="V43" s="8">
        <v>32.710644719999998</v>
      </c>
      <c r="W43" s="8">
        <v>30.613911119999997</v>
      </c>
      <c r="X43" s="8">
        <v>22.852262159999999</v>
      </c>
      <c r="Y43" s="8">
        <v>23.709362040000002</v>
      </c>
      <c r="Z43" s="8">
        <v>37.971151920000004</v>
      </c>
    </row>
    <row r="44" spans="1:26" ht="11.25" customHeight="1" x14ac:dyDescent="0.2">
      <c r="A44" s="28" t="s">
        <v>74</v>
      </c>
      <c r="B44" s="7" t="s">
        <v>75</v>
      </c>
      <c r="C44" s="8">
        <v>21.888843840000003</v>
      </c>
      <c r="D44" s="8">
        <v>25.015741920000004</v>
      </c>
      <c r="E44" s="8">
        <v>12.507870960000004</v>
      </c>
      <c r="F44" s="8">
        <v>9.3809728800000016</v>
      </c>
      <c r="G44" s="8">
        <v>9.3809728800000016</v>
      </c>
      <c r="H44" s="8">
        <v>9.3809728800000016</v>
      </c>
      <c r="I44" s="8">
        <v>9.3809728800000016</v>
      </c>
      <c r="J44" s="8">
        <v>3.1268980800000001</v>
      </c>
      <c r="K44" s="8">
        <v>3.1268980800000001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6.7988160000000006E-2</v>
      </c>
      <c r="U44" s="8">
        <v>0</v>
      </c>
      <c r="V44" s="8">
        <v>0</v>
      </c>
      <c r="W44" s="8">
        <v>0</v>
      </c>
      <c r="X44" s="8">
        <v>0.29396520000000004</v>
      </c>
      <c r="Y44" s="8">
        <v>0.29703024000000006</v>
      </c>
      <c r="Z44" s="8">
        <v>0.23043528000000002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24.959961000000003</v>
      </c>
      <c r="P48" s="8">
        <v>9.3601169999999989</v>
      </c>
      <c r="Q48" s="8">
        <v>0</v>
      </c>
      <c r="R48" s="8">
        <v>12.480155999999997</v>
      </c>
      <c r="S48" s="8">
        <v>9.3601169999999989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0.16492499999999999</v>
      </c>
      <c r="U50" s="8">
        <v>0.16914708000000001</v>
      </c>
      <c r="V50" s="8">
        <v>0.32826672000000007</v>
      </c>
      <c r="W50" s="8">
        <v>0</v>
      </c>
      <c r="X50" s="8">
        <v>9.4996799999999999E-3</v>
      </c>
      <c r="Y50" s="8">
        <v>1.1874600000000001E-2</v>
      </c>
      <c r="Z50" s="8">
        <v>7.1247599999999982E-3</v>
      </c>
    </row>
    <row r="51" spans="1:26" ht="11.25" customHeight="1" x14ac:dyDescent="0.2">
      <c r="A51" s="25" t="s">
        <v>88</v>
      </c>
      <c r="B51" s="26" t="s">
        <v>89</v>
      </c>
      <c r="C51" s="27">
        <v>135.61614</v>
      </c>
      <c r="D51" s="27">
        <v>144.90629999999999</v>
      </c>
      <c r="E51" s="27">
        <v>138.64554000000001</v>
      </c>
      <c r="F51" s="27">
        <v>151.67196000000001</v>
      </c>
      <c r="G51" s="27">
        <v>191.55906000000002</v>
      </c>
      <c r="H51" s="27">
        <v>215.54181000000003</v>
      </c>
      <c r="I51" s="27">
        <v>219.93444000000002</v>
      </c>
      <c r="J51" s="27">
        <v>219.17709000000002</v>
      </c>
      <c r="K51" s="27">
        <v>249.72353999999993</v>
      </c>
      <c r="L51" s="27">
        <v>219.88395000000003</v>
      </c>
      <c r="M51" s="27">
        <v>223.82822880000001</v>
      </c>
      <c r="N51" s="27">
        <v>199.57747788</v>
      </c>
      <c r="O51" s="27">
        <v>198.78478488000002</v>
      </c>
      <c r="P51" s="27">
        <v>228.96972648000002</v>
      </c>
      <c r="Q51" s="27">
        <v>220.93979688000005</v>
      </c>
      <c r="R51" s="27">
        <v>216.76245624000003</v>
      </c>
      <c r="S51" s="27">
        <v>234.82111356000004</v>
      </c>
      <c r="T51" s="27">
        <v>254.07820152000005</v>
      </c>
      <c r="U51" s="27">
        <v>314.34811451999985</v>
      </c>
      <c r="V51" s="27">
        <v>312.94671408000005</v>
      </c>
      <c r="W51" s="27">
        <v>298.07599535999998</v>
      </c>
      <c r="X51" s="27">
        <v>259.94574540000002</v>
      </c>
      <c r="Y51" s="27">
        <v>236.07225575999999</v>
      </c>
      <c r="Z51" s="27">
        <v>283.78934496000011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0.14311439999999997</v>
      </c>
      <c r="D52" s="27">
        <f t="shared" si="20"/>
        <v>0.14311439999999997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0.14311439999999997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2.5740000000000002E-2</v>
      </c>
      <c r="U52" s="27">
        <f t="shared" si="20"/>
        <v>0.31763160000000001</v>
      </c>
      <c r="V52" s="27">
        <f t="shared" si="20"/>
        <v>0.58429799999999998</v>
      </c>
      <c r="W52" s="27">
        <f t="shared" si="20"/>
        <v>6.6924000000000011E-3</v>
      </c>
      <c r="X52" s="27">
        <f t="shared" si="20"/>
        <v>0.76293359999999999</v>
      </c>
      <c r="Y52" s="27">
        <f t="shared" ref="Y52:Z52" si="21">SUM(Y53:Y54)</f>
        <v>0.52149239999999997</v>
      </c>
      <c r="Z52" s="27">
        <f t="shared" si="21"/>
        <v>7.7219999999999997E-3</v>
      </c>
    </row>
    <row r="53" spans="1:26" ht="11.25" customHeight="1" x14ac:dyDescent="0.2">
      <c r="A53" s="29" t="s">
        <v>116</v>
      </c>
      <c r="B53" s="7" t="s">
        <v>117</v>
      </c>
      <c r="C53" s="8">
        <v>0.14311439999999997</v>
      </c>
      <c r="D53" s="8">
        <v>0.14311439999999997</v>
      </c>
      <c r="E53" s="8">
        <v>0</v>
      </c>
      <c r="F53" s="8">
        <v>0</v>
      </c>
      <c r="G53" s="8">
        <v>0</v>
      </c>
      <c r="H53" s="8">
        <v>0.14311439999999997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2.5740000000000002E-2</v>
      </c>
      <c r="U53" s="8">
        <v>0.31763160000000001</v>
      </c>
      <c r="V53" s="8">
        <v>0.58429799999999998</v>
      </c>
      <c r="W53" s="8">
        <v>6.6924000000000011E-3</v>
      </c>
      <c r="X53" s="8">
        <v>0.76293359999999999</v>
      </c>
      <c r="Y53" s="8">
        <v>0.52149239999999997</v>
      </c>
      <c r="Z53" s="8">
        <v>7.7219999999999997E-3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0.33586559999999993</v>
      </c>
      <c r="F61" s="49">
        <f t="shared" si="22"/>
        <v>0.33586559999999993</v>
      </c>
      <c r="G61" s="49">
        <f t="shared" si="22"/>
        <v>0.67213439999999969</v>
      </c>
      <c r="H61" s="49">
        <f t="shared" si="22"/>
        <v>0.11208959999999998</v>
      </c>
      <c r="I61" s="49">
        <f t="shared" si="22"/>
        <v>0.78382079999999965</v>
      </c>
      <c r="J61" s="49">
        <f t="shared" si="22"/>
        <v>0.56004480000000012</v>
      </c>
      <c r="K61" s="49">
        <f t="shared" si="22"/>
        <v>0.56004480000000012</v>
      </c>
      <c r="L61" s="49">
        <f t="shared" si="22"/>
        <v>0.4479552</v>
      </c>
      <c r="M61" s="49">
        <f t="shared" si="22"/>
        <v>0.67213439999999969</v>
      </c>
      <c r="N61" s="49">
        <f t="shared" si="22"/>
        <v>0.78382079999999965</v>
      </c>
      <c r="O61" s="49">
        <f t="shared" si="22"/>
        <v>0.4479552</v>
      </c>
      <c r="P61" s="49">
        <f t="shared" si="22"/>
        <v>0.33586559999999993</v>
      </c>
      <c r="Q61" s="49">
        <f t="shared" si="22"/>
        <v>0.22417920000000002</v>
      </c>
      <c r="R61" s="49">
        <f t="shared" si="22"/>
        <v>1.5680448</v>
      </c>
      <c r="S61" s="49">
        <f t="shared" si="22"/>
        <v>1.6801343999999998</v>
      </c>
      <c r="T61" s="49">
        <f t="shared" si="22"/>
        <v>0.50279040000000019</v>
      </c>
      <c r="U61" s="49">
        <f t="shared" si="22"/>
        <v>0.25724159999999996</v>
      </c>
      <c r="V61" s="49">
        <f t="shared" si="22"/>
        <v>0</v>
      </c>
      <c r="W61" s="49">
        <f t="shared" si="22"/>
        <v>3.0877056000000001</v>
      </c>
      <c r="X61" s="49">
        <f t="shared" si="22"/>
        <v>3.3276095999999997</v>
      </c>
      <c r="Y61" s="49">
        <f t="shared" ref="Y61:Z61" si="23">SUM(Y62:Y72)</f>
        <v>5.7746304000000004</v>
      </c>
      <c r="Z61" s="49">
        <f t="shared" si="23"/>
        <v>9.667929599999999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0.33586559999999993</v>
      </c>
      <c r="F62" s="52">
        <v>0.33586559999999993</v>
      </c>
      <c r="G62" s="52">
        <v>0.67213439999999969</v>
      </c>
      <c r="H62" s="52">
        <v>0.11208959999999998</v>
      </c>
      <c r="I62" s="52">
        <v>0.78382079999999965</v>
      </c>
      <c r="J62" s="52">
        <v>0.56004480000000012</v>
      </c>
      <c r="K62" s="52">
        <v>0.56004480000000012</v>
      </c>
      <c r="L62" s="52">
        <v>0.4479552</v>
      </c>
      <c r="M62" s="52">
        <v>0.67213439999999969</v>
      </c>
      <c r="N62" s="52">
        <v>0.78382079999999965</v>
      </c>
      <c r="O62" s="52">
        <v>0.4479552</v>
      </c>
      <c r="P62" s="52">
        <v>0.33586559999999993</v>
      </c>
      <c r="Q62" s="52">
        <v>0.22417920000000002</v>
      </c>
      <c r="R62" s="52">
        <v>1.5680448</v>
      </c>
      <c r="S62" s="52">
        <v>1.6801343999999998</v>
      </c>
      <c r="T62" s="52">
        <v>0.50279040000000019</v>
      </c>
      <c r="U62" s="52">
        <v>0.25724159999999996</v>
      </c>
      <c r="V62" s="52">
        <v>0</v>
      </c>
      <c r="W62" s="52">
        <v>3.0877056000000001</v>
      </c>
      <c r="X62" s="52">
        <v>3.3276095999999997</v>
      </c>
      <c r="Y62" s="52">
        <v>5.7746304000000004</v>
      </c>
      <c r="Z62" s="52">
        <v>9.667929599999999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1585.0075017280346</v>
      </c>
      <c r="D2" s="21">
        <f t="shared" ref="D2:X2" si="0">SUM(D3,D17,D22,D25,D26,D51,D52)</f>
        <v>1406.3198211415458</v>
      </c>
      <c r="E2" s="21">
        <f t="shared" si="0"/>
        <v>1247.9209256264962</v>
      </c>
      <c r="F2" s="21">
        <f t="shared" si="0"/>
        <v>1217.7284467009965</v>
      </c>
      <c r="G2" s="21">
        <f t="shared" si="0"/>
        <v>1111.4469797406337</v>
      </c>
      <c r="H2" s="21">
        <f t="shared" si="0"/>
        <v>1063.3047586320272</v>
      </c>
      <c r="I2" s="21">
        <f t="shared" si="0"/>
        <v>995.65545697650441</v>
      </c>
      <c r="J2" s="21">
        <f t="shared" si="0"/>
        <v>937.2305416902866</v>
      </c>
      <c r="K2" s="21">
        <f t="shared" si="0"/>
        <v>879.17332449178707</v>
      </c>
      <c r="L2" s="21">
        <f t="shared" si="0"/>
        <v>723.59647700453093</v>
      </c>
      <c r="M2" s="21">
        <f t="shared" si="0"/>
        <v>787.03012182215764</v>
      </c>
      <c r="N2" s="21">
        <f t="shared" si="0"/>
        <v>756.95133626270592</v>
      </c>
      <c r="O2" s="21">
        <f t="shared" si="0"/>
        <v>789.90173050653573</v>
      </c>
      <c r="P2" s="21">
        <f t="shared" si="0"/>
        <v>788.91734906739362</v>
      </c>
      <c r="Q2" s="21">
        <f t="shared" si="0"/>
        <v>797.53917806885102</v>
      </c>
      <c r="R2" s="21">
        <f t="shared" si="0"/>
        <v>846.05928668553088</v>
      </c>
      <c r="S2" s="21">
        <f t="shared" si="0"/>
        <v>738.74659386735993</v>
      </c>
      <c r="T2" s="21">
        <f t="shared" si="0"/>
        <v>767.03887454857238</v>
      </c>
      <c r="U2" s="21">
        <f t="shared" si="0"/>
        <v>768.33820337479199</v>
      </c>
      <c r="V2" s="21">
        <f t="shared" si="0"/>
        <v>710.08078297003328</v>
      </c>
      <c r="W2" s="21">
        <f t="shared" si="0"/>
        <v>693.91513001636883</v>
      </c>
      <c r="X2" s="21">
        <f t="shared" si="0"/>
        <v>797.99634660329502</v>
      </c>
      <c r="Y2" s="21">
        <f t="shared" ref="Y2:Z2" si="1">SUM(Y3,Y17,Y22,Y25,Y26,Y51,Y52)</f>
        <v>783.88817933049779</v>
      </c>
      <c r="Z2" s="21">
        <f t="shared" si="1"/>
        <v>753.30343170084723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943.54823948803471</v>
      </c>
      <c r="D3" s="24">
        <f t="shared" si="2"/>
        <v>800.45230378154588</v>
      </c>
      <c r="E3" s="24">
        <f t="shared" si="2"/>
        <v>672.56228074649607</v>
      </c>
      <c r="F3" s="24">
        <f t="shared" si="2"/>
        <v>606.22493098099653</v>
      </c>
      <c r="G3" s="24">
        <f t="shared" si="2"/>
        <v>490.21636302063359</v>
      </c>
      <c r="H3" s="24">
        <f t="shared" si="2"/>
        <v>473.61180259202712</v>
      </c>
      <c r="I3" s="24">
        <f t="shared" si="2"/>
        <v>380.4519786165045</v>
      </c>
      <c r="J3" s="24">
        <f t="shared" si="2"/>
        <v>323.86421597089731</v>
      </c>
      <c r="K3" s="24">
        <f t="shared" si="2"/>
        <v>281.29438461178711</v>
      </c>
      <c r="L3" s="24">
        <f t="shared" si="2"/>
        <v>206.79690524453088</v>
      </c>
      <c r="M3" s="24">
        <f t="shared" si="2"/>
        <v>220.74735090215771</v>
      </c>
      <c r="N3" s="24">
        <f t="shared" si="2"/>
        <v>192.56838794270584</v>
      </c>
      <c r="O3" s="24">
        <f t="shared" si="2"/>
        <v>178.27801366653588</v>
      </c>
      <c r="P3" s="24">
        <f t="shared" si="2"/>
        <v>178.10631134739361</v>
      </c>
      <c r="Q3" s="24">
        <f t="shared" si="2"/>
        <v>141.06444974885099</v>
      </c>
      <c r="R3" s="24">
        <f t="shared" si="2"/>
        <v>210.2815347255308</v>
      </c>
      <c r="S3" s="24">
        <f t="shared" si="2"/>
        <v>139.33649298735972</v>
      </c>
      <c r="T3" s="24">
        <f t="shared" si="2"/>
        <v>125.7685021485724</v>
      </c>
      <c r="U3" s="24">
        <f t="shared" si="2"/>
        <v>114.31536629479199</v>
      </c>
      <c r="V3" s="24">
        <f t="shared" si="2"/>
        <v>100.75984213003311</v>
      </c>
      <c r="W3" s="24">
        <f t="shared" si="2"/>
        <v>98.175024656368805</v>
      </c>
      <c r="X3" s="24">
        <f t="shared" ref="X3:Z3" si="3">SUM(X4,X8,X11)</f>
        <v>111.25269120329506</v>
      </c>
      <c r="Y3" s="24">
        <f t="shared" si="3"/>
        <v>90.357438890497733</v>
      </c>
      <c r="Z3" s="24">
        <f t="shared" si="3"/>
        <v>69.141840660847151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888.53536508803472</v>
      </c>
      <c r="D4" s="19">
        <f t="shared" si="4"/>
        <v>746.54921938154587</v>
      </c>
      <c r="E4" s="19">
        <f t="shared" si="4"/>
        <v>633.74065834649605</v>
      </c>
      <c r="F4" s="19">
        <f t="shared" si="4"/>
        <v>561.60631078099652</v>
      </c>
      <c r="G4" s="19">
        <f t="shared" si="4"/>
        <v>451.42706082063359</v>
      </c>
      <c r="H4" s="19">
        <f t="shared" si="4"/>
        <v>441.72539419202712</v>
      </c>
      <c r="I4" s="19">
        <f t="shared" si="4"/>
        <v>350.11888681650453</v>
      </c>
      <c r="J4" s="19">
        <f t="shared" si="4"/>
        <v>296.25848177089733</v>
      </c>
      <c r="K4" s="19">
        <f t="shared" si="4"/>
        <v>262.94780361178709</v>
      </c>
      <c r="L4" s="19">
        <f t="shared" si="4"/>
        <v>191.92494044453088</v>
      </c>
      <c r="M4" s="19">
        <f t="shared" si="4"/>
        <v>203.03627070215771</v>
      </c>
      <c r="N4" s="19">
        <f t="shared" si="4"/>
        <v>180.97322414270585</v>
      </c>
      <c r="O4" s="19">
        <f t="shared" si="4"/>
        <v>172.25866846653588</v>
      </c>
      <c r="P4" s="19">
        <f t="shared" si="4"/>
        <v>170.94125391757893</v>
      </c>
      <c r="Q4" s="19">
        <f t="shared" si="4"/>
        <v>135.00227054885099</v>
      </c>
      <c r="R4" s="19">
        <f t="shared" si="4"/>
        <v>210.2815347255308</v>
      </c>
      <c r="S4" s="19">
        <f t="shared" si="4"/>
        <v>127.17903558735971</v>
      </c>
      <c r="T4" s="19">
        <f t="shared" si="4"/>
        <v>118.43472665631295</v>
      </c>
      <c r="U4" s="19">
        <f t="shared" si="4"/>
        <v>107.87037210763758</v>
      </c>
      <c r="V4" s="19">
        <f t="shared" si="4"/>
        <v>95.246070981881473</v>
      </c>
      <c r="W4" s="19">
        <f t="shared" si="4"/>
        <v>86.872727919908556</v>
      </c>
      <c r="X4" s="19">
        <f t="shared" ref="X4:Z4" si="5">SUM(X5:X7)</f>
        <v>102.15926136329506</v>
      </c>
      <c r="Y4" s="19">
        <f t="shared" si="5"/>
        <v>80.711076890497736</v>
      </c>
      <c r="Z4" s="19">
        <f t="shared" si="5"/>
        <v>62.210102220847148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0.32150487599999994</v>
      </c>
      <c r="W6" s="8">
        <v>0</v>
      </c>
      <c r="X6" s="8">
        <v>0.78011712239999975</v>
      </c>
      <c r="Y6" s="8">
        <v>0.43921988880000001</v>
      </c>
      <c r="Z6" s="8">
        <v>0.33001029599999998</v>
      </c>
    </row>
    <row r="7" spans="1:26" ht="11.25" customHeight="1" x14ac:dyDescent="0.2">
      <c r="A7" s="28" t="s">
        <v>8</v>
      </c>
      <c r="B7" s="7" t="s">
        <v>9</v>
      </c>
      <c r="C7" s="8">
        <v>888.53536508803472</v>
      </c>
      <c r="D7" s="8">
        <v>746.54921938154587</v>
      </c>
      <c r="E7" s="8">
        <v>633.74065834649605</v>
      </c>
      <c r="F7" s="8">
        <v>561.60631078099652</v>
      </c>
      <c r="G7" s="8">
        <v>451.42706082063359</v>
      </c>
      <c r="H7" s="8">
        <v>441.72539419202712</v>
      </c>
      <c r="I7" s="8">
        <v>350.11888681650453</v>
      </c>
      <c r="J7" s="8">
        <v>296.25848177089733</v>
      </c>
      <c r="K7" s="8">
        <v>262.94780361178709</v>
      </c>
      <c r="L7" s="8">
        <v>191.92494044453088</v>
      </c>
      <c r="M7" s="8">
        <v>203.03627070215771</v>
      </c>
      <c r="N7" s="8">
        <v>180.97322414270585</v>
      </c>
      <c r="O7" s="8">
        <v>172.25866846653588</v>
      </c>
      <c r="P7" s="8">
        <v>170.94125391757893</v>
      </c>
      <c r="Q7" s="8">
        <v>135.00227054885099</v>
      </c>
      <c r="R7" s="8">
        <v>210.2815347255308</v>
      </c>
      <c r="S7" s="8">
        <v>127.17903558735971</v>
      </c>
      <c r="T7" s="8">
        <v>118.43472665631295</v>
      </c>
      <c r="U7" s="8">
        <v>107.87037210763758</v>
      </c>
      <c r="V7" s="8">
        <v>94.924566105881468</v>
      </c>
      <c r="W7" s="8">
        <v>86.872727919908556</v>
      </c>
      <c r="X7" s="8">
        <v>101.37914424089506</v>
      </c>
      <c r="Y7" s="8">
        <v>80.27185700169774</v>
      </c>
      <c r="Z7" s="8">
        <v>61.88009192484715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1.1562260298146978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2.700393225944268E-2</v>
      </c>
      <c r="U8" s="19">
        <f t="shared" si="6"/>
        <v>5.8834187154402189E-2</v>
      </c>
      <c r="V8" s="19">
        <f t="shared" si="6"/>
        <v>4.2701148151637898E-2</v>
      </c>
      <c r="W8" s="19">
        <f t="shared" si="6"/>
        <v>1.125433646024821E-2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1.1562260298146978</v>
      </c>
      <c r="Q10" s="8">
        <v>0</v>
      </c>
      <c r="R10" s="8">
        <v>0</v>
      </c>
      <c r="S10" s="8">
        <v>0</v>
      </c>
      <c r="T10" s="8">
        <v>2.700393225944268E-2</v>
      </c>
      <c r="U10" s="8">
        <v>5.8834187154402189E-2</v>
      </c>
      <c r="V10" s="8">
        <v>4.2701148151637898E-2</v>
      </c>
      <c r="W10" s="8">
        <v>1.125433646024821E-2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55.012874399999987</v>
      </c>
      <c r="D11" s="19">
        <f t="shared" si="8"/>
        <v>53.903084399999997</v>
      </c>
      <c r="E11" s="19">
        <f t="shared" si="8"/>
        <v>38.821622399999995</v>
      </c>
      <c r="F11" s="19">
        <f t="shared" si="8"/>
        <v>44.618620200000002</v>
      </c>
      <c r="G11" s="19">
        <f t="shared" si="8"/>
        <v>38.789302199999995</v>
      </c>
      <c r="H11" s="19">
        <f t="shared" si="8"/>
        <v>31.886408399999997</v>
      </c>
      <c r="I11" s="19">
        <f t="shared" si="8"/>
        <v>30.333091800000002</v>
      </c>
      <c r="J11" s="19">
        <f t="shared" si="8"/>
        <v>27.605734199999997</v>
      </c>
      <c r="K11" s="19">
        <f t="shared" si="8"/>
        <v>18.346581</v>
      </c>
      <c r="L11" s="19">
        <f t="shared" si="8"/>
        <v>14.871964800000001</v>
      </c>
      <c r="M11" s="19">
        <f t="shared" si="8"/>
        <v>17.711080199999998</v>
      </c>
      <c r="N11" s="19">
        <f t="shared" si="8"/>
        <v>11.595163800000002</v>
      </c>
      <c r="O11" s="19">
        <f t="shared" si="8"/>
        <v>6.0193451999999974</v>
      </c>
      <c r="P11" s="19">
        <f t="shared" si="8"/>
        <v>6.0088313999999983</v>
      </c>
      <c r="Q11" s="19">
        <f t="shared" si="8"/>
        <v>6.0621791999999983</v>
      </c>
      <c r="R11" s="19">
        <f t="shared" si="8"/>
        <v>0</v>
      </c>
      <c r="S11" s="19">
        <f t="shared" si="8"/>
        <v>12.1574574</v>
      </c>
      <c r="T11" s="19">
        <f t="shared" si="8"/>
        <v>7.3067715599999987</v>
      </c>
      <c r="U11" s="19">
        <f t="shared" si="8"/>
        <v>6.3861600000000003</v>
      </c>
      <c r="V11" s="19">
        <f t="shared" si="8"/>
        <v>5.4710699999999983</v>
      </c>
      <c r="W11" s="19">
        <f t="shared" si="8"/>
        <v>11.2910424</v>
      </c>
      <c r="X11" s="19">
        <f t="shared" si="8"/>
        <v>9.0934298399999989</v>
      </c>
      <c r="Y11" s="19">
        <f t="shared" ref="Y11:Z11" si="9">SUM(Y12:Y16)</f>
        <v>9.6463620000000017</v>
      </c>
      <c r="Z11" s="19">
        <f t="shared" si="9"/>
        <v>6.9317384400000011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0.25746336000000003</v>
      </c>
      <c r="U12" s="8">
        <v>0</v>
      </c>
      <c r="V12" s="8">
        <v>0</v>
      </c>
      <c r="W12" s="8">
        <v>0</v>
      </c>
      <c r="X12" s="8">
        <v>0.47133504000000015</v>
      </c>
      <c r="Y12" s="8">
        <v>0.40356360000000019</v>
      </c>
      <c r="Z12" s="8">
        <v>0.24145704000000004</v>
      </c>
    </row>
    <row r="13" spans="1:26" ht="11.25" customHeight="1" x14ac:dyDescent="0.2">
      <c r="A13" s="28" t="s">
        <v>16</v>
      </c>
      <c r="B13" s="7" t="s">
        <v>17</v>
      </c>
      <c r="C13" s="8">
        <v>55.012874399999987</v>
      </c>
      <c r="D13" s="8">
        <v>53.903084399999997</v>
      </c>
      <c r="E13" s="8">
        <v>38.821622399999995</v>
      </c>
      <c r="F13" s="8">
        <v>44.618620200000002</v>
      </c>
      <c r="G13" s="8">
        <v>38.789302199999995</v>
      </c>
      <c r="H13" s="8">
        <v>31.886408399999997</v>
      </c>
      <c r="I13" s="8">
        <v>30.333091800000002</v>
      </c>
      <c r="J13" s="8">
        <v>27.605734199999997</v>
      </c>
      <c r="K13" s="8">
        <v>18.346581</v>
      </c>
      <c r="L13" s="8">
        <v>14.871964800000001</v>
      </c>
      <c r="M13" s="8">
        <v>17.711080199999998</v>
      </c>
      <c r="N13" s="8">
        <v>11.595163800000002</v>
      </c>
      <c r="O13" s="8">
        <v>6.0193451999999974</v>
      </c>
      <c r="P13" s="8">
        <v>6.0088313999999983</v>
      </c>
      <c r="Q13" s="8">
        <v>6.0621791999999983</v>
      </c>
      <c r="R13" s="8">
        <v>0</v>
      </c>
      <c r="S13" s="8">
        <v>12.1574574</v>
      </c>
      <c r="T13" s="8">
        <v>7.0493081999999987</v>
      </c>
      <c r="U13" s="8">
        <v>6.3861600000000003</v>
      </c>
      <c r="V13" s="8">
        <v>5.4710699999999983</v>
      </c>
      <c r="W13" s="8">
        <v>11.2910424</v>
      </c>
      <c r="X13" s="8">
        <v>8.6220947999999993</v>
      </c>
      <c r="Y13" s="8">
        <v>9.2427984000000016</v>
      </c>
      <c r="Z13" s="8">
        <v>6.6902814000000008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0.19980000000000006</v>
      </c>
      <c r="D17" s="27">
        <f t="shared" si="10"/>
        <v>0.8791199999999999</v>
      </c>
      <c r="E17" s="27">
        <f t="shared" si="10"/>
        <v>0.71927999999999992</v>
      </c>
      <c r="F17" s="27">
        <f t="shared" si="10"/>
        <v>5.194799999999999</v>
      </c>
      <c r="G17" s="27">
        <f t="shared" si="10"/>
        <v>22.720535999999992</v>
      </c>
      <c r="H17" s="27">
        <f t="shared" si="10"/>
        <v>8.2550159999999995</v>
      </c>
      <c r="I17" s="27">
        <f t="shared" si="10"/>
        <v>2.7572400000000004</v>
      </c>
      <c r="J17" s="27">
        <f t="shared" si="10"/>
        <v>2.6373600000000001</v>
      </c>
      <c r="K17" s="27">
        <f t="shared" si="10"/>
        <v>2.0779200000000002</v>
      </c>
      <c r="L17" s="27">
        <f t="shared" si="10"/>
        <v>3.0388319999999993</v>
      </c>
      <c r="M17" s="27">
        <f t="shared" si="10"/>
        <v>3.2191199999999998</v>
      </c>
      <c r="N17" s="27">
        <f t="shared" si="10"/>
        <v>4.238567999999999</v>
      </c>
      <c r="O17" s="27">
        <f t="shared" si="10"/>
        <v>1.4794560000000001</v>
      </c>
      <c r="P17" s="27">
        <f t="shared" si="10"/>
        <v>1.4794560000000001</v>
      </c>
      <c r="Q17" s="27">
        <f t="shared" si="10"/>
        <v>0.72021600000000019</v>
      </c>
      <c r="R17" s="27">
        <f t="shared" si="10"/>
        <v>0.11988</v>
      </c>
      <c r="S17" s="27">
        <f t="shared" si="10"/>
        <v>0.19980000000000006</v>
      </c>
      <c r="T17" s="27">
        <f t="shared" si="10"/>
        <v>0.18237744</v>
      </c>
      <c r="U17" s="27">
        <f t="shared" si="10"/>
        <v>0.13666319999999998</v>
      </c>
      <c r="V17" s="27">
        <f t="shared" si="10"/>
        <v>0.12499488</v>
      </c>
      <c r="W17" s="27">
        <f t="shared" si="10"/>
        <v>8.535456000000001E-2</v>
      </c>
      <c r="X17" s="27">
        <f t="shared" si="10"/>
        <v>8.791199999999999E-2</v>
      </c>
      <c r="Y17" s="27">
        <f t="shared" ref="Y17:Z17" si="11">SUM(Y18:Y21)</f>
        <v>6.6972960000000012E-2</v>
      </c>
      <c r="Z17" s="27">
        <f t="shared" si="11"/>
        <v>5.8661279999999996E-2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0.19980000000000006</v>
      </c>
      <c r="D19" s="8">
        <v>0.8791199999999999</v>
      </c>
      <c r="E19" s="8">
        <v>0.71927999999999992</v>
      </c>
      <c r="F19" s="8">
        <v>5.194799999999999</v>
      </c>
      <c r="G19" s="8">
        <v>19.340639999999993</v>
      </c>
      <c r="H19" s="8">
        <v>4.875119999999999</v>
      </c>
      <c r="I19" s="8">
        <v>2.7572400000000004</v>
      </c>
      <c r="J19" s="8">
        <v>2.6373600000000001</v>
      </c>
      <c r="K19" s="8">
        <v>2.0779200000000002</v>
      </c>
      <c r="L19" s="8">
        <v>1.4785199999999998</v>
      </c>
      <c r="M19" s="8">
        <v>0.8791199999999999</v>
      </c>
      <c r="N19" s="8">
        <v>1.1188799999999999</v>
      </c>
      <c r="O19" s="8">
        <v>0.43956000000000001</v>
      </c>
      <c r="P19" s="8">
        <v>0.43956000000000001</v>
      </c>
      <c r="Q19" s="8">
        <v>0.19980000000000006</v>
      </c>
      <c r="R19" s="8">
        <v>0.11988</v>
      </c>
      <c r="S19" s="8">
        <v>0.19980000000000006</v>
      </c>
      <c r="T19" s="8">
        <v>0.18237744</v>
      </c>
      <c r="U19" s="8">
        <v>0.13666319999999998</v>
      </c>
      <c r="V19" s="8">
        <v>0.12499488</v>
      </c>
      <c r="W19" s="8">
        <v>8.535456000000001E-2</v>
      </c>
      <c r="X19" s="8">
        <v>8.791199999999999E-2</v>
      </c>
      <c r="Y19" s="8">
        <v>6.6972960000000012E-2</v>
      </c>
      <c r="Z19" s="8">
        <v>5.8661279999999996E-2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3.379896</v>
      </c>
      <c r="H20" s="8">
        <v>3.379896</v>
      </c>
      <c r="I20" s="8">
        <v>0</v>
      </c>
      <c r="J20" s="8">
        <v>0</v>
      </c>
      <c r="K20" s="8">
        <v>0</v>
      </c>
      <c r="L20" s="8">
        <v>1.5603119999999993</v>
      </c>
      <c r="M20" s="8">
        <v>2.34</v>
      </c>
      <c r="N20" s="8">
        <v>3.1196879999999996</v>
      </c>
      <c r="O20" s="8">
        <v>1.0398960000000002</v>
      </c>
      <c r="P20" s="8">
        <v>1.0398960000000002</v>
      </c>
      <c r="Q20" s="8">
        <v>0.5204160000000001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177.45832223999997</v>
      </c>
      <c r="D26" s="27">
        <f t="shared" si="14"/>
        <v>169.91606736</v>
      </c>
      <c r="E26" s="27">
        <f t="shared" si="14"/>
        <v>128.61070487999999</v>
      </c>
      <c r="F26" s="27">
        <f t="shared" si="14"/>
        <v>141.09385572000002</v>
      </c>
      <c r="G26" s="27">
        <f t="shared" si="14"/>
        <v>121.83399071999999</v>
      </c>
      <c r="H26" s="27">
        <f t="shared" si="14"/>
        <v>128.49215004000001</v>
      </c>
      <c r="I26" s="27">
        <f t="shared" si="14"/>
        <v>125.06626836</v>
      </c>
      <c r="J26" s="27">
        <f t="shared" si="14"/>
        <v>99.989769960000004</v>
      </c>
      <c r="K26" s="27">
        <f t="shared" si="14"/>
        <v>96.202469880000024</v>
      </c>
      <c r="L26" s="27">
        <f t="shared" si="14"/>
        <v>77.981549760000021</v>
      </c>
      <c r="M26" s="27">
        <f t="shared" si="14"/>
        <v>92.290321079999998</v>
      </c>
      <c r="N26" s="27">
        <f t="shared" si="14"/>
        <v>91.678443479999956</v>
      </c>
      <c r="O26" s="27">
        <f t="shared" si="14"/>
        <v>161.13232295999998</v>
      </c>
      <c r="P26" s="27">
        <f t="shared" si="14"/>
        <v>117.59816988000001</v>
      </c>
      <c r="Q26" s="27">
        <f t="shared" si="14"/>
        <v>161.02981152000001</v>
      </c>
      <c r="R26" s="27">
        <f t="shared" si="14"/>
        <v>151.40499911999996</v>
      </c>
      <c r="S26" s="27">
        <f t="shared" si="14"/>
        <v>95.160687120000006</v>
      </c>
      <c r="T26" s="27">
        <f t="shared" si="14"/>
        <v>92.514853800000012</v>
      </c>
      <c r="U26" s="27">
        <f t="shared" si="14"/>
        <v>91.140719400000009</v>
      </c>
      <c r="V26" s="27">
        <f t="shared" si="14"/>
        <v>81.908561159999991</v>
      </c>
      <c r="W26" s="27">
        <f t="shared" si="14"/>
        <v>66.425837400000034</v>
      </c>
      <c r="X26" s="27">
        <f t="shared" si="14"/>
        <v>67.762787399999993</v>
      </c>
      <c r="Y26" s="27">
        <f t="shared" ref="Y26:Z26" si="15">SUM(Y27,Y33)</f>
        <v>87.549759000000023</v>
      </c>
      <c r="Z26" s="27">
        <f t="shared" si="15"/>
        <v>157.33136268000004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177.45832223999997</v>
      </c>
      <c r="D33" s="19">
        <f t="shared" si="18"/>
        <v>169.91606736</v>
      </c>
      <c r="E33" s="19">
        <f t="shared" si="18"/>
        <v>128.61070487999999</v>
      </c>
      <c r="F33" s="19">
        <f t="shared" si="18"/>
        <v>141.09385572000002</v>
      </c>
      <c r="G33" s="19">
        <f t="shared" si="18"/>
        <v>121.83399071999999</v>
      </c>
      <c r="H33" s="19">
        <f t="shared" si="18"/>
        <v>128.49215004000001</v>
      </c>
      <c r="I33" s="19">
        <f t="shared" si="18"/>
        <v>125.06626836</v>
      </c>
      <c r="J33" s="19">
        <f t="shared" si="18"/>
        <v>99.989769960000004</v>
      </c>
      <c r="K33" s="19">
        <f t="shared" si="18"/>
        <v>96.202469880000024</v>
      </c>
      <c r="L33" s="19">
        <f t="shared" si="18"/>
        <v>77.981549760000021</v>
      </c>
      <c r="M33" s="19">
        <f t="shared" si="18"/>
        <v>92.290321079999998</v>
      </c>
      <c r="N33" s="19">
        <f t="shared" si="18"/>
        <v>91.678443479999956</v>
      </c>
      <c r="O33" s="19">
        <f t="shared" si="18"/>
        <v>161.13232295999998</v>
      </c>
      <c r="P33" s="19">
        <f t="shared" si="18"/>
        <v>117.59816988000001</v>
      </c>
      <c r="Q33" s="19">
        <f t="shared" si="18"/>
        <v>161.02981152000001</v>
      </c>
      <c r="R33" s="19">
        <f t="shared" si="18"/>
        <v>151.40499911999996</v>
      </c>
      <c r="S33" s="19">
        <f t="shared" si="18"/>
        <v>95.160687120000006</v>
      </c>
      <c r="T33" s="19">
        <f t="shared" si="18"/>
        <v>92.514853800000012</v>
      </c>
      <c r="U33" s="19">
        <f t="shared" si="18"/>
        <v>91.140719400000009</v>
      </c>
      <c r="V33" s="19">
        <f t="shared" si="18"/>
        <v>81.908561159999991</v>
      </c>
      <c r="W33" s="19">
        <f t="shared" si="18"/>
        <v>66.425837400000034</v>
      </c>
      <c r="X33" s="19">
        <f t="shared" si="18"/>
        <v>67.762787399999993</v>
      </c>
      <c r="Y33" s="19">
        <f t="shared" ref="Y33:Z33" si="19">SUM(Y34:Y50)</f>
        <v>87.549759000000023</v>
      </c>
      <c r="Z33" s="19">
        <f t="shared" si="19"/>
        <v>157.33136268000004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56.707995239999995</v>
      </c>
      <c r="D36" s="8">
        <v>26.86167</v>
      </c>
      <c r="E36" s="8">
        <v>26.86167</v>
      </c>
      <c r="F36" s="8">
        <v>26.86167</v>
      </c>
      <c r="G36" s="8">
        <v>29.846325239999999</v>
      </c>
      <c r="H36" s="8">
        <v>26.86167</v>
      </c>
      <c r="I36" s="8">
        <v>26.86167</v>
      </c>
      <c r="J36" s="8">
        <v>23.877014760000002</v>
      </c>
      <c r="K36" s="8">
        <v>23.877014760000002</v>
      </c>
      <c r="L36" s="8">
        <v>20.318099040000003</v>
      </c>
      <c r="M36" s="8">
        <v>26.123400000000004</v>
      </c>
      <c r="N36" s="8">
        <v>31.92870095999999</v>
      </c>
      <c r="O36" s="8">
        <v>23.220749519999998</v>
      </c>
      <c r="P36" s="8">
        <v>26.123400000000004</v>
      </c>
      <c r="Q36" s="8">
        <v>26.123400000000004</v>
      </c>
      <c r="R36" s="8">
        <v>23.220749519999998</v>
      </c>
      <c r="S36" s="8">
        <v>26.123400000000004</v>
      </c>
      <c r="T36" s="8">
        <v>29.20300812000001</v>
      </c>
      <c r="U36" s="8">
        <v>29.565782640000009</v>
      </c>
      <c r="V36" s="8">
        <v>27.110183039999988</v>
      </c>
      <c r="W36" s="8">
        <v>25.476221160000001</v>
      </c>
      <c r="X36" s="8">
        <v>30.152309760000009</v>
      </c>
      <c r="Y36" s="8">
        <v>32.192660880000012</v>
      </c>
      <c r="Z36" s="8">
        <v>36.079368479999999</v>
      </c>
    </row>
    <row r="37" spans="1:26" ht="11.25" customHeight="1" x14ac:dyDescent="0.2">
      <c r="A37" s="28" t="s">
        <v>60</v>
      </c>
      <c r="B37" s="7" t="s">
        <v>61</v>
      </c>
      <c r="C37" s="8">
        <v>6.1399522800000002</v>
      </c>
      <c r="D37" s="8">
        <v>6.1399522800000002</v>
      </c>
      <c r="E37" s="8">
        <v>3.0701008799999987</v>
      </c>
      <c r="F37" s="8">
        <v>3.0701008799999987</v>
      </c>
      <c r="G37" s="8">
        <v>3.0701008799999987</v>
      </c>
      <c r="H37" s="8">
        <v>3.0701008799999987</v>
      </c>
      <c r="I37" s="8">
        <v>3.0701008799999987</v>
      </c>
      <c r="J37" s="8">
        <v>0</v>
      </c>
      <c r="K37" s="8">
        <v>0</v>
      </c>
      <c r="L37" s="8">
        <v>3.1185000000000005</v>
      </c>
      <c r="M37" s="8">
        <v>3.1185000000000005</v>
      </c>
      <c r="N37" s="8">
        <v>3.1185000000000005</v>
      </c>
      <c r="O37" s="8">
        <v>3.1185000000000005</v>
      </c>
      <c r="P37" s="8">
        <v>3.1185000000000005</v>
      </c>
      <c r="Q37" s="8">
        <v>3.0473982000000013</v>
      </c>
      <c r="R37" s="8">
        <v>2.97978912</v>
      </c>
      <c r="S37" s="8">
        <v>2.97978912</v>
      </c>
      <c r="T37" s="8">
        <v>5.4531338399999996</v>
      </c>
      <c r="U37" s="8">
        <v>3.7696428000000002</v>
      </c>
      <c r="V37" s="8">
        <v>4.0884782399999997</v>
      </c>
      <c r="W37" s="8">
        <v>0.68831531999999984</v>
      </c>
      <c r="X37" s="8">
        <v>0.58403268000000008</v>
      </c>
      <c r="Y37" s="8">
        <v>13.448219399999999</v>
      </c>
      <c r="Z37" s="8">
        <v>18.305595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0.33700968000000003</v>
      </c>
      <c r="U40" s="8">
        <v>0.3556461600000001</v>
      </c>
      <c r="V40" s="8">
        <v>0.19180043999999999</v>
      </c>
      <c r="W40" s="8">
        <v>0.28135908000000004</v>
      </c>
      <c r="X40" s="8">
        <v>0.3556461600000001</v>
      </c>
      <c r="Y40" s="8">
        <v>0.28446516000000005</v>
      </c>
      <c r="Z40" s="8">
        <v>0.37402380000000013</v>
      </c>
    </row>
    <row r="41" spans="1:26" ht="11.25" customHeight="1" x14ac:dyDescent="0.2">
      <c r="A41" s="28" t="s">
        <v>68</v>
      </c>
      <c r="B41" s="7" t="s">
        <v>69</v>
      </c>
      <c r="C41" s="8">
        <v>3.1493062799999985</v>
      </c>
      <c r="D41" s="8">
        <v>3.1493062799999985</v>
      </c>
      <c r="E41" s="8">
        <v>3.1493062799999985</v>
      </c>
      <c r="F41" s="8">
        <v>0</v>
      </c>
      <c r="G41" s="8">
        <v>0</v>
      </c>
      <c r="H41" s="8">
        <v>3.1493062799999985</v>
      </c>
      <c r="I41" s="8">
        <v>3.1493062799999985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1.2424320000000001E-2</v>
      </c>
      <c r="U41" s="8">
        <v>0.14831532</v>
      </c>
      <c r="V41" s="8">
        <v>0.10198296000000001</v>
      </c>
      <c r="W41" s="8">
        <v>5.8756680000000019E-2</v>
      </c>
      <c r="X41" s="8">
        <v>8.6452560000000012E-2</v>
      </c>
      <c r="Y41" s="8">
        <v>7.7393160000000003E-2</v>
      </c>
      <c r="Z41" s="8">
        <v>7.1181000000000022E-2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108.33417035999999</v>
      </c>
      <c r="D43" s="8">
        <v>130.63824072</v>
      </c>
      <c r="E43" s="8">
        <v>92.402729640000004</v>
      </c>
      <c r="F43" s="8">
        <v>101.96154072</v>
      </c>
      <c r="G43" s="8">
        <v>82.843918559999992</v>
      </c>
      <c r="H43" s="8">
        <v>86.030100000000004</v>
      </c>
      <c r="I43" s="8">
        <v>79.657470360000005</v>
      </c>
      <c r="J43" s="8">
        <v>66.912211080000006</v>
      </c>
      <c r="K43" s="8">
        <v>63.726029640000014</v>
      </c>
      <c r="L43" s="8">
        <v>54.544950720000017</v>
      </c>
      <c r="M43" s="8">
        <v>57.753539999999994</v>
      </c>
      <c r="N43" s="8">
        <v>51.336361439999976</v>
      </c>
      <c r="O43" s="8">
        <v>54.544950720000017</v>
      </c>
      <c r="P43" s="8">
        <v>64.170718560000012</v>
      </c>
      <c r="Q43" s="8">
        <v>57.753539999999994</v>
      </c>
      <c r="R43" s="8">
        <v>54.167218559999995</v>
      </c>
      <c r="S43" s="8">
        <v>60.539581440000006</v>
      </c>
      <c r="T43" s="8">
        <v>54.778899240000001</v>
      </c>
      <c r="U43" s="8">
        <v>55.100611799999989</v>
      </c>
      <c r="V43" s="8">
        <v>47.867681160000004</v>
      </c>
      <c r="W43" s="8">
        <v>37.955146320000019</v>
      </c>
      <c r="X43" s="8">
        <v>33.921468359999992</v>
      </c>
      <c r="Y43" s="8">
        <v>39.299883479999998</v>
      </c>
      <c r="Z43" s="8">
        <v>101.49951240000003</v>
      </c>
    </row>
    <row r="44" spans="1:26" ht="11.25" customHeight="1" x14ac:dyDescent="0.2">
      <c r="A44" s="28" t="s">
        <v>74</v>
      </c>
      <c r="B44" s="7" t="s">
        <v>75</v>
      </c>
      <c r="C44" s="8">
        <v>3.1268980800000001</v>
      </c>
      <c r="D44" s="8">
        <v>3.1268980800000001</v>
      </c>
      <c r="E44" s="8">
        <v>3.1268980800000001</v>
      </c>
      <c r="F44" s="8">
        <v>6.253796160000002</v>
      </c>
      <c r="G44" s="8">
        <v>3.1268980800000001</v>
      </c>
      <c r="H44" s="8">
        <v>9.3809728800000016</v>
      </c>
      <c r="I44" s="8">
        <v>9.3809728800000016</v>
      </c>
      <c r="J44" s="8">
        <v>6.253796160000002</v>
      </c>
      <c r="K44" s="8">
        <v>6.253796160000002</v>
      </c>
      <c r="L44" s="8">
        <v>0</v>
      </c>
      <c r="M44" s="8">
        <v>3.0959690400000008</v>
      </c>
      <c r="N44" s="8">
        <v>3.0959690400000008</v>
      </c>
      <c r="O44" s="8">
        <v>3.0959690400000008</v>
      </c>
      <c r="P44" s="8">
        <v>0</v>
      </c>
      <c r="Q44" s="8">
        <v>0</v>
      </c>
      <c r="R44" s="8">
        <v>0</v>
      </c>
      <c r="S44" s="8">
        <v>0</v>
      </c>
      <c r="T44" s="8">
        <v>1.5046560000000002</v>
      </c>
      <c r="U44" s="8">
        <v>0.99558072000000031</v>
      </c>
      <c r="V44" s="8">
        <v>1.5918703199999999</v>
      </c>
      <c r="W44" s="8">
        <v>1.2279664800000003</v>
      </c>
      <c r="X44" s="8">
        <v>1.6102605600000002</v>
      </c>
      <c r="Y44" s="8">
        <v>1.2889886400000006</v>
      </c>
      <c r="Z44" s="8">
        <v>0.92146247999999997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74.879882999999992</v>
      </c>
      <c r="P48" s="8">
        <v>21.839922000000001</v>
      </c>
      <c r="Q48" s="8">
        <v>71.759844000000001</v>
      </c>
      <c r="R48" s="8">
        <v>68.640155999999976</v>
      </c>
      <c r="S48" s="8">
        <v>3.1200389999999993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2.9467479600000002</v>
      </c>
      <c r="G50" s="8">
        <v>2.9467479600000002</v>
      </c>
      <c r="H50" s="8">
        <v>0</v>
      </c>
      <c r="I50" s="8">
        <v>2.9467479600000002</v>
      </c>
      <c r="J50" s="8">
        <v>2.9467479600000002</v>
      </c>
      <c r="K50" s="8">
        <v>2.3456293199999996</v>
      </c>
      <c r="L50" s="8">
        <v>0</v>
      </c>
      <c r="M50" s="8">
        <v>2.1989120400000002</v>
      </c>
      <c r="N50" s="8">
        <v>2.1989120400000002</v>
      </c>
      <c r="O50" s="8">
        <v>2.2722706800000001</v>
      </c>
      <c r="P50" s="8">
        <v>2.3456293199999996</v>
      </c>
      <c r="Q50" s="8">
        <v>2.3456293199999996</v>
      </c>
      <c r="R50" s="8">
        <v>2.3970859199999999</v>
      </c>
      <c r="S50" s="8">
        <v>2.39787756</v>
      </c>
      <c r="T50" s="8">
        <v>1.2257226000000001</v>
      </c>
      <c r="U50" s="8">
        <v>1.2051399599999999</v>
      </c>
      <c r="V50" s="8">
        <v>0.956565</v>
      </c>
      <c r="W50" s="8">
        <v>0.73807236000000009</v>
      </c>
      <c r="X50" s="8">
        <v>1.0526173199999997</v>
      </c>
      <c r="Y50" s="8">
        <v>0.95814828000000007</v>
      </c>
      <c r="Z50" s="8">
        <v>8.0219519999999989E-2</v>
      </c>
    </row>
    <row r="51" spans="1:26" ht="11.25" customHeight="1" x14ac:dyDescent="0.2">
      <c r="A51" s="25" t="s">
        <v>88</v>
      </c>
      <c r="B51" s="26" t="s">
        <v>89</v>
      </c>
      <c r="C51" s="27">
        <v>463.80114000000009</v>
      </c>
      <c r="D51" s="27">
        <v>435.07232999999997</v>
      </c>
      <c r="E51" s="27">
        <v>446.02866000000006</v>
      </c>
      <c r="F51" s="27">
        <v>465.2148600000001</v>
      </c>
      <c r="G51" s="27">
        <v>476.67608999999999</v>
      </c>
      <c r="H51" s="27">
        <v>452.94578999999999</v>
      </c>
      <c r="I51" s="27">
        <v>487.37996999999996</v>
      </c>
      <c r="J51" s="27">
        <v>510.60537000000016</v>
      </c>
      <c r="K51" s="27">
        <v>499.59854999999999</v>
      </c>
      <c r="L51" s="27">
        <v>435.77919000000009</v>
      </c>
      <c r="M51" s="27">
        <v>470.63021543999992</v>
      </c>
      <c r="N51" s="27">
        <v>468.32282244000015</v>
      </c>
      <c r="O51" s="27">
        <v>448.86882348</v>
      </c>
      <c r="P51" s="27">
        <v>491.16146904000004</v>
      </c>
      <c r="Q51" s="27">
        <v>494.43847200000005</v>
      </c>
      <c r="R51" s="27">
        <v>483.96664404000012</v>
      </c>
      <c r="S51" s="27">
        <v>503.62078536000018</v>
      </c>
      <c r="T51" s="27">
        <v>547.78034916000001</v>
      </c>
      <c r="U51" s="27">
        <v>562.56321528000001</v>
      </c>
      <c r="V51" s="27">
        <v>527.17618800000014</v>
      </c>
      <c r="W51" s="27">
        <v>529.21295459999999</v>
      </c>
      <c r="X51" s="27">
        <v>617.54520960000002</v>
      </c>
      <c r="Y51" s="27">
        <v>604.49213087999999</v>
      </c>
      <c r="Z51" s="27">
        <v>524.66037228000005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0.13382575938912644</v>
      </c>
      <c r="K52" s="27">
        <f t="shared" si="20"/>
        <v>0</v>
      </c>
      <c r="L52" s="27">
        <f t="shared" si="20"/>
        <v>0</v>
      </c>
      <c r="M52" s="27">
        <f t="shared" si="20"/>
        <v>0.14311439999999997</v>
      </c>
      <c r="N52" s="27">
        <f t="shared" si="20"/>
        <v>0.14311439999999997</v>
      </c>
      <c r="O52" s="27">
        <f t="shared" si="20"/>
        <v>0.14311439999999997</v>
      </c>
      <c r="P52" s="27">
        <f t="shared" si="20"/>
        <v>0.57194280000000008</v>
      </c>
      <c r="Q52" s="27">
        <f t="shared" si="20"/>
        <v>0.28622880000000006</v>
      </c>
      <c r="R52" s="27">
        <f t="shared" si="20"/>
        <v>0.28622880000000006</v>
      </c>
      <c r="S52" s="27">
        <f t="shared" si="20"/>
        <v>0.42882839999999994</v>
      </c>
      <c r="T52" s="27">
        <f t="shared" si="20"/>
        <v>0.7927920000000005</v>
      </c>
      <c r="U52" s="27">
        <f t="shared" si="20"/>
        <v>0.18223919999999999</v>
      </c>
      <c r="V52" s="27">
        <f t="shared" si="20"/>
        <v>0.11119679999999998</v>
      </c>
      <c r="W52" s="27">
        <f t="shared" si="20"/>
        <v>1.5958800000000002E-2</v>
      </c>
      <c r="X52" s="27">
        <f t="shared" si="20"/>
        <v>1.3477464000000003</v>
      </c>
      <c r="Y52" s="27">
        <f t="shared" ref="Y52:Z52" si="21">SUM(Y53:Y54)</f>
        <v>1.4218776000000004</v>
      </c>
      <c r="Z52" s="27">
        <f t="shared" si="21"/>
        <v>2.1111948000000003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0.14311439999999997</v>
      </c>
      <c r="N53" s="8">
        <v>0.14311439999999997</v>
      </c>
      <c r="O53" s="8">
        <v>0.14311439999999997</v>
      </c>
      <c r="P53" s="8">
        <v>0.57194280000000008</v>
      </c>
      <c r="Q53" s="8">
        <v>0.28622880000000006</v>
      </c>
      <c r="R53" s="8">
        <v>0.28622880000000006</v>
      </c>
      <c r="S53" s="8">
        <v>0.42882839999999994</v>
      </c>
      <c r="T53" s="8">
        <v>0.7927920000000005</v>
      </c>
      <c r="U53" s="8">
        <v>0.18223919999999999</v>
      </c>
      <c r="V53" s="8">
        <v>0.11119679999999998</v>
      </c>
      <c r="W53" s="8">
        <v>1.5958800000000002E-2</v>
      </c>
      <c r="X53" s="8">
        <v>1.3477464000000003</v>
      </c>
      <c r="Y53" s="8">
        <v>1.4218776000000004</v>
      </c>
      <c r="Z53" s="8">
        <v>2.1111948000000003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0.13382575938912644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0.33586559999999993</v>
      </c>
      <c r="D61" s="49">
        <f t="shared" si="22"/>
        <v>0.67213439999999969</v>
      </c>
      <c r="E61" s="49">
        <f t="shared" si="22"/>
        <v>1.1200895999999998</v>
      </c>
      <c r="F61" s="49">
        <f t="shared" si="22"/>
        <v>2.4639551999999996</v>
      </c>
      <c r="G61" s="49">
        <f t="shared" si="22"/>
        <v>5.8238207999999982</v>
      </c>
      <c r="H61" s="49">
        <f t="shared" si="22"/>
        <v>6.0479999999999992</v>
      </c>
      <c r="I61" s="49">
        <f t="shared" si="22"/>
        <v>3.2481791999999996</v>
      </c>
      <c r="J61" s="49">
        <f t="shared" si="22"/>
        <v>2.7998208</v>
      </c>
      <c r="K61" s="49">
        <f t="shared" si="22"/>
        <v>4.1440896</v>
      </c>
      <c r="L61" s="49">
        <f t="shared" si="22"/>
        <v>5.0400000000000009</v>
      </c>
      <c r="M61" s="49">
        <f t="shared" si="22"/>
        <v>4.3678656</v>
      </c>
      <c r="N61" s="49">
        <f t="shared" si="22"/>
        <v>1.5680448</v>
      </c>
      <c r="O61" s="49">
        <f t="shared" si="22"/>
        <v>3.0239999999999996</v>
      </c>
      <c r="P61" s="49">
        <f t="shared" si="22"/>
        <v>6.2721792000000018</v>
      </c>
      <c r="Q61" s="49">
        <f t="shared" si="22"/>
        <v>10.4158656</v>
      </c>
      <c r="R61" s="49">
        <f t="shared" si="22"/>
        <v>8.1760895999999974</v>
      </c>
      <c r="S61" s="49">
        <f t="shared" si="22"/>
        <v>11.760134400000002</v>
      </c>
      <c r="T61" s="49">
        <f t="shared" si="22"/>
        <v>9.7896959999999975</v>
      </c>
      <c r="U61" s="49">
        <f t="shared" si="22"/>
        <v>5.7556800000000017</v>
      </c>
      <c r="V61" s="49">
        <f t="shared" si="22"/>
        <v>7.1713151999999978</v>
      </c>
      <c r="W61" s="49">
        <f t="shared" si="22"/>
        <v>6.8447231999999971</v>
      </c>
      <c r="X61" s="49">
        <f t="shared" si="22"/>
        <v>10.283615999999999</v>
      </c>
      <c r="Y61" s="49">
        <f t="shared" ref="Y61:Z61" si="23">SUM(Y62:Y72)</f>
        <v>6.3870912000000013</v>
      </c>
      <c r="Z61" s="49">
        <f t="shared" si="23"/>
        <v>9.7719552000000007</v>
      </c>
    </row>
    <row r="62" spans="1:26" ht="11.25" customHeight="1" x14ac:dyDescent="0.2">
      <c r="A62" s="50" t="s">
        <v>92</v>
      </c>
      <c r="B62" s="51" t="s">
        <v>93</v>
      </c>
      <c r="C62" s="52">
        <v>0.33586559999999993</v>
      </c>
      <c r="D62" s="52">
        <v>0.67213439999999969</v>
      </c>
      <c r="E62" s="52">
        <v>1.1200895999999998</v>
      </c>
      <c r="F62" s="52">
        <v>2.4639551999999996</v>
      </c>
      <c r="G62" s="52">
        <v>5.8238207999999982</v>
      </c>
      <c r="H62" s="52">
        <v>6.0479999999999992</v>
      </c>
      <c r="I62" s="52">
        <v>3.2481791999999996</v>
      </c>
      <c r="J62" s="52">
        <v>2.7998208</v>
      </c>
      <c r="K62" s="52">
        <v>4.1440896</v>
      </c>
      <c r="L62" s="52">
        <v>5.0400000000000009</v>
      </c>
      <c r="M62" s="52">
        <v>4.3678656</v>
      </c>
      <c r="N62" s="52">
        <v>1.5680448</v>
      </c>
      <c r="O62" s="52">
        <v>3.0239999999999996</v>
      </c>
      <c r="P62" s="52">
        <v>6.2721792000000018</v>
      </c>
      <c r="Q62" s="52">
        <v>10.4158656</v>
      </c>
      <c r="R62" s="52">
        <v>8.1760895999999974</v>
      </c>
      <c r="S62" s="52">
        <v>11.760134400000002</v>
      </c>
      <c r="T62" s="52">
        <v>9.7896959999999975</v>
      </c>
      <c r="U62" s="52">
        <v>5.7556800000000017</v>
      </c>
      <c r="V62" s="52">
        <v>7.1713151999999978</v>
      </c>
      <c r="W62" s="52">
        <v>6.8447231999999971</v>
      </c>
      <c r="X62" s="52">
        <v>10.283615999999999</v>
      </c>
      <c r="Y62" s="52">
        <v>6.3870912000000013</v>
      </c>
      <c r="Z62" s="52">
        <v>9.7719552000000007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871.44311245308995</v>
      </c>
      <c r="D2" s="21">
        <f t="shared" ref="D2:X2" si="0">SUM(D3,D17,D22,D25,D26,D51,D52)</f>
        <v>870.06245228362184</v>
      </c>
      <c r="E2" s="21">
        <f t="shared" si="0"/>
        <v>768.09781481593234</v>
      </c>
      <c r="F2" s="21">
        <f t="shared" si="0"/>
        <v>642.91686212455011</v>
      </c>
      <c r="G2" s="21">
        <f t="shared" si="0"/>
        <v>533.70208608996006</v>
      </c>
      <c r="H2" s="21">
        <f t="shared" si="0"/>
        <v>462.48337196425086</v>
      </c>
      <c r="I2" s="21">
        <f t="shared" si="0"/>
        <v>384.32208505972937</v>
      </c>
      <c r="J2" s="21">
        <f t="shared" si="0"/>
        <v>348.68493208968096</v>
      </c>
      <c r="K2" s="21">
        <f t="shared" si="0"/>
        <v>277.35404771941387</v>
      </c>
      <c r="L2" s="21">
        <f t="shared" si="0"/>
        <v>211.28467505301234</v>
      </c>
      <c r="M2" s="21">
        <f t="shared" si="0"/>
        <v>204.70881151811653</v>
      </c>
      <c r="N2" s="21">
        <f t="shared" si="0"/>
        <v>154.23627108976348</v>
      </c>
      <c r="O2" s="21">
        <f t="shared" si="0"/>
        <v>140.72101551315689</v>
      </c>
      <c r="P2" s="21">
        <f t="shared" si="0"/>
        <v>158.0027329058413</v>
      </c>
      <c r="Q2" s="21">
        <f t="shared" si="0"/>
        <v>173.04828409955098</v>
      </c>
      <c r="R2" s="21">
        <f t="shared" si="0"/>
        <v>140.65066655718715</v>
      </c>
      <c r="S2" s="21">
        <f t="shared" si="0"/>
        <v>149.45568144843858</v>
      </c>
      <c r="T2" s="21">
        <f t="shared" si="0"/>
        <v>151.39620288357858</v>
      </c>
      <c r="U2" s="21">
        <f t="shared" si="0"/>
        <v>161.18664001480877</v>
      </c>
      <c r="V2" s="21">
        <f t="shared" si="0"/>
        <v>161.60677783251197</v>
      </c>
      <c r="W2" s="21">
        <f t="shared" si="0"/>
        <v>155.44138022684365</v>
      </c>
      <c r="X2" s="21">
        <f t="shared" si="0"/>
        <v>178.6078534414219</v>
      </c>
      <c r="Y2" s="21">
        <f t="shared" ref="Y2:Z2" si="1">SUM(Y3,Y17,Y22,Y25,Y26,Y51,Y52)</f>
        <v>150.24432307220241</v>
      </c>
      <c r="Z2" s="21">
        <f t="shared" si="1"/>
        <v>132.33596121514813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706.89657829308987</v>
      </c>
      <c r="D3" s="24">
        <f t="shared" si="2"/>
        <v>693.25033004362183</v>
      </c>
      <c r="E3" s="24">
        <f t="shared" si="2"/>
        <v>581.9920506559323</v>
      </c>
      <c r="F3" s="24">
        <f t="shared" si="2"/>
        <v>456.4071779645501</v>
      </c>
      <c r="G3" s="24">
        <f t="shared" si="2"/>
        <v>346.08736716996003</v>
      </c>
      <c r="H3" s="24">
        <f t="shared" si="2"/>
        <v>276.79198364425088</v>
      </c>
      <c r="I3" s="24">
        <f t="shared" si="2"/>
        <v>205.96838161972937</v>
      </c>
      <c r="J3" s="24">
        <f t="shared" si="2"/>
        <v>174.9424535296809</v>
      </c>
      <c r="K3" s="24">
        <f t="shared" si="2"/>
        <v>133.00206059941388</v>
      </c>
      <c r="L3" s="24">
        <f t="shared" si="2"/>
        <v>79.564516973012346</v>
      </c>
      <c r="M3" s="24">
        <f t="shared" si="2"/>
        <v>88.558420518116549</v>
      </c>
      <c r="N3" s="24">
        <f t="shared" si="2"/>
        <v>60.385344249763463</v>
      </c>
      <c r="O3" s="24">
        <f t="shared" si="2"/>
        <v>51.677668713156898</v>
      </c>
      <c r="P3" s="24">
        <f t="shared" si="2"/>
        <v>43.89145426584129</v>
      </c>
      <c r="Q3" s="24">
        <f t="shared" si="2"/>
        <v>44.111842219550979</v>
      </c>
      <c r="R3" s="24">
        <f t="shared" si="2"/>
        <v>40.277103477187161</v>
      </c>
      <c r="S3" s="24">
        <f t="shared" si="2"/>
        <v>38.43539304843857</v>
      </c>
      <c r="T3" s="24">
        <f t="shared" si="2"/>
        <v>36.247128843578594</v>
      </c>
      <c r="U3" s="24">
        <f t="shared" si="2"/>
        <v>41.108539214808772</v>
      </c>
      <c r="V3" s="24">
        <f t="shared" si="2"/>
        <v>33.143133312511949</v>
      </c>
      <c r="W3" s="24">
        <f t="shared" si="2"/>
        <v>33.238384826843635</v>
      </c>
      <c r="X3" s="24">
        <f t="shared" ref="X3:Z3" si="3">SUM(X4,X8,X11)</f>
        <v>38.392848801421856</v>
      </c>
      <c r="Y3" s="24">
        <f t="shared" si="3"/>
        <v>28.839688152202395</v>
      </c>
      <c r="Z3" s="24">
        <f t="shared" si="3"/>
        <v>20.621642855148117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673.53170791798095</v>
      </c>
      <c r="D4" s="19">
        <f t="shared" si="4"/>
        <v>666.79914426180699</v>
      </c>
      <c r="E4" s="19">
        <f t="shared" si="4"/>
        <v>562.58395154772654</v>
      </c>
      <c r="F4" s="19">
        <f t="shared" si="4"/>
        <v>443.49056500357528</v>
      </c>
      <c r="G4" s="19">
        <f t="shared" si="4"/>
        <v>339.12056502089428</v>
      </c>
      <c r="H4" s="19">
        <f t="shared" si="4"/>
        <v>272.89839321988342</v>
      </c>
      <c r="I4" s="19">
        <f t="shared" si="4"/>
        <v>202.93495561972938</v>
      </c>
      <c r="J4" s="19">
        <f t="shared" si="4"/>
        <v>171.87514972968091</v>
      </c>
      <c r="K4" s="19">
        <f t="shared" si="4"/>
        <v>129.94410239941388</v>
      </c>
      <c r="L4" s="19">
        <f t="shared" si="4"/>
        <v>79.564516973012346</v>
      </c>
      <c r="M4" s="19">
        <f t="shared" si="4"/>
        <v>88.558420518116549</v>
      </c>
      <c r="N4" s="19">
        <f t="shared" si="4"/>
        <v>58.170001449763461</v>
      </c>
      <c r="O4" s="19">
        <f t="shared" si="4"/>
        <v>51.677668713156898</v>
      </c>
      <c r="P4" s="19">
        <f t="shared" si="4"/>
        <v>42.735228236026593</v>
      </c>
      <c r="Q4" s="19">
        <f t="shared" si="4"/>
        <v>42.857825785920369</v>
      </c>
      <c r="R4" s="19">
        <f t="shared" si="4"/>
        <v>39.021312208426977</v>
      </c>
      <c r="S4" s="19">
        <f t="shared" si="4"/>
        <v>32.333757125637646</v>
      </c>
      <c r="T4" s="19">
        <f t="shared" si="4"/>
        <v>30.631758520913994</v>
      </c>
      <c r="U4" s="19">
        <f t="shared" si="4"/>
        <v>36.200983102893694</v>
      </c>
      <c r="V4" s="19">
        <f t="shared" si="4"/>
        <v>30.220366844322363</v>
      </c>
      <c r="W4" s="19">
        <f t="shared" si="4"/>
        <v>31.597894411839857</v>
      </c>
      <c r="X4" s="19">
        <f t="shared" ref="X4:Z4" si="5">SUM(X5:X7)</f>
        <v>38.000602172677084</v>
      </c>
      <c r="Y4" s="19">
        <f t="shared" si="5"/>
        <v>28.692300912202395</v>
      </c>
      <c r="Z4" s="19">
        <f t="shared" si="5"/>
        <v>20.420662295148116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2.8310399999999999E-3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2.7809321231999999</v>
      </c>
      <c r="L6" s="8">
        <v>2.7945407952000001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673.53170791798095</v>
      </c>
      <c r="D7" s="8">
        <v>666.79914426180699</v>
      </c>
      <c r="E7" s="8">
        <v>562.58395154772654</v>
      </c>
      <c r="F7" s="8">
        <v>443.49056500357528</v>
      </c>
      <c r="G7" s="8">
        <v>339.12056502089428</v>
      </c>
      <c r="H7" s="8">
        <v>272.89839321988342</v>
      </c>
      <c r="I7" s="8">
        <v>202.93495561972938</v>
      </c>
      <c r="J7" s="8">
        <v>171.87514972968091</v>
      </c>
      <c r="K7" s="8">
        <v>127.16317027621388</v>
      </c>
      <c r="L7" s="8">
        <v>76.769976177812339</v>
      </c>
      <c r="M7" s="8">
        <v>88.558420518116549</v>
      </c>
      <c r="N7" s="8">
        <v>58.170001449763461</v>
      </c>
      <c r="O7" s="8">
        <v>51.677668713156898</v>
      </c>
      <c r="P7" s="8">
        <v>42.735228236026593</v>
      </c>
      <c r="Q7" s="8">
        <v>42.857825785920369</v>
      </c>
      <c r="R7" s="8">
        <v>39.021312208426977</v>
      </c>
      <c r="S7" s="8">
        <v>32.333757125637646</v>
      </c>
      <c r="T7" s="8">
        <v>30.631758520913994</v>
      </c>
      <c r="U7" s="8">
        <v>36.200983102893694</v>
      </c>
      <c r="V7" s="8">
        <v>30.220366844322363</v>
      </c>
      <c r="W7" s="8">
        <v>31.597894411839857</v>
      </c>
      <c r="X7" s="8">
        <v>38.000602172677084</v>
      </c>
      <c r="Y7" s="8">
        <v>28.689469872202395</v>
      </c>
      <c r="Z7" s="8">
        <v>20.420662295148116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21.7833355751089</v>
      </c>
      <c r="D8" s="19">
        <f t="shared" si="6"/>
        <v>15.103290981814903</v>
      </c>
      <c r="E8" s="19">
        <f t="shared" si="6"/>
        <v>10.449173308205792</v>
      </c>
      <c r="F8" s="19">
        <f t="shared" si="6"/>
        <v>3.9927331609748267</v>
      </c>
      <c r="G8" s="19">
        <f t="shared" si="6"/>
        <v>0.99924714906573053</v>
      </c>
      <c r="H8" s="19">
        <f t="shared" si="6"/>
        <v>0.99489682436744975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1.1562260298146978</v>
      </c>
      <c r="Q8" s="19">
        <f t="shared" si="6"/>
        <v>1.2540164336306092</v>
      </c>
      <c r="R8" s="19">
        <f t="shared" si="6"/>
        <v>1.2557912687601873</v>
      </c>
      <c r="S8" s="19">
        <f t="shared" si="6"/>
        <v>6.1016359228009254</v>
      </c>
      <c r="T8" s="19">
        <f t="shared" si="6"/>
        <v>5.5489109626645945</v>
      </c>
      <c r="U8" s="19">
        <f t="shared" si="6"/>
        <v>4.8564219519150784</v>
      </c>
      <c r="V8" s="19">
        <f t="shared" si="6"/>
        <v>2.9012610281895865</v>
      </c>
      <c r="W8" s="19">
        <f t="shared" si="6"/>
        <v>1.596508015003782</v>
      </c>
      <c r="X8" s="19">
        <f t="shared" si="6"/>
        <v>6.4147428744774193E-2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21.7833355751089</v>
      </c>
      <c r="D10" s="8">
        <v>15.103290981814903</v>
      </c>
      <c r="E10" s="8">
        <v>10.449173308205792</v>
      </c>
      <c r="F10" s="8">
        <v>3.9927331609748267</v>
      </c>
      <c r="G10" s="8">
        <v>0.99924714906573053</v>
      </c>
      <c r="H10" s="8">
        <v>0.99489682436744975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1.1562260298146978</v>
      </c>
      <c r="Q10" s="8">
        <v>1.2540164336306092</v>
      </c>
      <c r="R10" s="8">
        <v>1.2557912687601873</v>
      </c>
      <c r="S10" s="8">
        <v>6.1016359228009254</v>
      </c>
      <c r="T10" s="8">
        <v>5.5489109626645945</v>
      </c>
      <c r="U10" s="8">
        <v>4.8564219519150784</v>
      </c>
      <c r="V10" s="8">
        <v>2.9012610281895865</v>
      </c>
      <c r="W10" s="8">
        <v>1.596508015003782</v>
      </c>
      <c r="X10" s="8">
        <v>6.4147428744774193E-2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11.5815348</v>
      </c>
      <c r="D11" s="19">
        <f t="shared" si="8"/>
        <v>11.347894799999999</v>
      </c>
      <c r="E11" s="19">
        <f t="shared" si="8"/>
        <v>8.9589258000000012</v>
      </c>
      <c r="F11" s="19">
        <f t="shared" si="8"/>
        <v>8.9238797999999999</v>
      </c>
      <c r="G11" s="19">
        <f t="shared" si="8"/>
        <v>5.9675549999999999</v>
      </c>
      <c r="H11" s="19">
        <f t="shared" si="8"/>
        <v>2.8986936000000001</v>
      </c>
      <c r="I11" s="19">
        <f t="shared" si="8"/>
        <v>3.033426</v>
      </c>
      <c r="J11" s="19">
        <f t="shared" si="8"/>
        <v>3.0673037999999999</v>
      </c>
      <c r="K11" s="19">
        <f t="shared" si="8"/>
        <v>3.0579581999999998</v>
      </c>
      <c r="L11" s="19">
        <f t="shared" si="8"/>
        <v>0</v>
      </c>
      <c r="M11" s="19">
        <f t="shared" si="8"/>
        <v>0</v>
      </c>
      <c r="N11" s="19">
        <f t="shared" si="8"/>
        <v>2.2153428000000002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6.6459360000000009E-2</v>
      </c>
      <c r="U11" s="19">
        <f t="shared" si="8"/>
        <v>5.1134159999999991E-2</v>
      </c>
      <c r="V11" s="19">
        <f t="shared" si="8"/>
        <v>2.1505440000000001E-2</v>
      </c>
      <c r="W11" s="19">
        <f t="shared" si="8"/>
        <v>4.3982399999999984E-2</v>
      </c>
      <c r="X11" s="19">
        <f t="shared" si="8"/>
        <v>0.32809919999999998</v>
      </c>
      <c r="Y11" s="19">
        <f t="shared" ref="Y11:Z11" si="9">SUM(Y12:Y16)</f>
        <v>0.14738724</v>
      </c>
      <c r="Z11" s="19">
        <f t="shared" si="9"/>
        <v>0.20098056000000003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2.2153428000000002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6.334416000000001E-2</v>
      </c>
      <c r="U12" s="8">
        <v>4.8018959999999992E-2</v>
      </c>
      <c r="V12" s="8">
        <v>1.8390240000000002E-2</v>
      </c>
      <c r="W12" s="8">
        <v>4.0867199999999985E-2</v>
      </c>
      <c r="X12" s="8">
        <v>0.2400948</v>
      </c>
      <c r="Y12" s="8">
        <v>8.7864479999999995E-2</v>
      </c>
      <c r="Z12" s="8">
        <v>0.18832968000000003</v>
      </c>
    </row>
    <row r="13" spans="1:26" ht="11.25" customHeight="1" x14ac:dyDescent="0.2">
      <c r="A13" s="28" t="s">
        <v>16</v>
      </c>
      <c r="B13" s="7" t="s">
        <v>17</v>
      </c>
      <c r="C13" s="8">
        <v>11.5815348</v>
      </c>
      <c r="D13" s="8">
        <v>11.347894799999999</v>
      </c>
      <c r="E13" s="8">
        <v>8.9589258000000012</v>
      </c>
      <c r="F13" s="8">
        <v>8.9238797999999999</v>
      </c>
      <c r="G13" s="8">
        <v>5.9675549999999999</v>
      </c>
      <c r="H13" s="8">
        <v>2.8986936000000001</v>
      </c>
      <c r="I13" s="8">
        <v>3.033426</v>
      </c>
      <c r="J13" s="8">
        <v>3.0673037999999999</v>
      </c>
      <c r="K13" s="8">
        <v>3.0579581999999998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3.1152000000000003E-3</v>
      </c>
      <c r="U13" s="8">
        <v>3.1152000000000003E-3</v>
      </c>
      <c r="V13" s="8">
        <v>3.1152000000000003E-3</v>
      </c>
      <c r="W13" s="8">
        <v>3.1152000000000003E-3</v>
      </c>
      <c r="X13" s="8">
        <v>8.8004399999999997E-2</v>
      </c>
      <c r="Y13" s="8">
        <v>4.5559800000000004E-2</v>
      </c>
      <c r="Z13" s="8">
        <v>3.1152000000000003E-3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1.396296E-2</v>
      </c>
      <c r="Z16" s="8">
        <v>9.5356800000000012E-3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63.061634160000011</v>
      </c>
      <c r="D26" s="27">
        <f t="shared" si="14"/>
        <v>66.188532240000015</v>
      </c>
      <c r="E26" s="27">
        <f t="shared" si="14"/>
        <v>63.061634160000011</v>
      </c>
      <c r="F26" s="27">
        <f t="shared" si="14"/>
        <v>63.061634160000011</v>
      </c>
      <c r="G26" s="27">
        <f t="shared" si="14"/>
        <v>60.076978920000016</v>
      </c>
      <c r="H26" s="27">
        <f t="shared" si="14"/>
        <v>56.487478319999994</v>
      </c>
      <c r="I26" s="27">
        <f t="shared" si="14"/>
        <v>47.130193439999999</v>
      </c>
      <c r="J26" s="27">
        <f t="shared" si="14"/>
        <v>37.772908560000005</v>
      </c>
      <c r="K26" s="27">
        <f t="shared" si="14"/>
        <v>34.586727119999992</v>
      </c>
      <c r="L26" s="27">
        <f t="shared" si="14"/>
        <v>41.292568079999995</v>
      </c>
      <c r="M26" s="27">
        <f t="shared" si="14"/>
        <v>28.345857479999996</v>
      </c>
      <c r="N26" s="27">
        <f t="shared" si="14"/>
        <v>25.137268199999998</v>
      </c>
      <c r="O26" s="27">
        <f t="shared" si="14"/>
        <v>22.041299159999998</v>
      </c>
      <c r="P26" s="27">
        <f t="shared" si="14"/>
        <v>25.249888439999996</v>
      </c>
      <c r="Q26" s="27">
        <f t="shared" si="14"/>
        <v>34.875389519999999</v>
      </c>
      <c r="R26" s="27">
        <f t="shared" si="14"/>
        <v>15.647909759999997</v>
      </c>
      <c r="S26" s="27">
        <f t="shared" si="14"/>
        <v>15.647909759999997</v>
      </c>
      <c r="T26" s="27">
        <f t="shared" si="14"/>
        <v>18.291885479999998</v>
      </c>
      <c r="U26" s="27">
        <f t="shared" si="14"/>
        <v>17.83273428</v>
      </c>
      <c r="V26" s="27">
        <f t="shared" si="14"/>
        <v>15.697662840000003</v>
      </c>
      <c r="W26" s="27">
        <f t="shared" si="14"/>
        <v>12.405017880000003</v>
      </c>
      <c r="X26" s="27">
        <f t="shared" si="14"/>
        <v>11.54896164</v>
      </c>
      <c r="Y26" s="27">
        <f t="shared" ref="Y26:Z26" si="15">SUM(Y27,Y33)</f>
        <v>15.205564799999999</v>
      </c>
      <c r="Z26" s="27">
        <f t="shared" si="15"/>
        <v>25.285722480000008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63.061634160000011</v>
      </c>
      <c r="D33" s="19">
        <f t="shared" si="18"/>
        <v>66.188532240000015</v>
      </c>
      <c r="E33" s="19">
        <f t="shared" si="18"/>
        <v>63.061634160000011</v>
      </c>
      <c r="F33" s="19">
        <f t="shared" si="18"/>
        <v>63.061634160000011</v>
      </c>
      <c r="G33" s="19">
        <f t="shared" si="18"/>
        <v>60.076978920000016</v>
      </c>
      <c r="H33" s="19">
        <f t="shared" si="18"/>
        <v>56.487478319999994</v>
      </c>
      <c r="I33" s="19">
        <f t="shared" si="18"/>
        <v>47.130193439999999</v>
      </c>
      <c r="J33" s="19">
        <f t="shared" si="18"/>
        <v>37.772908560000005</v>
      </c>
      <c r="K33" s="19">
        <f t="shared" si="18"/>
        <v>34.586727119999992</v>
      </c>
      <c r="L33" s="19">
        <f t="shared" si="18"/>
        <v>41.292568079999995</v>
      </c>
      <c r="M33" s="19">
        <f t="shared" si="18"/>
        <v>28.345857479999996</v>
      </c>
      <c r="N33" s="19">
        <f t="shared" si="18"/>
        <v>25.137268199999998</v>
      </c>
      <c r="O33" s="19">
        <f t="shared" si="18"/>
        <v>22.041299159999998</v>
      </c>
      <c r="P33" s="19">
        <f t="shared" si="18"/>
        <v>25.249888439999996</v>
      </c>
      <c r="Q33" s="19">
        <f t="shared" si="18"/>
        <v>34.875389519999999</v>
      </c>
      <c r="R33" s="19">
        <f t="shared" si="18"/>
        <v>15.647909759999997</v>
      </c>
      <c r="S33" s="19">
        <f t="shared" si="18"/>
        <v>15.647909759999997</v>
      </c>
      <c r="T33" s="19">
        <f t="shared" si="18"/>
        <v>18.291885479999998</v>
      </c>
      <c r="U33" s="19">
        <f t="shared" si="18"/>
        <v>17.83273428</v>
      </c>
      <c r="V33" s="19">
        <f t="shared" si="18"/>
        <v>15.697662840000003</v>
      </c>
      <c r="W33" s="19">
        <f t="shared" si="18"/>
        <v>12.405017880000003</v>
      </c>
      <c r="X33" s="19">
        <f t="shared" si="18"/>
        <v>11.54896164</v>
      </c>
      <c r="Y33" s="19">
        <f t="shared" ref="Y33:Z33" si="19">SUM(Y34:Y50)</f>
        <v>15.205564799999999</v>
      </c>
      <c r="Z33" s="19">
        <f t="shared" si="19"/>
        <v>25.285722480000008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8.9539657199999994</v>
      </c>
      <c r="F36" s="8">
        <v>8.9539657199999994</v>
      </c>
      <c r="G36" s="8">
        <v>5.969310479999999</v>
      </c>
      <c r="H36" s="8">
        <v>11.93862096</v>
      </c>
      <c r="I36" s="8">
        <v>8.9539657199999994</v>
      </c>
      <c r="J36" s="8">
        <v>5.969310479999999</v>
      </c>
      <c r="K36" s="8">
        <v>5.969310479999999</v>
      </c>
      <c r="L36" s="8">
        <v>2.9026504799999988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3.0796081199999992</v>
      </c>
      <c r="U36" s="8">
        <v>3.81696948</v>
      </c>
      <c r="V36" s="8">
        <v>4.243575960000002</v>
      </c>
      <c r="W36" s="8">
        <v>3.4192123200000011</v>
      </c>
      <c r="X36" s="8">
        <v>4.4439310800000005</v>
      </c>
      <c r="Y36" s="8">
        <v>5.7326097599999999</v>
      </c>
      <c r="Z36" s="8">
        <v>6.5308500000000009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5.9625719999999993E-2</v>
      </c>
      <c r="U37" s="8">
        <v>8.3326319999999995E-2</v>
      </c>
      <c r="V37" s="8">
        <v>0.35151731999999991</v>
      </c>
      <c r="W37" s="8">
        <v>2.694384E-2</v>
      </c>
      <c r="X37" s="8">
        <v>2.9688119999999985E-2</v>
      </c>
      <c r="Y37" s="8">
        <v>1.17105912</v>
      </c>
      <c r="Z37" s="8">
        <v>2.89047528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6.2121600000000004E-3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50.980770360000015</v>
      </c>
      <c r="D43" s="8">
        <v>50.980770360000015</v>
      </c>
      <c r="E43" s="8">
        <v>50.980770360000015</v>
      </c>
      <c r="F43" s="8">
        <v>50.980770360000015</v>
      </c>
      <c r="G43" s="8">
        <v>50.980770360000015</v>
      </c>
      <c r="H43" s="8">
        <v>41.421959279999996</v>
      </c>
      <c r="I43" s="8">
        <v>35.049329639999996</v>
      </c>
      <c r="J43" s="8">
        <v>28.6767</v>
      </c>
      <c r="K43" s="8">
        <v>25.490518559999998</v>
      </c>
      <c r="L43" s="8">
        <v>35.293948559999997</v>
      </c>
      <c r="M43" s="8">
        <v>19.251268919999998</v>
      </c>
      <c r="N43" s="8">
        <v>16.042679639999999</v>
      </c>
      <c r="O43" s="8">
        <v>16.042679639999999</v>
      </c>
      <c r="P43" s="8">
        <v>19.251268919999998</v>
      </c>
      <c r="Q43" s="8">
        <v>28.876769999999997</v>
      </c>
      <c r="R43" s="8">
        <v>12.745259279999999</v>
      </c>
      <c r="S43" s="8">
        <v>12.745259279999999</v>
      </c>
      <c r="T43" s="8">
        <v>13.685054759999998</v>
      </c>
      <c r="U43" s="8">
        <v>12.184529759999998</v>
      </c>
      <c r="V43" s="8">
        <v>9.4441042800000012</v>
      </c>
      <c r="W43" s="8">
        <v>8.0454816000000005</v>
      </c>
      <c r="X43" s="8">
        <v>5.0310935999999993</v>
      </c>
      <c r="Y43" s="8">
        <v>6.8984135999999996</v>
      </c>
      <c r="Z43" s="8">
        <v>13.790424960000001</v>
      </c>
    </row>
    <row r="44" spans="1:26" ht="11.25" customHeight="1" x14ac:dyDescent="0.2">
      <c r="A44" s="28" t="s">
        <v>74</v>
      </c>
      <c r="B44" s="7" t="s">
        <v>75</v>
      </c>
      <c r="C44" s="8">
        <v>3.1268980800000001</v>
      </c>
      <c r="D44" s="8">
        <v>6.253796160000002</v>
      </c>
      <c r="E44" s="8">
        <v>3.1268980800000001</v>
      </c>
      <c r="F44" s="8">
        <v>3.1268980800000001</v>
      </c>
      <c r="G44" s="8">
        <v>3.1268980800000001</v>
      </c>
      <c r="H44" s="8">
        <v>3.1268980800000001</v>
      </c>
      <c r="I44" s="8">
        <v>3.1268980800000001</v>
      </c>
      <c r="J44" s="8">
        <v>3.1268980800000001</v>
      </c>
      <c r="K44" s="8">
        <v>3.1268980800000001</v>
      </c>
      <c r="L44" s="8">
        <v>3.0959690400000008</v>
      </c>
      <c r="M44" s="8">
        <v>6.1919380799999999</v>
      </c>
      <c r="N44" s="8">
        <v>6.1919380799999999</v>
      </c>
      <c r="O44" s="8">
        <v>3.0959690400000008</v>
      </c>
      <c r="P44" s="8">
        <v>3.0959690400000008</v>
      </c>
      <c r="Q44" s="8">
        <v>3.0959690400000008</v>
      </c>
      <c r="R44" s="8">
        <v>0</v>
      </c>
      <c r="S44" s="8">
        <v>0</v>
      </c>
      <c r="T44" s="8">
        <v>1.4675968800000003</v>
      </c>
      <c r="U44" s="8">
        <v>1.7479087200000001</v>
      </c>
      <c r="V44" s="8">
        <v>1.6584652800000002</v>
      </c>
      <c r="W44" s="8">
        <v>0.90836640000000002</v>
      </c>
      <c r="X44" s="8">
        <v>2.0418739200000005</v>
      </c>
      <c r="Y44" s="8">
        <v>1.3681224000000001</v>
      </c>
      <c r="Z44" s="8">
        <v>2.0324001600000003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5.0137199999999993E-3</v>
      </c>
      <c r="X50" s="8">
        <v>2.37492E-3</v>
      </c>
      <c r="Y50" s="8">
        <v>3.5359919999999989E-2</v>
      </c>
      <c r="Z50" s="8">
        <v>3.5359919999999989E-2</v>
      </c>
    </row>
    <row r="51" spans="1:26" ht="11.25" customHeight="1" x14ac:dyDescent="0.2">
      <c r="A51" s="25" t="s">
        <v>88</v>
      </c>
      <c r="B51" s="26" t="s">
        <v>89</v>
      </c>
      <c r="C51" s="27">
        <v>101.48490000000001</v>
      </c>
      <c r="D51" s="27">
        <v>110.62359000000001</v>
      </c>
      <c r="E51" s="27">
        <v>123.04413000000001</v>
      </c>
      <c r="F51" s="27">
        <v>123.44805000000001</v>
      </c>
      <c r="G51" s="27">
        <v>127.53774000000001</v>
      </c>
      <c r="H51" s="27">
        <v>129.20390999999998</v>
      </c>
      <c r="I51" s="27">
        <v>131.22351</v>
      </c>
      <c r="J51" s="27">
        <v>135.96957000000003</v>
      </c>
      <c r="K51" s="27">
        <v>109.76526000000001</v>
      </c>
      <c r="L51" s="27">
        <v>90.427590000000009</v>
      </c>
      <c r="M51" s="27">
        <v>87.804533520000007</v>
      </c>
      <c r="N51" s="27">
        <v>68.713658640000006</v>
      </c>
      <c r="O51" s="27">
        <v>67.002047640000001</v>
      </c>
      <c r="P51" s="27">
        <v>88.861390200000017</v>
      </c>
      <c r="Q51" s="27">
        <v>94.061052360000005</v>
      </c>
      <c r="R51" s="27">
        <v>84.725653319999992</v>
      </c>
      <c r="S51" s="27">
        <v>95.372378640000022</v>
      </c>
      <c r="T51" s="27">
        <v>96.857188559999997</v>
      </c>
      <c r="U51" s="27">
        <v>102.23558532</v>
      </c>
      <c r="V51" s="27">
        <v>112.76598168000001</v>
      </c>
      <c r="W51" s="27">
        <v>109.79797752000002</v>
      </c>
      <c r="X51" s="27">
        <v>128.62125540000002</v>
      </c>
      <c r="Y51" s="27">
        <v>106.19804051999999</v>
      </c>
      <c r="Z51" s="27">
        <v>86.417270280000011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9.7811999999999986E-3</v>
      </c>
      <c r="V52" s="27">
        <f t="shared" si="20"/>
        <v>0</v>
      </c>
      <c r="W52" s="27">
        <f t="shared" si="20"/>
        <v>0</v>
      </c>
      <c r="X52" s="27">
        <f t="shared" si="20"/>
        <v>4.4787599999999997E-2</v>
      </c>
      <c r="Y52" s="27">
        <f t="shared" ref="Y52:Z52" si="21">SUM(Y53:Y54)</f>
        <v>1.0296000000000003E-3</v>
      </c>
      <c r="Z52" s="27">
        <f t="shared" si="21"/>
        <v>1.1325600000000002E-2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9.7811999999999986E-3</v>
      </c>
      <c r="V53" s="8">
        <v>0</v>
      </c>
      <c r="W53" s="8">
        <v>0</v>
      </c>
      <c r="X53" s="8">
        <v>4.4787599999999997E-2</v>
      </c>
      <c r="Y53" s="8">
        <v>1.0296000000000003E-3</v>
      </c>
      <c r="Z53" s="8">
        <v>1.1325600000000002E-2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0.22417920000000002</v>
      </c>
      <c r="G61" s="49">
        <f t="shared" si="22"/>
        <v>0.4479552</v>
      </c>
      <c r="H61" s="49">
        <f t="shared" si="22"/>
        <v>0.11208959999999998</v>
      </c>
      <c r="I61" s="49">
        <f t="shared" si="22"/>
        <v>0</v>
      </c>
      <c r="J61" s="49">
        <f t="shared" si="22"/>
        <v>0.11208959999999998</v>
      </c>
      <c r="K61" s="49">
        <f t="shared" si="22"/>
        <v>0.11208959999999998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0.4479552</v>
      </c>
      <c r="P61" s="49">
        <f t="shared" si="22"/>
        <v>0.56004480000000012</v>
      </c>
      <c r="Q61" s="49">
        <f t="shared" si="22"/>
        <v>0.56004480000000012</v>
      </c>
      <c r="R61" s="49">
        <f t="shared" si="22"/>
        <v>0.67213439999999969</v>
      </c>
      <c r="S61" s="49">
        <f t="shared" si="22"/>
        <v>0.56004480000000012</v>
      </c>
      <c r="T61" s="49">
        <f t="shared" si="22"/>
        <v>0.83784959999999964</v>
      </c>
      <c r="U61" s="49">
        <f t="shared" si="22"/>
        <v>1.7248895999999998</v>
      </c>
      <c r="V61" s="49">
        <f t="shared" si="22"/>
        <v>0.4148927999999999</v>
      </c>
      <c r="W61" s="49">
        <f t="shared" si="22"/>
        <v>0.55883520000000009</v>
      </c>
      <c r="X61" s="49">
        <f t="shared" si="22"/>
        <v>1.3926528000000002</v>
      </c>
      <c r="Y61" s="49">
        <f t="shared" ref="Y61:Z61" si="23">SUM(Y62:Y72)</f>
        <v>1.4567615999999999</v>
      </c>
      <c r="Z61" s="49">
        <f t="shared" si="23"/>
        <v>1.3035456000000001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0.22417920000000002</v>
      </c>
      <c r="G62" s="52">
        <v>0.4479552</v>
      </c>
      <c r="H62" s="52">
        <v>0.11208959999999998</v>
      </c>
      <c r="I62" s="52">
        <v>0</v>
      </c>
      <c r="J62" s="52">
        <v>0.11208959999999998</v>
      </c>
      <c r="K62" s="52">
        <v>0.11208959999999998</v>
      </c>
      <c r="L62" s="52">
        <v>0</v>
      </c>
      <c r="M62" s="52">
        <v>0</v>
      </c>
      <c r="N62" s="52">
        <v>0</v>
      </c>
      <c r="O62" s="52">
        <v>0.4479552</v>
      </c>
      <c r="P62" s="52">
        <v>0.56004480000000012</v>
      </c>
      <c r="Q62" s="52">
        <v>0.56004480000000012</v>
      </c>
      <c r="R62" s="52">
        <v>0.67213439999999969</v>
      </c>
      <c r="S62" s="52">
        <v>0.56004480000000012</v>
      </c>
      <c r="T62" s="52">
        <v>0.83784959999999964</v>
      </c>
      <c r="U62" s="52">
        <v>1.7248895999999998</v>
      </c>
      <c r="V62" s="52">
        <v>0.4148927999999999</v>
      </c>
      <c r="W62" s="52">
        <v>0.55883520000000009</v>
      </c>
      <c r="X62" s="52">
        <v>1.3926528000000002</v>
      </c>
      <c r="Y62" s="52">
        <v>1.4567615999999999</v>
      </c>
      <c r="Z62" s="52">
        <v>1.3035456000000001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1163.0019027442911</v>
      </c>
      <c r="D2" s="21">
        <f t="shared" ref="D2:X2" si="0">SUM(D3,D17,D22,D25,D26,D51,D52)</f>
        <v>1114.0315087341401</v>
      </c>
      <c r="E2" s="21">
        <f t="shared" si="0"/>
        <v>1104.4316326999399</v>
      </c>
      <c r="F2" s="21">
        <f t="shared" si="0"/>
        <v>1247.1766891874502</v>
      </c>
      <c r="G2" s="21">
        <f t="shared" si="0"/>
        <v>1197.2403322593259</v>
      </c>
      <c r="H2" s="21">
        <f t="shared" si="0"/>
        <v>1185.878641536726</v>
      </c>
      <c r="I2" s="21">
        <f t="shared" si="0"/>
        <v>1456.6497120316428</v>
      </c>
      <c r="J2" s="21">
        <f t="shared" si="0"/>
        <v>922.89373738135259</v>
      </c>
      <c r="K2" s="21">
        <f t="shared" si="0"/>
        <v>925.83912621063746</v>
      </c>
      <c r="L2" s="21">
        <f t="shared" si="0"/>
        <v>841.90050020288163</v>
      </c>
      <c r="M2" s="21">
        <f t="shared" si="0"/>
        <v>692.52573923015598</v>
      </c>
      <c r="N2" s="21">
        <f t="shared" si="0"/>
        <v>646.08972377858061</v>
      </c>
      <c r="O2" s="21">
        <f t="shared" si="0"/>
        <v>390.8329595578366</v>
      </c>
      <c r="P2" s="21">
        <f t="shared" si="0"/>
        <v>363.58528381311334</v>
      </c>
      <c r="Q2" s="21">
        <f t="shared" si="0"/>
        <v>304.66455042618952</v>
      </c>
      <c r="R2" s="21">
        <f t="shared" si="0"/>
        <v>282.12928959056359</v>
      </c>
      <c r="S2" s="21">
        <f t="shared" si="0"/>
        <v>273.02671305258315</v>
      </c>
      <c r="T2" s="21">
        <f t="shared" si="0"/>
        <v>313.46666969580463</v>
      </c>
      <c r="U2" s="21">
        <f t="shared" si="0"/>
        <v>325.65692832859816</v>
      </c>
      <c r="V2" s="21">
        <f t="shared" si="0"/>
        <v>302.10748745375082</v>
      </c>
      <c r="W2" s="21">
        <f t="shared" si="0"/>
        <v>238.49611827237302</v>
      </c>
      <c r="X2" s="21">
        <f t="shared" si="0"/>
        <v>286.93651420172745</v>
      </c>
      <c r="Y2" s="21">
        <f t="shared" ref="Y2:Z2" si="1">SUM(Y3,Y17,Y22,Y25,Y26,Y51,Y52)</f>
        <v>250.8273851750761</v>
      </c>
      <c r="Z2" s="21">
        <f t="shared" si="1"/>
        <v>213.84273959361525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585.77528050429112</v>
      </c>
      <c r="D3" s="24">
        <f t="shared" si="2"/>
        <v>569.32702009414015</v>
      </c>
      <c r="E3" s="24">
        <f t="shared" si="2"/>
        <v>529.22928793993992</v>
      </c>
      <c r="F3" s="24">
        <f t="shared" si="2"/>
        <v>546.00604062745015</v>
      </c>
      <c r="G3" s="24">
        <f t="shared" si="2"/>
        <v>590.15809245932599</v>
      </c>
      <c r="H3" s="24">
        <f t="shared" si="2"/>
        <v>536.54569293672591</v>
      </c>
      <c r="I3" s="24">
        <f t="shared" si="2"/>
        <v>541.90363755164287</v>
      </c>
      <c r="J3" s="24">
        <f t="shared" si="2"/>
        <v>547.28666098135261</v>
      </c>
      <c r="K3" s="24">
        <f t="shared" si="2"/>
        <v>424.59580317063745</v>
      </c>
      <c r="L3" s="24">
        <f t="shared" si="2"/>
        <v>330.53724596288157</v>
      </c>
      <c r="M3" s="24">
        <f t="shared" si="2"/>
        <v>365.03347283015586</v>
      </c>
      <c r="N3" s="24">
        <f t="shared" si="2"/>
        <v>349.02000869858068</v>
      </c>
      <c r="O3" s="24">
        <f t="shared" si="2"/>
        <v>144.26641327783653</v>
      </c>
      <c r="P3" s="24">
        <f t="shared" si="2"/>
        <v>132.47944621311328</v>
      </c>
      <c r="Q3" s="24">
        <f t="shared" si="2"/>
        <v>145.71681222618955</v>
      </c>
      <c r="R3" s="24">
        <f t="shared" si="2"/>
        <v>136.57476315056357</v>
      </c>
      <c r="S3" s="24">
        <f t="shared" si="2"/>
        <v>142.26791769258313</v>
      </c>
      <c r="T3" s="24">
        <f t="shared" si="2"/>
        <v>166.53102197580461</v>
      </c>
      <c r="U3" s="24">
        <f t="shared" si="2"/>
        <v>155.37494976859816</v>
      </c>
      <c r="V3" s="24">
        <f t="shared" si="2"/>
        <v>131.01897281375082</v>
      </c>
      <c r="W3" s="24">
        <f t="shared" si="2"/>
        <v>112.610547512373</v>
      </c>
      <c r="X3" s="24">
        <f t="shared" ref="X3:Z3" si="3">SUM(X4,X8,X11)</f>
        <v>127.46618416172745</v>
      </c>
      <c r="Y3" s="24">
        <f t="shared" si="3"/>
        <v>124.91354073507608</v>
      </c>
      <c r="Z3" s="24">
        <f t="shared" si="3"/>
        <v>81.140264993615276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585.77528050429112</v>
      </c>
      <c r="D4" s="19">
        <f t="shared" si="4"/>
        <v>569.32702009414015</v>
      </c>
      <c r="E4" s="19">
        <f t="shared" si="4"/>
        <v>529.22928793993992</v>
      </c>
      <c r="F4" s="19">
        <f t="shared" si="4"/>
        <v>546.00604062745015</v>
      </c>
      <c r="G4" s="19">
        <f t="shared" si="4"/>
        <v>590.15809245932599</v>
      </c>
      <c r="H4" s="19">
        <f t="shared" si="4"/>
        <v>536.54569293672591</v>
      </c>
      <c r="I4" s="19">
        <f t="shared" si="4"/>
        <v>541.90363755164287</v>
      </c>
      <c r="J4" s="19">
        <f t="shared" si="4"/>
        <v>547.28666098135261</v>
      </c>
      <c r="K4" s="19">
        <f t="shared" si="4"/>
        <v>424.59580317063745</v>
      </c>
      <c r="L4" s="19">
        <f t="shared" si="4"/>
        <v>330.53724596288157</v>
      </c>
      <c r="M4" s="19">
        <f t="shared" si="4"/>
        <v>365.03347283015586</v>
      </c>
      <c r="N4" s="19">
        <f t="shared" si="4"/>
        <v>349.02000869858068</v>
      </c>
      <c r="O4" s="19">
        <f t="shared" si="4"/>
        <v>144.26641327783653</v>
      </c>
      <c r="P4" s="19">
        <f t="shared" si="4"/>
        <v>132.47944621311328</v>
      </c>
      <c r="Q4" s="19">
        <f t="shared" si="4"/>
        <v>145.71681222618955</v>
      </c>
      <c r="R4" s="19">
        <f t="shared" si="4"/>
        <v>136.57476315056357</v>
      </c>
      <c r="S4" s="19">
        <f t="shared" si="4"/>
        <v>142.26791769258313</v>
      </c>
      <c r="T4" s="19">
        <f t="shared" si="4"/>
        <v>166.53102197580461</v>
      </c>
      <c r="U4" s="19">
        <f t="shared" si="4"/>
        <v>155.37494976859816</v>
      </c>
      <c r="V4" s="19">
        <f t="shared" si="4"/>
        <v>131.01897281375082</v>
      </c>
      <c r="W4" s="19">
        <f t="shared" si="4"/>
        <v>112.610547512373</v>
      </c>
      <c r="X4" s="19">
        <f t="shared" ref="X4:Z4" si="5">SUM(X5:X7)</f>
        <v>127.46618416172745</v>
      </c>
      <c r="Y4" s="19">
        <f t="shared" si="5"/>
        <v>124.91354073507608</v>
      </c>
      <c r="Z4" s="19">
        <f t="shared" si="5"/>
        <v>81.135837713615274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585.77528050429112</v>
      </c>
      <c r="D7" s="8">
        <v>569.32702009414015</v>
      </c>
      <c r="E7" s="8">
        <v>529.22928793993992</v>
      </c>
      <c r="F7" s="8">
        <v>546.00604062745015</v>
      </c>
      <c r="G7" s="8">
        <v>590.15809245932599</v>
      </c>
      <c r="H7" s="8">
        <v>536.54569293672591</v>
      </c>
      <c r="I7" s="8">
        <v>541.90363755164287</v>
      </c>
      <c r="J7" s="8">
        <v>547.28666098135261</v>
      </c>
      <c r="K7" s="8">
        <v>424.59580317063745</v>
      </c>
      <c r="L7" s="8">
        <v>330.53724596288157</v>
      </c>
      <c r="M7" s="8">
        <v>365.03347283015586</v>
      </c>
      <c r="N7" s="8">
        <v>349.02000869858068</v>
      </c>
      <c r="O7" s="8">
        <v>144.26641327783653</v>
      </c>
      <c r="P7" s="8">
        <v>132.47944621311328</v>
      </c>
      <c r="Q7" s="8">
        <v>145.71681222618955</v>
      </c>
      <c r="R7" s="8">
        <v>136.57476315056357</v>
      </c>
      <c r="S7" s="8">
        <v>142.26791769258313</v>
      </c>
      <c r="T7" s="8">
        <v>166.53102197580461</v>
      </c>
      <c r="U7" s="8">
        <v>155.37494976859816</v>
      </c>
      <c r="V7" s="8">
        <v>131.01897281375082</v>
      </c>
      <c r="W7" s="8">
        <v>112.610547512373</v>
      </c>
      <c r="X7" s="8">
        <v>127.46618416172745</v>
      </c>
      <c r="Y7" s="8">
        <v>124.91354073507608</v>
      </c>
      <c r="Z7" s="8">
        <v>81.135837713615274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4.4272800000000005E-3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4.4272800000000005E-3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256.98031343999997</v>
      </c>
      <c r="D26" s="27">
        <f t="shared" si="14"/>
        <v>219.39769584000001</v>
      </c>
      <c r="E26" s="27">
        <f t="shared" si="14"/>
        <v>209.83888476000001</v>
      </c>
      <c r="F26" s="27">
        <f t="shared" si="14"/>
        <v>203.82221016000005</v>
      </c>
      <c r="G26" s="27">
        <f t="shared" si="14"/>
        <v>216.38935260000005</v>
      </c>
      <c r="H26" s="27">
        <f t="shared" si="14"/>
        <v>206.77099140000001</v>
      </c>
      <c r="I26" s="27">
        <f t="shared" si="14"/>
        <v>191.05326288000001</v>
      </c>
      <c r="J26" s="27">
        <f t="shared" si="14"/>
        <v>109.69295760000001</v>
      </c>
      <c r="K26" s="27">
        <f t="shared" si="14"/>
        <v>84.357134639999998</v>
      </c>
      <c r="L26" s="27">
        <f t="shared" si="14"/>
        <v>90.635311440000009</v>
      </c>
      <c r="M26" s="27">
        <f t="shared" si="14"/>
        <v>83.880538920000021</v>
      </c>
      <c r="N26" s="27">
        <f t="shared" si="14"/>
        <v>83.767918679999994</v>
      </c>
      <c r="O26" s="27">
        <f t="shared" si="14"/>
        <v>53.032923360000005</v>
      </c>
      <c r="P26" s="27">
        <f t="shared" si="14"/>
        <v>40.761388799999999</v>
      </c>
      <c r="Q26" s="27">
        <f t="shared" si="14"/>
        <v>44.195218560000001</v>
      </c>
      <c r="R26" s="27">
        <f t="shared" si="14"/>
        <v>40.480393319999997</v>
      </c>
      <c r="S26" s="27">
        <f t="shared" si="14"/>
        <v>43.666574759999989</v>
      </c>
      <c r="T26" s="27">
        <f t="shared" si="14"/>
        <v>41.705197560000002</v>
      </c>
      <c r="U26" s="27">
        <f t="shared" si="14"/>
        <v>74.655534240000009</v>
      </c>
      <c r="V26" s="27">
        <f t="shared" si="14"/>
        <v>69.013891439999995</v>
      </c>
      <c r="W26" s="27">
        <f t="shared" si="14"/>
        <v>33.171389640000001</v>
      </c>
      <c r="X26" s="27">
        <f t="shared" si="14"/>
        <v>36.338458320000001</v>
      </c>
      <c r="Y26" s="27">
        <f t="shared" ref="Y26:Z26" si="15">SUM(Y27,Y33)</f>
        <v>39.2545152</v>
      </c>
      <c r="Z26" s="27">
        <f t="shared" si="15"/>
        <v>64.492199279999994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256.98031343999997</v>
      </c>
      <c r="D33" s="19">
        <f t="shared" si="18"/>
        <v>219.39769584000001</v>
      </c>
      <c r="E33" s="19">
        <f t="shared" si="18"/>
        <v>209.83888476000001</v>
      </c>
      <c r="F33" s="19">
        <f t="shared" si="18"/>
        <v>203.82221016000005</v>
      </c>
      <c r="G33" s="19">
        <f t="shared" si="18"/>
        <v>216.38935260000005</v>
      </c>
      <c r="H33" s="19">
        <f t="shared" si="18"/>
        <v>206.77099140000001</v>
      </c>
      <c r="I33" s="19">
        <f t="shared" si="18"/>
        <v>191.05326288000001</v>
      </c>
      <c r="J33" s="19">
        <f t="shared" si="18"/>
        <v>109.69295760000001</v>
      </c>
      <c r="K33" s="19">
        <f t="shared" si="18"/>
        <v>84.357134639999998</v>
      </c>
      <c r="L33" s="19">
        <f t="shared" si="18"/>
        <v>90.635311440000009</v>
      </c>
      <c r="M33" s="19">
        <f t="shared" si="18"/>
        <v>83.880538920000021</v>
      </c>
      <c r="N33" s="19">
        <f t="shared" si="18"/>
        <v>83.767918679999994</v>
      </c>
      <c r="O33" s="19">
        <f t="shared" si="18"/>
        <v>53.032923360000005</v>
      </c>
      <c r="P33" s="19">
        <f t="shared" si="18"/>
        <v>40.761388799999999</v>
      </c>
      <c r="Q33" s="19">
        <f t="shared" si="18"/>
        <v>44.195218560000001</v>
      </c>
      <c r="R33" s="19">
        <f t="shared" si="18"/>
        <v>40.480393319999997</v>
      </c>
      <c r="S33" s="19">
        <f t="shared" si="18"/>
        <v>43.666574759999989</v>
      </c>
      <c r="T33" s="19">
        <f t="shared" si="18"/>
        <v>41.705197560000002</v>
      </c>
      <c r="U33" s="19">
        <f t="shared" si="18"/>
        <v>74.655534240000009</v>
      </c>
      <c r="V33" s="19">
        <f t="shared" si="18"/>
        <v>69.013891439999995</v>
      </c>
      <c r="W33" s="19">
        <f t="shared" si="18"/>
        <v>33.171389640000001</v>
      </c>
      <c r="X33" s="19">
        <f t="shared" si="18"/>
        <v>36.338458320000001</v>
      </c>
      <c r="Y33" s="19">
        <f t="shared" ref="Y33:Z33" si="19">SUM(Y34:Y50)</f>
        <v>39.2545152</v>
      </c>
      <c r="Z33" s="19">
        <f t="shared" si="19"/>
        <v>64.492199279999994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2.9846552400000008</v>
      </c>
      <c r="I36" s="8">
        <v>5.969310479999999</v>
      </c>
      <c r="J36" s="8">
        <v>5.969310479999999</v>
      </c>
      <c r="K36" s="8">
        <v>8.9539657199999994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5.8053009600000003</v>
      </c>
      <c r="Q36" s="8">
        <v>5.8053009600000003</v>
      </c>
      <c r="R36" s="8">
        <v>8.707724279999999</v>
      </c>
      <c r="S36" s="8">
        <v>8.707724279999999</v>
      </c>
      <c r="T36" s="8">
        <v>8.649798480000003</v>
      </c>
      <c r="U36" s="8">
        <v>7.282522440000001</v>
      </c>
      <c r="V36" s="8">
        <v>8.2202389199999999</v>
      </c>
      <c r="W36" s="8">
        <v>7.5642008399999998</v>
      </c>
      <c r="X36" s="8">
        <v>9.4103301600000009</v>
      </c>
      <c r="Y36" s="8">
        <v>9.9907239600000022</v>
      </c>
      <c r="Z36" s="8">
        <v>7.9878542400000008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0.19659024</v>
      </c>
      <c r="U37" s="8">
        <v>0.27417851999999998</v>
      </c>
      <c r="V37" s="8">
        <v>0.41114304000000002</v>
      </c>
      <c r="W37" s="8">
        <v>0.14594580000000001</v>
      </c>
      <c r="X37" s="8">
        <v>0.27417851999999998</v>
      </c>
      <c r="Y37" s="8">
        <v>1.03708836</v>
      </c>
      <c r="Z37" s="8">
        <v>1.2576286799999998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3.1060799999999989E-3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  <c r="Y41" s="8">
        <v>3.1060799999999989E-3</v>
      </c>
      <c r="Z41" s="8">
        <v>3.1060799999999989E-3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38.235511079999988</v>
      </c>
      <c r="D43" s="8">
        <v>35.049329639999996</v>
      </c>
      <c r="E43" s="8">
        <v>25.490518559999998</v>
      </c>
      <c r="F43" s="8">
        <v>38.235511079999988</v>
      </c>
      <c r="G43" s="8">
        <v>41.421959279999996</v>
      </c>
      <c r="H43" s="8">
        <v>28.6767</v>
      </c>
      <c r="I43" s="8">
        <v>31.862881439999988</v>
      </c>
      <c r="J43" s="8">
        <v>28.6767</v>
      </c>
      <c r="K43" s="8">
        <v>19.117888919999999</v>
      </c>
      <c r="L43" s="8">
        <v>35.293948559999997</v>
      </c>
      <c r="M43" s="8">
        <v>19.251268919999998</v>
      </c>
      <c r="N43" s="8">
        <v>16.042679639999999</v>
      </c>
      <c r="O43" s="8">
        <v>22.459591440000004</v>
      </c>
      <c r="P43" s="8">
        <v>25.668180719999995</v>
      </c>
      <c r="Q43" s="8">
        <v>35.293948559999997</v>
      </c>
      <c r="R43" s="8">
        <v>28.6767</v>
      </c>
      <c r="S43" s="8">
        <v>31.862881439999988</v>
      </c>
      <c r="T43" s="8">
        <v>24.088427999999997</v>
      </c>
      <c r="U43" s="8">
        <v>60.667092720000014</v>
      </c>
      <c r="V43" s="8">
        <v>56.015065079999992</v>
      </c>
      <c r="W43" s="8">
        <v>18.850061879999998</v>
      </c>
      <c r="X43" s="8">
        <v>16.68663828</v>
      </c>
      <c r="Y43" s="8">
        <v>18.627050519999997</v>
      </c>
      <c r="Z43" s="8">
        <v>47.979186839999983</v>
      </c>
    </row>
    <row r="44" spans="1:26" ht="11.25" customHeight="1" x14ac:dyDescent="0.2">
      <c r="A44" s="28" t="s">
        <v>74</v>
      </c>
      <c r="B44" s="7" t="s">
        <v>75</v>
      </c>
      <c r="C44" s="8">
        <v>215.76014712</v>
      </c>
      <c r="D44" s="8">
        <v>181.36371096000002</v>
      </c>
      <c r="E44" s="8">
        <v>181.36371096000002</v>
      </c>
      <c r="F44" s="8">
        <v>162.60204384000005</v>
      </c>
      <c r="G44" s="8">
        <v>171.98273808000005</v>
      </c>
      <c r="H44" s="8">
        <v>175.10963616000001</v>
      </c>
      <c r="I44" s="8">
        <v>153.22107096000002</v>
      </c>
      <c r="J44" s="8">
        <v>75.046947120000013</v>
      </c>
      <c r="K44" s="8">
        <v>56.285279999999993</v>
      </c>
      <c r="L44" s="8">
        <v>49.536061920000009</v>
      </c>
      <c r="M44" s="8">
        <v>58.823969040000016</v>
      </c>
      <c r="N44" s="8">
        <v>61.919938079999994</v>
      </c>
      <c r="O44" s="8">
        <v>24.768030960000001</v>
      </c>
      <c r="P44" s="8">
        <v>9.2879071200000016</v>
      </c>
      <c r="Q44" s="8">
        <v>3.0959690400000008</v>
      </c>
      <c r="R44" s="8">
        <v>3.0959690400000008</v>
      </c>
      <c r="S44" s="8">
        <v>3.0959690400000008</v>
      </c>
      <c r="T44" s="8">
        <v>8.76489984</v>
      </c>
      <c r="U44" s="8">
        <v>6.4259956800000007</v>
      </c>
      <c r="V44" s="8">
        <v>4.3643383200000017</v>
      </c>
      <c r="W44" s="8">
        <v>6.5954088000000031</v>
      </c>
      <c r="X44" s="8">
        <v>9.9499557600000017</v>
      </c>
      <c r="Y44" s="8">
        <v>9.579921839999999</v>
      </c>
      <c r="Z44" s="8">
        <v>7.2644234400000016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2.37492E-3</v>
      </c>
      <c r="U50" s="8">
        <v>2.6387999999999997E-3</v>
      </c>
      <c r="V50" s="8">
        <v>0</v>
      </c>
      <c r="W50" s="8">
        <v>1.266624E-2</v>
      </c>
      <c r="X50" s="8">
        <v>1.424952E-2</v>
      </c>
      <c r="Y50" s="8">
        <v>1.6624440000000001E-2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70.282080000000008</v>
      </c>
      <c r="D51" s="27">
        <v>84.065849999999983</v>
      </c>
      <c r="E51" s="27">
        <v>83.510460000000009</v>
      </c>
      <c r="F51" s="27">
        <v>161.01261000000002</v>
      </c>
      <c r="G51" s="27">
        <v>175.04883000000001</v>
      </c>
      <c r="H51" s="27">
        <v>202.4649</v>
      </c>
      <c r="I51" s="27">
        <v>183.58163999999999</v>
      </c>
      <c r="J51" s="27">
        <v>134.35389000000001</v>
      </c>
      <c r="K51" s="27">
        <v>260.73036000000002</v>
      </c>
      <c r="L51" s="27">
        <v>232.25400000000002</v>
      </c>
      <c r="M51" s="27">
        <v>241.75278468000005</v>
      </c>
      <c r="N51" s="27">
        <v>213.15868200000003</v>
      </c>
      <c r="O51" s="27">
        <v>193.53362292000003</v>
      </c>
      <c r="P51" s="27">
        <v>188.62862040000002</v>
      </c>
      <c r="Q51" s="27">
        <v>113.75174844000001</v>
      </c>
      <c r="R51" s="27">
        <v>105.07413312000001</v>
      </c>
      <c r="S51" s="27">
        <v>87.092220600000019</v>
      </c>
      <c r="T51" s="27">
        <v>105.23045016</v>
      </c>
      <c r="U51" s="27">
        <v>95.626444320000019</v>
      </c>
      <c r="V51" s="27">
        <v>102.0746232</v>
      </c>
      <c r="W51" s="27">
        <v>92.714181120000006</v>
      </c>
      <c r="X51" s="27">
        <v>116.75247012</v>
      </c>
      <c r="Y51" s="27">
        <v>86.65881444</v>
      </c>
      <c r="Z51" s="27">
        <v>64.172184119999997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249.96422880000003</v>
      </c>
      <c r="D52" s="27">
        <f t="shared" si="20"/>
        <v>241.24094280000006</v>
      </c>
      <c r="E52" s="27">
        <f t="shared" si="20"/>
        <v>281.85299999999995</v>
      </c>
      <c r="F52" s="27">
        <f t="shared" si="20"/>
        <v>336.33582840000003</v>
      </c>
      <c r="G52" s="27">
        <f t="shared" si="20"/>
        <v>215.64405719999999</v>
      </c>
      <c r="H52" s="27">
        <f t="shared" si="20"/>
        <v>240.09705720000002</v>
      </c>
      <c r="I52" s="27">
        <f t="shared" si="20"/>
        <v>540.11117159999992</v>
      </c>
      <c r="J52" s="27">
        <f t="shared" si="20"/>
        <v>131.56022880000003</v>
      </c>
      <c r="K52" s="27">
        <f t="shared" si="20"/>
        <v>156.15582839999999</v>
      </c>
      <c r="L52" s="27">
        <f t="shared" si="20"/>
        <v>188.47394280000003</v>
      </c>
      <c r="M52" s="27">
        <f t="shared" si="20"/>
        <v>1.8589428000000001</v>
      </c>
      <c r="N52" s="27">
        <f t="shared" si="20"/>
        <v>0.14311439999999997</v>
      </c>
      <c r="O52" s="27">
        <f t="shared" si="20"/>
        <v>0</v>
      </c>
      <c r="P52" s="27">
        <f t="shared" si="20"/>
        <v>1.7158283999999999</v>
      </c>
      <c r="Q52" s="27">
        <f t="shared" si="20"/>
        <v>1.0007711999999997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6.3794016000000031</v>
      </c>
      <c r="Y52" s="27">
        <f t="shared" ref="Y52:Z52" si="21">SUM(Y53:Y54)</f>
        <v>5.1480000000000004E-4</v>
      </c>
      <c r="Z52" s="27">
        <f t="shared" si="21"/>
        <v>4.0380912000000002</v>
      </c>
    </row>
    <row r="53" spans="1:26" ht="11.25" customHeight="1" x14ac:dyDescent="0.2">
      <c r="A53" s="29" t="s">
        <v>116</v>
      </c>
      <c r="B53" s="7" t="s">
        <v>117</v>
      </c>
      <c r="C53" s="8">
        <v>249.96422880000003</v>
      </c>
      <c r="D53" s="8">
        <v>241.24094280000006</v>
      </c>
      <c r="E53" s="8">
        <v>281.85299999999995</v>
      </c>
      <c r="F53" s="8">
        <v>336.33582840000003</v>
      </c>
      <c r="G53" s="8">
        <v>215.64405719999999</v>
      </c>
      <c r="H53" s="8">
        <v>240.09705720000002</v>
      </c>
      <c r="I53" s="8">
        <v>540.11117159999992</v>
      </c>
      <c r="J53" s="8">
        <v>131.56022880000003</v>
      </c>
      <c r="K53" s="8">
        <v>156.15582839999999</v>
      </c>
      <c r="L53" s="8">
        <v>188.47394280000003</v>
      </c>
      <c r="M53" s="8">
        <v>1.8589428000000001</v>
      </c>
      <c r="N53" s="8">
        <v>0.14311439999999997</v>
      </c>
      <c r="O53" s="8">
        <v>0</v>
      </c>
      <c r="P53" s="8">
        <v>1.7158283999999999</v>
      </c>
      <c r="Q53" s="8">
        <v>1.0007711999999997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6.3794016000000031</v>
      </c>
      <c r="Y53" s="8">
        <v>5.1480000000000004E-4</v>
      </c>
      <c r="Z53" s="8">
        <v>4.0380912000000002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848.06386559999987</v>
      </c>
      <c r="D61" s="49">
        <f t="shared" si="22"/>
        <v>899.58395519999976</v>
      </c>
      <c r="E61" s="49">
        <f t="shared" si="22"/>
        <v>1105.5518208000001</v>
      </c>
      <c r="F61" s="49">
        <f t="shared" si="22"/>
        <v>1041.2639999999997</v>
      </c>
      <c r="G61" s="49">
        <f t="shared" si="22"/>
        <v>1044.6238655999996</v>
      </c>
      <c r="H61" s="49">
        <f t="shared" si="22"/>
        <v>1093.4558207999999</v>
      </c>
      <c r="I61" s="49">
        <f t="shared" si="22"/>
        <v>899.56033919999993</v>
      </c>
      <c r="J61" s="49">
        <f t="shared" si="22"/>
        <v>1112.0998607999995</v>
      </c>
      <c r="K61" s="49">
        <f t="shared" si="22"/>
        <v>1291.5838655999999</v>
      </c>
      <c r="L61" s="49">
        <f t="shared" si="22"/>
        <v>1323.6160895999999</v>
      </c>
      <c r="M61" s="49">
        <f t="shared" si="22"/>
        <v>1740.2559551999998</v>
      </c>
      <c r="N61" s="49">
        <f t="shared" si="22"/>
        <v>1859.9841791999997</v>
      </c>
      <c r="O61" s="49">
        <f t="shared" si="22"/>
        <v>1979.5999103999998</v>
      </c>
      <c r="P61" s="49">
        <f t="shared" si="22"/>
        <v>2353.3441344000003</v>
      </c>
      <c r="Q61" s="49">
        <f t="shared" si="22"/>
        <v>2283.7921344000001</v>
      </c>
      <c r="R61" s="49">
        <f t="shared" si="22"/>
        <v>2574.7062667199993</v>
      </c>
      <c r="S61" s="49">
        <f t="shared" si="22"/>
        <v>2777.5414447199996</v>
      </c>
      <c r="T61" s="49">
        <f t="shared" si="22"/>
        <v>3138.1838208000004</v>
      </c>
      <c r="U61" s="49">
        <f t="shared" si="22"/>
        <v>2997.3397154399995</v>
      </c>
      <c r="V61" s="49">
        <f t="shared" si="22"/>
        <v>3437.9153121600002</v>
      </c>
      <c r="W61" s="49">
        <f t="shared" si="22"/>
        <v>3892.9052282399994</v>
      </c>
      <c r="X61" s="49">
        <f t="shared" si="22"/>
        <v>3648.95984808</v>
      </c>
      <c r="Y61" s="49">
        <f t="shared" ref="Y61:Z61" si="23">SUM(Y62:Y72)</f>
        <v>3355.9660864799998</v>
      </c>
      <c r="Z61" s="49">
        <f t="shared" si="23"/>
        <v>3421.3751963999994</v>
      </c>
    </row>
    <row r="62" spans="1:26" ht="11.25" customHeight="1" x14ac:dyDescent="0.2">
      <c r="A62" s="50" t="s">
        <v>92</v>
      </c>
      <c r="B62" s="51" t="s">
        <v>93</v>
      </c>
      <c r="C62" s="52">
        <v>848.06386559999987</v>
      </c>
      <c r="D62" s="52">
        <v>899.58395519999976</v>
      </c>
      <c r="E62" s="52">
        <v>1105.5518208000001</v>
      </c>
      <c r="F62" s="52">
        <v>1041.2639999999997</v>
      </c>
      <c r="G62" s="52">
        <v>1044.6238655999996</v>
      </c>
      <c r="H62" s="52">
        <v>1093.4558207999999</v>
      </c>
      <c r="I62" s="52">
        <v>899.36017919999995</v>
      </c>
      <c r="J62" s="52">
        <v>1111.5998207999996</v>
      </c>
      <c r="K62" s="52">
        <v>1291.5838655999999</v>
      </c>
      <c r="L62" s="52">
        <v>1323.6160895999999</v>
      </c>
      <c r="M62" s="52">
        <v>1740.2559551999998</v>
      </c>
      <c r="N62" s="52">
        <v>1859.9841791999997</v>
      </c>
      <c r="O62" s="52">
        <v>1979.5999103999998</v>
      </c>
      <c r="P62" s="52">
        <v>2353.3441344000003</v>
      </c>
      <c r="Q62" s="52">
        <v>2283.7921344000001</v>
      </c>
      <c r="R62" s="52">
        <v>2572.3039103999995</v>
      </c>
      <c r="S62" s="52">
        <v>2775.2481791999994</v>
      </c>
      <c r="T62" s="52">
        <v>3138.1838208000004</v>
      </c>
      <c r="U62" s="52">
        <v>2995.5276287999995</v>
      </c>
      <c r="V62" s="52">
        <v>3436.7151168</v>
      </c>
      <c r="W62" s="52">
        <v>3891.4803647999993</v>
      </c>
      <c r="X62" s="52">
        <v>3644.6006015999997</v>
      </c>
      <c r="Y62" s="52">
        <v>3354.0018623999999</v>
      </c>
      <c r="Z62" s="52">
        <v>3420.3383423999994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2.4023563200000004</v>
      </c>
      <c r="S64" s="52">
        <v>2.2932655199999994</v>
      </c>
      <c r="T64" s="52">
        <v>0</v>
      </c>
      <c r="U64" s="52">
        <v>1.81208664</v>
      </c>
      <c r="V64" s="52">
        <v>1.2001953599999999</v>
      </c>
      <c r="W64" s="52">
        <v>1.42486344</v>
      </c>
      <c r="X64" s="52">
        <v>1.97208648</v>
      </c>
      <c r="Y64" s="52">
        <v>1.9642240800000001</v>
      </c>
      <c r="Z64" s="52">
        <v>1.0368540000000002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0.20016</v>
      </c>
      <c r="J65" s="52">
        <v>0.50004000000000004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2.3871599999999997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983.38388056544977</v>
      </c>
      <c r="D2" s="21">
        <f t="shared" ref="D2:X2" si="0">SUM(D3,D17,D22,D25,D26,D51,D52)</f>
        <v>390.51207648438424</v>
      </c>
      <c r="E2" s="21">
        <f t="shared" si="0"/>
        <v>318.20220323036727</v>
      </c>
      <c r="F2" s="21">
        <f t="shared" si="0"/>
        <v>323.10240335411243</v>
      </c>
      <c r="G2" s="21">
        <f t="shared" si="0"/>
        <v>321.20401988386135</v>
      </c>
      <c r="H2" s="21">
        <f t="shared" si="0"/>
        <v>290.59576767598975</v>
      </c>
      <c r="I2" s="21">
        <f t="shared" si="0"/>
        <v>286.59834376351591</v>
      </c>
      <c r="J2" s="21">
        <f t="shared" si="0"/>
        <v>310.66834843253076</v>
      </c>
      <c r="K2" s="21">
        <f t="shared" si="0"/>
        <v>301.42780961158172</v>
      </c>
      <c r="L2" s="21">
        <f t="shared" si="0"/>
        <v>289.49311731292744</v>
      </c>
      <c r="M2" s="21">
        <f t="shared" si="0"/>
        <v>332.76488518130407</v>
      </c>
      <c r="N2" s="21">
        <f t="shared" si="0"/>
        <v>350.48687604431416</v>
      </c>
      <c r="O2" s="21">
        <f t="shared" si="0"/>
        <v>313.01455727663392</v>
      </c>
      <c r="P2" s="21">
        <f t="shared" si="0"/>
        <v>321.154227671949</v>
      </c>
      <c r="Q2" s="21">
        <f t="shared" si="0"/>
        <v>288.82576066858184</v>
      </c>
      <c r="R2" s="21">
        <f t="shared" si="0"/>
        <v>311.82075201182295</v>
      </c>
      <c r="S2" s="21">
        <f t="shared" si="0"/>
        <v>323.91744823613686</v>
      </c>
      <c r="T2" s="21">
        <f t="shared" si="0"/>
        <v>373.16283394062179</v>
      </c>
      <c r="U2" s="21">
        <f t="shared" si="0"/>
        <v>389.75915840303423</v>
      </c>
      <c r="V2" s="21">
        <f t="shared" si="0"/>
        <v>419.98603567596558</v>
      </c>
      <c r="W2" s="21">
        <f t="shared" si="0"/>
        <v>379.15305757928587</v>
      </c>
      <c r="X2" s="21">
        <f t="shared" si="0"/>
        <v>416.62349805058182</v>
      </c>
      <c r="Y2" s="21">
        <f t="shared" ref="Y2:Z2" si="1">SUM(Y3,Y17,Y22,Y25,Y26,Y51,Y52)</f>
        <v>631.11358561208158</v>
      </c>
      <c r="Z2" s="21">
        <f t="shared" si="1"/>
        <v>573.90960927992239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696.60561724544971</v>
      </c>
      <c r="D3" s="24">
        <f t="shared" si="2"/>
        <v>156.85643448438424</v>
      </c>
      <c r="E3" s="24">
        <f t="shared" si="2"/>
        <v>94.284167390367344</v>
      </c>
      <c r="F3" s="24">
        <f t="shared" si="2"/>
        <v>81.992455554112482</v>
      </c>
      <c r="G3" s="24">
        <f t="shared" si="2"/>
        <v>55.976799443861331</v>
      </c>
      <c r="H3" s="24">
        <f t="shared" si="2"/>
        <v>53.778003035989741</v>
      </c>
      <c r="I3" s="24">
        <f t="shared" si="2"/>
        <v>63.244941283515892</v>
      </c>
      <c r="J3" s="24">
        <f t="shared" si="2"/>
        <v>57.34366687253079</v>
      </c>
      <c r="K3" s="24">
        <f t="shared" si="2"/>
        <v>49.57204865158166</v>
      </c>
      <c r="L3" s="24">
        <f t="shared" si="2"/>
        <v>52.02168411292746</v>
      </c>
      <c r="M3" s="24">
        <f t="shared" si="2"/>
        <v>50.471052581304043</v>
      </c>
      <c r="N3" s="24">
        <f t="shared" si="2"/>
        <v>40.934407564314142</v>
      </c>
      <c r="O3" s="24">
        <f t="shared" si="2"/>
        <v>43.06466711663397</v>
      </c>
      <c r="P3" s="24">
        <f t="shared" si="2"/>
        <v>39.329537351948979</v>
      </c>
      <c r="Q3" s="24">
        <f t="shared" si="2"/>
        <v>35.174373708581832</v>
      </c>
      <c r="R3" s="24">
        <f t="shared" si="2"/>
        <v>57.266315491822937</v>
      </c>
      <c r="S3" s="24">
        <f t="shared" si="2"/>
        <v>37.528335196136808</v>
      </c>
      <c r="T3" s="24">
        <f t="shared" si="2"/>
        <v>39.662180500621822</v>
      </c>
      <c r="U3" s="24">
        <f t="shared" si="2"/>
        <v>48.362951483034237</v>
      </c>
      <c r="V3" s="24">
        <f t="shared" si="2"/>
        <v>44.737607475965518</v>
      </c>
      <c r="W3" s="24">
        <f t="shared" si="2"/>
        <v>37.574751139285866</v>
      </c>
      <c r="X3" s="24">
        <f t="shared" ref="X3:Z3" si="3">SUM(X4,X8,X11)</f>
        <v>45.265862370581843</v>
      </c>
      <c r="Y3" s="24">
        <f t="shared" si="3"/>
        <v>246.03093949208159</v>
      </c>
      <c r="Z3" s="24">
        <f t="shared" si="3"/>
        <v>154.86931371992242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664.75620184544971</v>
      </c>
      <c r="D4" s="19">
        <f t="shared" si="4"/>
        <v>128.48630808438423</v>
      </c>
      <c r="E4" s="19">
        <f t="shared" si="4"/>
        <v>73.38039659036734</v>
      </c>
      <c r="F4" s="19">
        <f t="shared" si="4"/>
        <v>60.172275463868772</v>
      </c>
      <c r="G4" s="19">
        <f t="shared" si="4"/>
        <v>44.04168944386133</v>
      </c>
      <c r="H4" s="19">
        <f t="shared" si="4"/>
        <v>50.87930943598974</v>
      </c>
      <c r="I4" s="19">
        <f t="shared" si="4"/>
        <v>60.211515283515894</v>
      </c>
      <c r="J4" s="19">
        <f t="shared" si="4"/>
        <v>54.276363072530792</v>
      </c>
      <c r="K4" s="19">
        <f t="shared" si="4"/>
        <v>49.57204865158166</v>
      </c>
      <c r="L4" s="19">
        <f t="shared" si="4"/>
        <v>49.047446912927462</v>
      </c>
      <c r="M4" s="19">
        <f t="shared" si="4"/>
        <v>47.519011181304045</v>
      </c>
      <c r="N4" s="19">
        <f t="shared" si="4"/>
        <v>40.934407564314142</v>
      </c>
      <c r="O4" s="19">
        <f t="shared" si="4"/>
        <v>43.06466711663397</v>
      </c>
      <c r="P4" s="19">
        <f t="shared" si="4"/>
        <v>36.324926951948981</v>
      </c>
      <c r="Q4" s="19">
        <f t="shared" si="4"/>
        <v>32.143284108581831</v>
      </c>
      <c r="R4" s="19">
        <f t="shared" si="4"/>
        <v>54.196285891822939</v>
      </c>
      <c r="S4" s="19">
        <f t="shared" si="4"/>
        <v>34.489068196136806</v>
      </c>
      <c r="T4" s="19">
        <f t="shared" si="4"/>
        <v>37.380296500621824</v>
      </c>
      <c r="U4" s="19">
        <f t="shared" si="4"/>
        <v>46.201781483034239</v>
      </c>
      <c r="V4" s="19">
        <f t="shared" si="4"/>
        <v>42.749331075965522</v>
      </c>
      <c r="W4" s="19">
        <f t="shared" si="4"/>
        <v>36.037789339285865</v>
      </c>
      <c r="X4" s="19">
        <f t="shared" ref="X4:Z4" si="5">SUM(X5:X7)</f>
        <v>43.516923090581841</v>
      </c>
      <c r="Y4" s="19">
        <f t="shared" si="5"/>
        <v>138.37601483518023</v>
      </c>
      <c r="Z4" s="19">
        <f t="shared" si="5"/>
        <v>71.532244472027486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89.123262479999994</v>
      </c>
      <c r="Z5" s="8">
        <v>21.505995359999996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1.9732574400000001E-2</v>
      </c>
      <c r="V6" s="8">
        <v>0</v>
      </c>
      <c r="W6" s="8">
        <v>0</v>
      </c>
      <c r="X6" s="8">
        <v>0</v>
      </c>
      <c r="Y6" s="8">
        <v>5.4434688000000019E-3</v>
      </c>
      <c r="Z6" s="8">
        <v>2.7217344000000001E-3</v>
      </c>
    </row>
    <row r="7" spans="1:26" ht="11.25" customHeight="1" x14ac:dyDescent="0.2">
      <c r="A7" s="28" t="s">
        <v>8</v>
      </c>
      <c r="B7" s="7" t="s">
        <v>9</v>
      </c>
      <c r="C7" s="8">
        <v>664.75620184544971</v>
      </c>
      <c r="D7" s="8">
        <v>128.48630808438423</v>
      </c>
      <c r="E7" s="8">
        <v>73.38039659036734</v>
      </c>
      <c r="F7" s="8">
        <v>60.172275463868772</v>
      </c>
      <c r="G7" s="8">
        <v>44.04168944386133</v>
      </c>
      <c r="H7" s="8">
        <v>50.87930943598974</v>
      </c>
      <c r="I7" s="8">
        <v>60.211515283515894</v>
      </c>
      <c r="J7" s="8">
        <v>54.276363072530792</v>
      </c>
      <c r="K7" s="8">
        <v>49.57204865158166</v>
      </c>
      <c r="L7" s="8">
        <v>49.047446912927462</v>
      </c>
      <c r="M7" s="8">
        <v>47.519011181304045</v>
      </c>
      <c r="N7" s="8">
        <v>40.934407564314142</v>
      </c>
      <c r="O7" s="8">
        <v>43.06466711663397</v>
      </c>
      <c r="P7" s="8">
        <v>36.324926951948981</v>
      </c>
      <c r="Q7" s="8">
        <v>32.143284108581831</v>
      </c>
      <c r="R7" s="8">
        <v>54.196285891822939</v>
      </c>
      <c r="S7" s="8">
        <v>34.489068196136806</v>
      </c>
      <c r="T7" s="8">
        <v>37.380296500621824</v>
      </c>
      <c r="U7" s="8">
        <v>46.182048908634236</v>
      </c>
      <c r="V7" s="8">
        <v>42.749331075965522</v>
      </c>
      <c r="W7" s="8">
        <v>36.037789339285865</v>
      </c>
      <c r="X7" s="8">
        <v>43.516923090581841</v>
      </c>
      <c r="Y7" s="8">
        <v>49.247308886380225</v>
      </c>
      <c r="Z7" s="8">
        <v>50.023527377627488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0.99818329024370656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48.128514856901347</v>
      </c>
      <c r="Z8" s="19">
        <f t="shared" si="7"/>
        <v>27.909534007894909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0.99818329024370656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48.128514856901347</v>
      </c>
      <c r="Z10" s="8">
        <v>27.909534007894909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31.849415399999998</v>
      </c>
      <c r="D11" s="19">
        <f t="shared" si="8"/>
        <v>28.370126399999997</v>
      </c>
      <c r="E11" s="19">
        <f t="shared" si="8"/>
        <v>20.9037708</v>
      </c>
      <c r="F11" s="19">
        <f t="shared" si="8"/>
        <v>20.821996800000001</v>
      </c>
      <c r="G11" s="19">
        <f t="shared" si="8"/>
        <v>11.93511</v>
      </c>
      <c r="H11" s="19">
        <f t="shared" si="8"/>
        <v>2.8986936000000001</v>
      </c>
      <c r="I11" s="19">
        <f t="shared" si="8"/>
        <v>3.033426</v>
      </c>
      <c r="J11" s="19">
        <f t="shared" si="8"/>
        <v>3.0673037999999999</v>
      </c>
      <c r="K11" s="19">
        <f t="shared" si="8"/>
        <v>0</v>
      </c>
      <c r="L11" s="19">
        <f t="shared" si="8"/>
        <v>2.9742371999999997</v>
      </c>
      <c r="M11" s="19">
        <f t="shared" si="8"/>
        <v>2.9520413999999997</v>
      </c>
      <c r="N11" s="19">
        <f t="shared" si="8"/>
        <v>0</v>
      </c>
      <c r="O11" s="19">
        <f t="shared" si="8"/>
        <v>0</v>
      </c>
      <c r="P11" s="19">
        <f t="shared" si="8"/>
        <v>3.0046103999999998</v>
      </c>
      <c r="Q11" s="19">
        <f t="shared" si="8"/>
        <v>3.0310895999999996</v>
      </c>
      <c r="R11" s="19">
        <f t="shared" si="8"/>
        <v>3.0700295999999998</v>
      </c>
      <c r="S11" s="19">
        <f t="shared" si="8"/>
        <v>3.0392670000000002</v>
      </c>
      <c r="T11" s="19">
        <f t="shared" si="8"/>
        <v>2.2818839999999998</v>
      </c>
      <c r="U11" s="19">
        <f t="shared" si="8"/>
        <v>2.1611699999999998</v>
      </c>
      <c r="V11" s="19">
        <f t="shared" si="8"/>
        <v>1.9882763999999999</v>
      </c>
      <c r="W11" s="19">
        <f t="shared" si="8"/>
        <v>1.5369618</v>
      </c>
      <c r="X11" s="19">
        <f t="shared" si="8"/>
        <v>1.7489392799999999</v>
      </c>
      <c r="Y11" s="19">
        <f t="shared" ref="Y11:Z11" si="9">SUM(Y12:Y16)</f>
        <v>59.526409799999996</v>
      </c>
      <c r="Z11" s="19">
        <f t="shared" si="9"/>
        <v>55.427535240000019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31.849415399999998</v>
      </c>
      <c r="D13" s="8">
        <v>28.370126399999997</v>
      </c>
      <c r="E13" s="8">
        <v>20.9037708</v>
      </c>
      <c r="F13" s="8">
        <v>20.821996800000001</v>
      </c>
      <c r="G13" s="8">
        <v>11.93511</v>
      </c>
      <c r="H13" s="8">
        <v>2.8986936000000001</v>
      </c>
      <c r="I13" s="8">
        <v>3.033426</v>
      </c>
      <c r="J13" s="8">
        <v>3.0673037999999999</v>
      </c>
      <c r="K13" s="8">
        <v>0</v>
      </c>
      <c r="L13" s="8">
        <v>2.9742371999999997</v>
      </c>
      <c r="M13" s="8">
        <v>2.9520413999999997</v>
      </c>
      <c r="N13" s="8">
        <v>0</v>
      </c>
      <c r="O13" s="8">
        <v>0</v>
      </c>
      <c r="P13" s="8">
        <v>3.0046103999999998</v>
      </c>
      <c r="Q13" s="8">
        <v>3.0310895999999996</v>
      </c>
      <c r="R13" s="8">
        <v>3.0700295999999998</v>
      </c>
      <c r="S13" s="8">
        <v>3.0392670000000002</v>
      </c>
      <c r="T13" s="8">
        <v>2.2818839999999998</v>
      </c>
      <c r="U13" s="8">
        <v>2.1611699999999998</v>
      </c>
      <c r="V13" s="8">
        <v>1.9882763999999999</v>
      </c>
      <c r="W13" s="8">
        <v>1.5369618</v>
      </c>
      <c r="X13" s="8">
        <v>1.7445119999999998</v>
      </c>
      <c r="Y13" s="8">
        <v>59.526409799999996</v>
      </c>
      <c r="Z13" s="8">
        <v>55.424470200000016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4.4272800000000005E-3</v>
      </c>
      <c r="Y16" s="8">
        <v>0</v>
      </c>
      <c r="Z16" s="8">
        <v>3.0650399999999998E-3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5.49018432</v>
      </c>
      <c r="U17" s="27">
        <f t="shared" si="10"/>
        <v>3.5979983999999998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5.49018432</v>
      </c>
      <c r="U19" s="8">
        <v>3.5979983999999998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215.93275452</v>
      </c>
      <c r="D26" s="27">
        <f t="shared" si="14"/>
        <v>171.50245199999998</v>
      </c>
      <c r="E26" s="27">
        <f t="shared" si="14"/>
        <v>165.24865583999997</v>
      </c>
      <c r="F26" s="27">
        <f t="shared" si="14"/>
        <v>177.93436499999999</v>
      </c>
      <c r="G26" s="27">
        <f t="shared" si="14"/>
        <v>193.74751764000001</v>
      </c>
      <c r="H26" s="27">
        <f t="shared" si="14"/>
        <v>181.17778464</v>
      </c>
      <c r="I26" s="27">
        <f t="shared" si="14"/>
        <v>190.73686248000001</v>
      </c>
      <c r="J26" s="27">
        <f t="shared" si="14"/>
        <v>216.26502155999998</v>
      </c>
      <c r="K26" s="27">
        <f t="shared" si="14"/>
        <v>212.67552096000003</v>
      </c>
      <c r="L26" s="27">
        <f t="shared" si="14"/>
        <v>201.2196132</v>
      </c>
      <c r="M26" s="27">
        <f t="shared" si="14"/>
        <v>210.14160300000003</v>
      </c>
      <c r="N26" s="27">
        <f t="shared" si="14"/>
        <v>239.32431180000003</v>
      </c>
      <c r="O26" s="27">
        <f t="shared" si="14"/>
        <v>188.06104223999998</v>
      </c>
      <c r="P26" s="27">
        <f t="shared" si="14"/>
        <v>192.20595012000001</v>
      </c>
      <c r="Q26" s="27">
        <f t="shared" si="14"/>
        <v>197.76016872</v>
      </c>
      <c r="R26" s="27">
        <f t="shared" si="14"/>
        <v>202.85045496000001</v>
      </c>
      <c r="S26" s="27">
        <f t="shared" si="14"/>
        <v>208.94007852000004</v>
      </c>
      <c r="T26" s="27">
        <f t="shared" si="14"/>
        <v>228.68797067999998</v>
      </c>
      <c r="U26" s="27">
        <f t="shared" si="14"/>
        <v>239.61251124</v>
      </c>
      <c r="V26" s="27">
        <f t="shared" si="14"/>
        <v>271.54931004000002</v>
      </c>
      <c r="W26" s="27">
        <f t="shared" si="14"/>
        <v>252.749709</v>
      </c>
      <c r="X26" s="27">
        <f t="shared" si="14"/>
        <v>278.37209555999999</v>
      </c>
      <c r="Y26" s="27">
        <f t="shared" ref="Y26:Z26" si="15">SUM(Y27,Y33)</f>
        <v>299.17062432</v>
      </c>
      <c r="Z26" s="27">
        <f t="shared" si="15"/>
        <v>341.59814352000001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215.93275452</v>
      </c>
      <c r="D33" s="19">
        <f t="shared" si="18"/>
        <v>171.50245199999998</v>
      </c>
      <c r="E33" s="19">
        <f t="shared" si="18"/>
        <v>165.24865583999997</v>
      </c>
      <c r="F33" s="19">
        <f t="shared" si="18"/>
        <v>177.93436499999999</v>
      </c>
      <c r="G33" s="19">
        <f t="shared" si="18"/>
        <v>193.74751764000001</v>
      </c>
      <c r="H33" s="19">
        <f t="shared" si="18"/>
        <v>181.17778464</v>
      </c>
      <c r="I33" s="19">
        <f t="shared" si="18"/>
        <v>190.73686248000001</v>
      </c>
      <c r="J33" s="19">
        <f t="shared" si="18"/>
        <v>216.26502155999998</v>
      </c>
      <c r="K33" s="19">
        <f t="shared" si="18"/>
        <v>212.67552096000003</v>
      </c>
      <c r="L33" s="19">
        <f t="shared" si="18"/>
        <v>201.2196132</v>
      </c>
      <c r="M33" s="19">
        <f t="shared" si="18"/>
        <v>210.14160300000003</v>
      </c>
      <c r="N33" s="19">
        <f t="shared" si="18"/>
        <v>239.32431180000003</v>
      </c>
      <c r="O33" s="19">
        <f t="shared" si="18"/>
        <v>188.06104223999998</v>
      </c>
      <c r="P33" s="19">
        <f t="shared" si="18"/>
        <v>192.20595012000001</v>
      </c>
      <c r="Q33" s="19">
        <f t="shared" si="18"/>
        <v>197.76016872</v>
      </c>
      <c r="R33" s="19">
        <f t="shared" si="18"/>
        <v>202.85045496000001</v>
      </c>
      <c r="S33" s="19">
        <f t="shared" si="18"/>
        <v>208.94007852000004</v>
      </c>
      <c r="T33" s="19">
        <f t="shared" si="18"/>
        <v>228.68797067999998</v>
      </c>
      <c r="U33" s="19">
        <f t="shared" si="18"/>
        <v>239.61251124</v>
      </c>
      <c r="V33" s="19">
        <f t="shared" si="18"/>
        <v>271.54931004000002</v>
      </c>
      <c r="W33" s="19">
        <f t="shared" si="18"/>
        <v>252.749709</v>
      </c>
      <c r="X33" s="19">
        <f t="shared" si="18"/>
        <v>278.37209555999999</v>
      </c>
      <c r="Y33" s="19">
        <f t="shared" ref="Y33:Z33" si="19">SUM(Y34:Y50)</f>
        <v>299.17062432</v>
      </c>
      <c r="Z33" s="19">
        <f t="shared" si="19"/>
        <v>341.59814352000001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2.9846552400000008</v>
      </c>
      <c r="I36" s="8">
        <v>2.9846552400000008</v>
      </c>
      <c r="J36" s="8">
        <v>5.969310479999999</v>
      </c>
      <c r="K36" s="8">
        <v>11.93862096</v>
      </c>
      <c r="L36" s="8">
        <v>8.707724279999999</v>
      </c>
      <c r="M36" s="8">
        <v>5.8053009600000003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5.8053009600000003</v>
      </c>
      <c r="T36" s="8">
        <v>9.3985178400000002</v>
      </c>
      <c r="U36" s="8">
        <v>12.426106320000004</v>
      </c>
      <c r="V36" s="8">
        <v>14.016680640000002</v>
      </c>
      <c r="W36" s="8">
        <v>15.912103680000001</v>
      </c>
      <c r="X36" s="8">
        <v>19.16003736</v>
      </c>
      <c r="Y36" s="8">
        <v>21.595419719999999</v>
      </c>
      <c r="Z36" s="8">
        <v>18.332720640000002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0.56607012000000012</v>
      </c>
      <c r="U37" s="8">
        <v>0.51841943999999984</v>
      </c>
      <c r="V37" s="8">
        <v>8.6320079999999993E-2</v>
      </c>
      <c r="W37" s="8">
        <v>2.694384E-2</v>
      </c>
      <c r="X37" s="8">
        <v>3.268188000000001E-2</v>
      </c>
      <c r="Y37" s="8">
        <v>0.6763402799999999</v>
      </c>
      <c r="Z37" s="8">
        <v>1.5108508799999998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6.2121600000000004E-3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  <c r="Y41" s="8">
        <v>3.1060799999999989E-3</v>
      </c>
      <c r="Z41" s="8">
        <v>3.1060799999999989E-3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184.80545928000001</v>
      </c>
      <c r="D43" s="8">
        <v>149.75612963999998</v>
      </c>
      <c r="E43" s="8">
        <v>149.75612963999998</v>
      </c>
      <c r="F43" s="8">
        <v>159.31494071999998</v>
      </c>
      <c r="G43" s="8">
        <v>168.87401856000002</v>
      </c>
      <c r="H43" s="8">
        <v>175.24638143999999</v>
      </c>
      <c r="I43" s="8">
        <v>184.80545928000001</v>
      </c>
      <c r="J43" s="8">
        <v>210.29571107999999</v>
      </c>
      <c r="K43" s="8">
        <v>200.73690000000002</v>
      </c>
      <c r="L43" s="8">
        <v>192.51188891999999</v>
      </c>
      <c r="M43" s="8">
        <v>202.13739000000001</v>
      </c>
      <c r="N43" s="8">
        <v>234.22274928000002</v>
      </c>
      <c r="O43" s="8">
        <v>182.88612107999998</v>
      </c>
      <c r="P43" s="8">
        <v>189.30329964000001</v>
      </c>
      <c r="Q43" s="8">
        <v>192.51188891999999</v>
      </c>
      <c r="R43" s="8">
        <v>197.55071856000001</v>
      </c>
      <c r="S43" s="8">
        <v>200.73690000000002</v>
      </c>
      <c r="T43" s="8">
        <v>215.70613739999999</v>
      </c>
      <c r="U43" s="8">
        <v>223.21623167999999</v>
      </c>
      <c r="V43" s="8">
        <v>256.98457980000001</v>
      </c>
      <c r="W43" s="8">
        <v>236.33415467999998</v>
      </c>
      <c r="X43" s="8">
        <v>258.17326236000002</v>
      </c>
      <c r="Y43" s="8">
        <v>258.98234544000002</v>
      </c>
      <c r="Z43" s="8">
        <v>281.92370543999999</v>
      </c>
    </row>
    <row r="44" spans="1:26" ht="11.25" customHeight="1" x14ac:dyDescent="0.2">
      <c r="A44" s="28" t="s">
        <v>74</v>
      </c>
      <c r="B44" s="7" t="s">
        <v>75</v>
      </c>
      <c r="C44" s="8">
        <v>28.14264</v>
      </c>
      <c r="D44" s="8">
        <v>18.761667120000002</v>
      </c>
      <c r="E44" s="8">
        <v>12.507870960000004</v>
      </c>
      <c r="F44" s="8">
        <v>15.634769040000002</v>
      </c>
      <c r="G44" s="8">
        <v>21.888843840000003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3.0650400000000002E-3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15.911883</v>
      </c>
      <c r="Z48" s="8">
        <v>38.812877999999998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2.9467479600000002</v>
      </c>
      <c r="I50" s="8">
        <v>2.9467479600000002</v>
      </c>
      <c r="J50" s="8">
        <v>0</v>
      </c>
      <c r="K50" s="8">
        <v>0</v>
      </c>
      <c r="L50" s="8">
        <v>0</v>
      </c>
      <c r="M50" s="8">
        <v>2.1989120400000002</v>
      </c>
      <c r="N50" s="8">
        <v>2.1989120400000002</v>
      </c>
      <c r="O50" s="8">
        <v>2.2722706800000001</v>
      </c>
      <c r="P50" s="8">
        <v>0</v>
      </c>
      <c r="Q50" s="8">
        <v>2.3456293199999996</v>
      </c>
      <c r="R50" s="8">
        <v>2.3970859199999999</v>
      </c>
      <c r="S50" s="8">
        <v>2.39787756</v>
      </c>
      <c r="T50" s="8">
        <v>3.0079681199999997</v>
      </c>
      <c r="U50" s="8">
        <v>3.4486477200000007</v>
      </c>
      <c r="V50" s="8">
        <v>0.45862343999999988</v>
      </c>
      <c r="W50" s="8">
        <v>0.47340072000000011</v>
      </c>
      <c r="X50" s="8">
        <v>1.00300788</v>
      </c>
      <c r="Y50" s="8">
        <v>2.0015298000000001</v>
      </c>
      <c r="Z50" s="8">
        <v>1.0148824800000003</v>
      </c>
    </row>
    <row r="51" spans="1:26" ht="11.25" customHeight="1" x14ac:dyDescent="0.2">
      <c r="A51" s="25" t="s">
        <v>88</v>
      </c>
      <c r="B51" s="26" t="s">
        <v>89</v>
      </c>
      <c r="C51" s="27">
        <v>69.272280000000009</v>
      </c>
      <c r="D51" s="27">
        <v>62.153189999999995</v>
      </c>
      <c r="E51" s="27">
        <v>58.669379999999997</v>
      </c>
      <c r="F51" s="27">
        <v>52.307640000000006</v>
      </c>
      <c r="G51" s="27">
        <v>56.750760000000007</v>
      </c>
      <c r="H51" s="27">
        <v>55.639979999999994</v>
      </c>
      <c r="I51" s="27">
        <v>32.616539999999993</v>
      </c>
      <c r="J51" s="27">
        <v>37.059660000000001</v>
      </c>
      <c r="K51" s="27">
        <v>39.180240000000012</v>
      </c>
      <c r="L51" s="27">
        <v>36.251820000000009</v>
      </c>
      <c r="M51" s="27">
        <v>72.152229599999998</v>
      </c>
      <c r="N51" s="27">
        <v>70.228156679999998</v>
      </c>
      <c r="O51" s="27">
        <v>81.745733520000002</v>
      </c>
      <c r="P51" s="27">
        <v>89.618740200000005</v>
      </c>
      <c r="Q51" s="27">
        <v>55.891218240000015</v>
      </c>
      <c r="R51" s="27">
        <v>51.703981560000003</v>
      </c>
      <c r="S51" s="27">
        <v>77.449034519999998</v>
      </c>
      <c r="T51" s="27">
        <v>89.82958644</v>
      </c>
      <c r="U51" s="27">
        <v>88.302566880000001</v>
      </c>
      <c r="V51" s="27">
        <v>97.396421759999996</v>
      </c>
      <c r="W51" s="27">
        <v>82.804407840000025</v>
      </c>
      <c r="X51" s="27">
        <v>86.147451720000007</v>
      </c>
      <c r="Y51" s="27">
        <v>74.031467400000011</v>
      </c>
      <c r="Z51" s="27">
        <v>67.187850839999982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1.5732288000000001</v>
      </c>
      <c r="D52" s="27">
        <f t="shared" si="20"/>
        <v>0</v>
      </c>
      <c r="E52" s="27">
        <f t="shared" si="20"/>
        <v>0</v>
      </c>
      <c r="F52" s="27">
        <f t="shared" si="20"/>
        <v>10.8679428</v>
      </c>
      <c r="G52" s="27">
        <f t="shared" si="20"/>
        <v>14.728942800000002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0.14311439999999997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9.4929120000000005</v>
      </c>
      <c r="U52" s="27">
        <f t="shared" si="20"/>
        <v>9.8831304000000006</v>
      </c>
      <c r="V52" s="27">
        <f t="shared" si="20"/>
        <v>6.3026964000000021</v>
      </c>
      <c r="W52" s="27">
        <f t="shared" si="20"/>
        <v>6.0241896000000024</v>
      </c>
      <c r="X52" s="27">
        <f t="shared" si="20"/>
        <v>6.8380883999999993</v>
      </c>
      <c r="Y52" s="27">
        <f t="shared" ref="Y52:Z52" si="21">SUM(Y53:Y54)</f>
        <v>11.880554399999998</v>
      </c>
      <c r="Z52" s="27">
        <f t="shared" si="21"/>
        <v>10.2543012</v>
      </c>
    </row>
    <row r="53" spans="1:26" ht="11.25" customHeight="1" x14ac:dyDescent="0.2">
      <c r="A53" s="29" t="s">
        <v>116</v>
      </c>
      <c r="B53" s="7" t="s">
        <v>117</v>
      </c>
      <c r="C53" s="8">
        <v>1.5732288000000001</v>
      </c>
      <c r="D53" s="8">
        <v>0</v>
      </c>
      <c r="E53" s="8">
        <v>0</v>
      </c>
      <c r="F53" s="8">
        <v>10.8679428</v>
      </c>
      <c r="G53" s="8">
        <v>14.728942800000002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0.14311439999999997</v>
      </c>
      <c r="P53" s="8">
        <v>0</v>
      </c>
      <c r="Q53" s="8">
        <v>0</v>
      </c>
      <c r="R53" s="8">
        <v>0</v>
      </c>
      <c r="S53" s="8">
        <v>0</v>
      </c>
      <c r="T53" s="8">
        <v>9.4929120000000005</v>
      </c>
      <c r="U53" s="8">
        <v>9.8831304000000006</v>
      </c>
      <c r="V53" s="8">
        <v>6.3026964000000021</v>
      </c>
      <c r="W53" s="8">
        <v>6.0241896000000024</v>
      </c>
      <c r="X53" s="8">
        <v>6.8380883999999993</v>
      </c>
      <c r="Y53" s="8">
        <v>11.880554399999998</v>
      </c>
      <c r="Z53" s="8">
        <v>10.2543012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0.22417920000000002</v>
      </c>
      <c r="E61" s="49">
        <f t="shared" si="22"/>
        <v>0</v>
      </c>
      <c r="F61" s="49">
        <f t="shared" si="22"/>
        <v>0.67213439999999969</v>
      </c>
      <c r="G61" s="49">
        <f t="shared" si="22"/>
        <v>1.1200895999999998</v>
      </c>
      <c r="H61" s="49">
        <f t="shared" si="22"/>
        <v>0.11208959999999998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1.6801343999999998</v>
      </c>
      <c r="O61" s="49">
        <f t="shared" si="22"/>
        <v>2.6881344</v>
      </c>
      <c r="P61" s="49">
        <f t="shared" si="22"/>
        <v>1.9039104</v>
      </c>
      <c r="Q61" s="49">
        <f t="shared" si="22"/>
        <v>0.4479552</v>
      </c>
      <c r="R61" s="49">
        <f t="shared" si="22"/>
        <v>3.2481791999999996</v>
      </c>
      <c r="S61" s="49">
        <f t="shared" si="22"/>
        <v>1.3438655999999998</v>
      </c>
      <c r="T61" s="49">
        <f t="shared" si="22"/>
        <v>0.54633599999999993</v>
      </c>
      <c r="U61" s="49">
        <f t="shared" si="22"/>
        <v>0.84792959999999984</v>
      </c>
      <c r="V61" s="49">
        <f t="shared" si="22"/>
        <v>0.63020160000000003</v>
      </c>
      <c r="W61" s="49">
        <f t="shared" si="22"/>
        <v>0.45440639999999993</v>
      </c>
      <c r="X61" s="49">
        <f t="shared" si="22"/>
        <v>0.41005439999999993</v>
      </c>
      <c r="Y61" s="49">
        <f t="shared" ref="Y61:Z61" si="23">SUM(Y62:Y72)</f>
        <v>0.35320319999999999</v>
      </c>
      <c r="Z61" s="49">
        <f t="shared" si="23"/>
        <v>0.57738239999999996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0.22417920000000002</v>
      </c>
      <c r="E62" s="52">
        <v>0</v>
      </c>
      <c r="F62" s="52">
        <v>0.67213439999999969</v>
      </c>
      <c r="G62" s="52">
        <v>1.1200895999999998</v>
      </c>
      <c r="H62" s="52">
        <v>0.11208959999999998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1.6801343999999998</v>
      </c>
      <c r="O62" s="52">
        <v>2.6881344</v>
      </c>
      <c r="P62" s="52">
        <v>1.9039104</v>
      </c>
      <c r="Q62" s="52">
        <v>0.4479552</v>
      </c>
      <c r="R62" s="52">
        <v>3.2481791999999996</v>
      </c>
      <c r="S62" s="52">
        <v>1.3438655999999998</v>
      </c>
      <c r="T62" s="52">
        <v>0.54633599999999993</v>
      </c>
      <c r="U62" s="52">
        <v>0.84792959999999984</v>
      </c>
      <c r="V62" s="52">
        <v>0.63020160000000003</v>
      </c>
      <c r="W62" s="52">
        <v>0.45440639999999993</v>
      </c>
      <c r="X62" s="52">
        <v>0.41005439999999993</v>
      </c>
      <c r="Y62" s="52">
        <v>0.35320319999999999</v>
      </c>
      <c r="Z62" s="52">
        <v>0.57738239999999996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422.394505015557</v>
      </c>
      <c r="D2" s="21">
        <f t="shared" ref="D2:X2" si="0">SUM(D3,D17,D22,D25,D26,D51,D52)</f>
        <v>454.3077140637505</v>
      </c>
      <c r="E2" s="21">
        <f t="shared" si="0"/>
        <v>477.4347275981192</v>
      </c>
      <c r="F2" s="21">
        <f t="shared" si="0"/>
        <v>410.81014261137682</v>
      </c>
      <c r="G2" s="21">
        <f t="shared" si="0"/>
        <v>369.19514598640524</v>
      </c>
      <c r="H2" s="21">
        <f t="shared" si="0"/>
        <v>430.4889955548561</v>
      </c>
      <c r="I2" s="21">
        <f t="shared" si="0"/>
        <v>456.58377386866476</v>
      </c>
      <c r="J2" s="21">
        <f t="shared" si="0"/>
        <v>420.19595200824335</v>
      </c>
      <c r="K2" s="21">
        <f t="shared" si="0"/>
        <v>448.94416948068579</v>
      </c>
      <c r="L2" s="21">
        <f t="shared" si="0"/>
        <v>544.91029587841047</v>
      </c>
      <c r="M2" s="21">
        <f t="shared" si="0"/>
        <v>471.19598287908894</v>
      </c>
      <c r="N2" s="21">
        <f t="shared" si="0"/>
        <v>448.55104196866301</v>
      </c>
      <c r="O2" s="21">
        <f t="shared" si="0"/>
        <v>391.11906912958403</v>
      </c>
      <c r="P2" s="21">
        <f t="shared" si="0"/>
        <v>307.89705473393633</v>
      </c>
      <c r="Q2" s="21">
        <f t="shared" si="0"/>
        <v>250.54934760100156</v>
      </c>
      <c r="R2" s="21">
        <f t="shared" si="0"/>
        <v>227.85534796198945</v>
      </c>
      <c r="S2" s="21">
        <f t="shared" si="0"/>
        <v>257.42920891714289</v>
      </c>
      <c r="T2" s="21">
        <f t="shared" si="0"/>
        <v>349.68418629775073</v>
      </c>
      <c r="U2" s="21">
        <f t="shared" si="0"/>
        <v>329.90007690137503</v>
      </c>
      <c r="V2" s="21">
        <f t="shared" si="0"/>
        <v>324.94929719913517</v>
      </c>
      <c r="W2" s="21">
        <f t="shared" si="0"/>
        <v>339.44127278613786</v>
      </c>
      <c r="X2" s="21">
        <f t="shared" si="0"/>
        <v>411.98869714467509</v>
      </c>
      <c r="Y2" s="21">
        <f t="shared" ref="Y2:Z2" si="1">SUM(Y3,Y17,Y22,Y25,Y26,Y51,Y52)</f>
        <v>417.39669209286603</v>
      </c>
      <c r="Z2" s="21">
        <f t="shared" si="1"/>
        <v>778.71666305415306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97.144085695557038</v>
      </c>
      <c r="D3" s="24">
        <f t="shared" si="2"/>
        <v>158.83498418375052</v>
      </c>
      <c r="E3" s="24">
        <f t="shared" si="2"/>
        <v>120.48782207811921</v>
      </c>
      <c r="F3" s="24">
        <f t="shared" si="2"/>
        <v>79.008534731376869</v>
      </c>
      <c r="G3" s="24">
        <f t="shared" si="2"/>
        <v>44.823560106405253</v>
      </c>
      <c r="H3" s="24">
        <f t="shared" si="2"/>
        <v>46.840023874856101</v>
      </c>
      <c r="I3" s="24">
        <f t="shared" si="2"/>
        <v>73.078951228664764</v>
      </c>
      <c r="J3" s="24">
        <f t="shared" si="2"/>
        <v>57.206479968243301</v>
      </c>
      <c r="K3" s="24">
        <f t="shared" si="2"/>
        <v>61.869199840685837</v>
      </c>
      <c r="L3" s="24">
        <f t="shared" si="2"/>
        <v>125.81285823841043</v>
      </c>
      <c r="M3" s="24">
        <f t="shared" si="2"/>
        <v>57.655215079088919</v>
      </c>
      <c r="N3" s="24">
        <f t="shared" si="2"/>
        <v>90.324459568663059</v>
      </c>
      <c r="O3" s="24">
        <f t="shared" si="2"/>
        <v>68.582027769584045</v>
      </c>
      <c r="P3" s="24">
        <f t="shared" si="2"/>
        <v>81.770345813936331</v>
      </c>
      <c r="Q3" s="24">
        <f t="shared" si="2"/>
        <v>34.665022441001526</v>
      </c>
      <c r="R3" s="24">
        <f t="shared" si="2"/>
        <v>61.262414321989446</v>
      </c>
      <c r="S3" s="24">
        <f t="shared" si="2"/>
        <v>71.861196557142833</v>
      </c>
      <c r="T3" s="24">
        <f t="shared" si="2"/>
        <v>124.30575681775073</v>
      </c>
      <c r="U3" s="24">
        <f t="shared" si="2"/>
        <v>130.29698250137503</v>
      </c>
      <c r="V3" s="24">
        <f t="shared" si="2"/>
        <v>104.72123903913516</v>
      </c>
      <c r="W3" s="24">
        <f t="shared" si="2"/>
        <v>107.35345850613791</v>
      </c>
      <c r="X3" s="24">
        <f t="shared" ref="X3:Z3" si="3">SUM(X4,X8,X11)</f>
        <v>148.07261758467504</v>
      </c>
      <c r="Y3" s="24">
        <f t="shared" si="3"/>
        <v>143.42540897286602</v>
      </c>
      <c r="Z3" s="24">
        <f t="shared" si="3"/>
        <v>135.45882137415296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85.562550895557038</v>
      </c>
      <c r="D4" s="19">
        <f t="shared" si="4"/>
        <v>135.13220463796654</v>
      </c>
      <c r="E4" s="19">
        <f t="shared" si="4"/>
        <v>104.51171203964749</v>
      </c>
      <c r="F4" s="19">
        <f t="shared" si="4"/>
        <v>69.086471641133173</v>
      </c>
      <c r="G4" s="19">
        <f t="shared" si="4"/>
        <v>41.839587906405249</v>
      </c>
      <c r="H4" s="19">
        <f t="shared" si="4"/>
        <v>43.941330274856099</v>
      </c>
      <c r="I4" s="19">
        <f t="shared" si="4"/>
        <v>35.680860084053386</v>
      </c>
      <c r="J4" s="19">
        <f t="shared" si="4"/>
        <v>24.876666408243292</v>
      </c>
      <c r="K4" s="19">
        <f t="shared" si="4"/>
        <v>23.708341443370927</v>
      </c>
      <c r="L4" s="19">
        <f t="shared" si="4"/>
        <v>72.505128970633351</v>
      </c>
      <c r="M4" s="19">
        <f t="shared" si="4"/>
        <v>23.759675971978449</v>
      </c>
      <c r="N4" s="19">
        <f t="shared" si="4"/>
        <v>21.54440708105966</v>
      </c>
      <c r="O4" s="19">
        <f t="shared" si="4"/>
        <v>19.379253592176543</v>
      </c>
      <c r="P4" s="19">
        <f t="shared" si="4"/>
        <v>21.367784604749573</v>
      </c>
      <c r="Q4" s="19">
        <f t="shared" si="4"/>
        <v>10.714541677338543</v>
      </c>
      <c r="R4" s="19">
        <f t="shared" si="4"/>
        <v>34.685459366540265</v>
      </c>
      <c r="S4" s="19">
        <f t="shared" si="4"/>
        <v>40.95602417467186</v>
      </c>
      <c r="T4" s="19">
        <f t="shared" si="4"/>
        <v>52.391222619456371</v>
      </c>
      <c r="U4" s="19">
        <f t="shared" si="4"/>
        <v>58.019144168503722</v>
      </c>
      <c r="V4" s="19">
        <f t="shared" si="4"/>
        <v>39.940808965854067</v>
      </c>
      <c r="W4" s="19">
        <f t="shared" si="4"/>
        <v>31.06153355469581</v>
      </c>
      <c r="X4" s="19">
        <f t="shared" ref="X4:Z4" si="5">SUM(X5:X7)</f>
        <v>35.519227695689651</v>
      </c>
      <c r="Y4" s="19">
        <f t="shared" si="5"/>
        <v>33.909679151188683</v>
      </c>
      <c r="Z4" s="19">
        <f t="shared" si="5"/>
        <v>27.298274770004063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2.1781313999999998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0.10070417280000001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85.562550895557038</v>
      </c>
      <c r="D7" s="8">
        <v>135.13220463796654</v>
      </c>
      <c r="E7" s="8">
        <v>104.51171203964749</v>
      </c>
      <c r="F7" s="8">
        <v>69.086471641133173</v>
      </c>
      <c r="G7" s="8">
        <v>41.839587906405249</v>
      </c>
      <c r="H7" s="8">
        <v>43.941330274856099</v>
      </c>
      <c r="I7" s="8">
        <v>35.680860084053386</v>
      </c>
      <c r="J7" s="8">
        <v>24.876666408243292</v>
      </c>
      <c r="K7" s="8">
        <v>23.708341443370927</v>
      </c>
      <c r="L7" s="8">
        <v>72.505128970633351</v>
      </c>
      <c r="M7" s="8">
        <v>23.759675971978449</v>
      </c>
      <c r="N7" s="8">
        <v>21.54440708105966</v>
      </c>
      <c r="O7" s="8">
        <v>19.379253592176543</v>
      </c>
      <c r="P7" s="8">
        <v>21.367784604749573</v>
      </c>
      <c r="Q7" s="8">
        <v>10.714541677338543</v>
      </c>
      <c r="R7" s="8">
        <v>34.685459366540265</v>
      </c>
      <c r="S7" s="8">
        <v>40.95602417467186</v>
      </c>
      <c r="T7" s="8">
        <v>52.391222619456371</v>
      </c>
      <c r="U7" s="8">
        <v>55.841012768503724</v>
      </c>
      <c r="V7" s="8">
        <v>39.940808965854067</v>
      </c>
      <c r="W7" s="8">
        <v>31.06153355469581</v>
      </c>
      <c r="X7" s="8">
        <v>35.41852352288965</v>
      </c>
      <c r="Y7" s="8">
        <v>33.909679151188683</v>
      </c>
      <c r="Z7" s="8">
        <v>27.298274770004063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1.0069899457840015</v>
      </c>
      <c r="E8" s="19">
        <f t="shared" si="6"/>
        <v>1.0449564384717196</v>
      </c>
      <c r="F8" s="19">
        <f t="shared" si="6"/>
        <v>0.99818329024370656</v>
      </c>
      <c r="G8" s="19">
        <f t="shared" si="6"/>
        <v>0</v>
      </c>
      <c r="H8" s="19">
        <f t="shared" si="6"/>
        <v>0</v>
      </c>
      <c r="I8" s="19">
        <f t="shared" si="6"/>
        <v>0.99814734461138377</v>
      </c>
      <c r="J8" s="19">
        <f t="shared" si="6"/>
        <v>0</v>
      </c>
      <c r="K8" s="19">
        <f t="shared" si="6"/>
        <v>0.96069363731491275</v>
      </c>
      <c r="L8" s="19">
        <f t="shared" si="6"/>
        <v>17.562626907777066</v>
      </c>
      <c r="M8" s="19">
        <f t="shared" si="6"/>
        <v>9.7168839471104711</v>
      </c>
      <c r="N8" s="19">
        <f t="shared" si="6"/>
        <v>39.806793007603403</v>
      </c>
      <c r="O8" s="19">
        <f t="shared" si="6"/>
        <v>29.497348217407506</v>
      </c>
      <c r="P8" s="19">
        <f t="shared" si="6"/>
        <v>45.09202376918676</v>
      </c>
      <c r="Q8" s="19">
        <f t="shared" si="6"/>
        <v>15.049393403662986</v>
      </c>
      <c r="R8" s="19">
        <f t="shared" si="6"/>
        <v>17.582272995449184</v>
      </c>
      <c r="S8" s="19">
        <f t="shared" si="6"/>
        <v>28.067285902470971</v>
      </c>
      <c r="T8" s="19">
        <f t="shared" si="6"/>
        <v>66.59566811829437</v>
      </c>
      <c r="U8" s="19">
        <f t="shared" si="6"/>
        <v>66.335746132871321</v>
      </c>
      <c r="V8" s="19">
        <f t="shared" si="6"/>
        <v>59.900445513281099</v>
      </c>
      <c r="W8" s="19">
        <f t="shared" si="6"/>
        <v>72.059104711442103</v>
      </c>
      <c r="X8" s="19">
        <f t="shared" si="6"/>
        <v>97.698909808985391</v>
      </c>
      <c r="Y8" s="19">
        <f t="shared" ref="Y8:Z8" si="7">SUM(Y9:Y10)</f>
        <v>96.469058381677328</v>
      </c>
      <c r="Z8" s="19">
        <f t="shared" si="7"/>
        <v>95.258053484148888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1.0069899457840015</v>
      </c>
      <c r="E10" s="8">
        <v>1.0449564384717196</v>
      </c>
      <c r="F10" s="8">
        <v>0.99818329024370656</v>
      </c>
      <c r="G10" s="8">
        <v>0</v>
      </c>
      <c r="H10" s="8">
        <v>0</v>
      </c>
      <c r="I10" s="8">
        <v>0.99814734461138377</v>
      </c>
      <c r="J10" s="8">
        <v>0</v>
      </c>
      <c r="K10" s="8">
        <v>0.96069363731491275</v>
      </c>
      <c r="L10" s="8">
        <v>17.562626907777066</v>
      </c>
      <c r="M10" s="8">
        <v>9.7168839471104711</v>
      </c>
      <c r="N10" s="8">
        <v>39.806793007603403</v>
      </c>
      <c r="O10" s="8">
        <v>29.497348217407506</v>
      </c>
      <c r="P10" s="8">
        <v>45.09202376918676</v>
      </c>
      <c r="Q10" s="8">
        <v>15.049393403662986</v>
      </c>
      <c r="R10" s="8">
        <v>17.582272995449184</v>
      </c>
      <c r="S10" s="8">
        <v>28.067285902470971</v>
      </c>
      <c r="T10" s="8">
        <v>66.59566811829437</v>
      </c>
      <c r="U10" s="8">
        <v>66.335746132871321</v>
      </c>
      <c r="V10" s="8">
        <v>59.900445513281099</v>
      </c>
      <c r="W10" s="8">
        <v>72.059104711442103</v>
      </c>
      <c r="X10" s="8">
        <v>97.698909808985391</v>
      </c>
      <c r="Y10" s="8">
        <v>96.469058381677328</v>
      </c>
      <c r="Z10" s="8">
        <v>95.258053484148888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11.5815348</v>
      </c>
      <c r="D11" s="19">
        <f t="shared" si="8"/>
        <v>22.695789599999998</v>
      </c>
      <c r="E11" s="19">
        <f t="shared" si="8"/>
        <v>14.931153600000004</v>
      </c>
      <c r="F11" s="19">
        <f t="shared" si="8"/>
        <v>8.9238797999999999</v>
      </c>
      <c r="G11" s="19">
        <f t="shared" si="8"/>
        <v>2.9839722000000002</v>
      </c>
      <c r="H11" s="19">
        <f t="shared" si="8"/>
        <v>2.8986936000000001</v>
      </c>
      <c r="I11" s="19">
        <f t="shared" si="8"/>
        <v>36.399943799999996</v>
      </c>
      <c r="J11" s="19">
        <f t="shared" si="8"/>
        <v>32.329813560000005</v>
      </c>
      <c r="K11" s="19">
        <f t="shared" si="8"/>
        <v>37.20016476</v>
      </c>
      <c r="L11" s="19">
        <f t="shared" si="8"/>
        <v>35.745102360000004</v>
      </c>
      <c r="M11" s="19">
        <f t="shared" si="8"/>
        <v>24.178655159999998</v>
      </c>
      <c r="N11" s="19">
        <f t="shared" si="8"/>
        <v>28.973259480000003</v>
      </c>
      <c r="O11" s="19">
        <f t="shared" si="8"/>
        <v>19.705425959999999</v>
      </c>
      <c r="P11" s="19">
        <f t="shared" si="8"/>
        <v>15.310537439999997</v>
      </c>
      <c r="Q11" s="19">
        <f t="shared" si="8"/>
        <v>8.9010873599999982</v>
      </c>
      <c r="R11" s="19">
        <f t="shared" si="8"/>
        <v>8.9946819600000012</v>
      </c>
      <c r="S11" s="19">
        <f t="shared" si="8"/>
        <v>2.8378864800000003</v>
      </c>
      <c r="T11" s="19">
        <f t="shared" si="8"/>
        <v>5.3188660799999994</v>
      </c>
      <c r="U11" s="19">
        <f t="shared" si="8"/>
        <v>5.9420921999999994</v>
      </c>
      <c r="V11" s="19">
        <f t="shared" si="8"/>
        <v>4.8799845600000022</v>
      </c>
      <c r="W11" s="19">
        <f t="shared" si="8"/>
        <v>4.2328202399999988</v>
      </c>
      <c r="X11" s="19">
        <f t="shared" si="8"/>
        <v>14.85448008</v>
      </c>
      <c r="Y11" s="19">
        <f t="shared" ref="Y11:Z11" si="9">SUM(Y12:Y16)</f>
        <v>13.046671439999997</v>
      </c>
      <c r="Z11" s="19">
        <f t="shared" si="9"/>
        <v>12.902493119999999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0.1038708</v>
      </c>
      <c r="U12" s="8">
        <v>0.18424296000000001</v>
      </c>
      <c r="V12" s="8">
        <v>0.12328272000000001</v>
      </c>
      <c r="W12" s="8">
        <v>0.12907224000000003</v>
      </c>
      <c r="X12" s="8">
        <v>0.15563592000000001</v>
      </c>
      <c r="Y12" s="8">
        <v>0.10966032000000002</v>
      </c>
      <c r="Z12" s="8">
        <v>4.6656720000000013E-2</v>
      </c>
    </row>
    <row r="13" spans="1:26" ht="11.25" customHeight="1" x14ac:dyDescent="0.2">
      <c r="A13" s="28" t="s">
        <v>16</v>
      </c>
      <c r="B13" s="7" t="s">
        <v>17</v>
      </c>
      <c r="C13" s="8">
        <v>11.5815348</v>
      </c>
      <c r="D13" s="8">
        <v>22.695789599999998</v>
      </c>
      <c r="E13" s="8">
        <v>14.931153600000004</v>
      </c>
      <c r="F13" s="8">
        <v>8.9238797999999999</v>
      </c>
      <c r="G13" s="8">
        <v>2.9839722000000002</v>
      </c>
      <c r="H13" s="8">
        <v>2.8986936000000001</v>
      </c>
      <c r="I13" s="8">
        <v>36.399943799999996</v>
      </c>
      <c r="J13" s="8">
        <v>30.672648600000002</v>
      </c>
      <c r="K13" s="8">
        <v>30.577635000000001</v>
      </c>
      <c r="L13" s="8">
        <v>26.769303000000001</v>
      </c>
      <c r="M13" s="8">
        <v>17.711080199999998</v>
      </c>
      <c r="N13" s="8">
        <v>11.595163800000002</v>
      </c>
      <c r="O13" s="8">
        <v>12.0390798</v>
      </c>
      <c r="P13" s="8">
        <v>12.017662799999997</v>
      </c>
      <c r="Q13" s="8">
        <v>6.0621791999999983</v>
      </c>
      <c r="R13" s="8">
        <v>6.1404486</v>
      </c>
      <c r="S13" s="8">
        <v>0</v>
      </c>
      <c r="T13" s="8">
        <v>0</v>
      </c>
      <c r="U13" s="8">
        <v>0.10319099999999999</v>
      </c>
      <c r="V13" s="8">
        <v>6.2304000000000023E-3</v>
      </c>
      <c r="W13" s="8">
        <v>0</v>
      </c>
      <c r="X13" s="8">
        <v>10.2116256</v>
      </c>
      <c r="Y13" s="8">
        <v>8.9671031999999986</v>
      </c>
      <c r="Z13" s="8">
        <v>7.6112124000000003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1.6571649599999998</v>
      </c>
      <c r="K16" s="8">
        <v>6.6225297600000008</v>
      </c>
      <c r="L16" s="8">
        <v>8.9757993600000017</v>
      </c>
      <c r="M16" s="8">
        <v>6.4675749600000003</v>
      </c>
      <c r="N16" s="8">
        <v>17.378095680000001</v>
      </c>
      <c r="O16" s="8">
        <v>7.6663461600000007</v>
      </c>
      <c r="P16" s="8">
        <v>3.29287464</v>
      </c>
      <c r="Q16" s="8">
        <v>2.8389081600000003</v>
      </c>
      <c r="R16" s="8">
        <v>2.8542333600000003</v>
      </c>
      <c r="S16" s="8">
        <v>2.8378864800000003</v>
      </c>
      <c r="T16" s="8">
        <v>5.2149952799999992</v>
      </c>
      <c r="U16" s="8">
        <v>5.6546582399999989</v>
      </c>
      <c r="V16" s="8">
        <v>4.7504714400000019</v>
      </c>
      <c r="W16" s="8">
        <v>4.1037479999999986</v>
      </c>
      <c r="X16" s="8">
        <v>4.4872185600000005</v>
      </c>
      <c r="Y16" s="8">
        <v>3.9699079199999994</v>
      </c>
      <c r="Z16" s="8">
        <v>5.2446239999999991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295.71376931999993</v>
      </c>
      <c r="D26" s="27">
        <f t="shared" si="14"/>
        <v>251.04152988000001</v>
      </c>
      <c r="E26" s="27">
        <f t="shared" si="14"/>
        <v>301.96329551999997</v>
      </c>
      <c r="F26" s="27">
        <f t="shared" si="14"/>
        <v>285.85570787999995</v>
      </c>
      <c r="G26" s="27">
        <f t="shared" si="14"/>
        <v>266.91396588000003</v>
      </c>
      <c r="H26" s="27">
        <f t="shared" si="14"/>
        <v>317.11150728000001</v>
      </c>
      <c r="I26" s="27">
        <f t="shared" si="14"/>
        <v>317.71635263999997</v>
      </c>
      <c r="J26" s="27">
        <f t="shared" si="14"/>
        <v>273.16776204000001</v>
      </c>
      <c r="K26" s="27">
        <f t="shared" si="14"/>
        <v>310.68359963999995</v>
      </c>
      <c r="L26" s="27">
        <f t="shared" si="14"/>
        <v>314.73460764000004</v>
      </c>
      <c r="M26" s="27">
        <f t="shared" si="14"/>
        <v>311.39667036000003</v>
      </c>
      <c r="N26" s="27">
        <f t="shared" si="14"/>
        <v>276.38612963999998</v>
      </c>
      <c r="O26" s="27">
        <f t="shared" si="14"/>
        <v>228.21909587999997</v>
      </c>
      <c r="P26" s="27">
        <f t="shared" si="14"/>
        <v>142.11235872</v>
      </c>
      <c r="Q26" s="27">
        <f t="shared" si="14"/>
        <v>147.57276888000001</v>
      </c>
      <c r="R26" s="27">
        <f t="shared" si="14"/>
        <v>104.38662816</v>
      </c>
      <c r="S26" s="27">
        <f t="shared" si="14"/>
        <v>113.57169588000001</v>
      </c>
      <c r="T26" s="27">
        <f t="shared" si="14"/>
        <v>144.40360895999999</v>
      </c>
      <c r="U26" s="27">
        <f t="shared" si="14"/>
        <v>128.52541476000002</v>
      </c>
      <c r="V26" s="27">
        <f t="shared" si="14"/>
        <v>165.11406516000002</v>
      </c>
      <c r="W26" s="27">
        <f t="shared" si="14"/>
        <v>177.62673815999997</v>
      </c>
      <c r="X26" s="27">
        <f t="shared" si="14"/>
        <v>184.68262944</v>
      </c>
      <c r="Y26" s="27">
        <f t="shared" ref="Y26:Z26" si="15">SUM(Y27,Y33)</f>
        <v>211.74621119999998</v>
      </c>
      <c r="Z26" s="27">
        <f t="shared" si="15"/>
        <v>580.09494275999998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295.71376931999993</v>
      </c>
      <c r="D33" s="19">
        <f t="shared" si="18"/>
        <v>251.04152988000001</v>
      </c>
      <c r="E33" s="19">
        <f t="shared" si="18"/>
        <v>301.96329551999997</v>
      </c>
      <c r="F33" s="19">
        <f t="shared" si="18"/>
        <v>285.85570787999995</v>
      </c>
      <c r="G33" s="19">
        <f t="shared" si="18"/>
        <v>266.91396588000003</v>
      </c>
      <c r="H33" s="19">
        <f t="shared" si="18"/>
        <v>317.11150728000001</v>
      </c>
      <c r="I33" s="19">
        <f t="shared" si="18"/>
        <v>317.71635263999997</v>
      </c>
      <c r="J33" s="19">
        <f t="shared" si="18"/>
        <v>273.16776204000001</v>
      </c>
      <c r="K33" s="19">
        <f t="shared" si="18"/>
        <v>310.68359963999995</v>
      </c>
      <c r="L33" s="19">
        <f t="shared" si="18"/>
        <v>314.73460764000004</v>
      </c>
      <c r="M33" s="19">
        <f t="shared" si="18"/>
        <v>311.39667036000003</v>
      </c>
      <c r="N33" s="19">
        <f t="shared" si="18"/>
        <v>276.38612963999998</v>
      </c>
      <c r="O33" s="19">
        <f t="shared" si="18"/>
        <v>228.21909587999997</v>
      </c>
      <c r="P33" s="19">
        <f t="shared" si="18"/>
        <v>142.11235872</v>
      </c>
      <c r="Q33" s="19">
        <f t="shared" si="18"/>
        <v>147.57276888000001</v>
      </c>
      <c r="R33" s="19">
        <f t="shared" si="18"/>
        <v>104.38662816</v>
      </c>
      <c r="S33" s="19">
        <f t="shared" si="18"/>
        <v>113.57169588000001</v>
      </c>
      <c r="T33" s="19">
        <f t="shared" si="18"/>
        <v>144.40360895999999</v>
      </c>
      <c r="U33" s="19">
        <f t="shared" si="18"/>
        <v>128.52541476000002</v>
      </c>
      <c r="V33" s="19">
        <f t="shared" si="18"/>
        <v>165.11406516000002</v>
      </c>
      <c r="W33" s="19">
        <f t="shared" si="18"/>
        <v>177.62673815999997</v>
      </c>
      <c r="X33" s="19">
        <f t="shared" si="18"/>
        <v>184.68262944</v>
      </c>
      <c r="Y33" s="19">
        <f t="shared" ref="Y33:Z33" si="19">SUM(Y34:Y50)</f>
        <v>211.74621119999998</v>
      </c>
      <c r="Z33" s="19">
        <f t="shared" si="19"/>
        <v>580.09494275999998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11.93862096</v>
      </c>
      <c r="I36" s="8">
        <v>2.9846552400000008</v>
      </c>
      <c r="J36" s="8">
        <v>2.9846552400000008</v>
      </c>
      <c r="K36" s="8">
        <v>2.9846552400000008</v>
      </c>
      <c r="L36" s="8">
        <v>5.8053009600000003</v>
      </c>
      <c r="M36" s="8">
        <v>5.8053009600000003</v>
      </c>
      <c r="N36" s="8">
        <v>2.9026504799999988</v>
      </c>
      <c r="O36" s="8">
        <v>2.9026504799999988</v>
      </c>
      <c r="P36" s="8">
        <v>2.9026504799999988</v>
      </c>
      <c r="Q36" s="8">
        <v>8.707724279999999</v>
      </c>
      <c r="R36" s="8">
        <v>2.9026504799999988</v>
      </c>
      <c r="S36" s="8">
        <v>5.8053009600000003</v>
      </c>
      <c r="T36" s="8">
        <v>7.9153901999999992</v>
      </c>
      <c r="U36" s="8">
        <v>9.4682559600000022</v>
      </c>
      <c r="V36" s="8">
        <v>9.3231007200000029</v>
      </c>
      <c r="W36" s="8">
        <v>7.6339389600000001</v>
      </c>
      <c r="X36" s="8">
        <v>10.028432519999999</v>
      </c>
      <c r="Y36" s="8">
        <v>9.497332440000001</v>
      </c>
      <c r="Z36" s="8">
        <v>12.852712800000001</v>
      </c>
    </row>
    <row r="37" spans="1:26" ht="11.25" customHeight="1" x14ac:dyDescent="0.2">
      <c r="A37" s="28" t="s">
        <v>60</v>
      </c>
      <c r="B37" s="7" t="s">
        <v>61</v>
      </c>
      <c r="C37" s="8">
        <v>6.1399522800000002</v>
      </c>
      <c r="D37" s="8">
        <v>3.0701008799999987</v>
      </c>
      <c r="E37" s="8">
        <v>3.0701008799999987</v>
      </c>
      <c r="F37" s="8">
        <v>6.1399522800000002</v>
      </c>
      <c r="G37" s="8">
        <v>3.0701008799999987</v>
      </c>
      <c r="H37" s="8">
        <v>3.0701008799999987</v>
      </c>
      <c r="I37" s="8">
        <v>3.0701008799999987</v>
      </c>
      <c r="J37" s="8">
        <v>3.0701008799999987</v>
      </c>
      <c r="K37" s="8">
        <v>3.0701008799999987</v>
      </c>
      <c r="L37" s="8">
        <v>3.1185000000000005</v>
      </c>
      <c r="M37" s="8">
        <v>6.2369999999999983</v>
      </c>
      <c r="N37" s="8">
        <v>3.1185000000000005</v>
      </c>
      <c r="O37" s="8">
        <v>3.1185000000000005</v>
      </c>
      <c r="P37" s="8">
        <v>3.1185000000000005</v>
      </c>
      <c r="Q37" s="8">
        <v>6.0950458799999998</v>
      </c>
      <c r="R37" s="8">
        <v>2.97978912</v>
      </c>
      <c r="S37" s="8">
        <v>2.97978912</v>
      </c>
      <c r="T37" s="8">
        <v>3.9036135599999993</v>
      </c>
      <c r="U37" s="8">
        <v>1.3559237999999998</v>
      </c>
      <c r="V37" s="8">
        <v>5.4830714399999998</v>
      </c>
      <c r="W37" s="8">
        <v>1.23667236</v>
      </c>
      <c r="X37" s="8">
        <v>2.1275654400000001</v>
      </c>
      <c r="Y37" s="8">
        <v>43.256339279999992</v>
      </c>
      <c r="Z37" s="8">
        <v>53.277701399999998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9.3182400000000002E-3</v>
      </c>
      <c r="U41" s="8">
        <v>1.863648E-2</v>
      </c>
      <c r="V41" s="8">
        <v>1.5530400000000001E-2</v>
      </c>
      <c r="W41" s="8">
        <v>9.3182400000000002E-3</v>
      </c>
      <c r="X41" s="8">
        <v>3.1060799999999989E-3</v>
      </c>
      <c r="Y41" s="8">
        <v>6.2121600000000004E-3</v>
      </c>
      <c r="Z41" s="8">
        <v>6.2121600000000004E-3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277.20818891999994</v>
      </c>
      <c r="D43" s="8">
        <v>235.78622963999999</v>
      </c>
      <c r="E43" s="8">
        <v>283.58081856000001</v>
      </c>
      <c r="F43" s="8">
        <v>261.27648144</v>
      </c>
      <c r="G43" s="8">
        <v>248.53148892000002</v>
      </c>
      <c r="H43" s="8">
        <v>280.39437035999998</v>
      </c>
      <c r="I43" s="8">
        <v>289.95318143999998</v>
      </c>
      <c r="J43" s="8">
        <v>248.53148892000002</v>
      </c>
      <c r="K43" s="8">
        <v>280.39437035999998</v>
      </c>
      <c r="L43" s="8">
        <v>272.72502036000003</v>
      </c>
      <c r="M43" s="8">
        <v>263.09951928000004</v>
      </c>
      <c r="N43" s="8">
        <v>231.01415999999998</v>
      </c>
      <c r="O43" s="8">
        <v>179.67779855999999</v>
      </c>
      <c r="P43" s="8">
        <v>105.88157892</v>
      </c>
      <c r="Q43" s="8">
        <v>99.464400359999999</v>
      </c>
      <c r="R43" s="8">
        <v>89.216281440000003</v>
      </c>
      <c r="S43" s="8">
        <v>92.402729640000004</v>
      </c>
      <c r="T43" s="8">
        <v>115.76797128</v>
      </c>
      <c r="U43" s="8">
        <v>100.26654768</v>
      </c>
      <c r="V43" s="8">
        <v>137.72151900000003</v>
      </c>
      <c r="W43" s="8">
        <v>157.54018643999999</v>
      </c>
      <c r="X43" s="8">
        <v>156.98265804000002</v>
      </c>
      <c r="Y43" s="8">
        <v>137.49210539999999</v>
      </c>
      <c r="Z43" s="8">
        <v>489.39656219999995</v>
      </c>
    </row>
    <row r="44" spans="1:26" ht="11.25" customHeight="1" x14ac:dyDescent="0.2">
      <c r="A44" s="28" t="s">
        <v>74</v>
      </c>
      <c r="B44" s="7" t="s">
        <v>75</v>
      </c>
      <c r="C44" s="8">
        <v>9.3809728800000016</v>
      </c>
      <c r="D44" s="8">
        <v>6.253796160000002</v>
      </c>
      <c r="E44" s="8">
        <v>9.3809728800000016</v>
      </c>
      <c r="F44" s="8">
        <v>12.507870960000004</v>
      </c>
      <c r="G44" s="8">
        <v>9.3809728800000016</v>
      </c>
      <c r="H44" s="8">
        <v>18.761667120000002</v>
      </c>
      <c r="I44" s="8">
        <v>18.761667120000002</v>
      </c>
      <c r="J44" s="8">
        <v>15.634769040000002</v>
      </c>
      <c r="K44" s="8">
        <v>21.888843840000003</v>
      </c>
      <c r="L44" s="8">
        <v>30.959969040000004</v>
      </c>
      <c r="M44" s="8">
        <v>34.055938080000004</v>
      </c>
      <c r="N44" s="8">
        <v>37.151907120000011</v>
      </c>
      <c r="O44" s="8">
        <v>40.247876160000011</v>
      </c>
      <c r="P44" s="8">
        <v>27.864000000000004</v>
      </c>
      <c r="Q44" s="8">
        <v>30.959969040000004</v>
      </c>
      <c r="R44" s="8">
        <v>9.2879071200000016</v>
      </c>
      <c r="S44" s="8">
        <v>12.383876160000003</v>
      </c>
      <c r="T44" s="8">
        <v>15.786627840000001</v>
      </c>
      <c r="U44" s="8">
        <v>16.094803680000002</v>
      </c>
      <c r="V44" s="8">
        <v>12.5708436</v>
      </c>
      <c r="W44" s="8">
        <v>11.20662216</v>
      </c>
      <c r="X44" s="8">
        <v>15.540867359999998</v>
      </c>
      <c r="Y44" s="8">
        <v>21.428251920000005</v>
      </c>
      <c r="Z44" s="8">
        <v>23.553996480000002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2.9467479600000002</v>
      </c>
      <c r="E50" s="8">
        <v>2.9467479600000002</v>
      </c>
      <c r="F50" s="8">
        <v>2.9467479600000002</v>
      </c>
      <c r="G50" s="8">
        <v>2.9467479600000002</v>
      </c>
      <c r="H50" s="8">
        <v>2.9467479600000002</v>
      </c>
      <c r="I50" s="8">
        <v>2.9467479600000002</v>
      </c>
      <c r="J50" s="8">
        <v>2.9467479600000002</v>
      </c>
      <c r="K50" s="8">
        <v>2.3456293199999996</v>
      </c>
      <c r="L50" s="8">
        <v>2.1258172799999997</v>
      </c>
      <c r="M50" s="8">
        <v>2.1989120400000002</v>
      </c>
      <c r="N50" s="8">
        <v>2.1989120400000002</v>
      </c>
      <c r="O50" s="8">
        <v>2.2722706800000001</v>
      </c>
      <c r="P50" s="8">
        <v>2.3456293199999996</v>
      </c>
      <c r="Q50" s="8">
        <v>2.3456293199999996</v>
      </c>
      <c r="R50" s="8">
        <v>0</v>
      </c>
      <c r="S50" s="8">
        <v>0</v>
      </c>
      <c r="T50" s="8">
        <v>1.0206878399999999</v>
      </c>
      <c r="U50" s="8">
        <v>1.32124716</v>
      </c>
      <c r="V50" s="8">
        <v>0</v>
      </c>
      <c r="W50" s="8">
        <v>0</v>
      </c>
      <c r="X50" s="8">
        <v>0</v>
      </c>
      <c r="Y50" s="8">
        <v>6.5969999999999987E-2</v>
      </c>
      <c r="Z50" s="8">
        <v>1.0077577200000001</v>
      </c>
    </row>
    <row r="51" spans="1:26" ht="11.25" customHeight="1" x14ac:dyDescent="0.2">
      <c r="A51" s="25" t="s">
        <v>88</v>
      </c>
      <c r="B51" s="26" t="s">
        <v>89</v>
      </c>
      <c r="C51" s="27">
        <v>29.536650000000002</v>
      </c>
      <c r="D51" s="27">
        <v>44.431200000000011</v>
      </c>
      <c r="E51" s="27">
        <v>54.983610000000013</v>
      </c>
      <c r="F51" s="27">
        <v>45.945900000000016</v>
      </c>
      <c r="G51" s="27">
        <v>57.457619999999991</v>
      </c>
      <c r="H51" s="27">
        <v>66.394350000000003</v>
      </c>
      <c r="I51" s="27">
        <v>65.788470000000004</v>
      </c>
      <c r="J51" s="27">
        <v>89.821710000000024</v>
      </c>
      <c r="K51" s="27">
        <v>76.391369999999995</v>
      </c>
      <c r="L51" s="27">
        <v>104.36282999999999</v>
      </c>
      <c r="M51" s="27">
        <v>102.14409744000001</v>
      </c>
      <c r="N51" s="27">
        <v>81.840452760000005</v>
      </c>
      <c r="O51" s="27">
        <v>94.317945479999992</v>
      </c>
      <c r="P51" s="27">
        <v>84.01435020000001</v>
      </c>
      <c r="Q51" s="27">
        <v>68.311556280000019</v>
      </c>
      <c r="R51" s="27">
        <v>62.20630547999999</v>
      </c>
      <c r="S51" s="27">
        <v>71.996316480000019</v>
      </c>
      <c r="T51" s="27">
        <v>80.944962119999985</v>
      </c>
      <c r="U51" s="27">
        <v>71.073561239999989</v>
      </c>
      <c r="V51" s="27">
        <v>55.08156060000001</v>
      </c>
      <c r="W51" s="27">
        <v>54.453868919999991</v>
      </c>
      <c r="X51" s="27">
        <v>79.175792520000002</v>
      </c>
      <c r="Y51" s="27">
        <v>62.15763312</v>
      </c>
      <c r="Z51" s="27">
        <v>63.162384120000013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0.14311439999999997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2.9858400000000004E-2</v>
      </c>
      <c r="U52" s="27">
        <f t="shared" si="20"/>
        <v>4.1184000000000004E-3</v>
      </c>
      <c r="V52" s="27">
        <f t="shared" si="20"/>
        <v>3.24324E-2</v>
      </c>
      <c r="W52" s="27">
        <f t="shared" si="20"/>
        <v>7.2071999999999978E-3</v>
      </c>
      <c r="X52" s="27">
        <f t="shared" si="20"/>
        <v>5.7657600000000003E-2</v>
      </c>
      <c r="Y52" s="27">
        <f t="shared" ref="Y52:Z52" si="21">SUM(Y53:Y54)</f>
        <v>6.7438800000000021E-2</v>
      </c>
      <c r="Z52" s="27">
        <f t="shared" si="21"/>
        <v>5.1480000000000004E-4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0.14311439999999997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2.9858400000000004E-2</v>
      </c>
      <c r="U53" s="8">
        <v>4.1184000000000004E-3</v>
      </c>
      <c r="V53" s="8">
        <v>3.24324E-2</v>
      </c>
      <c r="W53" s="8">
        <v>7.2071999999999978E-3</v>
      </c>
      <c r="X53" s="8">
        <v>5.7657600000000003E-2</v>
      </c>
      <c r="Y53" s="8">
        <v>6.7438800000000021E-2</v>
      </c>
      <c r="Z53" s="8">
        <v>5.1480000000000004E-4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2.5760447999999996</v>
      </c>
      <c r="D61" s="49">
        <f t="shared" si="22"/>
        <v>1.9039104</v>
      </c>
      <c r="E61" s="49">
        <f t="shared" si="22"/>
        <v>2.3518656</v>
      </c>
      <c r="F61" s="49">
        <f t="shared" si="22"/>
        <v>3.9199103999999996</v>
      </c>
      <c r="G61" s="49">
        <f t="shared" si="22"/>
        <v>1.9039104</v>
      </c>
      <c r="H61" s="49">
        <f t="shared" si="22"/>
        <v>3.3598656</v>
      </c>
      <c r="I61" s="49">
        <f t="shared" si="22"/>
        <v>2.6881344</v>
      </c>
      <c r="J61" s="49">
        <f t="shared" si="22"/>
        <v>2.3518656</v>
      </c>
      <c r="K61" s="49">
        <f t="shared" si="22"/>
        <v>0.72677807999999966</v>
      </c>
      <c r="L61" s="49">
        <f t="shared" si="22"/>
        <v>3.97155528</v>
      </c>
      <c r="M61" s="49">
        <f t="shared" si="22"/>
        <v>14.112000000000002</v>
      </c>
      <c r="N61" s="49">
        <f t="shared" si="22"/>
        <v>13.999910400000001</v>
      </c>
      <c r="O61" s="49">
        <f t="shared" si="22"/>
        <v>13.439865599999999</v>
      </c>
      <c r="P61" s="49">
        <f t="shared" si="22"/>
        <v>12.879820800000001</v>
      </c>
      <c r="Q61" s="49">
        <f t="shared" si="22"/>
        <v>9.0719999999999992</v>
      </c>
      <c r="R61" s="49">
        <f t="shared" si="22"/>
        <v>0.67213439999999969</v>
      </c>
      <c r="S61" s="49">
        <f t="shared" si="22"/>
        <v>1.1200895999999998</v>
      </c>
      <c r="T61" s="49">
        <f t="shared" si="22"/>
        <v>0.84430079999999985</v>
      </c>
      <c r="U61" s="49">
        <f t="shared" si="22"/>
        <v>2.3825088000000001</v>
      </c>
      <c r="V61" s="49">
        <f t="shared" si="22"/>
        <v>2.4325055999999998</v>
      </c>
      <c r="W61" s="49">
        <f t="shared" si="22"/>
        <v>1.2031487999999997</v>
      </c>
      <c r="X61" s="49">
        <f t="shared" si="22"/>
        <v>8.6925131999999987</v>
      </c>
      <c r="Y61" s="49">
        <f t="shared" ref="Y61:Z61" si="23">SUM(Y62:Y72)</f>
        <v>8.7835255200000013</v>
      </c>
      <c r="Z61" s="49">
        <f t="shared" si="23"/>
        <v>7.6861814399999986</v>
      </c>
    </row>
    <row r="62" spans="1:26" ht="11.25" customHeight="1" x14ac:dyDescent="0.2">
      <c r="A62" s="50" t="s">
        <v>92</v>
      </c>
      <c r="B62" s="51" t="s">
        <v>93</v>
      </c>
      <c r="C62" s="52">
        <v>2.5760447999999996</v>
      </c>
      <c r="D62" s="52">
        <v>1.9039104</v>
      </c>
      <c r="E62" s="52">
        <v>2.3518656</v>
      </c>
      <c r="F62" s="52">
        <v>3.9199103999999996</v>
      </c>
      <c r="G62" s="52">
        <v>1.9039104</v>
      </c>
      <c r="H62" s="52">
        <v>3.3598656</v>
      </c>
      <c r="I62" s="52">
        <v>2.6881344</v>
      </c>
      <c r="J62" s="52">
        <v>2.3518656</v>
      </c>
      <c r="K62" s="52">
        <v>0.67213439999999969</v>
      </c>
      <c r="L62" s="52">
        <v>3.8078208</v>
      </c>
      <c r="M62" s="52">
        <v>14.112000000000002</v>
      </c>
      <c r="N62" s="52">
        <v>13.999910400000001</v>
      </c>
      <c r="O62" s="52">
        <v>13.439865599999999</v>
      </c>
      <c r="P62" s="52">
        <v>12.879820800000001</v>
      </c>
      <c r="Q62" s="52">
        <v>9.0719999999999992</v>
      </c>
      <c r="R62" s="52">
        <v>0.67213439999999969</v>
      </c>
      <c r="S62" s="52">
        <v>1.1200895999999998</v>
      </c>
      <c r="T62" s="52">
        <v>0.84430079999999985</v>
      </c>
      <c r="U62" s="52">
        <v>2.3825088000000001</v>
      </c>
      <c r="V62" s="52">
        <v>2.4325055999999998</v>
      </c>
      <c r="W62" s="52">
        <v>1.2031487999999997</v>
      </c>
      <c r="X62" s="52">
        <v>5.0020991999999991</v>
      </c>
      <c r="Y62" s="52">
        <v>4.9315392000000005</v>
      </c>
      <c r="Z62" s="52">
        <v>3.9114431999999999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5.4643679999999993E-2</v>
      </c>
      <c r="L64" s="52">
        <v>0.16373447999999999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3.6904140000000001</v>
      </c>
      <c r="Y64" s="52">
        <v>3.8519863200000013</v>
      </c>
      <c r="Z64" s="52">
        <v>3.7747382399999991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948.18437868794115</v>
      </c>
      <c r="D2" s="21">
        <f t="shared" ref="D2:X2" si="0">SUM(D3,D17,D22,D25,D26,D51,D52)</f>
        <v>845.91444399679006</v>
      </c>
      <c r="E2" s="21">
        <f t="shared" si="0"/>
        <v>818.59586527359272</v>
      </c>
      <c r="F2" s="21">
        <f t="shared" si="0"/>
        <v>875.06852833550647</v>
      </c>
      <c r="G2" s="21">
        <f t="shared" si="0"/>
        <v>791.67959472607276</v>
      </c>
      <c r="H2" s="21">
        <f t="shared" si="0"/>
        <v>730.70094915717107</v>
      </c>
      <c r="I2" s="21">
        <f t="shared" si="0"/>
        <v>743.48901291066386</v>
      </c>
      <c r="J2" s="21">
        <f t="shared" si="0"/>
        <v>670.53752150738387</v>
      </c>
      <c r="K2" s="21">
        <f t="shared" si="0"/>
        <v>669.60150199157954</v>
      </c>
      <c r="L2" s="21">
        <f t="shared" si="0"/>
        <v>488.19714025702655</v>
      </c>
      <c r="M2" s="21">
        <f t="shared" si="0"/>
        <v>546.43505752596934</v>
      </c>
      <c r="N2" s="21">
        <f t="shared" si="0"/>
        <v>563.25324530702005</v>
      </c>
      <c r="O2" s="21">
        <f t="shared" si="0"/>
        <v>489.9866095449085</v>
      </c>
      <c r="P2" s="21">
        <f t="shared" si="0"/>
        <v>576.31807328707816</v>
      </c>
      <c r="Q2" s="21">
        <f t="shared" si="0"/>
        <v>559.82956699073509</v>
      </c>
      <c r="R2" s="21">
        <f t="shared" si="0"/>
        <v>532.59068327089517</v>
      </c>
      <c r="S2" s="21">
        <f t="shared" si="0"/>
        <v>570.68982871288995</v>
      </c>
      <c r="T2" s="21">
        <f t="shared" si="0"/>
        <v>589.6735824439213</v>
      </c>
      <c r="U2" s="21">
        <f t="shared" si="0"/>
        <v>558.71063356568209</v>
      </c>
      <c r="V2" s="21">
        <f t="shared" si="0"/>
        <v>588.44413757154155</v>
      </c>
      <c r="W2" s="21">
        <f t="shared" si="0"/>
        <v>556.44523191779444</v>
      </c>
      <c r="X2" s="21">
        <f t="shared" si="0"/>
        <v>614.64872808828613</v>
      </c>
      <c r="Y2" s="21">
        <f t="shared" ref="Y2:Z2" si="1">SUM(Y3,Y17,Y22,Y25,Y26,Y51,Y52)</f>
        <v>584.03157426467226</v>
      </c>
      <c r="Z2" s="21">
        <f t="shared" si="1"/>
        <v>616.74953569884281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617.31962508794118</v>
      </c>
      <c r="D3" s="24">
        <f t="shared" si="2"/>
        <v>579.11753247679007</v>
      </c>
      <c r="E3" s="24">
        <f t="shared" si="2"/>
        <v>523.20008323359275</v>
      </c>
      <c r="F3" s="24">
        <f t="shared" si="2"/>
        <v>538.66810585550661</v>
      </c>
      <c r="G3" s="24">
        <f t="shared" si="2"/>
        <v>468.19534764607283</v>
      </c>
      <c r="H3" s="24">
        <f t="shared" si="2"/>
        <v>406.48053411717103</v>
      </c>
      <c r="I3" s="24">
        <f t="shared" si="2"/>
        <v>372.79385175066392</v>
      </c>
      <c r="J3" s="24">
        <f t="shared" si="2"/>
        <v>355.2137259873839</v>
      </c>
      <c r="K3" s="24">
        <f t="shared" si="2"/>
        <v>347.55704467157955</v>
      </c>
      <c r="L3" s="24">
        <f t="shared" si="2"/>
        <v>232.44235213702657</v>
      </c>
      <c r="M3" s="24">
        <f t="shared" si="2"/>
        <v>249.05208916596936</v>
      </c>
      <c r="N3" s="24">
        <f t="shared" si="2"/>
        <v>221.90763170701999</v>
      </c>
      <c r="O3" s="24">
        <f t="shared" si="2"/>
        <v>211.0168347849085</v>
      </c>
      <c r="P3" s="24">
        <f t="shared" si="2"/>
        <v>213.67682312707805</v>
      </c>
      <c r="Q3" s="24">
        <f t="shared" si="2"/>
        <v>206.97164839073514</v>
      </c>
      <c r="R3" s="24">
        <f t="shared" si="2"/>
        <v>196.36235231089509</v>
      </c>
      <c r="S3" s="24">
        <f t="shared" si="2"/>
        <v>195.22210831288993</v>
      </c>
      <c r="T3" s="24">
        <f t="shared" si="2"/>
        <v>191.45539276392128</v>
      </c>
      <c r="U3" s="24">
        <f t="shared" si="2"/>
        <v>182.11167976568214</v>
      </c>
      <c r="V3" s="24">
        <f t="shared" si="2"/>
        <v>173.1149077715416</v>
      </c>
      <c r="W3" s="24">
        <f t="shared" si="2"/>
        <v>132.71363163779432</v>
      </c>
      <c r="X3" s="24">
        <f t="shared" ref="X3:Z3" si="3">SUM(X4,X8,X11)</f>
        <v>148.28733936828598</v>
      </c>
      <c r="Y3" s="24">
        <f t="shared" si="3"/>
        <v>112.7280634246721</v>
      </c>
      <c r="Z3" s="24">
        <f t="shared" si="3"/>
        <v>75.924512538842734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524.34571298028925</v>
      </c>
      <c r="D4" s="19">
        <f t="shared" si="4"/>
        <v>494.00754267679002</v>
      </c>
      <c r="E4" s="19">
        <f t="shared" si="4"/>
        <v>433.61199343359277</v>
      </c>
      <c r="F4" s="19">
        <f t="shared" si="4"/>
        <v>452.40510265550665</v>
      </c>
      <c r="G4" s="19">
        <f t="shared" si="4"/>
        <v>429.40604544607282</v>
      </c>
      <c r="H4" s="19">
        <f t="shared" si="4"/>
        <v>397.78406391717101</v>
      </c>
      <c r="I4" s="19">
        <f t="shared" si="4"/>
        <v>365.72924180605253</v>
      </c>
      <c r="J4" s="19">
        <f t="shared" si="4"/>
        <v>346.01181458738392</v>
      </c>
      <c r="K4" s="19">
        <f t="shared" si="4"/>
        <v>338.38355947157953</v>
      </c>
      <c r="L4" s="19">
        <f t="shared" si="4"/>
        <v>232.44235213702657</v>
      </c>
      <c r="M4" s="19">
        <f t="shared" si="4"/>
        <v>249.05208916596936</v>
      </c>
      <c r="N4" s="19">
        <f t="shared" si="4"/>
        <v>221.90763170701999</v>
      </c>
      <c r="O4" s="19">
        <f t="shared" si="4"/>
        <v>211.0168347849085</v>
      </c>
      <c r="P4" s="19">
        <f t="shared" si="4"/>
        <v>213.67682312707805</v>
      </c>
      <c r="Q4" s="19">
        <f t="shared" si="4"/>
        <v>205.71763195710454</v>
      </c>
      <c r="R4" s="19">
        <f t="shared" si="4"/>
        <v>195.1065610421349</v>
      </c>
      <c r="S4" s="19">
        <f t="shared" si="4"/>
        <v>194.00186090913417</v>
      </c>
      <c r="T4" s="19">
        <f t="shared" si="4"/>
        <v>190.90578331911144</v>
      </c>
      <c r="U4" s="19">
        <f t="shared" si="4"/>
        <v>181.25570463545915</v>
      </c>
      <c r="V4" s="19">
        <f t="shared" si="4"/>
        <v>172.27820697238167</v>
      </c>
      <c r="W4" s="19">
        <f t="shared" si="4"/>
        <v>131.75620915749749</v>
      </c>
      <c r="X4" s="19">
        <f t="shared" ref="X4:Z4" si="5">SUM(X5:X7)</f>
        <v>146.80268261545336</v>
      </c>
      <c r="Y4" s="19">
        <f t="shared" si="5"/>
        <v>111.34991056653128</v>
      </c>
      <c r="Z4" s="19">
        <f t="shared" si="5"/>
        <v>74.758644716024179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2.8163146704000002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0.38852758559999995</v>
      </c>
      <c r="Y6" s="8">
        <v>2.78977776E-2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524.34571298028925</v>
      </c>
      <c r="D7" s="8">
        <v>494.00754267679002</v>
      </c>
      <c r="E7" s="8">
        <v>433.61199343359277</v>
      </c>
      <c r="F7" s="8">
        <v>452.40510265550665</v>
      </c>
      <c r="G7" s="8">
        <v>429.40604544607282</v>
      </c>
      <c r="H7" s="8">
        <v>397.78406391717101</v>
      </c>
      <c r="I7" s="8">
        <v>365.72924180605253</v>
      </c>
      <c r="J7" s="8">
        <v>346.01181458738392</v>
      </c>
      <c r="K7" s="8">
        <v>338.38355947157953</v>
      </c>
      <c r="L7" s="8">
        <v>232.44235213702657</v>
      </c>
      <c r="M7" s="8">
        <v>246.23577449556936</v>
      </c>
      <c r="N7" s="8">
        <v>221.90763170701999</v>
      </c>
      <c r="O7" s="8">
        <v>211.0168347849085</v>
      </c>
      <c r="P7" s="8">
        <v>213.67682312707805</v>
      </c>
      <c r="Q7" s="8">
        <v>205.71763195710454</v>
      </c>
      <c r="R7" s="8">
        <v>195.1065610421349</v>
      </c>
      <c r="S7" s="8">
        <v>194.00186090913417</v>
      </c>
      <c r="T7" s="8">
        <v>190.90578331911144</v>
      </c>
      <c r="U7" s="8">
        <v>181.25570463545915</v>
      </c>
      <c r="V7" s="8">
        <v>172.27820697238167</v>
      </c>
      <c r="W7" s="8">
        <v>131.75620915749749</v>
      </c>
      <c r="X7" s="8">
        <v>146.41415502985336</v>
      </c>
      <c r="Y7" s="8">
        <v>111.32201278893127</v>
      </c>
      <c r="Z7" s="8">
        <v>74.758644716024179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1.0371898676519797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0.99814734461138377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1.2540164336306092</v>
      </c>
      <c r="R8" s="19">
        <f t="shared" si="6"/>
        <v>1.2557912687601873</v>
      </c>
      <c r="S8" s="19">
        <f t="shared" si="6"/>
        <v>1.2202474037557551</v>
      </c>
      <c r="T8" s="19">
        <f t="shared" si="6"/>
        <v>0.54960944480983354</v>
      </c>
      <c r="U8" s="19">
        <f t="shared" si="6"/>
        <v>0.83928769022300276</v>
      </c>
      <c r="V8" s="19">
        <f t="shared" si="6"/>
        <v>0.83670079915992357</v>
      </c>
      <c r="W8" s="19">
        <f t="shared" si="6"/>
        <v>0.95742248029682986</v>
      </c>
      <c r="X8" s="19">
        <f t="shared" si="6"/>
        <v>1.3158142328326214</v>
      </c>
      <c r="Y8" s="19">
        <f t="shared" ref="Y8:Z8" si="7">SUM(Y9:Y10)</f>
        <v>1.2749618581408213</v>
      </c>
      <c r="Z8" s="19">
        <f t="shared" si="7"/>
        <v>1.010796862818546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1.0371898676519797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0.99814734461138377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1.2540164336306092</v>
      </c>
      <c r="R10" s="8">
        <v>1.2557912687601873</v>
      </c>
      <c r="S10" s="8">
        <v>1.2202474037557551</v>
      </c>
      <c r="T10" s="8">
        <v>0.54960944480983354</v>
      </c>
      <c r="U10" s="8">
        <v>0.83928769022300276</v>
      </c>
      <c r="V10" s="8">
        <v>0.83670079915992357</v>
      </c>
      <c r="W10" s="8">
        <v>0.95742248029682986</v>
      </c>
      <c r="X10" s="8">
        <v>1.3158142328326214</v>
      </c>
      <c r="Y10" s="8">
        <v>1.2749618581408213</v>
      </c>
      <c r="Z10" s="8">
        <v>1.010796862818546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91.93672223999998</v>
      </c>
      <c r="D11" s="19">
        <f t="shared" si="8"/>
        <v>85.109989800000022</v>
      </c>
      <c r="E11" s="19">
        <f t="shared" si="8"/>
        <v>89.588089800000006</v>
      </c>
      <c r="F11" s="19">
        <f t="shared" si="8"/>
        <v>86.263003199999986</v>
      </c>
      <c r="G11" s="19">
        <f t="shared" si="8"/>
        <v>38.789302199999995</v>
      </c>
      <c r="H11" s="19">
        <f t="shared" si="8"/>
        <v>8.6964702000000003</v>
      </c>
      <c r="I11" s="19">
        <f t="shared" si="8"/>
        <v>6.0664625999999995</v>
      </c>
      <c r="J11" s="19">
        <f t="shared" si="8"/>
        <v>9.2019113999999984</v>
      </c>
      <c r="K11" s="19">
        <f t="shared" si="8"/>
        <v>9.1734852000000018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1.6687440000000001E-2</v>
      </c>
      <c r="V11" s="19">
        <f t="shared" si="8"/>
        <v>0</v>
      </c>
      <c r="W11" s="19">
        <f t="shared" si="8"/>
        <v>0</v>
      </c>
      <c r="X11" s="19">
        <f t="shared" si="8"/>
        <v>0.16884252000000002</v>
      </c>
      <c r="Y11" s="19">
        <f t="shared" ref="Y11:Z11" si="9">SUM(Y12:Y16)</f>
        <v>0.10319099999999999</v>
      </c>
      <c r="Z11" s="19">
        <f t="shared" si="9"/>
        <v>0.15507095999999998</v>
      </c>
    </row>
    <row r="12" spans="1:26" ht="11.25" customHeight="1" x14ac:dyDescent="0.2">
      <c r="A12" s="28" t="s">
        <v>14</v>
      </c>
      <c r="B12" s="7" t="s">
        <v>15</v>
      </c>
      <c r="C12" s="8">
        <v>2.17924344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1.6687440000000001E-2</v>
      </c>
      <c r="V12" s="8">
        <v>0</v>
      </c>
      <c r="W12" s="8">
        <v>0</v>
      </c>
      <c r="X12" s="8">
        <v>1.1238480000000002E-2</v>
      </c>
      <c r="Y12" s="8">
        <v>0</v>
      </c>
      <c r="Z12" s="8">
        <v>1.5665760000000001E-2</v>
      </c>
    </row>
    <row r="13" spans="1:26" ht="11.25" customHeight="1" x14ac:dyDescent="0.2">
      <c r="A13" s="28" t="s">
        <v>16</v>
      </c>
      <c r="B13" s="7" t="s">
        <v>17</v>
      </c>
      <c r="C13" s="8">
        <v>89.757478799999987</v>
      </c>
      <c r="D13" s="8">
        <v>85.109989800000022</v>
      </c>
      <c r="E13" s="8">
        <v>89.588089800000006</v>
      </c>
      <c r="F13" s="8">
        <v>86.263003199999986</v>
      </c>
      <c r="G13" s="8">
        <v>38.789302199999995</v>
      </c>
      <c r="H13" s="8">
        <v>8.6964702000000003</v>
      </c>
      <c r="I13" s="8">
        <v>6.0664625999999995</v>
      </c>
      <c r="J13" s="8">
        <v>9.2019113999999984</v>
      </c>
      <c r="K13" s="8">
        <v>9.1734852000000018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0.14602500000000002</v>
      </c>
      <c r="Y13" s="8">
        <v>0.10319099999999999</v>
      </c>
      <c r="Z13" s="8">
        <v>0.13940519999999998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1.1579040000000004E-2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115.41600360000001</v>
      </c>
      <c r="D26" s="27">
        <f t="shared" si="14"/>
        <v>104.02324992000001</v>
      </c>
      <c r="E26" s="27">
        <f t="shared" si="14"/>
        <v>103.78381644</v>
      </c>
      <c r="F26" s="27">
        <f t="shared" si="14"/>
        <v>138.40818407999998</v>
      </c>
      <c r="G26" s="27">
        <f t="shared" si="14"/>
        <v>134.51969988000002</v>
      </c>
      <c r="H26" s="27">
        <f t="shared" si="14"/>
        <v>135.24569063999999</v>
      </c>
      <c r="I26" s="27">
        <f t="shared" si="14"/>
        <v>182.92368275999999</v>
      </c>
      <c r="J26" s="27">
        <f t="shared" si="14"/>
        <v>119.31424991999999</v>
      </c>
      <c r="K26" s="27">
        <f t="shared" si="14"/>
        <v>75.168711720000005</v>
      </c>
      <c r="L26" s="27">
        <f t="shared" si="14"/>
        <v>81.635449320000021</v>
      </c>
      <c r="M26" s="27">
        <f t="shared" si="14"/>
        <v>87.15683663999998</v>
      </c>
      <c r="N26" s="27">
        <f t="shared" si="14"/>
        <v>96.701906160000007</v>
      </c>
      <c r="O26" s="27">
        <f t="shared" si="14"/>
        <v>62.222505120000001</v>
      </c>
      <c r="P26" s="27">
        <f t="shared" si="14"/>
        <v>61.610667119999995</v>
      </c>
      <c r="Q26" s="27">
        <f t="shared" si="14"/>
        <v>79.976247119999996</v>
      </c>
      <c r="R26" s="27">
        <f t="shared" si="14"/>
        <v>58.179599999999986</v>
      </c>
      <c r="S26" s="27">
        <f t="shared" si="14"/>
        <v>67.171349159999991</v>
      </c>
      <c r="T26" s="27">
        <f t="shared" si="14"/>
        <v>67.55703732000002</v>
      </c>
      <c r="U26" s="27">
        <f t="shared" si="14"/>
        <v>58.595596919999991</v>
      </c>
      <c r="V26" s="27">
        <f t="shared" si="14"/>
        <v>56.810895120000019</v>
      </c>
      <c r="W26" s="27">
        <f t="shared" si="14"/>
        <v>49.50132408000001</v>
      </c>
      <c r="X26" s="27">
        <f t="shared" si="14"/>
        <v>60.693306119999988</v>
      </c>
      <c r="Y26" s="27">
        <f t="shared" ref="Y26:Z26" si="15">SUM(Y27,Y33)</f>
        <v>83.949687720000028</v>
      </c>
      <c r="Z26" s="27">
        <f t="shared" si="15"/>
        <v>160.57900404000006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115.41600360000001</v>
      </c>
      <c r="D33" s="19">
        <f t="shared" si="18"/>
        <v>104.02324992000001</v>
      </c>
      <c r="E33" s="19">
        <f t="shared" si="18"/>
        <v>103.78381644</v>
      </c>
      <c r="F33" s="19">
        <f t="shared" si="18"/>
        <v>138.40818407999998</v>
      </c>
      <c r="G33" s="19">
        <f t="shared" si="18"/>
        <v>134.51969988000002</v>
      </c>
      <c r="H33" s="19">
        <f t="shared" si="18"/>
        <v>135.24569063999999</v>
      </c>
      <c r="I33" s="19">
        <f t="shared" si="18"/>
        <v>182.92368275999999</v>
      </c>
      <c r="J33" s="19">
        <f t="shared" si="18"/>
        <v>119.31424991999999</v>
      </c>
      <c r="K33" s="19">
        <f t="shared" si="18"/>
        <v>75.168711720000005</v>
      </c>
      <c r="L33" s="19">
        <f t="shared" si="18"/>
        <v>81.635449320000021</v>
      </c>
      <c r="M33" s="19">
        <f t="shared" si="18"/>
        <v>87.15683663999998</v>
      </c>
      <c r="N33" s="19">
        <f t="shared" si="18"/>
        <v>96.701906160000007</v>
      </c>
      <c r="O33" s="19">
        <f t="shared" si="18"/>
        <v>62.222505120000001</v>
      </c>
      <c r="P33" s="19">
        <f t="shared" si="18"/>
        <v>61.610667119999995</v>
      </c>
      <c r="Q33" s="19">
        <f t="shared" si="18"/>
        <v>79.976247119999996</v>
      </c>
      <c r="R33" s="19">
        <f t="shared" si="18"/>
        <v>58.179599999999986</v>
      </c>
      <c r="S33" s="19">
        <f t="shared" si="18"/>
        <v>67.171349159999991</v>
      </c>
      <c r="T33" s="19">
        <f t="shared" si="18"/>
        <v>67.55703732000002</v>
      </c>
      <c r="U33" s="19">
        <f t="shared" si="18"/>
        <v>58.595596919999991</v>
      </c>
      <c r="V33" s="19">
        <f t="shared" si="18"/>
        <v>56.810895120000019</v>
      </c>
      <c r="W33" s="19">
        <f t="shared" si="18"/>
        <v>49.50132408000001</v>
      </c>
      <c r="X33" s="19">
        <f t="shared" si="18"/>
        <v>60.693306119999988</v>
      </c>
      <c r="Y33" s="19">
        <f t="shared" ref="Y33:Z33" si="19">SUM(Y34:Y50)</f>
        <v>83.949687720000028</v>
      </c>
      <c r="Z33" s="19">
        <f t="shared" si="19"/>
        <v>160.57900404000006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11.93862096</v>
      </c>
      <c r="D36" s="8">
        <v>14.923049040000004</v>
      </c>
      <c r="E36" s="8">
        <v>14.923049040000004</v>
      </c>
      <c r="F36" s="8">
        <v>23.877014760000002</v>
      </c>
      <c r="G36" s="8">
        <v>29.846325239999999</v>
      </c>
      <c r="H36" s="8">
        <v>20.892359520000003</v>
      </c>
      <c r="I36" s="8">
        <v>20.892359520000003</v>
      </c>
      <c r="J36" s="8">
        <v>20.892359520000003</v>
      </c>
      <c r="K36" s="8">
        <v>14.923049040000004</v>
      </c>
      <c r="L36" s="8">
        <v>11.610374759999999</v>
      </c>
      <c r="M36" s="8">
        <v>20.318099040000003</v>
      </c>
      <c r="N36" s="8">
        <v>23.220749519999998</v>
      </c>
      <c r="O36" s="8">
        <v>17.415675720000003</v>
      </c>
      <c r="P36" s="8">
        <v>23.220749519999998</v>
      </c>
      <c r="Q36" s="8">
        <v>29.026050479999995</v>
      </c>
      <c r="R36" s="8">
        <v>23.220749519999998</v>
      </c>
      <c r="S36" s="8">
        <v>29.026050479999995</v>
      </c>
      <c r="T36" s="8">
        <v>29.348163360000012</v>
      </c>
      <c r="U36" s="8">
        <v>27.301906079999991</v>
      </c>
      <c r="V36" s="8">
        <v>30.108695040000018</v>
      </c>
      <c r="W36" s="8">
        <v>30.094156800000011</v>
      </c>
      <c r="X36" s="8">
        <v>34.389979559999986</v>
      </c>
      <c r="Y36" s="8">
        <v>34.688922120000015</v>
      </c>
      <c r="Z36" s="8">
        <v>32.480018280000003</v>
      </c>
    </row>
    <row r="37" spans="1:26" ht="11.25" customHeight="1" x14ac:dyDescent="0.2">
      <c r="A37" s="28" t="s">
        <v>60</v>
      </c>
      <c r="B37" s="7" t="s">
        <v>61</v>
      </c>
      <c r="C37" s="8">
        <v>6.1399522800000002</v>
      </c>
      <c r="D37" s="8">
        <v>3.0701008799999987</v>
      </c>
      <c r="E37" s="8">
        <v>3.0701008799999987</v>
      </c>
      <c r="F37" s="8">
        <v>3.0701008799999987</v>
      </c>
      <c r="G37" s="8">
        <v>3.0701008799999987</v>
      </c>
      <c r="H37" s="8">
        <v>3.0701008799999987</v>
      </c>
      <c r="I37" s="8">
        <v>6.1399522800000002</v>
      </c>
      <c r="J37" s="8">
        <v>3.0701008799999987</v>
      </c>
      <c r="K37" s="8">
        <v>3.0701008799999987</v>
      </c>
      <c r="L37" s="8">
        <v>0</v>
      </c>
      <c r="M37" s="8">
        <v>3.1185000000000005</v>
      </c>
      <c r="N37" s="8">
        <v>3.1185000000000005</v>
      </c>
      <c r="O37" s="8">
        <v>0</v>
      </c>
      <c r="P37" s="8">
        <v>0</v>
      </c>
      <c r="Q37" s="8">
        <v>3.0473982000000013</v>
      </c>
      <c r="R37" s="8">
        <v>0</v>
      </c>
      <c r="S37" s="8">
        <v>0</v>
      </c>
      <c r="T37" s="8">
        <v>1.19201544</v>
      </c>
      <c r="U37" s="8">
        <v>2.1305592</v>
      </c>
      <c r="V37" s="8">
        <v>1.23667236</v>
      </c>
      <c r="W37" s="8">
        <v>0.11027016000000001</v>
      </c>
      <c r="X37" s="8">
        <v>1.0251133200000002</v>
      </c>
      <c r="Y37" s="8">
        <v>7.2084751199999992</v>
      </c>
      <c r="Z37" s="8">
        <v>8.9902612800000021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6.2121600000000004E-3</v>
      </c>
      <c r="Y41" s="8">
        <v>3.1060799999999989E-3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79.657470360000005</v>
      </c>
      <c r="D43" s="8">
        <v>86.030100000000004</v>
      </c>
      <c r="E43" s="8">
        <v>82.843918559999992</v>
      </c>
      <c r="F43" s="8">
        <v>108.33417035999999</v>
      </c>
      <c r="G43" s="8">
        <v>92.402729640000004</v>
      </c>
      <c r="H43" s="8">
        <v>98.775359280000004</v>
      </c>
      <c r="I43" s="8">
        <v>143.3835</v>
      </c>
      <c r="J43" s="8">
        <v>82.843918559999992</v>
      </c>
      <c r="K43" s="8">
        <v>47.794588919999995</v>
      </c>
      <c r="L43" s="8">
        <v>54.544950720000017</v>
      </c>
      <c r="M43" s="8">
        <v>51.336361439999976</v>
      </c>
      <c r="N43" s="8">
        <v>64.170718560000012</v>
      </c>
      <c r="O43" s="8">
        <v>41.710860359999998</v>
      </c>
      <c r="P43" s="8">
        <v>35.293948559999997</v>
      </c>
      <c r="Q43" s="8">
        <v>41.710860359999998</v>
      </c>
      <c r="R43" s="8">
        <v>31.862881439999988</v>
      </c>
      <c r="S43" s="8">
        <v>35.049329639999996</v>
      </c>
      <c r="T43" s="8">
        <v>34.335479880000001</v>
      </c>
      <c r="U43" s="8">
        <v>26.583434280000002</v>
      </c>
      <c r="V43" s="8">
        <v>22.92215328</v>
      </c>
      <c r="W43" s="8">
        <v>17.578950480000003</v>
      </c>
      <c r="X43" s="8">
        <v>24.206335920000001</v>
      </c>
      <c r="Y43" s="8">
        <v>39.350834640000016</v>
      </c>
      <c r="Z43" s="8">
        <v>116.98493040000002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3.1268980800000001</v>
      </c>
      <c r="G44" s="8">
        <v>6.253796160000002</v>
      </c>
      <c r="H44" s="8">
        <v>12.507870960000004</v>
      </c>
      <c r="I44" s="8">
        <v>12.507870960000004</v>
      </c>
      <c r="J44" s="8">
        <v>12.507870960000004</v>
      </c>
      <c r="K44" s="8">
        <v>9.3809728800000016</v>
      </c>
      <c r="L44" s="8">
        <v>15.480123840000001</v>
      </c>
      <c r="M44" s="8">
        <v>12.383876160000003</v>
      </c>
      <c r="N44" s="8">
        <v>6.1919380799999999</v>
      </c>
      <c r="O44" s="8">
        <v>3.0959690400000008</v>
      </c>
      <c r="P44" s="8">
        <v>3.0959690400000008</v>
      </c>
      <c r="Q44" s="8">
        <v>6.1919380799999999</v>
      </c>
      <c r="R44" s="8">
        <v>3.0959690400000008</v>
      </c>
      <c r="S44" s="8">
        <v>3.0959690400000008</v>
      </c>
      <c r="T44" s="8">
        <v>2.6718789600000004</v>
      </c>
      <c r="U44" s="8">
        <v>2.5506705599999999</v>
      </c>
      <c r="V44" s="8">
        <v>2.5225279200000004</v>
      </c>
      <c r="W44" s="8">
        <v>1.7153078400000001</v>
      </c>
      <c r="X44" s="8">
        <v>1.0632902400000002</v>
      </c>
      <c r="Y44" s="8">
        <v>2.6983497599999997</v>
      </c>
      <c r="Z44" s="8">
        <v>2.1237940800000001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17.679960000000001</v>
      </c>
      <c r="D50" s="8">
        <v>0</v>
      </c>
      <c r="E50" s="8">
        <v>2.9467479600000002</v>
      </c>
      <c r="F50" s="8">
        <v>0</v>
      </c>
      <c r="G50" s="8">
        <v>2.9467479600000002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9.4996799999999999E-3</v>
      </c>
      <c r="U50" s="8">
        <v>2.9026800000000002E-2</v>
      </c>
      <c r="V50" s="8">
        <v>2.0846520000000004E-2</v>
      </c>
      <c r="W50" s="8">
        <v>2.6387999999999997E-3</v>
      </c>
      <c r="X50" s="8">
        <v>2.37492E-3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170.40375</v>
      </c>
      <c r="D51" s="27">
        <v>146.47149000000002</v>
      </c>
      <c r="E51" s="27">
        <v>176.31108</v>
      </c>
      <c r="F51" s="27">
        <v>187.26740999999998</v>
      </c>
      <c r="G51" s="27">
        <v>181.81449000000001</v>
      </c>
      <c r="H51" s="27">
        <v>186.25761</v>
      </c>
      <c r="I51" s="27">
        <v>186.05565000000001</v>
      </c>
      <c r="J51" s="27">
        <v>193.57866000000001</v>
      </c>
      <c r="K51" s="27">
        <v>238.00985999999997</v>
      </c>
      <c r="L51" s="27">
        <v>163.53711000000001</v>
      </c>
      <c r="M51" s="27">
        <v>202.21790292000003</v>
      </c>
      <c r="N51" s="27">
        <v>237.49365024000011</v>
      </c>
      <c r="O51" s="27">
        <v>207.16632684000001</v>
      </c>
      <c r="P51" s="27">
        <v>289.3044686400001</v>
      </c>
      <c r="Q51" s="27">
        <v>265.01655707999993</v>
      </c>
      <c r="R51" s="27">
        <v>271.89995976</v>
      </c>
      <c r="S51" s="27">
        <v>303.43460004000008</v>
      </c>
      <c r="T51" s="27">
        <v>325.96566156000006</v>
      </c>
      <c r="U51" s="27">
        <v>313.14261527999997</v>
      </c>
      <c r="V51" s="27">
        <v>358.36852787999999</v>
      </c>
      <c r="W51" s="27">
        <v>374.15614500000009</v>
      </c>
      <c r="X51" s="27">
        <v>404.37541980000009</v>
      </c>
      <c r="Y51" s="27">
        <v>383.79912912000009</v>
      </c>
      <c r="Z51" s="27">
        <v>376.07819832000013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45.045000000000002</v>
      </c>
      <c r="D52" s="27">
        <f t="shared" si="20"/>
        <v>16.302171600000001</v>
      </c>
      <c r="E52" s="27">
        <f t="shared" si="20"/>
        <v>15.300885600000001</v>
      </c>
      <c r="F52" s="27">
        <f t="shared" si="20"/>
        <v>10.7248284</v>
      </c>
      <c r="G52" s="27">
        <f t="shared" si="20"/>
        <v>7.1500572000000027</v>
      </c>
      <c r="H52" s="27">
        <f t="shared" si="20"/>
        <v>2.7171143999999998</v>
      </c>
      <c r="I52" s="27">
        <f t="shared" si="20"/>
        <v>1.7158283999999999</v>
      </c>
      <c r="J52" s="27">
        <f t="shared" si="20"/>
        <v>2.4308856000000003</v>
      </c>
      <c r="K52" s="27">
        <f t="shared" si="20"/>
        <v>8.8658856000000039</v>
      </c>
      <c r="L52" s="27">
        <f t="shared" si="20"/>
        <v>10.582228799999999</v>
      </c>
      <c r="M52" s="27">
        <f t="shared" si="20"/>
        <v>8.008228800000003</v>
      </c>
      <c r="N52" s="27">
        <f t="shared" si="20"/>
        <v>7.1500572000000027</v>
      </c>
      <c r="O52" s="27">
        <f t="shared" si="20"/>
        <v>9.5809428000000025</v>
      </c>
      <c r="P52" s="27">
        <f t="shared" si="20"/>
        <v>11.726114400000002</v>
      </c>
      <c r="Q52" s="27">
        <f t="shared" si="20"/>
        <v>7.8651144000000022</v>
      </c>
      <c r="R52" s="27">
        <f t="shared" si="20"/>
        <v>6.1487711999999997</v>
      </c>
      <c r="S52" s="27">
        <f t="shared" si="20"/>
        <v>4.8617712000000006</v>
      </c>
      <c r="T52" s="27">
        <f t="shared" si="20"/>
        <v>4.6954908</v>
      </c>
      <c r="U52" s="27">
        <f t="shared" si="20"/>
        <v>4.8607415999999999</v>
      </c>
      <c r="V52" s="27">
        <f t="shared" si="20"/>
        <v>0.14980679999999999</v>
      </c>
      <c r="W52" s="27">
        <f t="shared" si="20"/>
        <v>7.4131200000000008E-2</v>
      </c>
      <c r="X52" s="27">
        <f t="shared" si="20"/>
        <v>1.2926627999999998</v>
      </c>
      <c r="Y52" s="27">
        <f t="shared" ref="Y52:Z52" si="21">SUM(Y53:Y54)</f>
        <v>3.554694</v>
      </c>
      <c r="Z52" s="27">
        <f t="shared" si="21"/>
        <v>4.1678208000000003</v>
      </c>
    </row>
    <row r="53" spans="1:26" ht="11.25" customHeight="1" x14ac:dyDescent="0.2">
      <c r="A53" s="29" t="s">
        <v>116</v>
      </c>
      <c r="B53" s="7" t="s">
        <v>117</v>
      </c>
      <c r="C53" s="8">
        <v>45.045000000000002</v>
      </c>
      <c r="D53" s="8">
        <v>16.302171600000001</v>
      </c>
      <c r="E53" s="8">
        <v>15.300885600000001</v>
      </c>
      <c r="F53" s="8">
        <v>10.7248284</v>
      </c>
      <c r="G53" s="8">
        <v>7.1500572000000027</v>
      </c>
      <c r="H53" s="8">
        <v>2.7171143999999998</v>
      </c>
      <c r="I53" s="8">
        <v>1.7158283999999999</v>
      </c>
      <c r="J53" s="8">
        <v>2.4308856000000003</v>
      </c>
      <c r="K53" s="8">
        <v>8.8658856000000039</v>
      </c>
      <c r="L53" s="8">
        <v>10.582228799999999</v>
      </c>
      <c r="M53" s="8">
        <v>8.008228800000003</v>
      </c>
      <c r="N53" s="8">
        <v>7.1500572000000027</v>
      </c>
      <c r="O53" s="8">
        <v>9.5809428000000025</v>
      </c>
      <c r="P53" s="8">
        <v>11.726114400000002</v>
      </c>
      <c r="Q53" s="8">
        <v>7.8651144000000022</v>
      </c>
      <c r="R53" s="8">
        <v>6.1487711999999997</v>
      </c>
      <c r="S53" s="8">
        <v>4.8617712000000006</v>
      </c>
      <c r="T53" s="8">
        <v>4.6954908</v>
      </c>
      <c r="U53" s="8">
        <v>4.8607415999999999</v>
      </c>
      <c r="V53" s="8">
        <v>0.14980679999999999</v>
      </c>
      <c r="W53" s="8">
        <v>7.4131200000000008E-2</v>
      </c>
      <c r="X53" s="8">
        <v>1.2926627999999998</v>
      </c>
      <c r="Y53" s="8">
        <v>3.554694</v>
      </c>
      <c r="Z53" s="8">
        <v>4.1678208000000003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280.7840448</v>
      </c>
      <c r="D61" s="49">
        <f t="shared" si="22"/>
        <v>297.80795519999998</v>
      </c>
      <c r="E61" s="49">
        <f t="shared" si="22"/>
        <v>268.24008959999998</v>
      </c>
      <c r="F61" s="49">
        <f t="shared" si="22"/>
        <v>283.58386559999997</v>
      </c>
      <c r="G61" s="49">
        <f t="shared" si="22"/>
        <v>310.01604479999997</v>
      </c>
      <c r="H61" s="49">
        <f t="shared" si="22"/>
        <v>262.41586559999996</v>
      </c>
      <c r="I61" s="49">
        <f t="shared" si="22"/>
        <v>395.80813440000003</v>
      </c>
      <c r="J61" s="49">
        <f t="shared" si="22"/>
        <v>364.89599999999996</v>
      </c>
      <c r="K61" s="49">
        <f t="shared" si="22"/>
        <v>275.74404479999998</v>
      </c>
      <c r="L61" s="49">
        <f t="shared" si="22"/>
        <v>235.53613439999998</v>
      </c>
      <c r="M61" s="49">
        <f t="shared" si="22"/>
        <v>245.50404479999997</v>
      </c>
      <c r="N61" s="49">
        <f t="shared" si="22"/>
        <v>367.69582079999992</v>
      </c>
      <c r="O61" s="49">
        <f t="shared" si="22"/>
        <v>335.99986560000002</v>
      </c>
      <c r="P61" s="49">
        <f t="shared" si="22"/>
        <v>407.00782079999993</v>
      </c>
      <c r="Q61" s="49">
        <f t="shared" si="22"/>
        <v>599.53582080000001</v>
      </c>
      <c r="R61" s="49">
        <f t="shared" si="22"/>
        <v>542.30399999999986</v>
      </c>
      <c r="S61" s="49">
        <f t="shared" si="22"/>
        <v>572.09604480000007</v>
      </c>
      <c r="T61" s="49">
        <f t="shared" si="22"/>
        <v>530.32416695999984</v>
      </c>
      <c r="U61" s="49">
        <f t="shared" si="22"/>
        <v>474.64865279999998</v>
      </c>
      <c r="V61" s="49">
        <f t="shared" si="22"/>
        <v>522.69073920000005</v>
      </c>
      <c r="W61" s="49">
        <f t="shared" si="22"/>
        <v>500.9320512000001</v>
      </c>
      <c r="X61" s="49">
        <f t="shared" si="22"/>
        <v>545.76506880000011</v>
      </c>
      <c r="Y61" s="49">
        <f t="shared" ref="Y61:Z61" si="23">SUM(Y62:Y72)</f>
        <v>391.65517439999996</v>
      </c>
      <c r="Z61" s="49">
        <f t="shared" si="23"/>
        <v>378.00120959999998</v>
      </c>
    </row>
    <row r="62" spans="1:26" ht="11.25" customHeight="1" x14ac:dyDescent="0.2">
      <c r="A62" s="50" t="s">
        <v>92</v>
      </c>
      <c r="B62" s="51" t="s">
        <v>93</v>
      </c>
      <c r="C62" s="52">
        <v>280.7840448</v>
      </c>
      <c r="D62" s="52">
        <v>297.80795519999998</v>
      </c>
      <c r="E62" s="52">
        <v>268.24008959999998</v>
      </c>
      <c r="F62" s="52">
        <v>283.58386559999997</v>
      </c>
      <c r="G62" s="52">
        <v>310.01604479999997</v>
      </c>
      <c r="H62" s="52">
        <v>262.41586559999996</v>
      </c>
      <c r="I62" s="52">
        <v>395.80813440000003</v>
      </c>
      <c r="J62" s="52">
        <v>364.89599999999996</v>
      </c>
      <c r="K62" s="52">
        <v>275.74404479999998</v>
      </c>
      <c r="L62" s="52">
        <v>235.53613439999998</v>
      </c>
      <c r="M62" s="52">
        <v>245.50404479999997</v>
      </c>
      <c r="N62" s="52">
        <v>367.69582079999992</v>
      </c>
      <c r="O62" s="52">
        <v>335.99986560000002</v>
      </c>
      <c r="P62" s="52">
        <v>407.00782079999993</v>
      </c>
      <c r="Q62" s="52">
        <v>599.53582080000001</v>
      </c>
      <c r="R62" s="52">
        <v>542.30399999999986</v>
      </c>
      <c r="S62" s="52">
        <v>572.09604480000007</v>
      </c>
      <c r="T62" s="52">
        <v>529.59473279999986</v>
      </c>
      <c r="U62" s="52">
        <v>474.64865279999998</v>
      </c>
      <c r="V62" s="52">
        <v>522.69073920000005</v>
      </c>
      <c r="W62" s="52">
        <v>500.9320512000001</v>
      </c>
      <c r="X62" s="52">
        <v>545.76506880000011</v>
      </c>
      <c r="Y62" s="52">
        <v>391.65517439999996</v>
      </c>
      <c r="Z62" s="52">
        <v>378.00120959999998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0.72943415999999994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27204.429108240001</v>
      </c>
      <c r="D2" s="21">
        <f t="shared" ref="D2:X2" si="0">SUM(D3,D17,D22,D25,D26,D51,D52)</f>
        <v>27046.220072759999</v>
      </c>
      <c r="E2" s="21">
        <f t="shared" si="0"/>
        <v>26138.033181359999</v>
      </c>
      <c r="F2" s="21">
        <f t="shared" si="0"/>
        <v>28590.034880520005</v>
      </c>
      <c r="G2" s="21">
        <f t="shared" si="0"/>
        <v>32432.853473640007</v>
      </c>
      <c r="H2" s="21">
        <f t="shared" si="0"/>
        <v>34885.56923352</v>
      </c>
      <c r="I2" s="21">
        <f t="shared" si="0"/>
        <v>38672.150416560005</v>
      </c>
      <c r="J2" s="21">
        <f t="shared" si="0"/>
        <v>42782.148585720002</v>
      </c>
      <c r="K2" s="21">
        <f t="shared" si="0"/>
        <v>44748.698760719999</v>
      </c>
      <c r="L2" s="21">
        <f t="shared" si="0"/>
        <v>45410.031964439993</v>
      </c>
      <c r="M2" s="21">
        <f t="shared" si="0"/>
        <v>47880.420362279998</v>
      </c>
      <c r="N2" s="21">
        <f t="shared" si="0"/>
        <v>48494.629017360014</v>
      </c>
      <c r="O2" s="21">
        <f t="shared" si="0"/>
        <v>46609.868204280006</v>
      </c>
      <c r="P2" s="21">
        <f t="shared" si="0"/>
        <v>43862.547819959997</v>
      </c>
      <c r="Q2" s="21">
        <f t="shared" si="0"/>
        <v>44245.000486800011</v>
      </c>
      <c r="R2" s="21">
        <f t="shared" si="0"/>
        <v>46691.344768319999</v>
      </c>
      <c r="S2" s="21">
        <f t="shared" si="0"/>
        <v>53336.193699960008</v>
      </c>
      <c r="T2" s="21">
        <f t="shared" si="0"/>
        <v>61621.914441240006</v>
      </c>
      <c r="U2" s="21">
        <f t="shared" si="0"/>
        <v>63362.223714959997</v>
      </c>
      <c r="V2" s="21">
        <f t="shared" si="0"/>
        <v>64317.761187119999</v>
      </c>
      <c r="W2" s="21">
        <f t="shared" si="0"/>
        <v>61376.609486520028</v>
      </c>
      <c r="X2" s="21">
        <f t="shared" si="0"/>
        <v>66481.816838760002</v>
      </c>
      <c r="Y2" s="21">
        <f t="shared" ref="Y2:Z2" si="1">SUM(Y3,Y17,Y22,Y25,Y26,Y51,Y52)</f>
        <v>67348.153640520017</v>
      </c>
      <c r="Z2" s="21">
        <f t="shared" si="1"/>
        <v>66526.592437799991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27064.319358240002</v>
      </c>
      <c r="D26" s="27">
        <f t="shared" si="20"/>
        <v>26863.19382276</v>
      </c>
      <c r="E26" s="27">
        <f t="shared" si="20"/>
        <v>25941.576591359997</v>
      </c>
      <c r="F26" s="27">
        <f t="shared" si="20"/>
        <v>28295.122790520003</v>
      </c>
      <c r="G26" s="27">
        <f t="shared" si="20"/>
        <v>32018.784983640006</v>
      </c>
      <c r="H26" s="27">
        <f t="shared" si="20"/>
        <v>34332.097853519997</v>
      </c>
      <c r="I26" s="27">
        <f t="shared" si="20"/>
        <v>37947.770386560005</v>
      </c>
      <c r="J26" s="27">
        <f t="shared" si="20"/>
        <v>42118.609005720005</v>
      </c>
      <c r="K26" s="27">
        <f t="shared" si="20"/>
        <v>43994.63061072</v>
      </c>
      <c r="L26" s="27">
        <f t="shared" si="20"/>
        <v>44788.19712443999</v>
      </c>
      <c r="M26" s="27">
        <f t="shared" si="20"/>
        <v>47360.409513120001</v>
      </c>
      <c r="N26" s="27">
        <f t="shared" si="20"/>
        <v>47972.991178440017</v>
      </c>
      <c r="O26" s="27">
        <f t="shared" si="20"/>
        <v>46003.617405720004</v>
      </c>
      <c r="P26" s="27">
        <f t="shared" si="20"/>
        <v>42997.411162079996</v>
      </c>
      <c r="Q26" s="27">
        <f t="shared" si="20"/>
        <v>43395.473115360008</v>
      </c>
      <c r="R26" s="27">
        <f t="shared" si="20"/>
        <v>45847.16751924</v>
      </c>
      <c r="S26" s="27">
        <f t="shared" si="20"/>
        <v>52437.451503960008</v>
      </c>
      <c r="T26" s="27">
        <f t="shared" si="20"/>
        <v>60762.193340760008</v>
      </c>
      <c r="U26" s="27">
        <f t="shared" si="20"/>
        <v>62447.866779599994</v>
      </c>
      <c r="V26" s="27">
        <f t="shared" si="20"/>
        <v>63490.978550879998</v>
      </c>
      <c r="W26" s="27">
        <f t="shared" ref="W26:X26" si="21">SUM(W27,W33)</f>
        <v>60680.207177280026</v>
      </c>
      <c r="X26" s="27">
        <f t="shared" si="21"/>
        <v>65822.551540200002</v>
      </c>
      <c r="Y26" s="27">
        <f t="shared" ref="Y26:Z26" si="22">SUM(Y27,Y33)</f>
        <v>67205.158488000015</v>
      </c>
      <c r="Z26" s="27">
        <f t="shared" si="22"/>
        <v>66348.189254159995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27064.319358240002</v>
      </c>
      <c r="D33" s="19">
        <f t="shared" si="26"/>
        <v>26863.19382276</v>
      </c>
      <c r="E33" s="19">
        <f t="shared" si="26"/>
        <v>25941.576591359997</v>
      </c>
      <c r="F33" s="19">
        <f t="shared" si="26"/>
        <v>28295.122790520003</v>
      </c>
      <c r="G33" s="19">
        <f t="shared" si="26"/>
        <v>32018.784983640006</v>
      </c>
      <c r="H33" s="19">
        <f t="shared" si="26"/>
        <v>34332.097853519997</v>
      </c>
      <c r="I33" s="19">
        <f t="shared" si="26"/>
        <v>37947.770386560005</v>
      </c>
      <c r="J33" s="19">
        <f t="shared" si="26"/>
        <v>42118.609005720005</v>
      </c>
      <c r="K33" s="19">
        <f t="shared" si="26"/>
        <v>43994.63061072</v>
      </c>
      <c r="L33" s="19">
        <f t="shared" si="26"/>
        <v>44788.19712443999</v>
      </c>
      <c r="M33" s="19">
        <f t="shared" si="26"/>
        <v>47360.409513120001</v>
      </c>
      <c r="N33" s="19">
        <f t="shared" si="26"/>
        <v>47972.991178440017</v>
      </c>
      <c r="O33" s="19">
        <f t="shared" si="26"/>
        <v>46003.617405720004</v>
      </c>
      <c r="P33" s="19">
        <f t="shared" si="26"/>
        <v>42997.411162079996</v>
      </c>
      <c r="Q33" s="19">
        <f t="shared" si="26"/>
        <v>43395.473115360008</v>
      </c>
      <c r="R33" s="19">
        <f t="shared" si="26"/>
        <v>45847.16751924</v>
      </c>
      <c r="S33" s="19">
        <f t="shared" si="26"/>
        <v>52437.451503960008</v>
      </c>
      <c r="T33" s="19">
        <f t="shared" si="26"/>
        <v>60762.193340760008</v>
      </c>
      <c r="U33" s="19">
        <f t="shared" si="26"/>
        <v>62447.866779599994</v>
      </c>
      <c r="V33" s="19">
        <f t="shared" si="26"/>
        <v>63490.978550879998</v>
      </c>
      <c r="W33" s="19">
        <f t="shared" ref="W33:X33" si="27">SUM(W34:W50)</f>
        <v>60680.207177280026</v>
      </c>
      <c r="X33" s="19">
        <f t="shared" si="27"/>
        <v>65822.551540200002</v>
      </c>
      <c r="Y33" s="19">
        <f t="shared" ref="Y33:Z33" si="28">SUM(Y34:Y50)</f>
        <v>67205.158488000015</v>
      </c>
      <c r="Z33" s="19">
        <f t="shared" si="28"/>
        <v>66348.189254159995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1268.4678004799998</v>
      </c>
      <c r="D36" s="8">
        <f>FC_TRA_RAIL_E!D36+FC_TRA_ROAD_E!D36+FC_TRA_DAVI_E!D36+FC_TRA_DNAVI_E!D36+FC_TRA_PIPE_E!D36</f>
        <v>1748.99320524</v>
      </c>
      <c r="E36" s="8">
        <f>FC_TRA_RAIL_E!E36+FC_TRA_ROAD_E!E36+FC_TRA_DAVI_E!E36+FC_TRA_DNAVI_E!E36+FC_TRA_PIPE_E!E36</f>
        <v>2474.2582952399998</v>
      </c>
      <c r="F36" s="8">
        <f>FC_TRA_RAIL_E!F36+FC_TRA_ROAD_E!F36+FC_TRA_DAVI_E!F36+FC_TRA_DNAVI_E!F36+FC_TRA_PIPE_E!F36</f>
        <v>3193.5540747599998</v>
      </c>
      <c r="G36" s="8">
        <f>FC_TRA_RAIL_E!G36+FC_TRA_ROAD_E!G36+FC_TRA_DAVI_E!G36+FC_TRA_DNAVI_E!G36+FC_TRA_PIPE_E!G36</f>
        <v>4002.3888300000008</v>
      </c>
      <c r="H36" s="8">
        <f>FC_TRA_RAIL_E!H36+FC_TRA_ROAD_E!H36+FC_TRA_DAVI_E!H36+FC_TRA_DNAVI_E!H36+FC_TRA_PIPE_E!H36</f>
        <v>4623.1918952400001</v>
      </c>
      <c r="I36" s="8">
        <f>FC_TRA_RAIL_E!I36+FC_TRA_ROAD_E!I36+FC_TRA_DAVI_E!I36+FC_TRA_DNAVI_E!I36+FC_TRA_PIPE_E!I36</f>
        <v>5073.8709747600005</v>
      </c>
      <c r="J36" s="8">
        <f>FC_TRA_RAIL_E!J36+FC_TRA_ROAD_E!J36+FC_TRA_DAVI_E!J36+FC_TRA_DNAVI_E!J36+FC_TRA_PIPE_E!J36</f>
        <v>5223.10260096</v>
      </c>
      <c r="K36" s="8">
        <f>FC_TRA_RAIL_E!K36+FC_TRA_ROAD_E!K36+FC_TRA_DAVI_E!K36+FC_TRA_DNAVI_E!K36+FC_TRA_PIPE_E!K36</f>
        <v>5130.5789700000005</v>
      </c>
      <c r="L36" s="8">
        <f>FC_TRA_RAIL_E!L36+FC_TRA_ROAD_E!L36+FC_TRA_DAVI_E!L36+FC_TRA_DNAVI_E!L36+FC_TRA_PIPE_E!L36</f>
        <v>4797.9978757199997</v>
      </c>
      <c r="M36" s="8">
        <f>FC_TRA_RAIL_E!M36+FC_TRA_ROAD_E!M36+FC_TRA_DAVI_E!M36+FC_TRA_DNAVI_E!M36+FC_TRA_PIPE_E!M36</f>
        <v>4818.3159747600002</v>
      </c>
      <c r="N36" s="8">
        <f>FC_TRA_RAIL_E!N36+FC_TRA_ROAD_E!N36+FC_TRA_DAVI_E!N36+FC_TRA_DNAVI_E!N36+FC_TRA_PIPE_E!N36</f>
        <v>4667.3808757200022</v>
      </c>
      <c r="O36" s="8">
        <f>FC_TRA_RAIL_E!O36+FC_TRA_ROAD_E!O36+FC_TRA_DAVI_E!O36+FC_TRA_DNAVI_E!O36+FC_TRA_PIPE_E!O36</f>
        <v>4661.5755747600006</v>
      </c>
      <c r="P36" s="8">
        <f>FC_TRA_RAIL_E!P36+FC_TRA_ROAD_E!P36+FC_TRA_DAVI_E!P36+FC_TRA_DNAVI_E!P36+FC_TRA_PIPE_E!P36</f>
        <v>4623.8418000000011</v>
      </c>
      <c r="Q36" s="8">
        <f>FC_TRA_RAIL_E!Q36+FC_TRA_ROAD_E!Q36+FC_TRA_DAVI_E!Q36+FC_TRA_DNAVI_E!Q36+FC_TRA_PIPE_E!Q36</f>
        <v>4658.6729242800002</v>
      </c>
      <c r="R36" s="8">
        <f>FC_TRA_RAIL_E!R36+FC_TRA_ROAD_E!R36+FC_TRA_DAVI_E!R36+FC_TRA_DNAVI_E!R36+FC_TRA_PIPE_E!R36</f>
        <v>4731.2380504800003</v>
      </c>
      <c r="S36" s="8">
        <f>FC_TRA_RAIL_E!S36+FC_TRA_ROAD_E!S36+FC_TRA_DAVI_E!S36+FC_TRA_DNAVI_E!S36+FC_TRA_PIPE_E!S36</f>
        <v>5009.8874990399991</v>
      </c>
      <c r="T36" s="8">
        <f>FC_TRA_RAIL_E!T36+FC_TRA_ROAD_E!T36+FC_TRA_DAVI_E!T36+FC_TRA_DNAVI_E!T36+FC_TRA_PIPE_E!T36</f>
        <v>5316.2425169999997</v>
      </c>
      <c r="U36" s="8">
        <f>FC_TRA_RAIL_E!U36+FC_TRA_ROAD_E!U36+FC_TRA_DAVI_E!U36+FC_TRA_DNAVI_E!U36+FC_TRA_PIPE_E!U36</f>
        <v>5388.0818670000017</v>
      </c>
      <c r="V36" s="8">
        <f>FC_TRA_RAIL_E!V36+FC_TRA_ROAD_E!V36+FC_TRA_DAVI_E!V36+FC_TRA_DNAVI_E!V36+FC_TRA_PIPE_E!V36</f>
        <v>5616.530999999999</v>
      </c>
      <c r="W36" s="8">
        <f>FC_TRA_RAIL_E!W36+FC_TRA_ROAD_E!W36+FC_TRA_DAVI_E!W36+FC_TRA_DNAVI_E!W36+FC_TRA_PIPE_E!W36</f>
        <v>5036.0108990399985</v>
      </c>
      <c r="X36" s="8">
        <f>FC_TRA_RAIL_E!X36+FC_TRA_ROAD_E!X36+FC_TRA_DAVI_E!X36+FC_TRA_DNAVI_E!X36+FC_TRA_PIPE_E!X36</f>
        <v>5268.2190757200005</v>
      </c>
      <c r="Y36" s="8">
        <f>FC_TRA_RAIL_E!Y36+FC_TRA_ROAD_E!Y36+FC_TRA_DAVI_E!Y36+FC_TRA_DNAVI_E!Y36+FC_TRA_PIPE_E!Y36</f>
        <v>5456.8879495200008</v>
      </c>
      <c r="Z36" s="8">
        <f>FC_TRA_RAIL_E!Z36+FC_TRA_ROAD_E!Z36+FC_TRA_DAVI_E!Z36+FC_TRA_DNAVI_E!Z36+FC_TRA_PIPE_E!Z36</f>
        <v>5485.9140000000016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15227.150510880001</v>
      </c>
      <c r="D37" s="8">
        <f>FC_TRA_RAIL_E!D37+FC_TRA_ROAD_E!D37+FC_TRA_DAVI_E!D37+FC_TRA_DNAVI_E!D37+FC_TRA_PIPE_E!D37</f>
        <v>14128.094063159999</v>
      </c>
      <c r="E37" s="8">
        <f>FC_TRA_RAIL_E!E37+FC_TRA_ROAD_E!E37+FC_TRA_DAVI_E!E37+FC_TRA_DNAVI_E!E37+FC_TRA_PIPE_E!E37</f>
        <v>12936.938081759999</v>
      </c>
      <c r="F37" s="8">
        <f>FC_TRA_RAIL_E!F37+FC_TRA_ROAD_E!F37+FC_TRA_DAVI_E!F37+FC_TRA_DNAVI_E!F37+FC_TRA_PIPE_E!F37</f>
        <v>12356.709971760001</v>
      </c>
      <c r="G37" s="8">
        <f>FC_TRA_RAIL_E!G37+FC_TRA_ROAD_E!G37+FC_TRA_DAVI_E!G37+FC_TRA_DNAVI_E!G37+FC_TRA_PIPE_E!G37</f>
        <v>12543.979140000003</v>
      </c>
      <c r="H37" s="8">
        <f>FC_TRA_RAIL_E!H37+FC_TRA_ROAD_E!H37+FC_TRA_DAVI_E!H37+FC_TRA_DNAVI_E!H37+FC_TRA_PIPE_E!H37</f>
        <v>12108.040781759999</v>
      </c>
      <c r="I37" s="8">
        <f>FC_TRA_RAIL_E!I37+FC_TRA_ROAD_E!I37+FC_TRA_DAVI_E!I37+FC_TRA_DNAVI_E!I37+FC_TRA_PIPE_E!I37</f>
        <v>12418.109494560003</v>
      </c>
      <c r="J37" s="8">
        <f>FC_TRA_RAIL_E!J37+FC_TRA_ROAD_E!J37+FC_TRA_DAVI_E!J37+FC_TRA_DNAVI_E!J37+FC_TRA_PIPE_E!J37</f>
        <v>12402.7597386</v>
      </c>
      <c r="K37" s="8">
        <f>FC_TRA_RAIL_E!K37+FC_TRA_ROAD_E!K37+FC_TRA_DAVI_E!K37+FC_TRA_DNAVI_E!K37+FC_TRA_PIPE_E!K37</f>
        <v>12252.33003456</v>
      </c>
      <c r="L37" s="8">
        <f>FC_TRA_RAIL_E!L37+FC_TRA_ROAD_E!L37+FC_TRA_DAVI_E!L37+FC_TRA_DNAVI_E!L37+FC_TRA_PIPE_E!L37</f>
        <v>12461.525999999996</v>
      </c>
      <c r="M37" s="8">
        <f>FC_TRA_RAIL_E!M37+FC_TRA_ROAD_E!M37+FC_TRA_DAVI_E!M37+FC_TRA_DNAVI_E!M37+FC_TRA_PIPE_E!M37</f>
        <v>12311.838000000003</v>
      </c>
      <c r="N37" s="8">
        <f>FC_TRA_RAIL_E!N37+FC_TRA_ROAD_E!N37+FC_TRA_DAVI_E!N37+FC_TRA_DNAVI_E!N37+FC_TRA_PIPE_E!N37</f>
        <v>11644.479000000001</v>
      </c>
      <c r="O37" s="8">
        <f>FC_TRA_RAIL_E!O37+FC_TRA_ROAD_E!O37+FC_TRA_DAVI_E!O37+FC_TRA_DNAVI_E!O37+FC_TRA_PIPE_E!O37</f>
        <v>11145.519000000002</v>
      </c>
      <c r="P37" s="8">
        <f>FC_TRA_RAIL_E!P37+FC_TRA_ROAD_E!P37+FC_TRA_DAVI_E!P37+FC_TRA_DNAVI_E!P37+FC_TRA_PIPE_E!P37</f>
        <v>10618.492499999997</v>
      </c>
      <c r="Q37" s="8">
        <f>FC_TRA_RAIL_E!Q37+FC_TRA_ROAD_E!Q37+FC_TRA_DAVI_E!Q37+FC_TRA_DNAVI_E!Q37+FC_TRA_PIPE_E!Q37</f>
        <v>10257.775605000001</v>
      </c>
      <c r="R37" s="8">
        <f>FC_TRA_RAIL_E!R37+FC_TRA_ROAD_E!R37+FC_TRA_DAVI_E!R37+FC_TRA_DNAVI_E!R37+FC_TRA_PIPE_E!R37</f>
        <v>10602.484116840002</v>
      </c>
      <c r="S37" s="8">
        <f>FC_TRA_RAIL_E!S37+FC_TRA_ROAD_E!S37+FC_TRA_DAVI_E!S37+FC_TRA_DNAVI_E!S37+FC_TRA_PIPE_E!S37</f>
        <v>11198.464144559997</v>
      </c>
      <c r="T37" s="8">
        <f>FC_TRA_RAIL_E!T37+FC_TRA_ROAD_E!T37+FC_TRA_DAVI_E!T37+FC_TRA_DNAVI_E!T37+FC_TRA_PIPE_E!T37</f>
        <v>12240.95848668</v>
      </c>
      <c r="U37" s="8">
        <f>FC_TRA_RAIL_E!U37+FC_TRA_ROAD_E!U37+FC_TRA_DAVI_E!U37+FC_TRA_DNAVI_E!U37+FC_TRA_PIPE_E!U37</f>
        <v>12728.62203228</v>
      </c>
      <c r="V37" s="8">
        <f>FC_TRA_RAIL_E!V37+FC_TRA_ROAD_E!V37+FC_TRA_DAVI_E!V37+FC_TRA_DNAVI_E!V37+FC_TRA_PIPE_E!V37</f>
        <v>13160.111413680001</v>
      </c>
      <c r="W37" s="8">
        <f>FC_TRA_RAIL_E!W37+FC_TRA_ROAD_E!W37+FC_TRA_DAVI_E!W37+FC_TRA_DNAVI_E!W37+FC_TRA_PIPE_E!W37</f>
        <v>12264.22549044</v>
      </c>
      <c r="X37" s="8">
        <f>FC_TRA_RAIL_E!X37+FC_TRA_ROAD_E!X37+FC_TRA_DAVI_E!X37+FC_TRA_DNAVI_E!X37+FC_TRA_PIPE_E!X37</f>
        <v>13561.265773439993</v>
      </c>
      <c r="Y37" s="8">
        <f>FC_TRA_RAIL_E!Y37+FC_TRA_ROAD_E!Y37+FC_TRA_DAVI_E!Y37+FC_TRA_DNAVI_E!Y37+FC_TRA_PIPE_E!Y37</f>
        <v>14366.512119960003</v>
      </c>
      <c r="Z37" s="8">
        <f>FC_TRA_RAIL_E!Z37+FC_TRA_ROAD_E!Z37+FC_TRA_DAVI_E!Z37+FC_TRA_DNAVI_E!Z37+FC_TRA_PIPE_E!Z37</f>
        <v>15075.001141199999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9.3030840000000019</v>
      </c>
      <c r="D38" s="8">
        <f>FC_TRA_RAIL_E!D38+FC_TRA_ROAD_E!D38+FC_TRA_DAVI_E!D38+FC_TRA_DNAVI_E!D38+FC_TRA_PIPE_E!D38</f>
        <v>9.3030840000000001</v>
      </c>
      <c r="E38" s="8">
        <f>FC_TRA_RAIL_E!E38+FC_TRA_ROAD_E!E38+FC_TRA_DAVI_E!E38+FC_TRA_DNAVI_E!E38+FC_TRA_PIPE_E!E38</f>
        <v>12.403944000000003</v>
      </c>
      <c r="F38" s="8">
        <f>FC_TRA_RAIL_E!F38+FC_TRA_ROAD_E!F38+FC_TRA_DAVI_E!F38+FC_TRA_DNAVI_E!F38+FC_TRA_PIPE_E!F38</f>
        <v>12.403944000000003</v>
      </c>
      <c r="G38" s="8">
        <f>FC_TRA_RAIL_E!G38+FC_TRA_ROAD_E!G38+FC_TRA_DAVI_E!G38+FC_TRA_DNAVI_E!G38+FC_TRA_PIPE_E!G38</f>
        <v>9.3030840000000001</v>
      </c>
      <c r="H38" s="8">
        <f>FC_TRA_RAIL_E!H38+FC_TRA_ROAD_E!H38+FC_TRA_DAVI_E!H38+FC_TRA_DNAVI_E!H38+FC_TRA_PIPE_E!H38</f>
        <v>9.3030840000000001</v>
      </c>
      <c r="I38" s="8">
        <f>FC_TRA_RAIL_E!I38+FC_TRA_ROAD_E!I38+FC_TRA_DAVI_E!I38+FC_TRA_DNAVI_E!I38+FC_TRA_PIPE_E!I38</f>
        <v>9.3030840000000001</v>
      </c>
      <c r="J38" s="8">
        <f>FC_TRA_RAIL_E!J38+FC_TRA_ROAD_E!J38+FC_TRA_DAVI_E!J38+FC_TRA_DNAVI_E!J38+FC_TRA_PIPE_E!J38</f>
        <v>12.403943999999999</v>
      </c>
      <c r="K38" s="8">
        <f>FC_TRA_RAIL_E!K38+FC_TRA_ROAD_E!K38+FC_TRA_DAVI_E!K38+FC_TRA_DNAVI_E!K38+FC_TRA_PIPE_E!K38</f>
        <v>9.3030840000000001</v>
      </c>
      <c r="L38" s="8">
        <f>FC_TRA_RAIL_E!L38+FC_TRA_ROAD_E!L38+FC_TRA_DAVI_E!L38+FC_TRA_DNAVI_E!L38+FC_TRA_PIPE_E!L38</f>
        <v>12.320028000000001</v>
      </c>
      <c r="M38" s="8">
        <f>FC_TRA_RAIL_E!M38+FC_TRA_ROAD_E!M38+FC_TRA_DAVI_E!M38+FC_TRA_DNAVI_E!M38+FC_TRA_PIPE_E!M38</f>
        <v>12.320027999999999</v>
      </c>
      <c r="N38" s="8">
        <f>FC_TRA_RAIL_E!N38+FC_TRA_ROAD_E!N38+FC_TRA_DAVI_E!N38+FC_TRA_DNAVI_E!N38+FC_TRA_PIPE_E!N38</f>
        <v>15.399972</v>
      </c>
      <c r="O38" s="8">
        <f>FC_TRA_RAIL_E!O38+FC_TRA_ROAD_E!O38+FC_TRA_DAVI_E!O38+FC_TRA_DNAVI_E!O38+FC_TRA_PIPE_E!O38</f>
        <v>15.399971999999998</v>
      </c>
      <c r="P38" s="8">
        <f>FC_TRA_RAIL_E!P38+FC_TRA_ROAD_E!P38+FC_TRA_DAVI_E!P38+FC_TRA_DNAVI_E!P38+FC_TRA_PIPE_E!P38</f>
        <v>12.320028000000001</v>
      </c>
      <c r="Q38" s="8">
        <f>FC_TRA_RAIL_E!Q38+FC_TRA_ROAD_E!Q38+FC_TRA_DAVI_E!Q38+FC_TRA_DNAVI_E!Q38+FC_TRA_PIPE_E!Q38</f>
        <v>15.399972000000002</v>
      </c>
      <c r="R38" s="8">
        <f>FC_TRA_RAIL_E!R38+FC_TRA_ROAD_E!R38+FC_TRA_DAVI_E!R38+FC_TRA_DNAVI_E!R38+FC_TRA_PIPE_E!R38</f>
        <v>12.320027999999999</v>
      </c>
      <c r="S38" s="8">
        <f>FC_TRA_RAIL_E!S38+FC_TRA_ROAD_E!S38+FC_TRA_DAVI_E!S38+FC_TRA_DNAVI_E!S38+FC_TRA_PIPE_E!S38</f>
        <v>12.320027999999999</v>
      </c>
      <c r="T38" s="8">
        <f>FC_TRA_RAIL_E!T38+FC_TRA_ROAD_E!T38+FC_TRA_DAVI_E!T38+FC_TRA_DNAVI_E!T38+FC_TRA_PIPE_E!T38</f>
        <v>10.281095999999998</v>
      </c>
      <c r="U38" s="8">
        <f>FC_TRA_RAIL_E!U38+FC_TRA_ROAD_E!U38+FC_TRA_DAVI_E!U38+FC_TRA_DNAVI_E!U38+FC_TRA_PIPE_E!U38</f>
        <v>12.313728000000003</v>
      </c>
      <c r="V38" s="8">
        <f>FC_TRA_RAIL_E!V38+FC_TRA_ROAD_E!V38+FC_TRA_DAVI_E!V38+FC_TRA_DNAVI_E!V38+FC_TRA_PIPE_E!V38</f>
        <v>12.313728000000001</v>
      </c>
      <c r="W38" s="8">
        <f>FC_TRA_RAIL_E!W38+FC_TRA_ROAD_E!W38+FC_TRA_DAVI_E!W38+FC_TRA_DNAVI_E!W38+FC_TRA_PIPE_E!W38</f>
        <v>11.087999999999999</v>
      </c>
      <c r="X38" s="8">
        <f>FC_TRA_RAIL_E!X38+FC_TRA_ROAD_E!X38+FC_TRA_DAVI_E!X38+FC_TRA_DNAVI_E!X38+FC_TRA_PIPE_E!X38</f>
        <v>11.703888000000003</v>
      </c>
      <c r="Y38" s="8">
        <f>FC_TRA_RAIL_E!Y38+FC_TRA_ROAD_E!Y38+FC_TRA_DAVI_E!Y38+FC_TRA_DNAVI_E!Y38+FC_TRA_PIPE_E!Y38</f>
        <v>12.036528000000001</v>
      </c>
      <c r="Z38" s="8">
        <f>FC_TRA_RAIL_E!Z38+FC_TRA_ROAD_E!Z38+FC_TRA_DAVI_E!Z38+FC_TRA_DNAVI_E!Z38+FC_TRA_PIPE_E!Z38</f>
        <v>6.4310400000000021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40.192157519999995</v>
      </c>
      <c r="P40" s="8">
        <f>FC_TRA_RAIL_E!P40+FC_TRA_ROAD_E!P40+FC_TRA_DAVI_E!P40+FC_TRA_DNAVI_E!P40+FC_TRA_PIPE_E!P40</f>
        <v>37.100313719999995</v>
      </c>
      <c r="Q40" s="8">
        <f>FC_TRA_RAIL_E!Q40+FC_TRA_ROAD_E!Q40+FC_TRA_DAVI_E!Q40+FC_TRA_DNAVI_E!Q40+FC_TRA_PIPE_E!Q40</f>
        <v>64.92561372000003</v>
      </c>
      <c r="R40" s="8">
        <f>FC_TRA_RAIL_E!R40+FC_TRA_ROAD_E!R40+FC_TRA_DAVI_E!R40+FC_TRA_DNAVI_E!R40+FC_TRA_PIPE_E!R40</f>
        <v>43.283742480000022</v>
      </c>
      <c r="S40" s="8">
        <f>FC_TRA_RAIL_E!S40+FC_TRA_ROAD_E!S40+FC_TRA_DAVI_E!S40+FC_TRA_DNAVI_E!S40+FC_TRA_PIPE_E!S40</f>
        <v>61.83402876000001</v>
      </c>
      <c r="T40" s="8">
        <f>FC_TRA_RAIL_E!T40+FC_TRA_ROAD_E!T40+FC_TRA_DAVI_E!T40+FC_TRA_DNAVI_E!T40+FC_TRA_PIPE_E!T40</f>
        <v>72.318084120000009</v>
      </c>
      <c r="U40" s="8">
        <f>FC_TRA_RAIL_E!U40+FC_TRA_ROAD_E!U40+FC_TRA_DAVI_E!U40+FC_TRA_DNAVI_E!U40+FC_TRA_PIPE_E!U40</f>
        <v>86.221415880000038</v>
      </c>
      <c r="V40" s="8">
        <f>FC_TRA_RAIL_E!V40+FC_TRA_ROAD_E!V40+FC_TRA_DAVI_E!V40+FC_TRA_DNAVI_E!V40+FC_TRA_PIPE_E!V40</f>
        <v>89.17710984</v>
      </c>
      <c r="W40" s="8">
        <f>FC_TRA_RAIL_E!W40+FC_TRA_ROAD_E!W40+FC_TRA_DAVI_E!W40+FC_TRA_DNAVI_E!W40+FC_TRA_PIPE_E!W40</f>
        <v>43.506344880000015</v>
      </c>
      <c r="X40" s="8">
        <f>FC_TRA_RAIL_E!X40+FC_TRA_ROAD_E!X40+FC_TRA_DAVI_E!X40+FC_TRA_DNAVI_E!X40+FC_TRA_PIPE_E!X40</f>
        <v>78.402377160000015</v>
      </c>
      <c r="Y40" s="8">
        <f>FC_TRA_RAIL_E!Y40+FC_TRA_ROAD_E!Y40+FC_TRA_DAVI_E!Y40+FC_TRA_DNAVI_E!Y40+FC_TRA_PIPE_E!Y40</f>
        <v>79.849292759999983</v>
      </c>
      <c r="Z40" s="8">
        <f>FC_TRA_RAIL_E!Z40+FC_TRA_ROAD_E!Z40+FC_TRA_DAVI_E!Z40+FC_TRA_DNAVI_E!Z40+FC_TRA_PIPE_E!Z40</f>
        <v>105.53217408000002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10559.397962880001</v>
      </c>
      <c r="D43" s="8">
        <f>FC_TRA_RAIL_E!D43+FC_TRA_ROAD_E!D43+FC_TRA_DAVI_E!D43+FC_TRA_DNAVI_E!D43+FC_TRA_PIPE_E!D43</f>
        <v>10976.803470360002</v>
      </c>
      <c r="E43" s="8">
        <f>FC_TRA_RAIL_E!E43+FC_TRA_ROAD_E!E43+FC_TRA_DAVI_E!E43+FC_TRA_DNAVI_E!E43+FC_TRA_PIPE_E!E43</f>
        <v>10517.976270359999</v>
      </c>
      <c r="F43" s="8">
        <f>FC_TRA_RAIL_E!F43+FC_TRA_ROAD_E!F43+FC_TRA_DAVI_E!F43+FC_TRA_DNAVI_E!F43+FC_TRA_PIPE_E!F43</f>
        <v>12732.454800000001</v>
      </c>
      <c r="G43" s="8">
        <f>FC_TRA_RAIL_E!G43+FC_TRA_ROAD_E!G43+FC_TRA_DAVI_E!G43+FC_TRA_DNAVI_E!G43+FC_TRA_PIPE_E!G43</f>
        <v>15463.113929640002</v>
      </c>
      <c r="H43" s="8">
        <f>FC_TRA_RAIL_E!H43+FC_TRA_ROAD_E!H43+FC_TRA_DAVI_E!H43+FC_TRA_DNAVI_E!H43+FC_TRA_PIPE_E!H43</f>
        <v>17591.562092519998</v>
      </c>
      <c r="I43" s="8">
        <f>FC_TRA_RAIL_E!I43+FC_TRA_ROAD_E!I43+FC_TRA_DAVI_E!I43+FC_TRA_DNAVI_E!I43+FC_TRA_PIPE_E!I43</f>
        <v>20446.486833239996</v>
      </c>
      <c r="J43" s="8">
        <f>FC_TRA_RAIL_E!J43+FC_TRA_ROAD_E!J43+FC_TRA_DAVI_E!J43+FC_TRA_DNAVI_E!J43+FC_TRA_PIPE_E!J43</f>
        <v>24480.34272216</v>
      </c>
      <c r="K43" s="8">
        <f>FC_TRA_RAIL_E!K43+FC_TRA_ROAD_E!K43+FC_TRA_DAVI_E!K43+FC_TRA_DNAVI_E!K43+FC_TRA_PIPE_E!K43</f>
        <v>26602.418522159998</v>
      </c>
      <c r="L43" s="8">
        <f>FC_TRA_RAIL_E!L43+FC_TRA_ROAD_E!L43+FC_TRA_DAVI_E!L43+FC_TRA_DNAVI_E!L43+FC_TRA_PIPE_E!L43</f>
        <v>27516.353220720001</v>
      </c>
      <c r="M43" s="8">
        <f>FC_TRA_RAIL_E!M43+FC_TRA_ROAD_E!M43+FC_TRA_DAVI_E!M43+FC_TRA_DNAVI_E!M43+FC_TRA_PIPE_E!M43</f>
        <v>30217.935510360003</v>
      </c>
      <c r="N43" s="8">
        <f>FC_TRA_RAIL_E!N43+FC_TRA_ROAD_E!N43+FC_TRA_DAVI_E!N43+FC_TRA_DNAVI_E!N43+FC_TRA_PIPE_E!N43</f>
        <v>31645.731330720017</v>
      </c>
      <c r="O43" s="8">
        <f>FC_TRA_RAIL_E!O43+FC_TRA_ROAD_E!O43+FC_TRA_DAVI_E!O43+FC_TRA_DNAVI_E!O43+FC_TRA_PIPE_E!O43</f>
        <v>30140.930701440004</v>
      </c>
      <c r="P43" s="8">
        <f>FC_TRA_RAIL_E!P43+FC_TRA_ROAD_E!P43+FC_TRA_DAVI_E!P43+FC_TRA_DNAVI_E!P43+FC_TRA_PIPE_E!P43</f>
        <v>27705.656520359993</v>
      </c>
      <c r="Q43" s="8">
        <f>FC_TRA_RAIL_E!Q43+FC_TRA_ROAD_E!Q43+FC_TRA_DAVI_E!Q43+FC_TRA_DNAVI_E!Q43+FC_TRA_PIPE_E!Q43</f>
        <v>28398.699000360004</v>
      </c>
      <c r="R43" s="8">
        <f>FC_TRA_RAIL_E!R43+FC_TRA_ROAD_E!R43+FC_TRA_DAVI_E!R43+FC_TRA_DNAVI_E!R43+FC_TRA_PIPE_E!R43</f>
        <v>30457.841581439996</v>
      </c>
      <c r="S43" s="8">
        <f>FC_TRA_RAIL_E!S43+FC_TRA_ROAD_E!S43+FC_TRA_DAVI_E!S43+FC_TRA_DNAVI_E!S43+FC_TRA_PIPE_E!S43</f>
        <v>36154.945803600014</v>
      </c>
      <c r="T43" s="8">
        <f>FC_TRA_RAIL_E!T43+FC_TRA_ROAD_E!T43+FC_TRA_DAVI_E!T43+FC_TRA_DNAVI_E!T43+FC_TRA_PIPE_E!T43</f>
        <v>43122.39315696001</v>
      </c>
      <c r="U43" s="8">
        <f>FC_TRA_RAIL_E!U43+FC_TRA_ROAD_E!U43+FC_TRA_DAVI_E!U43+FC_TRA_DNAVI_E!U43+FC_TRA_PIPE_E!U43</f>
        <v>44232.627736439994</v>
      </c>
      <c r="V43" s="8">
        <f>FC_TRA_RAIL_E!V43+FC_TRA_ROAD_E!V43+FC_TRA_DAVI_E!V43+FC_TRA_DNAVI_E!V43+FC_TRA_PIPE_E!V43</f>
        <v>44612.84529936</v>
      </c>
      <c r="W43" s="8">
        <f>FC_TRA_RAIL_E!W43+FC_TRA_ROAD_E!W43+FC_TRA_DAVI_E!W43+FC_TRA_DNAVI_E!W43+FC_TRA_PIPE_E!W43</f>
        <v>43325.376442920024</v>
      </c>
      <c r="X43" s="8">
        <f>FC_TRA_RAIL_E!X43+FC_TRA_ROAD_E!X43+FC_TRA_DAVI_E!X43+FC_TRA_DNAVI_E!X43+FC_TRA_PIPE_E!X43</f>
        <v>46902.96042588001</v>
      </c>
      <c r="Y43" s="8">
        <f>FC_TRA_RAIL_E!Y43+FC_TRA_ROAD_E!Y43+FC_TRA_DAVI_E!Y43+FC_TRA_DNAVI_E!Y43+FC_TRA_PIPE_E!Y43</f>
        <v>47289.872597760004</v>
      </c>
      <c r="Z43" s="8">
        <f>FC_TRA_RAIL_E!Z43+FC_TRA_ROAD_E!Z43+FC_TRA_DAVI_E!Z43+FC_TRA_DNAVI_E!Z43+FC_TRA_PIPE_E!Z43</f>
        <v>45675.310898879994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140.10975000000002</v>
      </c>
      <c r="D51" s="27">
        <f>FC_TRA_RAIL_E!D51+FC_TRA_ROAD_E!D51+FC_TRA_DAVI_E!D51+FC_TRA_DNAVI_E!D51+FC_TRA_PIPE_E!D51</f>
        <v>183.02625000000003</v>
      </c>
      <c r="E51" s="27">
        <f>FC_TRA_RAIL_E!E51+FC_TRA_ROAD_E!E51+FC_TRA_DAVI_E!E51+FC_TRA_DNAVI_E!E51+FC_TRA_PIPE_E!E51</f>
        <v>196.45659000000001</v>
      </c>
      <c r="F51" s="27">
        <f>FC_TRA_RAIL_E!F51+FC_TRA_ROAD_E!F51+FC_TRA_DAVI_E!F51+FC_TRA_DNAVI_E!F51+FC_TRA_PIPE_E!F51</f>
        <v>294.91208999999992</v>
      </c>
      <c r="G51" s="27">
        <f>FC_TRA_RAIL_E!G51+FC_TRA_ROAD_E!G51+FC_TRA_DAVI_E!G51+FC_TRA_DNAVI_E!G51+FC_TRA_PIPE_E!G51</f>
        <v>414.06849000000005</v>
      </c>
      <c r="H51" s="27">
        <f>FC_TRA_RAIL_E!H51+FC_TRA_ROAD_E!H51+FC_TRA_DAVI_E!H51+FC_TRA_DNAVI_E!H51+FC_TRA_PIPE_E!H51</f>
        <v>553.47137999999995</v>
      </c>
      <c r="I51" s="27">
        <f>FC_TRA_RAIL_E!I51+FC_TRA_ROAD_E!I51+FC_TRA_DAVI_E!I51+FC_TRA_DNAVI_E!I51+FC_TRA_PIPE_E!I51</f>
        <v>724.38003000000015</v>
      </c>
      <c r="J51" s="27">
        <f>FC_TRA_RAIL_E!J51+FC_TRA_ROAD_E!J51+FC_TRA_DAVI_E!J51+FC_TRA_DNAVI_E!J51+FC_TRA_PIPE_E!J51</f>
        <v>663.53958</v>
      </c>
      <c r="K51" s="27">
        <f>FC_TRA_RAIL_E!K51+FC_TRA_ROAD_E!K51+FC_TRA_DAVI_E!K51+FC_TRA_DNAVI_E!K51+FC_TRA_PIPE_E!K51</f>
        <v>754.06814999999995</v>
      </c>
      <c r="L51" s="27">
        <f>FC_TRA_RAIL_E!L51+FC_TRA_ROAD_E!L51+FC_TRA_DAVI_E!L51+FC_TRA_DNAVI_E!L51+FC_TRA_PIPE_E!L51</f>
        <v>621.8348400000001</v>
      </c>
      <c r="M51" s="27">
        <f>FC_TRA_RAIL_E!M51+FC_TRA_ROAD_E!M51+FC_TRA_DAVI_E!M51+FC_TRA_DNAVI_E!M51+FC_TRA_PIPE_E!M51</f>
        <v>520.01084915999991</v>
      </c>
      <c r="N51" s="27">
        <f>FC_TRA_RAIL_E!N51+FC_TRA_ROAD_E!N51+FC_TRA_DAVI_E!N51+FC_TRA_DNAVI_E!N51+FC_TRA_PIPE_E!N51</f>
        <v>521.63783891999992</v>
      </c>
      <c r="O51" s="27">
        <f>FC_TRA_RAIL_E!O51+FC_TRA_ROAD_E!O51+FC_TRA_DAVI_E!O51+FC_TRA_DNAVI_E!O51+FC_TRA_PIPE_E!O51</f>
        <v>606.25079856000002</v>
      </c>
      <c r="P51" s="27">
        <f>FC_TRA_RAIL_E!P51+FC_TRA_ROAD_E!P51+FC_TRA_DAVI_E!P51+FC_TRA_DNAVI_E!P51+FC_TRA_PIPE_E!P51</f>
        <v>865.13665788000003</v>
      </c>
      <c r="Q51" s="27">
        <f>FC_TRA_RAIL_E!Q51+FC_TRA_ROAD_E!Q51+FC_TRA_DAVI_E!Q51+FC_TRA_DNAVI_E!Q51+FC_TRA_PIPE_E!Q51</f>
        <v>849.5273714399998</v>
      </c>
      <c r="R51" s="27">
        <f>FC_TRA_RAIL_E!R51+FC_TRA_ROAD_E!R51+FC_TRA_DAVI_E!R51+FC_TRA_DNAVI_E!R51+FC_TRA_PIPE_E!R51</f>
        <v>844.17724908000002</v>
      </c>
      <c r="S51" s="27">
        <f>FC_TRA_RAIL_E!S51+FC_TRA_ROAD_E!S51+FC_TRA_DAVI_E!S51+FC_TRA_DNAVI_E!S51+FC_TRA_PIPE_E!S51</f>
        <v>898.74219600000004</v>
      </c>
      <c r="T51" s="27">
        <f>FC_TRA_RAIL_E!T51+FC_TRA_ROAD_E!T51+FC_TRA_DAVI_E!T51+FC_TRA_DNAVI_E!T51+FC_TRA_PIPE_E!T51</f>
        <v>859.72110048000025</v>
      </c>
      <c r="U51" s="27">
        <f>FC_TRA_RAIL_E!U51+FC_TRA_ROAD_E!U51+FC_TRA_DAVI_E!U51+FC_TRA_DNAVI_E!U51+FC_TRA_PIPE_E!U51</f>
        <v>914.35693536000008</v>
      </c>
      <c r="V51" s="27">
        <f>FC_TRA_RAIL_E!V51+FC_TRA_ROAD_E!V51+FC_TRA_DAVI_E!V51+FC_TRA_DNAVI_E!V51+FC_TRA_PIPE_E!V51</f>
        <v>826.78263623999999</v>
      </c>
      <c r="W51" s="27">
        <f>FC_TRA_RAIL_E!W51+FC_TRA_ROAD_E!W51+FC_TRA_DAVI_E!W51+FC_TRA_DNAVI_E!W51+FC_TRA_PIPE_E!W51</f>
        <v>696.40230924000002</v>
      </c>
      <c r="X51" s="27">
        <f>FC_TRA_RAIL_E!X51+FC_TRA_ROAD_E!X51+FC_TRA_DAVI_E!X51+FC_TRA_DNAVI_E!X51+FC_TRA_PIPE_E!X51</f>
        <v>659.26529856000002</v>
      </c>
      <c r="Y51" s="27">
        <f>FC_TRA_RAIL_E!Y51+FC_TRA_ROAD_E!Y51+FC_TRA_DAVI_E!Y51+FC_TRA_DNAVI_E!Y51+FC_TRA_PIPE_E!Y51</f>
        <v>142.99515252</v>
      </c>
      <c r="Z51" s="27">
        <f>FC_TRA_RAIL_E!Z51+FC_TRA_ROAD_E!Z51+FC_TRA_DAVI_E!Z51+FC_TRA_DNAVI_E!Z51+FC_TRA_PIPE_E!Z51</f>
        <v>178.40318364000001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84.110400000000027</v>
      </c>
      <c r="G61" s="49">
        <f t="shared" si="32"/>
        <v>40.143599999999999</v>
      </c>
      <c r="H61" s="49">
        <f t="shared" si="32"/>
        <v>147.21690383999999</v>
      </c>
      <c r="I61" s="49">
        <f t="shared" si="32"/>
        <v>268.53799967999998</v>
      </c>
      <c r="J61" s="49">
        <f t="shared" si="32"/>
        <v>286.64008703999997</v>
      </c>
      <c r="K61" s="49">
        <f t="shared" si="32"/>
        <v>1295.55809856</v>
      </c>
      <c r="L61" s="49">
        <f t="shared" si="32"/>
        <v>1884.9334348799998</v>
      </c>
      <c r="M61" s="49">
        <f t="shared" si="32"/>
        <v>2571.2676719999999</v>
      </c>
      <c r="N61" s="49">
        <f t="shared" si="32"/>
        <v>2713.87711008</v>
      </c>
      <c r="O61" s="49">
        <f t="shared" si="32"/>
        <v>2393.1881136000006</v>
      </c>
      <c r="P61" s="49">
        <f t="shared" si="32"/>
        <v>2215.8711561600003</v>
      </c>
      <c r="Q61" s="49">
        <f t="shared" si="32"/>
        <v>2090.89737504</v>
      </c>
      <c r="R61" s="49">
        <f t="shared" si="32"/>
        <v>1936.9261512000003</v>
      </c>
      <c r="S61" s="49">
        <f t="shared" si="32"/>
        <v>1355.9017032000004</v>
      </c>
      <c r="T61" s="49">
        <f t="shared" si="32"/>
        <v>1793.0392545599998</v>
      </c>
      <c r="U61" s="49">
        <f t="shared" si="32"/>
        <v>2704.5989683199996</v>
      </c>
      <c r="V61" s="49">
        <f t="shared" si="32"/>
        <v>3038.6681452799999</v>
      </c>
      <c r="W61" s="49">
        <f t="shared" si="32"/>
        <v>3081.4359897599998</v>
      </c>
      <c r="X61" s="49">
        <f t="shared" si="32"/>
        <v>3319.0386940799999</v>
      </c>
      <c r="Y61" s="49">
        <f t="shared" ref="Y61:Z61" si="33">SUM(Y62:Y72)</f>
        <v>3567.2454259199994</v>
      </c>
      <c r="Z61" s="49">
        <f t="shared" si="33"/>
        <v>3825.6909422400004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  <c r="Y64" s="52">
        <f>FC_TRA_RAIL_E!Y64+FC_TRA_ROAD_E!Y64+FC_TRA_DAVI_E!Y64+FC_TRA_DNAVI_E!Y64+FC_TRA_PIPE_E!Y64</f>
        <v>0</v>
      </c>
      <c r="Z64" s="52">
        <f>FC_TRA_RAIL_E!Z64+FC_TRA_ROAD_E!Z64+FC_TRA_DAVI_E!Z64+FC_TRA_DNAVI_E!Z64+FC_TRA_PIPE_E!Z64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84.110400000000027</v>
      </c>
      <c r="G67" s="52">
        <f>FC_TRA_RAIL_E!G67+FC_TRA_ROAD_E!G67+FC_TRA_DAVI_E!G67+FC_TRA_DNAVI_E!G67+FC_TRA_PIPE_E!G67</f>
        <v>40.143599999999999</v>
      </c>
      <c r="H67" s="52">
        <f>FC_TRA_RAIL_E!H67+FC_TRA_ROAD_E!H67+FC_TRA_DAVI_E!H67+FC_TRA_DNAVI_E!H67+FC_TRA_PIPE_E!H67</f>
        <v>101.31479999999998</v>
      </c>
      <c r="I67" s="52">
        <f>FC_TRA_RAIL_E!I67+FC_TRA_ROAD_E!I67+FC_TRA_DAVI_E!I67+FC_TRA_DNAVI_E!I67+FC_TRA_PIPE_E!I67</f>
        <v>164.39759999999998</v>
      </c>
      <c r="J67" s="52">
        <f>FC_TRA_RAIL_E!J67+FC_TRA_ROAD_E!J67+FC_TRA_DAVI_E!J67+FC_TRA_DNAVI_E!J67+FC_TRA_PIPE_E!J67</f>
        <v>214.09919999999997</v>
      </c>
      <c r="K67" s="52">
        <f>FC_TRA_RAIL_E!K67+FC_TRA_ROAD_E!K67+FC_TRA_DAVI_E!K67+FC_TRA_DNAVI_E!K67+FC_TRA_PIPE_E!K67</f>
        <v>378.49679999999995</v>
      </c>
      <c r="L67" s="52">
        <f>FC_TRA_RAIL_E!L67+FC_TRA_ROAD_E!L67+FC_TRA_DAVI_E!L67+FC_TRA_DNAVI_E!L67+FC_TRA_PIPE_E!L67</f>
        <v>499.05503999999985</v>
      </c>
      <c r="M67" s="52">
        <f>FC_TRA_RAIL_E!M67+FC_TRA_ROAD_E!M67+FC_TRA_DAVI_E!M67+FC_TRA_DNAVI_E!M67+FC_TRA_PIPE_E!M67</f>
        <v>502.83567504000007</v>
      </c>
      <c r="N67" s="52">
        <f>FC_TRA_RAIL_E!N67+FC_TRA_ROAD_E!N67+FC_TRA_DAVI_E!N67+FC_TRA_DNAVI_E!N67+FC_TRA_PIPE_E!N67</f>
        <v>476.37072000000018</v>
      </c>
      <c r="O67" s="52">
        <f>FC_TRA_RAIL_E!O67+FC_TRA_ROAD_E!O67+FC_TRA_DAVI_E!O67+FC_TRA_DNAVI_E!O67+FC_TRA_PIPE_E!O67</f>
        <v>410.20820496000005</v>
      </c>
      <c r="P67" s="52">
        <f>FC_TRA_RAIL_E!P67+FC_TRA_ROAD_E!P67+FC_TRA_DAVI_E!P67+FC_TRA_DNAVI_E!P67+FC_TRA_PIPE_E!P67</f>
        <v>427.22144496000004</v>
      </c>
      <c r="Q67" s="52">
        <f>FC_TRA_RAIL_E!Q67+FC_TRA_ROAD_E!Q67+FC_TRA_DAVI_E!Q67+FC_TRA_DNAVI_E!Q67+FC_TRA_PIPE_E!Q67</f>
        <v>393.78959999999995</v>
      </c>
      <c r="R67" s="52">
        <f>FC_TRA_RAIL_E!R67+FC_TRA_ROAD_E!R67+FC_TRA_DAVI_E!R67+FC_TRA_DNAVI_E!R67+FC_TRA_PIPE_E!R67</f>
        <v>454.96080000000001</v>
      </c>
      <c r="S67" s="52">
        <f>FC_TRA_RAIL_E!S67+FC_TRA_ROAD_E!S67+FC_TRA_DAVI_E!S67+FC_TRA_DNAVI_E!S67+FC_TRA_PIPE_E!S67</f>
        <v>497.01600000000013</v>
      </c>
      <c r="T67" s="52">
        <f>FC_TRA_RAIL_E!T67+FC_TRA_ROAD_E!T67+FC_TRA_DAVI_E!T67+FC_TRA_DNAVI_E!T67+FC_TRA_PIPE_E!T67</f>
        <v>522.18234144000007</v>
      </c>
      <c r="U67" s="52">
        <f>FC_TRA_RAIL_E!U67+FC_TRA_ROAD_E!U67+FC_TRA_DAVI_E!U67+FC_TRA_DNAVI_E!U67+FC_TRA_PIPE_E!U67</f>
        <v>512.33938559999979</v>
      </c>
      <c r="V67" s="52">
        <f>FC_TRA_RAIL_E!V67+FC_TRA_ROAD_E!V67+FC_TRA_DAVI_E!V67+FC_TRA_DNAVI_E!V67+FC_TRA_PIPE_E!V67</f>
        <v>555.2586288</v>
      </c>
      <c r="W67" s="52">
        <f>FC_TRA_RAIL_E!W67+FC_TRA_ROAD_E!W67+FC_TRA_DAVI_E!W67+FC_TRA_DNAVI_E!W67+FC_TRA_PIPE_E!W67</f>
        <v>542.50647263999986</v>
      </c>
      <c r="X67" s="52">
        <f>FC_TRA_RAIL_E!X67+FC_TRA_ROAD_E!X67+FC_TRA_DAVI_E!X67+FC_TRA_DNAVI_E!X67+FC_TRA_PIPE_E!X67</f>
        <v>616.58861904000003</v>
      </c>
      <c r="Y67" s="52">
        <f>FC_TRA_RAIL_E!Y67+FC_TRA_ROAD_E!Y67+FC_TRA_DAVI_E!Y67+FC_TRA_DNAVI_E!Y67+FC_TRA_PIPE_E!Y67</f>
        <v>687.52427183999987</v>
      </c>
      <c r="Z67" s="52">
        <f>FC_TRA_RAIL_E!Z67+FC_TRA_ROAD_E!Z67+FC_TRA_DAVI_E!Z67+FC_TRA_DNAVI_E!Z67+FC_TRA_PIPE_E!Z67</f>
        <v>722.20630319999998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6.6080188799999995</v>
      </c>
      <c r="I68" s="52">
        <f>FC_TRA_RAIL_E!I68+FC_TRA_ROAD_E!I68+FC_TRA_DAVI_E!I68+FC_TRA_DNAVI_E!I68+FC_TRA_PIPE_E!I68</f>
        <v>17.693514720000003</v>
      </c>
      <c r="J68" s="52">
        <f>FC_TRA_RAIL_E!J68+FC_TRA_ROAD_E!J68+FC_TRA_DAVI_E!J68+FC_TRA_DNAVI_E!J68+FC_TRA_PIPE_E!J68</f>
        <v>7.0510003200000009</v>
      </c>
      <c r="K68" s="52">
        <f>FC_TRA_RAIL_E!K68+FC_TRA_ROAD_E!K68+FC_TRA_DAVI_E!K68+FC_TRA_DNAVI_E!K68+FC_TRA_PIPE_E!K68</f>
        <v>15.91878528</v>
      </c>
      <c r="L68" s="52">
        <f>FC_TRA_RAIL_E!L68+FC_TRA_ROAD_E!L68+FC_TRA_DAVI_E!L68+FC_TRA_DNAVI_E!L68+FC_TRA_PIPE_E!L68</f>
        <v>238.57863983999999</v>
      </c>
      <c r="M68" s="52">
        <f>FC_TRA_RAIL_E!M68+FC_TRA_ROAD_E!M68+FC_TRA_DAVI_E!M68+FC_TRA_DNAVI_E!M68+FC_TRA_PIPE_E!M68</f>
        <v>627.51048192000007</v>
      </c>
      <c r="N68" s="52">
        <f>FC_TRA_RAIL_E!N68+FC_TRA_ROAD_E!N68+FC_TRA_DAVI_E!N68+FC_TRA_DNAVI_E!N68+FC_TRA_PIPE_E!N68</f>
        <v>649.77399504000005</v>
      </c>
      <c r="O68" s="52">
        <f>FC_TRA_RAIL_E!O68+FC_TRA_ROAD_E!O68+FC_TRA_DAVI_E!O68+FC_TRA_DNAVI_E!O68+FC_TRA_PIPE_E!O68</f>
        <v>98.906948639999996</v>
      </c>
      <c r="P68" s="52">
        <f>FC_TRA_RAIL_E!P68+FC_TRA_ROAD_E!P68+FC_TRA_DAVI_E!P68+FC_TRA_DNAVI_E!P68+FC_TRA_PIPE_E!P68</f>
        <v>16.327357919999997</v>
      </c>
      <c r="Q68" s="52">
        <f>FC_TRA_RAIL_E!Q68+FC_TRA_ROAD_E!Q68+FC_TRA_DAVI_E!Q68+FC_TRA_DNAVI_E!Q68+FC_TRA_PIPE_E!Q68</f>
        <v>25.80303168</v>
      </c>
      <c r="R68" s="52">
        <f>FC_TRA_RAIL_E!R68+FC_TRA_ROAD_E!R68+FC_TRA_DAVI_E!R68+FC_TRA_DNAVI_E!R68+FC_TRA_PIPE_E!R68</f>
        <v>4.5108662399999995</v>
      </c>
      <c r="S68" s="52">
        <f>FC_TRA_RAIL_E!S68+FC_TRA_ROAD_E!S68+FC_TRA_DAVI_E!S68+FC_TRA_DNAVI_E!S68+FC_TRA_PIPE_E!S68</f>
        <v>12.754959840000001</v>
      </c>
      <c r="T68" s="52">
        <f>FC_TRA_RAIL_E!T68+FC_TRA_ROAD_E!T68+FC_TRA_DAVI_E!T68+FC_TRA_DNAVI_E!T68+FC_TRA_PIPE_E!T68</f>
        <v>0.13610591999999999</v>
      </c>
      <c r="U68" s="52">
        <f>FC_TRA_RAIL_E!U68+FC_TRA_ROAD_E!U68+FC_TRA_DAVI_E!U68+FC_TRA_DNAVI_E!U68+FC_TRA_PIPE_E!U68</f>
        <v>2.4101452799999996</v>
      </c>
      <c r="V68" s="52">
        <f>FC_TRA_RAIL_E!V68+FC_TRA_ROAD_E!V68+FC_TRA_DAVI_E!V68+FC_TRA_DNAVI_E!V68+FC_TRA_PIPE_E!V68</f>
        <v>120.05357760000003</v>
      </c>
      <c r="W68" s="52">
        <f>FC_TRA_RAIL_E!W68+FC_TRA_ROAD_E!W68+FC_TRA_DAVI_E!W68+FC_TRA_DNAVI_E!W68+FC_TRA_PIPE_E!W68</f>
        <v>57.46091183999998</v>
      </c>
      <c r="X68" s="52">
        <f>FC_TRA_RAIL_E!X68+FC_TRA_ROAD_E!X68+FC_TRA_DAVI_E!X68+FC_TRA_DNAVI_E!X68+FC_TRA_PIPE_E!X68</f>
        <v>221.70201551999995</v>
      </c>
      <c r="Y68" s="52">
        <f>FC_TRA_RAIL_E!Y68+FC_TRA_ROAD_E!Y68+FC_TRA_DAVI_E!Y68+FC_TRA_DNAVI_E!Y68+FC_TRA_PIPE_E!Y68</f>
        <v>238.81593311999998</v>
      </c>
      <c r="Z68" s="52">
        <f>FC_TRA_RAIL_E!Z68+FC_TRA_ROAD_E!Z68+FC_TRA_DAVI_E!Z68+FC_TRA_DNAVI_E!Z68+FC_TRA_PIPE_E!Z68</f>
        <v>14.693322240000001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39.294084959999999</v>
      </c>
      <c r="I69" s="52">
        <f>FC_TRA_RAIL_E!I69+FC_TRA_ROAD_E!I69+FC_TRA_DAVI_E!I69+FC_TRA_DNAVI_E!I69+FC_TRA_PIPE_E!I69</f>
        <v>86.446884959999977</v>
      </c>
      <c r="J69" s="52">
        <f>FC_TRA_RAIL_E!J69+FC_TRA_ROAD_E!J69+FC_TRA_DAVI_E!J69+FC_TRA_DNAVI_E!J69+FC_TRA_PIPE_E!J69</f>
        <v>65.489886720000001</v>
      </c>
      <c r="K69" s="52">
        <f>FC_TRA_RAIL_E!K69+FC_TRA_ROAD_E!K69+FC_TRA_DAVI_E!K69+FC_TRA_DNAVI_E!K69+FC_TRA_PIPE_E!K69</f>
        <v>901.14251328000012</v>
      </c>
      <c r="L69" s="52">
        <f>FC_TRA_RAIL_E!L69+FC_TRA_ROAD_E!L69+FC_TRA_DAVI_E!L69+FC_TRA_DNAVI_E!L69+FC_TRA_PIPE_E!L69</f>
        <v>1147.29975504</v>
      </c>
      <c r="M69" s="52">
        <f>FC_TRA_RAIL_E!M69+FC_TRA_ROAD_E!M69+FC_TRA_DAVI_E!M69+FC_TRA_DNAVI_E!M69+FC_TRA_PIPE_E!M69</f>
        <v>1440.92151504</v>
      </c>
      <c r="N69" s="52">
        <f>FC_TRA_RAIL_E!N69+FC_TRA_ROAD_E!N69+FC_TRA_DAVI_E!N69+FC_TRA_DNAVI_E!N69+FC_TRA_PIPE_E!N69</f>
        <v>1587.7323950399998</v>
      </c>
      <c r="O69" s="52">
        <f>FC_TRA_RAIL_E!O69+FC_TRA_ROAD_E!O69+FC_TRA_DAVI_E!O69+FC_TRA_DNAVI_E!O69+FC_TRA_PIPE_E!O69</f>
        <v>1884.0729600000004</v>
      </c>
      <c r="P69" s="52">
        <f>FC_TRA_RAIL_E!P69+FC_TRA_ROAD_E!P69+FC_TRA_DAVI_E!P69+FC_TRA_DNAVI_E!P69+FC_TRA_PIPE_E!P69</f>
        <v>1772.32235328</v>
      </c>
      <c r="Q69" s="52">
        <f>FC_TRA_RAIL_E!Q69+FC_TRA_ROAD_E!Q69+FC_TRA_DAVI_E!Q69+FC_TRA_DNAVI_E!Q69+FC_TRA_PIPE_E!Q69</f>
        <v>1671.30474336</v>
      </c>
      <c r="R69" s="52">
        <f>FC_TRA_RAIL_E!R69+FC_TRA_ROAD_E!R69+FC_TRA_DAVI_E!R69+FC_TRA_DNAVI_E!R69+FC_TRA_PIPE_E!R69</f>
        <v>1477.4544849600002</v>
      </c>
      <c r="S69" s="52">
        <f>FC_TRA_RAIL_E!S69+FC_TRA_ROAD_E!S69+FC_TRA_DAVI_E!S69+FC_TRA_DNAVI_E!S69+FC_TRA_PIPE_E!S69</f>
        <v>846.13074336000022</v>
      </c>
      <c r="T69" s="52">
        <f>FC_TRA_RAIL_E!T69+FC_TRA_ROAD_E!T69+FC_TRA_DAVI_E!T69+FC_TRA_DNAVI_E!T69+FC_TRA_PIPE_E!T69</f>
        <v>1270.7208071999999</v>
      </c>
      <c r="U69" s="52">
        <f>FC_TRA_RAIL_E!U69+FC_TRA_ROAD_E!U69+FC_TRA_DAVI_E!U69+FC_TRA_DNAVI_E!U69+FC_TRA_PIPE_E!U69</f>
        <v>2189.8494374399997</v>
      </c>
      <c r="V69" s="52">
        <f>FC_TRA_RAIL_E!V69+FC_TRA_ROAD_E!V69+FC_TRA_DAVI_E!V69+FC_TRA_DNAVI_E!V69+FC_TRA_PIPE_E!V69</f>
        <v>2363.3559388799999</v>
      </c>
      <c r="W69" s="52">
        <f>FC_TRA_RAIL_E!W69+FC_TRA_ROAD_E!W69+FC_TRA_DAVI_E!W69+FC_TRA_DNAVI_E!W69+FC_TRA_PIPE_E!W69</f>
        <v>2481.4686052799998</v>
      </c>
      <c r="X69" s="52">
        <f>FC_TRA_RAIL_E!X69+FC_TRA_ROAD_E!X69+FC_TRA_DAVI_E!X69+FC_TRA_DNAVI_E!X69+FC_TRA_PIPE_E!X69</f>
        <v>2480.74805952</v>
      </c>
      <c r="Y69" s="52">
        <f>FC_TRA_RAIL_E!Y69+FC_TRA_ROAD_E!Y69+FC_TRA_DAVI_E!Y69+FC_TRA_DNAVI_E!Y69+FC_TRA_PIPE_E!Y69</f>
        <v>2640.9052209599995</v>
      </c>
      <c r="Z69" s="52">
        <f>FC_TRA_RAIL_E!Z69+FC_TRA_ROAD_E!Z69+FC_TRA_DAVI_E!Z69+FC_TRA_DNAVI_E!Z69+FC_TRA_PIPE_E!Z69</f>
        <v>3088.7913168000005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525.7394110800002</v>
      </c>
      <c r="D2" s="21">
        <f t="shared" ref="D2:X2" si="0">SUM(D3,D17,D22,D25,D26,D51,D52)</f>
        <v>512.99441855999999</v>
      </c>
      <c r="E2" s="21">
        <f t="shared" si="0"/>
        <v>487.50390000000004</v>
      </c>
      <c r="F2" s="21">
        <f t="shared" si="0"/>
        <v>512.9944185600001</v>
      </c>
      <c r="G2" s="21">
        <f t="shared" si="0"/>
        <v>512.99441855999999</v>
      </c>
      <c r="H2" s="21">
        <f t="shared" si="0"/>
        <v>503.43534072</v>
      </c>
      <c r="I2" s="21">
        <f t="shared" si="0"/>
        <v>462.01338144000022</v>
      </c>
      <c r="J2" s="21">
        <f t="shared" si="0"/>
        <v>455.64101856000002</v>
      </c>
      <c r="K2" s="21">
        <f t="shared" si="0"/>
        <v>398.28761855999994</v>
      </c>
      <c r="L2" s="21">
        <f t="shared" si="0"/>
        <v>385.02351108000005</v>
      </c>
      <c r="M2" s="21">
        <f t="shared" si="0"/>
        <v>356.14674108000008</v>
      </c>
      <c r="N2" s="21">
        <f t="shared" si="0"/>
        <v>368.98083143999986</v>
      </c>
      <c r="O2" s="21">
        <f t="shared" si="0"/>
        <v>343.31265071999997</v>
      </c>
      <c r="P2" s="21">
        <f t="shared" si="0"/>
        <v>317.64447000000007</v>
      </c>
      <c r="Q2" s="21">
        <f t="shared" si="0"/>
        <v>285.55911072000004</v>
      </c>
      <c r="R2" s="21">
        <f t="shared" si="0"/>
        <v>261.27648144</v>
      </c>
      <c r="S2" s="21">
        <f t="shared" si="0"/>
        <v>261.27648144</v>
      </c>
      <c r="T2" s="21">
        <f t="shared" si="0"/>
        <v>267.84037799999993</v>
      </c>
      <c r="U2" s="21">
        <f t="shared" si="0"/>
        <v>322.34531472000009</v>
      </c>
      <c r="V2" s="21">
        <f t="shared" si="0"/>
        <v>267.93267695999998</v>
      </c>
      <c r="W2" s="21">
        <f t="shared" si="0"/>
        <v>258.30690912</v>
      </c>
      <c r="X2" s="21">
        <f t="shared" si="0"/>
        <v>279.92914092000001</v>
      </c>
      <c r="Y2" s="21">
        <f t="shared" ref="Y2:Z2" si="1">SUM(Y3,Y17,Y22,Y25,Y26,Y51,Y52)</f>
        <v>279.92914092000001</v>
      </c>
      <c r="Z2" s="21">
        <f t="shared" si="1"/>
        <v>256.71381840000004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525.7394110800002</v>
      </c>
      <c r="D26" s="27">
        <f t="shared" ref="D26:W26" si="21">SUM(D27,D33)</f>
        <v>512.99441855999999</v>
      </c>
      <c r="E26" s="27">
        <f t="shared" si="21"/>
        <v>487.50390000000004</v>
      </c>
      <c r="F26" s="27">
        <f t="shared" si="21"/>
        <v>512.9944185600001</v>
      </c>
      <c r="G26" s="27">
        <f t="shared" si="21"/>
        <v>512.99441855999999</v>
      </c>
      <c r="H26" s="27">
        <f t="shared" si="21"/>
        <v>503.43534072</v>
      </c>
      <c r="I26" s="27">
        <f t="shared" si="21"/>
        <v>462.01338144000022</v>
      </c>
      <c r="J26" s="27">
        <f t="shared" si="21"/>
        <v>455.64101856000002</v>
      </c>
      <c r="K26" s="27">
        <f t="shared" si="21"/>
        <v>398.28761855999994</v>
      </c>
      <c r="L26" s="27">
        <f t="shared" si="21"/>
        <v>385.02351108000005</v>
      </c>
      <c r="M26" s="27">
        <f t="shared" si="21"/>
        <v>356.14674108000008</v>
      </c>
      <c r="N26" s="27">
        <f t="shared" si="21"/>
        <v>368.98083143999986</v>
      </c>
      <c r="O26" s="27">
        <f t="shared" si="21"/>
        <v>343.31265071999997</v>
      </c>
      <c r="P26" s="27">
        <f t="shared" si="21"/>
        <v>317.64447000000007</v>
      </c>
      <c r="Q26" s="27">
        <f t="shared" si="21"/>
        <v>285.55911072000004</v>
      </c>
      <c r="R26" s="27">
        <f t="shared" si="21"/>
        <v>261.27648144</v>
      </c>
      <c r="S26" s="27">
        <f t="shared" si="21"/>
        <v>261.27648144</v>
      </c>
      <c r="T26" s="27">
        <f t="shared" si="21"/>
        <v>267.84037799999993</v>
      </c>
      <c r="U26" s="27">
        <f t="shared" si="21"/>
        <v>322.34531472000009</v>
      </c>
      <c r="V26" s="27">
        <f t="shared" si="21"/>
        <v>267.93267695999998</v>
      </c>
      <c r="W26" s="27">
        <f t="shared" si="21"/>
        <v>258.30690912</v>
      </c>
      <c r="X26" s="27">
        <f t="shared" ref="X26:Z26" si="22">SUM(X27,X33)</f>
        <v>279.92914092000001</v>
      </c>
      <c r="Y26" s="27">
        <f t="shared" si="22"/>
        <v>279.92914092000001</v>
      </c>
      <c r="Z26" s="27">
        <f t="shared" si="22"/>
        <v>256.71381840000004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525.7394110800002</v>
      </c>
      <c r="D33" s="19">
        <f t="shared" ref="D33:W33" si="27">SUM(D34:D50)</f>
        <v>512.99441855999999</v>
      </c>
      <c r="E33" s="19">
        <f t="shared" si="27"/>
        <v>487.50390000000004</v>
      </c>
      <c r="F33" s="19">
        <f t="shared" si="27"/>
        <v>512.9944185600001</v>
      </c>
      <c r="G33" s="19">
        <f t="shared" si="27"/>
        <v>512.99441855999999</v>
      </c>
      <c r="H33" s="19">
        <f t="shared" si="27"/>
        <v>503.43534072</v>
      </c>
      <c r="I33" s="19">
        <f t="shared" si="27"/>
        <v>462.01338144000022</v>
      </c>
      <c r="J33" s="19">
        <f t="shared" si="27"/>
        <v>455.64101856000002</v>
      </c>
      <c r="K33" s="19">
        <f t="shared" si="27"/>
        <v>398.28761855999994</v>
      </c>
      <c r="L33" s="19">
        <f t="shared" si="27"/>
        <v>385.02351108000005</v>
      </c>
      <c r="M33" s="19">
        <f t="shared" si="27"/>
        <v>356.14674108000008</v>
      </c>
      <c r="N33" s="19">
        <f t="shared" si="27"/>
        <v>368.98083143999986</v>
      </c>
      <c r="O33" s="19">
        <f t="shared" si="27"/>
        <v>343.31265071999997</v>
      </c>
      <c r="P33" s="19">
        <f t="shared" si="27"/>
        <v>317.64447000000007</v>
      </c>
      <c r="Q33" s="19">
        <f t="shared" si="27"/>
        <v>285.55911072000004</v>
      </c>
      <c r="R33" s="19">
        <f t="shared" si="27"/>
        <v>261.27648144</v>
      </c>
      <c r="S33" s="19">
        <f t="shared" si="27"/>
        <v>261.27648144</v>
      </c>
      <c r="T33" s="19">
        <f t="shared" si="27"/>
        <v>267.84037799999993</v>
      </c>
      <c r="U33" s="19">
        <f t="shared" si="27"/>
        <v>322.34531472000009</v>
      </c>
      <c r="V33" s="19">
        <f t="shared" si="27"/>
        <v>267.93267695999998</v>
      </c>
      <c r="W33" s="19">
        <f t="shared" si="27"/>
        <v>258.30690912</v>
      </c>
      <c r="X33" s="19">
        <f t="shared" ref="X33:Z33" si="28">SUM(X34:X50)</f>
        <v>279.92914092000001</v>
      </c>
      <c r="Y33" s="19">
        <f t="shared" si="28"/>
        <v>279.92914092000001</v>
      </c>
      <c r="Z33" s="19">
        <f t="shared" si="28"/>
        <v>256.71381840000004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525.7394110800002</v>
      </c>
      <c r="D43" s="8">
        <f>FC_TRA_RAIL_MTU_E!D43+FC_TRA_RAIL_CPT_E!D43+FC_TRA_RAIL_HST_E!D43+FC_TRA_RAIL_FRT_E!D43</f>
        <v>512.99441855999999</v>
      </c>
      <c r="E43" s="8">
        <f>FC_TRA_RAIL_MTU_E!E43+FC_TRA_RAIL_CPT_E!E43+FC_TRA_RAIL_HST_E!E43+FC_TRA_RAIL_FRT_E!E43</f>
        <v>487.50390000000004</v>
      </c>
      <c r="F43" s="8">
        <f>FC_TRA_RAIL_MTU_E!F43+FC_TRA_RAIL_CPT_E!F43+FC_TRA_RAIL_HST_E!F43+FC_TRA_RAIL_FRT_E!F43</f>
        <v>512.9944185600001</v>
      </c>
      <c r="G43" s="8">
        <f>FC_TRA_RAIL_MTU_E!G43+FC_TRA_RAIL_CPT_E!G43+FC_TRA_RAIL_HST_E!G43+FC_TRA_RAIL_FRT_E!G43</f>
        <v>512.99441855999999</v>
      </c>
      <c r="H43" s="8">
        <f>FC_TRA_RAIL_MTU_E!H43+FC_TRA_RAIL_CPT_E!H43+FC_TRA_RAIL_HST_E!H43+FC_TRA_RAIL_FRT_E!H43</f>
        <v>503.43534072</v>
      </c>
      <c r="I43" s="8">
        <f>FC_TRA_RAIL_MTU_E!I43+FC_TRA_RAIL_CPT_E!I43+FC_TRA_RAIL_HST_E!I43+FC_TRA_RAIL_FRT_E!I43</f>
        <v>462.01338144000022</v>
      </c>
      <c r="J43" s="8">
        <f>FC_TRA_RAIL_MTU_E!J43+FC_TRA_RAIL_CPT_E!J43+FC_TRA_RAIL_HST_E!J43+FC_TRA_RAIL_FRT_E!J43</f>
        <v>455.64101856000002</v>
      </c>
      <c r="K43" s="8">
        <f>FC_TRA_RAIL_MTU_E!K43+FC_TRA_RAIL_CPT_E!K43+FC_TRA_RAIL_HST_E!K43+FC_TRA_RAIL_FRT_E!K43</f>
        <v>398.28761855999994</v>
      </c>
      <c r="L43" s="8">
        <f>FC_TRA_RAIL_MTU_E!L43+FC_TRA_RAIL_CPT_E!L43+FC_TRA_RAIL_HST_E!L43+FC_TRA_RAIL_FRT_E!L43</f>
        <v>385.02351108000005</v>
      </c>
      <c r="M43" s="8">
        <f>FC_TRA_RAIL_MTU_E!M43+FC_TRA_RAIL_CPT_E!M43+FC_TRA_RAIL_HST_E!M43+FC_TRA_RAIL_FRT_E!M43</f>
        <v>356.14674108000008</v>
      </c>
      <c r="N43" s="8">
        <f>FC_TRA_RAIL_MTU_E!N43+FC_TRA_RAIL_CPT_E!N43+FC_TRA_RAIL_HST_E!N43+FC_TRA_RAIL_FRT_E!N43</f>
        <v>368.98083143999986</v>
      </c>
      <c r="O43" s="8">
        <f>FC_TRA_RAIL_MTU_E!O43+FC_TRA_RAIL_CPT_E!O43+FC_TRA_RAIL_HST_E!O43+FC_TRA_RAIL_FRT_E!O43</f>
        <v>343.31265071999997</v>
      </c>
      <c r="P43" s="8">
        <f>FC_TRA_RAIL_MTU_E!P43+FC_TRA_RAIL_CPT_E!P43+FC_TRA_RAIL_HST_E!P43+FC_TRA_RAIL_FRT_E!P43</f>
        <v>317.64447000000007</v>
      </c>
      <c r="Q43" s="8">
        <f>FC_TRA_RAIL_MTU_E!Q43+FC_TRA_RAIL_CPT_E!Q43+FC_TRA_RAIL_HST_E!Q43+FC_TRA_RAIL_FRT_E!Q43</f>
        <v>285.55911072000004</v>
      </c>
      <c r="R43" s="8">
        <f>FC_TRA_RAIL_MTU_E!R43+FC_TRA_RAIL_CPT_E!R43+FC_TRA_RAIL_HST_E!R43+FC_TRA_RAIL_FRT_E!R43</f>
        <v>261.27648144</v>
      </c>
      <c r="S43" s="8">
        <f>FC_TRA_RAIL_MTU_E!S43+FC_TRA_RAIL_CPT_E!S43+FC_TRA_RAIL_HST_E!S43+FC_TRA_RAIL_FRT_E!S43</f>
        <v>261.27648144</v>
      </c>
      <c r="T43" s="8">
        <f>FC_TRA_RAIL_MTU_E!T43+FC_TRA_RAIL_CPT_E!T43+FC_TRA_RAIL_HST_E!T43+FC_TRA_RAIL_FRT_E!T43</f>
        <v>267.84037799999993</v>
      </c>
      <c r="U43" s="8">
        <f>FC_TRA_RAIL_MTU_E!U43+FC_TRA_RAIL_CPT_E!U43+FC_TRA_RAIL_HST_E!U43+FC_TRA_RAIL_FRT_E!U43</f>
        <v>322.34531472000009</v>
      </c>
      <c r="V43" s="8">
        <f>FC_TRA_RAIL_MTU_E!V43+FC_TRA_RAIL_CPT_E!V43+FC_TRA_RAIL_HST_E!V43+FC_TRA_RAIL_FRT_E!V43</f>
        <v>267.93267695999998</v>
      </c>
      <c r="W43" s="8">
        <f>FC_TRA_RAIL_MTU_E!W43+FC_TRA_RAIL_CPT_E!W43+FC_TRA_RAIL_HST_E!W43+FC_TRA_RAIL_FRT_E!W43</f>
        <v>258.30690912</v>
      </c>
      <c r="X43" s="8">
        <f>FC_TRA_RAIL_MTU_E!X43+FC_TRA_RAIL_CPT_E!X43+FC_TRA_RAIL_HST_E!X43+FC_TRA_RAIL_FRT_E!X43</f>
        <v>279.92914092000001</v>
      </c>
      <c r="Y43" s="8">
        <f>FC_TRA_RAIL_MTU_E!Y43+FC_TRA_RAIL_CPT_E!Y43+FC_TRA_RAIL_HST_E!Y43+FC_TRA_RAIL_FRT_E!Y43</f>
        <v>279.92914092000001</v>
      </c>
      <c r="Z43" s="8">
        <f>FC_TRA_RAIL_MTU_E!Z43+FC_TRA_RAIL_CPT_E!Z43+FC_TRA_RAIL_HST_E!Z43+FC_TRA_RAIL_FRT_E!Z43</f>
        <v>256.71381840000004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326.76183034863561</v>
      </c>
      <c r="D2" s="21">
        <f t="shared" ref="D2:X2" si="0">SUM(D3,D17,D22,D25,D26,D51,D52)</f>
        <v>329.30491796359291</v>
      </c>
      <c r="E2" s="21">
        <f t="shared" si="0"/>
        <v>307.72010877217122</v>
      </c>
      <c r="F2" s="21">
        <f t="shared" si="0"/>
        <v>324.72814355098257</v>
      </c>
      <c r="G2" s="21">
        <f t="shared" si="0"/>
        <v>263.87698439031004</v>
      </c>
      <c r="H2" s="21">
        <f t="shared" si="0"/>
        <v>283.23241109038366</v>
      </c>
      <c r="I2" s="21">
        <f t="shared" si="0"/>
        <v>175.25159083106439</v>
      </c>
      <c r="J2" s="21">
        <f t="shared" si="0"/>
        <v>227.74514647280381</v>
      </c>
      <c r="K2" s="21">
        <f t="shared" si="0"/>
        <v>177.63612759454682</v>
      </c>
      <c r="L2" s="21">
        <f t="shared" si="0"/>
        <v>190.84279825379647</v>
      </c>
      <c r="M2" s="21">
        <f t="shared" si="0"/>
        <v>113.75644115597396</v>
      </c>
      <c r="N2" s="21">
        <f t="shared" si="0"/>
        <v>113.48133810040491</v>
      </c>
      <c r="O2" s="21">
        <f t="shared" si="0"/>
        <v>120.28709480273486</v>
      </c>
      <c r="P2" s="21">
        <f t="shared" si="0"/>
        <v>110.43124918542949</v>
      </c>
      <c r="Q2" s="21">
        <f t="shared" si="0"/>
        <v>99.594689691637882</v>
      </c>
      <c r="R2" s="21">
        <f t="shared" si="0"/>
        <v>75.293141627253192</v>
      </c>
      <c r="S2" s="21">
        <f t="shared" si="0"/>
        <v>85.567731633201021</v>
      </c>
      <c r="T2" s="21">
        <f t="shared" si="0"/>
        <v>76.550155830515038</v>
      </c>
      <c r="U2" s="21">
        <f t="shared" si="0"/>
        <v>100.14887592970858</v>
      </c>
      <c r="V2" s="21">
        <f t="shared" si="0"/>
        <v>68.69399944900843</v>
      </c>
      <c r="W2" s="21">
        <f t="shared" si="0"/>
        <v>65.173048557375864</v>
      </c>
      <c r="X2" s="21">
        <f t="shared" si="0"/>
        <v>47.809683354911272</v>
      </c>
      <c r="Y2" s="21">
        <f t="shared" ref="Y2:Z2" si="1">SUM(Y3,Y17,Y22,Y25,Y26,Y51,Y52)</f>
        <v>73.262603039307521</v>
      </c>
      <c r="Z2" s="21">
        <f t="shared" si="1"/>
        <v>53.810586756238088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326.76183034863561</v>
      </c>
      <c r="D26" s="27">
        <f t="shared" si="14"/>
        <v>329.30491796359291</v>
      </c>
      <c r="E26" s="27">
        <f t="shared" si="14"/>
        <v>307.72010877217122</v>
      </c>
      <c r="F26" s="27">
        <f t="shared" si="14"/>
        <v>324.72814355098257</v>
      </c>
      <c r="G26" s="27">
        <f t="shared" si="14"/>
        <v>263.87698439031004</v>
      </c>
      <c r="H26" s="27">
        <f t="shared" si="14"/>
        <v>283.23241109038366</v>
      </c>
      <c r="I26" s="27">
        <f t="shared" si="14"/>
        <v>175.25159083106439</v>
      </c>
      <c r="J26" s="27">
        <f t="shared" si="14"/>
        <v>227.74514647280381</v>
      </c>
      <c r="K26" s="27">
        <f t="shared" si="14"/>
        <v>177.63612759454682</v>
      </c>
      <c r="L26" s="27">
        <f t="shared" si="14"/>
        <v>190.84279825379647</v>
      </c>
      <c r="M26" s="27">
        <f t="shared" si="14"/>
        <v>113.75644115597396</v>
      </c>
      <c r="N26" s="27">
        <f t="shared" si="14"/>
        <v>113.48133810040491</v>
      </c>
      <c r="O26" s="27">
        <f t="shared" si="14"/>
        <v>120.28709480273486</v>
      </c>
      <c r="P26" s="27">
        <f t="shared" si="14"/>
        <v>110.43124918542949</v>
      </c>
      <c r="Q26" s="27">
        <f t="shared" si="14"/>
        <v>99.594689691637882</v>
      </c>
      <c r="R26" s="27">
        <f t="shared" si="14"/>
        <v>75.293141627253192</v>
      </c>
      <c r="S26" s="27">
        <f t="shared" si="14"/>
        <v>85.567731633201021</v>
      </c>
      <c r="T26" s="27">
        <f t="shared" si="14"/>
        <v>76.550155830515038</v>
      </c>
      <c r="U26" s="27">
        <f t="shared" si="14"/>
        <v>100.14887592970858</v>
      </c>
      <c r="V26" s="27">
        <f t="shared" si="14"/>
        <v>68.69399944900843</v>
      </c>
      <c r="W26" s="27">
        <f t="shared" si="14"/>
        <v>65.173048557375864</v>
      </c>
      <c r="X26" s="27">
        <f t="shared" si="14"/>
        <v>47.809683354911272</v>
      </c>
      <c r="Y26" s="27">
        <f t="shared" ref="Y26:Z26" si="15">SUM(Y27,Y33)</f>
        <v>73.262603039307521</v>
      </c>
      <c r="Z26" s="27">
        <f t="shared" si="15"/>
        <v>53.810586756238088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326.76183034863561</v>
      </c>
      <c r="D33" s="19">
        <f t="shared" si="18"/>
        <v>329.30491796359291</v>
      </c>
      <c r="E33" s="19">
        <f t="shared" si="18"/>
        <v>307.72010877217122</v>
      </c>
      <c r="F33" s="19">
        <f t="shared" si="18"/>
        <v>324.72814355098257</v>
      </c>
      <c r="G33" s="19">
        <f t="shared" si="18"/>
        <v>263.87698439031004</v>
      </c>
      <c r="H33" s="19">
        <f t="shared" si="18"/>
        <v>283.23241109038366</v>
      </c>
      <c r="I33" s="19">
        <f t="shared" si="18"/>
        <v>175.25159083106439</v>
      </c>
      <c r="J33" s="19">
        <f t="shared" si="18"/>
        <v>227.74514647280381</v>
      </c>
      <c r="K33" s="19">
        <f t="shared" si="18"/>
        <v>177.63612759454682</v>
      </c>
      <c r="L33" s="19">
        <f t="shared" si="18"/>
        <v>190.84279825379647</v>
      </c>
      <c r="M33" s="19">
        <f t="shared" si="18"/>
        <v>113.75644115597396</v>
      </c>
      <c r="N33" s="19">
        <f t="shared" si="18"/>
        <v>113.48133810040491</v>
      </c>
      <c r="O33" s="19">
        <f t="shared" si="18"/>
        <v>120.28709480273486</v>
      </c>
      <c r="P33" s="19">
        <f t="shared" si="18"/>
        <v>110.43124918542949</v>
      </c>
      <c r="Q33" s="19">
        <f t="shared" si="18"/>
        <v>99.594689691637882</v>
      </c>
      <c r="R33" s="19">
        <f t="shared" si="18"/>
        <v>75.293141627253192</v>
      </c>
      <c r="S33" s="19">
        <f t="shared" si="18"/>
        <v>85.567731633201021</v>
      </c>
      <c r="T33" s="19">
        <f t="shared" si="18"/>
        <v>76.550155830515038</v>
      </c>
      <c r="U33" s="19">
        <f t="shared" si="18"/>
        <v>100.14887592970858</v>
      </c>
      <c r="V33" s="19">
        <f t="shared" si="18"/>
        <v>68.69399944900843</v>
      </c>
      <c r="W33" s="19">
        <f t="shared" si="18"/>
        <v>65.173048557375864</v>
      </c>
      <c r="X33" s="19">
        <f t="shared" si="18"/>
        <v>47.809683354911272</v>
      </c>
      <c r="Y33" s="19">
        <f t="shared" ref="Y33:Z33" si="19">SUM(Y34:Y50)</f>
        <v>73.262603039307521</v>
      </c>
      <c r="Z33" s="19">
        <f t="shared" si="19"/>
        <v>53.810586756238088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326.76183034863561</v>
      </c>
      <c r="D43" s="8">
        <v>329.30491796359291</v>
      </c>
      <c r="E43" s="8">
        <v>307.72010877217122</v>
      </c>
      <c r="F43" s="8">
        <v>324.72814355098257</v>
      </c>
      <c r="G43" s="8">
        <v>263.87698439031004</v>
      </c>
      <c r="H43" s="8">
        <v>283.23241109038366</v>
      </c>
      <c r="I43" s="8">
        <v>175.25159083106439</v>
      </c>
      <c r="J43" s="8">
        <v>227.74514647280381</v>
      </c>
      <c r="K43" s="8">
        <v>177.63612759454682</v>
      </c>
      <c r="L43" s="8">
        <v>190.84279825379647</v>
      </c>
      <c r="M43" s="8">
        <v>113.75644115597396</v>
      </c>
      <c r="N43" s="8">
        <v>113.48133810040491</v>
      </c>
      <c r="O43" s="8">
        <v>120.28709480273486</v>
      </c>
      <c r="P43" s="8">
        <v>110.43124918542949</v>
      </c>
      <c r="Q43" s="8">
        <v>99.594689691637882</v>
      </c>
      <c r="R43" s="8">
        <v>75.293141627253192</v>
      </c>
      <c r="S43" s="8">
        <v>85.567731633201021</v>
      </c>
      <c r="T43" s="8">
        <v>76.550155830515038</v>
      </c>
      <c r="U43" s="8">
        <v>100.14887592970858</v>
      </c>
      <c r="V43" s="8">
        <v>68.69399944900843</v>
      </c>
      <c r="W43" s="8">
        <v>65.173048557375864</v>
      </c>
      <c r="X43" s="8">
        <v>47.809683354911272</v>
      </c>
      <c r="Y43" s="8">
        <v>73.262603039307521</v>
      </c>
      <c r="Z43" s="8">
        <v>53.810586756238088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198.97758073136455</v>
      </c>
      <c r="D2" s="21">
        <f t="shared" ref="D2:X2" si="0">SUM(D3,D17,D22,D25,D26,D51,D52)</f>
        <v>183.68950059640707</v>
      </c>
      <c r="E2" s="21">
        <f t="shared" si="0"/>
        <v>179.7837912278288</v>
      </c>
      <c r="F2" s="21">
        <f t="shared" si="0"/>
        <v>188.26627500901751</v>
      </c>
      <c r="G2" s="21">
        <f t="shared" si="0"/>
        <v>249.11743416968994</v>
      </c>
      <c r="H2" s="21">
        <f t="shared" si="0"/>
        <v>220.20292962961634</v>
      </c>
      <c r="I2" s="21">
        <f t="shared" si="0"/>
        <v>286.76179060893583</v>
      </c>
      <c r="J2" s="21">
        <f t="shared" si="0"/>
        <v>227.89587208719618</v>
      </c>
      <c r="K2" s="21">
        <f t="shared" si="0"/>
        <v>220.65149096545312</v>
      </c>
      <c r="L2" s="21">
        <f t="shared" si="0"/>
        <v>194.18071282620355</v>
      </c>
      <c r="M2" s="21">
        <f t="shared" si="0"/>
        <v>242.39029992402615</v>
      </c>
      <c r="N2" s="21">
        <f t="shared" si="0"/>
        <v>255.49949333959498</v>
      </c>
      <c r="O2" s="21">
        <f t="shared" si="0"/>
        <v>223.02555591726508</v>
      </c>
      <c r="P2" s="21">
        <f t="shared" si="0"/>
        <v>207.21322081457058</v>
      </c>
      <c r="Q2" s="21">
        <f t="shared" si="0"/>
        <v>185.96442102836212</v>
      </c>
      <c r="R2" s="21">
        <f t="shared" si="0"/>
        <v>185.98333981274683</v>
      </c>
      <c r="S2" s="21">
        <f t="shared" si="0"/>
        <v>175.70874980679898</v>
      </c>
      <c r="T2" s="21">
        <f t="shared" si="0"/>
        <v>191.29022216948491</v>
      </c>
      <c r="U2" s="21">
        <f t="shared" si="0"/>
        <v>222.1964387902915</v>
      </c>
      <c r="V2" s="21">
        <f t="shared" si="0"/>
        <v>199.23867751099155</v>
      </c>
      <c r="W2" s="21">
        <f t="shared" si="0"/>
        <v>193.13386056262411</v>
      </c>
      <c r="X2" s="21">
        <f t="shared" si="0"/>
        <v>232.11945756508871</v>
      </c>
      <c r="Y2" s="21">
        <f t="shared" ref="Y2:Z2" si="1">SUM(Y3,Y17,Y22,Y25,Y26,Y51,Y52)</f>
        <v>206.66653788069249</v>
      </c>
      <c r="Z2" s="21">
        <f t="shared" si="1"/>
        <v>202.90323164376193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198.97758073136455</v>
      </c>
      <c r="D26" s="27">
        <f t="shared" si="14"/>
        <v>183.68950059640707</v>
      </c>
      <c r="E26" s="27">
        <f t="shared" si="14"/>
        <v>179.7837912278288</v>
      </c>
      <c r="F26" s="27">
        <f t="shared" si="14"/>
        <v>188.26627500901751</v>
      </c>
      <c r="G26" s="27">
        <f t="shared" si="14"/>
        <v>249.11743416968994</v>
      </c>
      <c r="H26" s="27">
        <f t="shared" si="14"/>
        <v>220.20292962961634</v>
      </c>
      <c r="I26" s="27">
        <f t="shared" si="14"/>
        <v>286.76179060893583</v>
      </c>
      <c r="J26" s="27">
        <f t="shared" si="14"/>
        <v>227.89587208719618</v>
      </c>
      <c r="K26" s="27">
        <f t="shared" si="14"/>
        <v>220.65149096545312</v>
      </c>
      <c r="L26" s="27">
        <f t="shared" si="14"/>
        <v>194.18071282620355</v>
      </c>
      <c r="M26" s="27">
        <f t="shared" si="14"/>
        <v>242.39029992402615</v>
      </c>
      <c r="N26" s="27">
        <f t="shared" si="14"/>
        <v>255.49949333959498</v>
      </c>
      <c r="O26" s="27">
        <f t="shared" si="14"/>
        <v>223.02555591726508</v>
      </c>
      <c r="P26" s="27">
        <f t="shared" si="14"/>
        <v>207.21322081457058</v>
      </c>
      <c r="Q26" s="27">
        <f t="shared" si="14"/>
        <v>185.96442102836212</v>
      </c>
      <c r="R26" s="27">
        <f t="shared" si="14"/>
        <v>185.98333981274683</v>
      </c>
      <c r="S26" s="27">
        <f t="shared" si="14"/>
        <v>175.70874980679898</v>
      </c>
      <c r="T26" s="27">
        <f t="shared" si="14"/>
        <v>191.29022216948491</v>
      </c>
      <c r="U26" s="27">
        <f t="shared" si="14"/>
        <v>222.1964387902915</v>
      </c>
      <c r="V26" s="27">
        <f t="shared" si="14"/>
        <v>199.23867751099155</v>
      </c>
      <c r="W26" s="27">
        <f t="shared" si="14"/>
        <v>193.13386056262411</v>
      </c>
      <c r="X26" s="27">
        <f t="shared" si="14"/>
        <v>232.11945756508871</v>
      </c>
      <c r="Y26" s="27">
        <f t="shared" ref="Y26:Z26" si="15">SUM(Y27,Y33)</f>
        <v>206.66653788069249</v>
      </c>
      <c r="Z26" s="27">
        <f t="shared" si="15"/>
        <v>202.90323164376193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198.97758073136455</v>
      </c>
      <c r="D33" s="19">
        <f t="shared" si="18"/>
        <v>183.68950059640707</v>
      </c>
      <c r="E33" s="19">
        <f t="shared" si="18"/>
        <v>179.7837912278288</v>
      </c>
      <c r="F33" s="19">
        <f t="shared" si="18"/>
        <v>188.26627500901751</v>
      </c>
      <c r="G33" s="19">
        <f t="shared" si="18"/>
        <v>249.11743416968994</v>
      </c>
      <c r="H33" s="19">
        <f t="shared" si="18"/>
        <v>220.20292962961634</v>
      </c>
      <c r="I33" s="19">
        <f t="shared" si="18"/>
        <v>286.76179060893583</v>
      </c>
      <c r="J33" s="19">
        <f t="shared" si="18"/>
        <v>227.89587208719618</v>
      </c>
      <c r="K33" s="19">
        <f t="shared" si="18"/>
        <v>220.65149096545312</v>
      </c>
      <c r="L33" s="19">
        <f t="shared" si="18"/>
        <v>194.18071282620355</v>
      </c>
      <c r="M33" s="19">
        <f t="shared" si="18"/>
        <v>242.39029992402615</v>
      </c>
      <c r="N33" s="19">
        <f t="shared" si="18"/>
        <v>255.49949333959498</v>
      </c>
      <c r="O33" s="19">
        <f t="shared" si="18"/>
        <v>223.02555591726508</v>
      </c>
      <c r="P33" s="19">
        <f t="shared" si="18"/>
        <v>207.21322081457058</v>
      </c>
      <c r="Q33" s="19">
        <f t="shared" si="18"/>
        <v>185.96442102836212</v>
      </c>
      <c r="R33" s="19">
        <f t="shared" si="18"/>
        <v>185.98333981274683</v>
      </c>
      <c r="S33" s="19">
        <f t="shared" si="18"/>
        <v>175.70874980679898</v>
      </c>
      <c r="T33" s="19">
        <f t="shared" si="18"/>
        <v>191.29022216948491</v>
      </c>
      <c r="U33" s="19">
        <f t="shared" si="18"/>
        <v>222.1964387902915</v>
      </c>
      <c r="V33" s="19">
        <f t="shared" si="18"/>
        <v>199.23867751099155</v>
      </c>
      <c r="W33" s="19">
        <f t="shared" si="18"/>
        <v>193.13386056262411</v>
      </c>
      <c r="X33" s="19">
        <f t="shared" si="18"/>
        <v>232.11945756508871</v>
      </c>
      <c r="Y33" s="19">
        <f t="shared" ref="Y33:Z33" si="19">SUM(Y34:Y50)</f>
        <v>206.66653788069249</v>
      </c>
      <c r="Z33" s="19">
        <f t="shared" si="19"/>
        <v>202.90323164376193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198.97758073136455</v>
      </c>
      <c r="D43" s="8">
        <v>183.68950059640707</v>
      </c>
      <c r="E43" s="8">
        <v>179.7837912278288</v>
      </c>
      <c r="F43" s="8">
        <v>188.26627500901751</v>
      </c>
      <c r="G43" s="8">
        <v>249.11743416968994</v>
      </c>
      <c r="H43" s="8">
        <v>220.20292962961634</v>
      </c>
      <c r="I43" s="8">
        <v>286.76179060893583</v>
      </c>
      <c r="J43" s="8">
        <v>227.89587208719618</v>
      </c>
      <c r="K43" s="8">
        <v>220.65149096545312</v>
      </c>
      <c r="L43" s="8">
        <v>194.18071282620355</v>
      </c>
      <c r="M43" s="8">
        <v>242.39029992402615</v>
      </c>
      <c r="N43" s="8">
        <v>255.49949333959498</v>
      </c>
      <c r="O43" s="8">
        <v>223.02555591726508</v>
      </c>
      <c r="P43" s="8">
        <v>207.21322081457058</v>
      </c>
      <c r="Q43" s="8">
        <v>185.96442102836212</v>
      </c>
      <c r="R43" s="8">
        <v>185.98333981274683</v>
      </c>
      <c r="S43" s="8">
        <v>175.70874980679898</v>
      </c>
      <c r="T43" s="8">
        <v>191.29022216948491</v>
      </c>
      <c r="U43" s="8">
        <v>222.1964387902915</v>
      </c>
      <c r="V43" s="8">
        <v>199.23867751099155</v>
      </c>
      <c r="W43" s="8">
        <v>193.13386056262411</v>
      </c>
      <c r="X43" s="8">
        <v>232.11945756508871</v>
      </c>
      <c r="Y43" s="8">
        <v>206.66653788069249</v>
      </c>
      <c r="Z43" s="8">
        <v>202.90323164376193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26506.972792800003</v>
      </c>
      <c r="D2" s="21">
        <f t="shared" ref="D2:X2" si="0">SUM(D3,D17,D22,D25,D26,D51,D52)</f>
        <v>26315.522148960001</v>
      </c>
      <c r="E2" s="21">
        <f t="shared" si="0"/>
        <v>25422.667205759997</v>
      </c>
      <c r="F2" s="21">
        <f t="shared" si="0"/>
        <v>27741.164075280001</v>
      </c>
      <c r="G2" s="21">
        <f t="shared" si="0"/>
        <v>31471.113309840006</v>
      </c>
      <c r="H2" s="21">
        <f t="shared" si="0"/>
        <v>33797.171705759996</v>
      </c>
      <c r="I2" s="21">
        <f t="shared" si="0"/>
        <v>37454.149850760004</v>
      </c>
      <c r="J2" s="21">
        <f t="shared" si="0"/>
        <v>41628.376320119998</v>
      </c>
      <c r="K2" s="21">
        <f t="shared" si="0"/>
        <v>43567.922286000001</v>
      </c>
      <c r="L2" s="21">
        <f t="shared" si="0"/>
        <v>44374.900994999996</v>
      </c>
      <c r="M2" s="21">
        <f t="shared" si="0"/>
        <v>46979.108653680007</v>
      </c>
      <c r="N2" s="21">
        <f t="shared" si="0"/>
        <v>47575.776284640022</v>
      </c>
      <c r="O2" s="21">
        <f t="shared" si="0"/>
        <v>45591.878535120006</v>
      </c>
      <c r="P2" s="21">
        <f t="shared" si="0"/>
        <v>42617.512259999989</v>
      </c>
      <c r="Q2" s="21">
        <f t="shared" si="0"/>
        <v>43016.754328560004</v>
      </c>
      <c r="R2" s="21">
        <f t="shared" si="0"/>
        <v>45558.244141920004</v>
      </c>
      <c r="S2" s="21">
        <f t="shared" si="0"/>
        <v>52126.743652920006</v>
      </c>
      <c r="T2" s="21">
        <f t="shared" si="0"/>
        <v>60420.234909240011</v>
      </c>
      <c r="U2" s="21">
        <f t="shared" si="0"/>
        <v>62050.692530519991</v>
      </c>
      <c r="V2" s="21">
        <f t="shared" si="0"/>
        <v>63155.744343359991</v>
      </c>
      <c r="W2" s="21">
        <f t="shared" si="0"/>
        <v>60410.471009040019</v>
      </c>
      <c r="X2" s="21">
        <f t="shared" si="0"/>
        <v>65515.655595239994</v>
      </c>
      <c r="Y2" s="21">
        <f t="shared" ref="Y2:Z2" si="1">SUM(Y3,Y17,Y22,Y25,Y26,Y51,Y52)</f>
        <v>66921.284766240002</v>
      </c>
      <c r="Z2" s="21">
        <f t="shared" si="1"/>
        <v>66067.85003003999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26506.972792800003</v>
      </c>
      <c r="D26" s="27">
        <f t="shared" ref="D26:W26" si="20">SUM(D27,D33)</f>
        <v>26315.522148960001</v>
      </c>
      <c r="E26" s="27">
        <f t="shared" si="20"/>
        <v>25422.667205759997</v>
      </c>
      <c r="F26" s="27">
        <f t="shared" si="20"/>
        <v>27741.164075280001</v>
      </c>
      <c r="G26" s="27">
        <f t="shared" si="20"/>
        <v>31471.113309840006</v>
      </c>
      <c r="H26" s="27">
        <f t="shared" si="20"/>
        <v>33797.171705759996</v>
      </c>
      <c r="I26" s="27">
        <f t="shared" si="20"/>
        <v>37454.149850760004</v>
      </c>
      <c r="J26" s="27">
        <f t="shared" si="20"/>
        <v>41628.376320119998</v>
      </c>
      <c r="K26" s="27">
        <f t="shared" si="20"/>
        <v>43567.922286000001</v>
      </c>
      <c r="L26" s="27">
        <f t="shared" si="20"/>
        <v>44374.900994999996</v>
      </c>
      <c r="M26" s="27">
        <f t="shared" si="20"/>
        <v>46979.108653680007</v>
      </c>
      <c r="N26" s="27">
        <f t="shared" si="20"/>
        <v>47575.776284640022</v>
      </c>
      <c r="O26" s="27">
        <f t="shared" si="20"/>
        <v>45591.878535120006</v>
      </c>
      <c r="P26" s="27">
        <f t="shared" si="20"/>
        <v>42617.512259999989</v>
      </c>
      <c r="Q26" s="27">
        <f t="shared" si="20"/>
        <v>43016.754328560004</v>
      </c>
      <c r="R26" s="27">
        <f t="shared" si="20"/>
        <v>45520.728456240002</v>
      </c>
      <c r="S26" s="27">
        <f t="shared" si="20"/>
        <v>52092.462154680004</v>
      </c>
      <c r="T26" s="27">
        <f t="shared" si="20"/>
        <v>60394.085734320011</v>
      </c>
      <c r="U26" s="27">
        <f t="shared" si="20"/>
        <v>62020.699854839993</v>
      </c>
      <c r="V26" s="27">
        <f t="shared" si="20"/>
        <v>63115.443831239994</v>
      </c>
      <c r="W26" s="27">
        <f t="shared" si="20"/>
        <v>60364.059187320017</v>
      </c>
      <c r="X26" s="27">
        <f t="shared" ref="X26:Z26" si="21">SUM(X27,X33)</f>
        <v>65448.992234519996</v>
      </c>
      <c r="Y26" s="27">
        <f t="shared" si="21"/>
        <v>66829.832431200004</v>
      </c>
      <c r="Z26" s="27">
        <f t="shared" si="21"/>
        <v>65975.988322079997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26506.972792800003</v>
      </c>
      <c r="D33" s="19">
        <f t="shared" ref="D33:W33" si="26">SUM(D34:D50)</f>
        <v>26315.522148960001</v>
      </c>
      <c r="E33" s="19">
        <f t="shared" si="26"/>
        <v>25422.667205759997</v>
      </c>
      <c r="F33" s="19">
        <f t="shared" si="26"/>
        <v>27741.164075280001</v>
      </c>
      <c r="G33" s="19">
        <f t="shared" si="26"/>
        <v>31471.113309840006</v>
      </c>
      <c r="H33" s="19">
        <f t="shared" si="26"/>
        <v>33797.171705759996</v>
      </c>
      <c r="I33" s="19">
        <f t="shared" si="26"/>
        <v>37454.149850760004</v>
      </c>
      <c r="J33" s="19">
        <f t="shared" si="26"/>
        <v>41628.376320119998</v>
      </c>
      <c r="K33" s="19">
        <f t="shared" si="26"/>
        <v>43567.922286000001</v>
      </c>
      <c r="L33" s="19">
        <f t="shared" si="26"/>
        <v>44374.900994999996</v>
      </c>
      <c r="M33" s="19">
        <f t="shared" si="26"/>
        <v>46979.108653680007</v>
      </c>
      <c r="N33" s="19">
        <f t="shared" si="26"/>
        <v>47575.776284640022</v>
      </c>
      <c r="O33" s="19">
        <f t="shared" si="26"/>
        <v>45591.878535120006</v>
      </c>
      <c r="P33" s="19">
        <f t="shared" si="26"/>
        <v>42617.512259999989</v>
      </c>
      <c r="Q33" s="19">
        <f t="shared" si="26"/>
        <v>43016.754328560004</v>
      </c>
      <c r="R33" s="19">
        <f t="shared" si="26"/>
        <v>45520.728456240002</v>
      </c>
      <c r="S33" s="19">
        <f t="shared" si="26"/>
        <v>52092.462154680004</v>
      </c>
      <c r="T33" s="19">
        <f t="shared" si="26"/>
        <v>60394.085734320011</v>
      </c>
      <c r="U33" s="19">
        <f t="shared" si="26"/>
        <v>62020.699854839993</v>
      </c>
      <c r="V33" s="19">
        <f t="shared" si="26"/>
        <v>63115.443831239994</v>
      </c>
      <c r="W33" s="19">
        <f t="shared" si="26"/>
        <v>60364.059187320017</v>
      </c>
      <c r="X33" s="19">
        <f t="shared" ref="X33:Z33" si="27">SUM(X34:X50)</f>
        <v>65448.992234519996</v>
      </c>
      <c r="Y33" s="19">
        <f t="shared" si="27"/>
        <v>66829.832431200004</v>
      </c>
      <c r="Z33" s="19">
        <f t="shared" si="27"/>
        <v>65975.988322079997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1268.4678004799998</v>
      </c>
      <c r="D36" s="8">
        <f>FC_TRA_ROAD_P2W_E!D36+FC_TRA_ROAD_CAR_E!D36+FC_TRA_ROAD_BUS_E!D36+FC_TRA_ROAD_LCV_E!D36+FC_TRA_ROAD_HGV_E!D36</f>
        <v>1748.99320524</v>
      </c>
      <c r="E36" s="8">
        <f>FC_TRA_ROAD_P2W_E!E36+FC_TRA_ROAD_CAR_E!E36+FC_TRA_ROAD_BUS_E!E36+FC_TRA_ROAD_LCV_E!E36+FC_TRA_ROAD_HGV_E!E36</f>
        <v>2474.2582952399998</v>
      </c>
      <c r="F36" s="8">
        <f>FC_TRA_ROAD_P2W_E!F36+FC_TRA_ROAD_CAR_E!F36+FC_TRA_ROAD_BUS_E!F36+FC_TRA_ROAD_LCV_E!F36+FC_TRA_ROAD_HGV_E!F36</f>
        <v>3193.5540747599998</v>
      </c>
      <c r="G36" s="8">
        <f>FC_TRA_ROAD_P2W_E!G36+FC_TRA_ROAD_CAR_E!G36+FC_TRA_ROAD_BUS_E!G36+FC_TRA_ROAD_LCV_E!G36+FC_TRA_ROAD_HGV_E!G36</f>
        <v>4002.3888300000008</v>
      </c>
      <c r="H36" s="8">
        <f>FC_TRA_ROAD_P2W_E!H36+FC_TRA_ROAD_CAR_E!H36+FC_TRA_ROAD_BUS_E!H36+FC_TRA_ROAD_LCV_E!H36+FC_TRA_ROAD_HGV_E!H36</f>
        <v>4623.1918952400001</v>
      </c>
      <c r="I36" s="8">
        <f>FC_TRA_ROAD_P2W_E!I36+FC_TRA_ROAD_CAR_E!I36+FC_TRA_ROAD_BUS_E!I36+FC_TRA_ROAD_LCV_E!I36+FC_TRA_ROAD_HGV_E!I36</f>
        <v>5073.8709747600005</v>
      </c>
      <c r="J36" s="8">
        <f>FC_TRA_ROAD_P2W_E!J36+FC_TRA_ROAD_CAR_E!J36+FC_TRA_ROAD_BUS_E!J36+FC_TRA_ROAD_LCV_E!J36+FC_TRA_ROAD_HGV_E!J36</f>
        <v>5223.10260096</v>
      </c>
      <c r="K36" s="8">
        <f>FC_TRA_ROAD_P2W_E!K36+FC_TRA_ROAD_CAR_E!K36+FC_TRA_ROAD_BUS_E!K36+FC_TRA_ROAD_LCV_E!K36+FC_TRA_ROAD_HGV_E!K36</f>
        <v>5130.5789700000005</v>
      </c>
      <c r="L36" s="8">
        <f>FC_TRA_ROAD_P2W_E!L36+FC_TRA_ROAD_CAR_E!L36+FC_TRA_ROAD_BUS_E!L36+FC_TRA_ROAD_LCV_E!L36+FC_TRA_ROAD_HGV_E!L36</f>
        <v>4797.9978757199997</v>
      </c>
      <c r="M36" s="8">
        <f>FC_TRA_ROAD_P2W_E!M36+FC_TRA_ROAD_CAR_E!M36+FC_TRA_ROAD_BUS_E!M36+FC_TRA_ROAD_LCV_E!M36+FC_TRA_ROAD_HGV_E!M36</f>
        <v>4818.3159747600002</v>
      </c>
      <c r="N36" s="8">
        <f>FC_TRA_ROAD_P2W_E!N36+FC_TRA_ROAD_CAR_E!N36+FC_TRA_ROAD_BUS_E!N36+FC_TRA_ROAD_LCV_E!N36+FC_TRA_ROAD_HGV_E!N36</f>
        <v>4667.3808757200022</v>
      </c>
      <c r="O36" s="8">
        <f>FC_TRA_ROAD_P2W_E!O36+FC_TRA_ROAD_CAR_E!O36+FC_TRA_ROAD_BUS_E!O36+FC_TRA_ROAD_LCV_E!O36+FC_TRA_ROAD_HGV_E!O36</f>
        <v>4661.5755747600006</v>
      </c>
      <c r="P36" s="8">
        <f>FC_TRA_ROAD_P2W_E!P36+FC_TRA_ROAD_CAR_E!P36+FC_TRA_ROAD_BUS_E!P36+FC_TRA_ROAD_LCV_E!P36+FC_TRA_ROAD_HGV_E!P36</f>
        <v>4623.8418000000011</v>
      </c>
      <c r="Q36" s="8">
        <f>FC_TRA_ROAD_P2W_E!Q36+FC_TRA_ROAD_CAR_E!Q36+FC_TRA_ROAD_BUS_E!Q36+FC_TRA_ROAD_LCV_E!Q36+FC_TRA_ROAD_HGV_E!Q36</f>
        <v>4658.6729242800002</v>
      </c>
      <c r="R36" s="8">
        <f>FC_TRA_ROAD_P2W_E!R36+FC_TRA_ROAD_CAR_E!R36+FC_TRA_ROAD_BUS_E!R36+FC_TRA_ROAD_LCV_E!R36+FC_TRA_ROAD_HGV_E!R36</f>
        <v>4731.2380504800003</v>
      </c>
      <c r="S36" s="8">
        <f>FC_TRA_ROAD_P2W_E!S36+FC_TRA_ROAD_CAR_E!S36+FC_TRA_ROAD_BUS_E!S36+FC_TRA_ROAD_LCV_E!S36+FC_TRA_ROAD_HGV_E!S36</f>
        <v>5009.8874990399991</v>
      </c>
      <c r="T36" s="8">
        <f>FC_TRA_ROAD_P2W_E!T36+FC_TRA_ROAD_CAR_E!T36+FC_TRA_ROAD_BUS_E!T36+FC_TRA_ROAD_LCV_E!T36+FC_TRA_ROAD_HGV_E!T36</f>
        <v>5316.2425169999997</v>
      </c>
      <c r="U36" s="8">
        <f>FC_TRA_ROAD_P2W_E!U36+FC_TRA_ROAD_CAR_E!U36+FC_TRA_ROAD_BUS_E!U36+FC_TRA_ROAD_LCV_E!U36+FC_TRA_ROAD_HGV_E!U36</f>
        <v>5388.0818670000017</v>
      </c>
      <c r="V36" s="8">
        <f>FC_TRA_ROAD_P2W_E!V36+FC_TRA_ROAD_CAR_E!V36+FC_TRA_ROAD_BUS_E!V36+FC_TRA_ROAD_LCV_E!V36+FC_TRA_ROAD_HGV_E!V36</f>
        <v>5616.530999999999</v>
      </c>
      <c r="W36" s="8">
        <f>FC_TRA_ROAD_P2W_E!W36+FC_TRA_ROAD_CAR_E!W36+FC_TRA_ROAD_BUS_E!W36+FC_TRA_ROAD_LCV_E!W36+FC_TRA_ROAD_HGV_E!W36</f>
        <v>5036.0108990399985</v>
      </c>
      <c r="X36" s="8">
        <f>FC_TRA_ROAD_P2W_E!X36+FC_TRA_ROAD_CAR_E!X36+FC_TRA_ROAD_BUS_E!X36+FC_TRA_ROAD_LCV_E!X36+FC_TRA_ROAD_HGV_E!X36</f>
        <v>5268.2190757200005</v>
      </c>
      <c r="Y36" s="8">
        <f>FC_TRA_ROAD_P2W_E!Y36+FC_TRA_ROAD_CAR_E!Y36+FC_TRA_ROAD_BUS_E!Y36+FC_TRA_ROAD_LCV_E!Y36+FC_TRA_ROAD_HGV_E!Y36</f>
        <v>5456.8879495200008</v>
      </c>
      <c r="Z36" s="8">
        <f>FC_TRA_ROAD_P2W_E!Z36+FC_TRA_ROAD_CAR_E!Z36+FC_TRA_ROAD_BUS_E!Z36+FC_TRA_ROAD_LCV_E!Z36+FC_TRA_ROAD_HGV_E!Z36</f>
        <v>5485.9140000000016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15227.150510880001</v>
      </c>
      <c r="D37" s="8">
        <f>FC_TRA_ROAD_P2W_E!D37+FC_TRA_ROAD_CAR_E!D37+FC_TRA_ROAD_BUS_E!D37+FC_TRA_ROAD_LCV_E!D37+FC_TRA_ROAD_HGV_E!D37</f>
        <v>14125.023962279998</v>
      </c>
      <c r="E37" s="8">
        <f>FC_TRA_ROAD_P2W_E!E37+FC_TRA_ROAD_CAR_E!E37+FC_TRA_ROAD_BUS_E!E37+FC_TRA_ROAD_LCV_E!E37+FC_TRA_ROAD_HGV_E!E37</f>
        <v>12933.867980879999</v>
      </c>
      <c r="F37" s="8">
        <f>FC_TRA_ROAD_P2W_E!F37+FC_TRA_ROAD_CAR_E!F37+FC_TRA_ROAD_BUS_E!F37+FC_TRA_ROAD_LCV_E!F37+FC_TRA_ROAD_HGV_E!F37</f>
        <v>12353.639870880001</v>
      </c>
      <c r="G37" s="8">
        <f>FC_TRA_ROAD_P2W_E!G37+FC_TRA_ROAD_CAR_E!G37+FC_TRA_ROAD_BUS_E!G37+FC_TRA_ROAD_LCV_E!G37+FC_TRA_ROAD_HGV_E!G37</f>
        <v>12540.909039120002</v>
      </c>
      <c r="H37" s="8">
        <f>FC_TRA_ROAD_P2W_E!H37+FC_TRA_ROAD_CAR_E!H37+FC_TRA_ROAD_BUS_E!H37+FC_TRA_ROAD_LCV_E!H37+FC_TRA_ROAD_HGV_E!H37</f>
        <v>12104.970680879998</v>
      </c>
      <c r="I37" s="8">
        <f>FC_TRA_ROAD_P2W_E!I37+FC_TRA_ROAD_CAR_E!I37+FC_TRA_ROAD_BUS_E!I37+FC_TRA_ROAD_LCV_E!I37+FC_TRA_ROAD_HGV_E!I37</f>
        <v>12418.109494560003</v>
      </c>
      <c r="J37" s="8">
        <f>FC_TRA_ROAD_P2W_E!J37+FC_TRA_ROAD_CAR_E!J37+FC_TRA_ROAD_BUS_E!J37+FC_TRA_ROAD_LCV_E!J37+FC_TRA_ROAD_HGV_E!J37</f>
        <v>12399.689637719999</v>
      </c>
      <c r="K37" s="8">
        <f>FC_TRA_ROAD_P2W_E!K37+FC_TRA_ROAD_CAR_E!K37+FC_TRA_ROAD_BUS_E!K37+FC_TRA_ROAD_LCV_E!K37+FC_TRA_ROAD_HGV_E!K37</f>
        <v>12252.33003456</v>
      </c>
      <c r="L37" s="8">
        <f>FC_TRA_ROAD_P2W_E!L37+FC_TRA_ROAD_CAR_E!L37+FC_TRA_ROAD_BUS_E!L37+FC_TRA_ROAD_LCV_E!L37+FC_TRA_ROAD_HGV_E!L37</f>
        <v>12458.407499999996</v>
      </c>
      <c r="M37" s="8">
        <f>FC_TRA_ROAD_P2W_E!M37+FC_TRA_ROAD_CAR_E!M37+FC_TRA_ROAD_BUS_E!M37+FC_TRA_ROAD_LCV_E!M37+FC_TRA_ROAD_HGV_E!M37</f>
        <v>12311.838000000003</v>
      </c>
      <c r="N37" s="8">
        <f>FC_TRA_ROAD_P2W_E!N37+FC_TRA_ROAD_CAR_E!N37+FC_TRA_ROAD_BUS_E!N37+FC_TRA_ROAD_LCV_E!N37+FC_TRA_ROAD_HGV_E!N37</f>
        <v>11644.479000000001</v>
      </c>
      <c r="O37" s="8">
        <f>FC_TRA_ROAD_P2W_E!O37+FC_TRA_ROAD_CAR_E!O37+FC_TRA_ROAD_BUS_E!O37+FC_TRA_ROAD_LCV_E!O37+FC_TRA_ROAD_HGV_E!O37</f>
        <v>11145.519000000002</v>
      </c>
      <c r="P37" s="8">
        <f>FC_TRA_ROAD_P2W_E!P37+FC_TRA_ROAD_CAR_E!P37+FC_TRA_ROAD_BUS_E!P37+FC_TRA_ROAD_LCV_E!P37+FC_TRA_ROAD_HGV_E!P37</f>
        <v>10618.492499999997</v>
      </c>
      <c r="Q37" s="8">
        <f>FC_TRA_ROAD_P2W_E!Q37+FC_TRA_ROAD_CAR_E!Q37+FC_TRA_ROAD_BUS_E!Q37+FC_TRA_ROAD_LCV_E!Q37+FC_TRA_ROAD_HGV_E!Q37</f>
        <v>10257.775605000001</v>
      </c>
      <c r="R37" s="8">
        <f>FC_TRA_ROAD_P2W_E!R37+FC_TRA_ROAD_CAR_E!R37+FC_TRA_ROAD_BUS_E!R37+FC_TRA_ROAD_LCV_E!R37+FC_TRA_ROAD_HGV_E!R37</f>
        <v>10602.484116840002</v>
      </c>
      <c r="S37" s="8">
        <f>FC_TRA_ROAD_P2W_E!S37+FC_TRA_ROAD_CAR_E!S37+FC_TRA_ROAD_BUS_E!S37+FC_TRA_ROAD_LCV_E!S37+FC_TRA_ROAD_HGV_E!S37</f>
        <v>11198.464144559997</v>
      </c>
      <c r="T37" s="8">
        <f>FC_TRA_ROAD_P2W_E!T37+FC_TRA_ROAD_CAR_E!T37+FC_TRA_ROAD_BUS_E!T37+FC_TRA_ROAD_LCV_E!T37+FC_TRA_ROAD_HGV_E!T37</f>
        <v>12240.95848668</v>
      </c>
      <c r="U37" s="8">
        <f>FC_TRA_ROAD_P2W_E!U37+FC_TRA_ROAD_CAR_E!U37+FC_TRA_ROAD_BUS_E!U37+FC_TRA_ROAD_LCV_E!U37+FC_TRA_ROAD_HGV_E!U37</f>
        <v>12728.62203228</v>
      </c>
      <c r="V37" s="8">
        <f>FC_TRA_ROAD_P2W_E!V37+FC_TRA_ROAD_CAR_E!V37+FC_TRA_ROAD_BUS_E!V37+FC_TRA_ROAD_LCV_E!V37+FC_TRA_ROAD_HGV_E!V37</f>
        <v>13160.111413680001</v>
      </c>
      <c r="W37" s="8">
        <f>FC_TRA_ROAD_P2W_E!W37+FC_TRA_ROAD_CAR_E!W37+FC_TRA_ROAD_BUS_E!W37+FC_TRA_ROAD_LCV_E!W37+FC_TRA_ROAD_HGV_E!W37</f>
        <v>12264.22549044</v>
      </c>
      <c r="X37" s="8">
        <f>FC_TRA_ROAD_P2W_E!X37+FC_TRA_ROAD_CAR_E!X37+FC_TRA_ROAD_BUS_E!X37+FC_TRA_ROAD_LCV_E!X37+FC_TRA_ROAD_HGV_E!X37</f>
        <v>13561.265773439993</v>
      </c>
      <c r="Y37" s="8">
        <f>FC_TRA_ROAD_P2W_E!Y37+FC_TRA_ROAD_CAR_E!Y37+FC_TRA_ROAD_BUS_E!Y37+FC_TRA_ROAD_LCV_E!Y37+FC_TRA_ROAD_HGV_E!Y37</f>
        <v>14366.512119960003</v>
      </c>
      <c r="Z37" s="8">
        <f>FC_TRA_ROAD_P2W_E!Z37+FC_TRA_ROAD_CAR_E!Z37+FC_TRA_ROAD_BUS_E!Z37+FC_TRA_ROAD_LCV_E!Z37+FC_TRA_ROAD_HGV_E!Z37</f>
        <v>15075.001141199999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10011.354481440001</v>
      </c>
      <c r="D43" s="8">
        <f>FC_TRA_ROAD_P2W_E!D43+FC_TRA_ROAD_CAR_E!D43+FC_TRA_ROAD_BUS_E!D43+FC_TRA_ROAD_LCV_E!D43+FC_TRA_ROAD_HGV_E!D43</f>
        <v>10441.504981440003</v>
      </c>
      <c r="E43" s="8">
        <f>FC_TRA_ROAD_P2W_E!E43+FC_TRA_ROAD_CAR_E!E43+FC_TRA_ROAD_BUS_E!E43+FC_TRA_ROAD_LCV_E!E43+FC_TRA_ROAD_HGV_E!E43</f>
        <v>10014.540929639999</v>
      </c>
      <c r="F43" s="8">
        <f>FC_TRA_ROAD_P2W_E!F43+FC_TRA_ROAD_CAR_E!F43+FC_TRA_ROAD_BUS_E!F43+FC_TRA_ROAD_LCV_E!F43+FC_TRA_ROAD_HGV_E!F43</f>
        <v>12193.970129640002</v>
      </c>
      <c r="G43" s="8">
        <f>FC_TRA_ROAD_P2W_E!G43+FC_TRA_ROAD_CAR_E!G43+FC_TRA_ROAD_BUS_E!G43+FC_TRA_ROAD_LCV_E!G43+FC_TRA_ROAD_HGV_E!G43</f>
        <v>14927.815440720002</v>
      </c>
      <c r="H43" s="8">
        <f>FC_TRA_ROAD_P2W_E!H43+FC_TRA_ROAD_CAR_E!H43+FC_TRA_ROAD_BUS_E!H43+FC_TRA_ROAD_LCV_E!H43+FC_TRA_ROAD_HGV_E!H43</f>
        <v>17069.009129639999</v>
      </c>
      <c r="I43" s="8">
        <f>FC_TRA_ROAD_P2W_E!I43+FC_TRA_ROAD_CAR_E!I43+FC_TRA_ROAD_BUS_E!I43+FC_TRA_ROAD_LCV_E!I43+FC_TRA_ROAD_HGV_E!I43</f>
        <v>19962.169381439999</v>
      </c>
      <c r="J43" s="8">
        <f>FC_TRA_ROAD_P2W_E!J43+FC_TRA_ROAD_CAR_E!J43+FC_TRA_ROAD_BUS_E!J43+FC_TRA_ROAD_LCV_E!J43+FC_TRA_ROAD_HGV_E!J43</f>
        <v>24005.58408144</v>
      </c>
      <c r="K43" s="8">
        <f>FC_TRA_ROAD_P2W_E!K43+FC_TRA_ROAD_CAR_E!K43+FC_TRA_ROAD_BUS_E!K43+FC_TRA_ROAD_LCV_E!K43+FC_TRA_ROAD_HGV_E!K43</f>
        <v>26185.013281439999</v>
      </c>
      <c r="L43" s="8">
        <f>FC_TRA_ROAD_P2W_E!L43+FC_TRA_ROAD_CAR_E!L43+FC_TRA_ROAD_BUS_E!L43+FC_TRA_ROAD_LCV_E!L43+FC_TRA_ROAD_HGV_E!L43</f>
        <v>27118.495619280002</v>
      </c>
      <c r="M43" s="8">
        <f>FC_TRA_ROAD_P2W_E!M43+FC_TRA_ROAD_CAR_E!M43+FC_TRA_ROAD_BUS_E!M43+FC_TRA_ROAD_LCV_E!M43+FC_TRA_ROAD_HGV_E!M43</f>
        <v>29848.954678920003</v>
      </c>
      <c r="N43" s="8">
        <f>FC_TRA_ROAD_P2W_E!N43+FC_TRA_ROAD_CAR_E!N43+FC_TRA_ROAD_BUS_E!N43+FC_TRA_ROAD_LCV_E!N43+FC_TRA_ROAD_HGV_E!N43</f>
        <v>31263.916408920017</v>
      </c>
      <c r="O43" s="8">
        <f>FC_TRA_ROAD_P2W_E!O43+FC_TRA_ROAD_CAR_E!O43+FC_TRA_ROAD_BUS_E!O43+FC_TRA_ROAD_LCV_E!O43+FC_TRA_ROAD_HGV_E!O43</f>
        <v>29784.783960360004</v>
      </c>
      <c r="P43" s="8">
        <f>FC_TRA_ROAD_P2W_E!P43+FC_TRA_ROAD_CAR_E!P43+FC_TRA_ROAD_BUS_E!P43+FC_TRA_ROAD_LCV_E!P43+FC_TRA_ROAD_HGV_E!P43</f>
        <v>27375.177959999994</v>
      </c>
      <c r="Q43" s="8">
        <f>FC_TRA_ROAD_P2W_E!Q43+FC_TRA_ROAD_CAR_E!Q43+FC_TRA_ROAD_BUS_E!Q43+FC_TRA_ROAD_LCV_E!Q43+FC_TRA_ROAD_HGV_E!Q43</f>
        <v>28100.305799280002</v>
      </c>
      <c r="R43" s="8">
        <f>FC_TRA_ROAD_P2W_E!R43+FC_TRA_ROAD_CAR_E!R43+FC_TRA_ROAD_BUS_E!R43+FC_TRA_ROAD_LCV_E!R43+FC_TRA_ROAD_HGV_E!R43</f>
        <v>30187.006288919998</v>
      </c>
      <c r="S43" s="8">
        <f>FC_TRA_ROAD_P2W_E!S43+FC_TRA_ROAD_CAR_E!S43+FC_TRA_ROAD_BUS_E!S43+FC_TRA_ROAD_LCV_E!S43+FC_TRA_ROAD_HGV_E!S43</f>
        <v>35884.110511080013</v>
      </c>
      <c r="T43" s="8">
        <f>FC_TRA_ROAD_P2W_E!T43+FC_TRA_ROAD_CAR_E!T43+FC_TRA_ROAD_BUS_E!T43+FC_TRA_ROAD_LCV_E!T43+FC_TRA_ROAD_HGV_E!T43</f>
        <v>42836.884730640013</v>
      </c>
      <c r="U43" s="8">
        <f>FC_TRA_ROAD_P2W_E!U43+FC_TRA_ROAD_CAR_E!U43+FC_TRA_ROAD_BUS_E!U43+FC_TRA_ROAD_LCV_E!U43+FC_TRA_ROAD_HGV_E!U43</f>
        <v>43903.995955559993</v>
      </c>
      <c r="V43" s="8">
        <f>FC_TRA_ROAD_P2W_E!V43+FC_TRA_ROAD_CAR_E!V43+FC_TRA_ROAD_BUS_E!V43+FC_TRA_ROAD_LCV_E!V43+FC_TRA_ROAD_HGV_E!V43</f>
        <v>44338.801417559996</v>
      </c>
      <c r="W43" s="8">
        <f>FC_TRA_ROAD_P2W_E!W43+FC_TRA_ROAD_CAR_E!W43+FC_TRA_ROAD_BUS_E!W43+FC_TRA_ROAD_LCV_E!W43+FC_TRA_ROAD_HGV_E!W43</f>
        <v>43063.822797840017</v>
      </c>
      <c r="X43" s="8">
        <f>FC_TRA_ROAD_P2W_E!X43+FC_TRA_ROAD_CAR_E!X43+FC_TRA_ROAD_BUS_E!X43+FC_TRA_ROAD_LCV_E!X43+FC_TRA_ROAD_HGV_E!X43</f>
        <v>46619.507385360004</v>
      </c>
      <c r="Y43" s="8">
        <f>FC_TRA_ROAD_P2W_E!Y43+FC_TRA_ROAD_CAR_E!Y43+FC_TRA_ROAD_BUS_E!Y43+FC_TRA_ROAD_LCV_E!Y43+FC_TRA_ROAD_HGV_E!Y43</f>
        <v>47006.432361719999</v>
      </c>
      <c r="Z43" s="8">
        <f>FC_TRA_ROAD_P2W_E!Z43+FC_TRA_ROAD_CAR_E!Z43+FC_TRA_ROAD_BUS_E!Z43+FC_TRA_ROAD_LCV_E!Z43+FC_TRA_ROAD_HGV_E!Z43</f>
        <v>45415.07318087999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37.515685680000004</v>
      </c>
      <c r="S51" s="27">
        <f>FC_TRA_ROAD_P2W_E!S51+FC_TRA_ROAD_CAR_E!S51+FC_TRA_ROAD_BUS_E!S51+FC_TRA_ROAD_LCV_E!S51+FC_TRA_ROAD_HGV_E!S51</f>
        <v>34.281498240000005</v>
      </c>
      <c r="T51" s="27">
        <f>FC_TRA_ROAD_P2W_E!T51+FC_TRA_ROAD_CAR_E!T51+FC_TRA_ROAD_BUS_E!T51+FC_TRA_ROAD_LCV_E!T51+FC_TRA_ROAD_HGV_E!T51</f>
        <v>26.149174920000014</v>
      </c>
      <c r="U51" s="27">
        <f>FC_TRA_ROAD_P2W_E!U51+FC_TRA_ROAD_CAR_E!U51+FC_TRA_ROAD_BUS_E!U51+FC_TRA_ROAD_LCV_E!U51+FC_TRA_ROAD_HGV_E!U51</f>
        <v>29.992675680000001</v>
      </c>
      <c r="V51" s="27">
        <f>FC_TRA_ROAD_P2W_E!V51+FC_TRA_ROAD_CAR_E!V51+FC_TRA_ROAD_BUS_E!V51+FC_TRA_ROAD_LCV_E!V51+FC_TRA_ROAD_HGV_E!V51</f>
        <v>40.300512119999993</v>
      </c>
      <c r="W51" s="27">
        <f>FC_TRA_ROAD_P2W_E!W51+FC_TRA_ROAD_CAR_E!W51+FC_TRA_ROAD_BUS_E!W51+FC_TRA_ROAD_LCV_E!W51+FC_TRA_ROAD_HGV_E!W51</f>
        <v>46.411821719999985</v>
      </c>
      <c r="X51" s="27">
        <f>FC_TRA_ROAD_P2W_E!X51+FC_TRA_ROAD_CAR_E!X51+FC_TRA_ROAD_BUS_E!X51+FC_TRA_ROAD_LCV_E!X51+FC_TRA_ROAD_HGV_E!X51</f>
        <v>66.663360720000014</v>
      </c>
      <c r="Y51" s="27">
        <f>FC_TRA_ROAD_P2W_E!Y51+FC_TRA_ROAD_CAR_E!Y51+FC_TRA_ROAD_BUS_E!Y51+FC_TRA_ROAD_LCV_E!Y51+FC_TRA_ROAD_HGV_E!Y51</f>
        <v>91.452335040000008</v>
      </c>
      <c r="Z51" s="27">
        <f>FC_TRA_ROAD_P2W_E!Z51+FC_TRA_ROAD_CAR_E!Z51+FC_TRA_ROAD_BUS_E!Z51+FC_TRA_ROAD_LCV_E!Z51+FC_TRA_ROAD_HGV_E!Z51</f>
        <v>91.86170795999999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84.110400000000027</v>
      </c>
      <c r="G61" s="49">
        <f t="shared" si="30"/>
        <v>40.143599999999999</v>
      </c>
      <c r="H61" s="49">
        <f t="shared" si="30"/>
        <v>147.21690383999999</v>
      </c>
      <c r="I61" s="49">
        <f t="shared" si="30"/>
        <v>268.53799967999998</v>
      </c>
      <c r="J61" s="49">
        <f t="shared" si="30"/>
        <v>286.64008703999997</v>
      </c>
      <c r="K61" s="49">
        <f t="shared" si="30"/>
        <v>1295.55809856</v>
      </c>
      <c r="L61" s="49">
        <f t="shared" si="30"/>
        <v>1884.9334348799998</v>
      </c>
      <c r="M61" s="49">
        <f t="shared" si="30"/>
        <v>2571.2676719999999</v>
      </c>
      <c r="N61" s="49">
        <f t="shared" si="30"/>
        <v>2713.87711008</v>
      </c>
      <c r="O61" s="49">
        <f t="shared" si="30"/>
        <v>2393.1881136000006</v>
      </c>
      <c r="P61" s="49">
        <f t="shared" si="30"/>
        <v>2215.8711561600003</v>
      </c>
      <c r="Q61" s="49">
        <f t="shared" si="30"/>
        <v>2090.89737504</v>
      </c>
      <c r="R61" s="49">
        <f t="shared" si="30"/>
        <v>1936.9261512000003</v>
      </c>
      <c r="S61" s="49">
        <f t="shared" si="30"/>
        <v>1355.9017032000004</v>
      </c>
      <c r="T61" s="49">
        <f t="shared" si="30"/>
        <v>1793.0392545599998</v>
      </c>
      <c r="U61" s="49">
        <f t="shared" si="30"/>
        <v>2704.5989683199996</v>
      </c>
      <c r="V61" s="49">
        <f t="shared" si="30"/>
        <v>3038.6681452799999</v>
      </c>
      <c r="W61" s="49">
        <f t="shared" si="30"/>
        <v>3081.4359897599998</v>
      </c>
      <c r="X61" s="49">
        <f t="shared" si="30"/>
        <v>3319.0386940799999</v>
      </c>
      <c r="Y61" s="49">
        <f t="shared" ref="Y61:Z61" si="31">SUM(Y62:Y72)</f>
        <v>3567.2454259199994</v>
      </c>
      <c r="Z61" s="49">
        <f t="shared" si="31"/>
        <v>3825.6909422400004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  <c r="Y64" s="52">
        <f>FC_TRA_ROAD_P2W_E!Y64+FC_TRA_ROAD_CAR_E!Y64+FC_TRA_ROAD_BUS_E!Y64+FC_TRA_ROAD_LCV_E!Y64+FC_TRA_ROAD_HGV_E!Y64</f>
        <v>0</v>
      </c>
      <c r="Z64" s="52">
        <f>FC_TRA_ROAD_P2W_E!Z64+FC_TRA_ROAD_CAR_E!Z64+FC_TRA_ROAD_BUS_E!Z64+FC_TRA_ROAD_LCV_E!Z64+FC_TRA_ROAD_HGV_E!Z64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84.110400000000027</v>
      </c>
      <c r="G67" s="52">
        <f>FC_TRA_ROAD_P2W_E!G67+FC_TRA_ROAD_CAR_E!G67+FC_TRA_ROAD_BUS_E!G67+FC_TRA_ROAD_LCV_E!G67+FC_TRA_ROAD_HGV_E!G67</f>
        <v>40.143599999999999</v>
      </c>
      <c r="H67" s="52">
        <f>FC_TRA_ROAD_P2W_E!H67+FC_TRA_ROAD_CAR_E!H67+FC_TRA_ROAD_BUS_E!H67+FC_TRA_ROAD_LCV_E!H67+FC_TRA_ROAD_HGV_E!H67</f>
        <v>101.31479999999998</v>
      </c>
      <c r="I67" s="52">
        <f>FC_TRA_ROAD_P2W_E!I67+FC_TRA_ROAD_CAR_E!I67+FC_TRA_ROAD_BUS_E!I67+FC_TRA_ROAD_LCV_E!I67+FC_TRA_ROAD_HGV_E!I67</f>
        <v>164.39759999999998</v>
      </c>
      <c r="J67" s="52">
        <f>FC_TRA_ROAD_P2W_E!J67+FC_TRA_ROAD_CAR_E!J67+FC_TRA_ROAD_BUS_E!J67+FC_TRA_ROAD_LCV_E!J67+FC_TRA_ROAD_HGV_E!J67</f>
        <v>214.09919999999997</v>
      </c>
      <c r="K67" s="52">
        <f>FC_TRA_ROAD_P2W_E!K67+FC_TRA_ROAD_CAR_E!K67+FC_TRA_ROAD_BUS_E!K67+FC_TRA_ROAD_LCV_E!K67+FC_TRA_ROAD_HGV_E!K67</f>
        <v>378.49679999999995</v>
      </c>
      <c r="L67" s="52">
        <f>FC_TRA_ROAD_P2W_E!L67+FC_TRA_ROAD_CAR_E!L67+FC_TRA_ROAD_BUS_E!L67+FC_TRA_ROAD_LCV_E!L67+FC_TRA_ROAD_HGV_E!L67</f>
        <v>499.05503999999985</v>
      </c>
      <c r="M67" s="52">
        <f>FC_TRA_ROAD_P2W_E!M67+FC_TRA_ROAD_CAR_E!M67+FC_TRA_ROAD_BUS_E!M67+FC_TRA_ROAD_LCV_E!M67+FC_TRA_ROAD_HGV_E!M67</f>
        <v>502.83567504000007</v>
      </c>
      <c r="N67" s="52">
        <f>FC_TRA_ROAD_P2W_E!N67+FC_TRA_ROAD_CAR_E!N67+FC_TRA_ROAD_BUS_E!N67+FC_TRA_ROAD_LCV_E!N67+FC_TRA_ROAD_HGV_E!N67</f>
        <v>476.37072000000018</v>
      </c>
      <c r="O67" s="52">
        <f>FC_TRA_ROAD_P2W_E!O67+FC_TRA_ROAD_CAR_E!O67+FC_TRA_ROAD_BUS_E!O67+FC_TRA_ROAD_LCV_E!O67+FC_TRA_ROAD_HGV_E!O67</f>
        <v>410.20820496000005</v>
      </c>
      <c r="P67" s="52">
        <f>FC_TRA_ROAD_P2W_E!P67+FC_TRA_ROAD_CAR_E!P67+FC_TRA_ROAD_BUS_E!P67+FC_TRA_ROAD_LCV_E!P67+FC_TRA_ROAD_HGV_E!P67</f>
        <v>427.22144496000004</v>
      </c>
      <c r="Q67" s="52">
        <f>FC_TRA_ROAD_P2W_E!Q67+FC_TRA_ROAD_CAR_E!Q67+FC_TRA_ROAD_BUS_E!Q67+FC_TRA_ROAD_LCV_E!Q67+FC_TRA_ROAD_HGV_E!Q67</f>
        <v>393.78959999999995</v>
      </c>
      <c r="R67" s="52">
        <f>FC_TRA_ROAD_P2W_E!R67+FC_TRA_ROAD_CAR_E!R67+FC_TRA_ROAD_BUS_E!R67+FC_TRA_ROAD_LCV_E!R67+FC_TRA_ROAD_HGV_E!R67</f>
        <v>454.96080000000001</v>
      </c>
      <c r="S67" s="52">
        <f>FC_TRA_ROAD_P2W_E!S67+FC_TRA_ROAD_CAR_E!S67+FC_TRA_ROAD_BUS_E!S67+FC_TRA_ROAD_LCV_E!S67+FC_TRA_ROAD_HGV_E!S67</f>
        <v>497.01600000000013</v>
      </c>
      <c r="T67" s="52">
        <f>FC_TRA_ROAD_P2W_E!T67+FC_TRA_ROAD_CAR_E!T67+FC_TRA_ROAD_BUS_E!T67+FC_TRA_ROAD_LCV_E!T67+FC_TRA_ROAD_HGV_E!T67</f>
        <v>522.18234144000007</v>
      </c>
      <c r="U67" s="52">
        <f>FC_TRA_ROAD_P2W_E!U67+FC_TRA_ROAD_CAR_E!U67+FC_TRA_ROAD_BUS_E!U67+FC_TRA_ROAD_LCV_E!U67+FC_TRA_ROAD_HGV_E!U67</f>
        <v>512.33938559999979</v>
      </c>
      <c r="V67" s="52">
        <f>FC_TRA_ROAD_P2W_E!V67+FC_TRA_ROAD_CAR_E!V67+FC_TRA_ROAD_BUS_E!V67+FC_TRA_ROAD_LCV_E!V67+FC_TRA_ROAD_HGV_E!V67</f>
        <v>555.2586288</v>
      </c>
      <c r="W67" s="52">
        <f>FC_TRA_ROAD_P2W_E!W67+FC_TRA_ROAD_CAR_E!W67+FC_TRA_ROAD_BUS_E!W67+FC_TRA_ROAD_LCV_E!W67+FC_TRA_ROAD_HGV_E!W67</f>
        <v>542.50647263999986</v>
      </c>
      <c r="X67" s="52">
        <f>FC_TRA_ROAD_P2W_E!X67+FC_TRA_ROAD_CAR_E!X67+FC_TRA_ROAD_BUS_E!X67+FC_TRA_ROAD_LCV_E!X67+FC_TRA_ROAD_HGV_E!X67</f>
        <v>616.58861904000003</v>
      </c>
      <c r="Y67" s="52">
        <f>FC_TRA_ROAD_P2W_E!Y67+FC_TRA_ROAD_CAR_E!Y67+FC_TRA_ROAD_BUS_E!Y67+FC_TRA_ROAD_LCV_E!Y67+FC_TRA_ROAD_HGV_E!Y67</f>
        <v>687.52427183999987</v>
      </c>
      <c r="Z67" s="52">
        <f>FC_TRA_ROAD_P2W_E!Z67+FC_TRA_ROAD_CAR_E!Z67+FC_TRA_ROAD_BUS_E!Z67+FC_TRA_ROAD_LCV_E!Z67+FC_TRA_ROAD_HGV_E!Z67</f>
        <v>722.20630319999998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6.6080188799999995</v>
      </c>
      <c r="I68" s="52">
        <f>FC_TRA_ROAD_P2W_E!I68+FC_TRA_ROAD_CAR_E!I68+FC_TRA_ROAD_BUS_E!I68+FC_TRA_ROAD_LCV_E!I68+FC_TRA_ROAD_HGV_E!I68</f>
        <v>17.693514720000003</v>
      </c>
      <c r="J68" s="52">
        <f>FC_TRA_ROAD_P2W_E!J68+FC_TRA_ROAD_CAR_E!J68+FC_TRA_ROAD_BUS_E!J68+FC_TRA_ROAD_LCV_E!J68+FC_TRA_ROAD_HGV_E!J68</f>
        <v>7.0510003200000009</v>
      </c>
      <c r="K68" s="52">
        <f>FC_TRA_ROAD_P2W_E!K68+FC_TRA_ROAD_CAR_E!K68+FC_TRA_ROAD_BUS_E!K68+FC_TRA_ROAD_LCV_E!K68+FC_TRA_ROAD_HGV_E!K68</f>
        <v>15.91878528</v>
      </c>
      <c r="L68" s="52">
        <f>FC_TRA_ROAD_P2W_E!L68+FC_TRA_ROAD_CAR_E!L68+FC_TRA_ROAD_BUS_E!L68+FC_TRA_ROAD_LCV_E!L68+FC_TRA_ROAD_HGV_E!L68</f>
        <v>238.57863983999999</v>
      </c>
      <c r="M68" s="52">
        <f>FC_TRA_ROAD_P2W_E!M68+FC_TRA_ROAD_CAR_E!M68+FC_TRA_ROAD_BUS_E!M68+FC_TRA_ROAD_LCV_E!M68+FC_TRA_ROAD_HGV_E!M68</f>
        <v>627.51048192000007</v>
      </c>
      <c r="N68" s="52">
        <f>FC_TRA_ROAD_P2W_E!N68+FC_TRA_ROAD_CAR_E!N68+FC_TRA_ROAD_BUS_E!N68+FC_TRA_ROAD_LCV_E!N68+FC_TRA_ROAD_HGV_E!N68</f>
        <v>649.77399504000005</v>
      </c>
      <c r="O68" s="52">
        <f>FC_TRA_ROAD_P2W_E!O68+FC_TRA_ROAD_CAR_E!O68+FC_TRA_ROAD_BUS_E!O68+FC_TRA_ROAD_LCV_E!O68+FC_TRA_ROAD_HGV_E!O68</f>
        <v>98.906948639999996</v>
      </c>
      <c r="P68" s="52">
        <f>FC_TRA_ROAD_P2W_E!P68+FC_TRA_ROAD_CAR_E!P68+FC_TRA_ROAD_BUS_E!P68+FC_TRA_ROAD_LCV_E!P68+FC_TRA_ROAD_HGV_E!P68</f>
        <v>16.327357919999997</v>
      </c>
      <c r="Q68" s="52">
        <f>FC_TRA_ROAD_P2W_E!Q68+FC_TRA_ROAD_CAR_E!Q68+FC_TRA_ROAD_BUS_E!Q68+FC_TRA_ROAD_LCV_E!Q68+FC_TRA_ROAD_HGV_E!Q68</f>
        <v>25.80303168</v>
      </c>
      <c r="R68" s="52">
        <f>FC_TRA_ROAD_P2W_E!R68+FC_TRA_ROAD_CAR_E!R68+FC_TRA_ROAD_BUS_E!R68+FC_TRA_ROAD_LCV_E!R68+FC_TRA_ROAD_HGV_E!R68</f>
        <v>4.5108662399999995</v>
      </c>
      <c r="S68" s="52">
        <f>FC_TRA_ROAD_P2W_E!S68+FC_TRA_ROAD_CAR_E!S68+FC_TRA_ROAD_BUS_E!S68+FC_TRA_ROAD_LCV_E!S68+FC_TRA_ROAD_HGV_E!S68</f>
        <v>12.754959840000001</v>
      </c>
      <c r="T68" s="52">
        <f>FC_TRA_ROAD_P2W_E!T68+FC_TRA_ROAD_CAR_E!T68+FC_TRA_ROAD_BUS_E!T68+FC_TRA_ROAD_LCV_E!T68+FC_TRA_ROAD_HGV_E!T68</f>
        <v>0.13610591999999999</v>
      </c>
      <c r="U68" s="52">
        <f>FC_TRA_ROAD_P2W_E!U68+FC_TRA_ROAD_CAR_E!U68+FC_TRA_ROAD_BUS_E!U68+FC_TRA_ROAD_LCV_E!U68+FC_TRA_ROAD_HGV_E!U68</f>
        <v>2.4101452799999996</v>
      </c>
      <c r="V68" s="52">
        <f>FC_TRA_ROAD_P2W_E!V68+FC_TRA_ROAD_CAR_E!V68+FC_TRA_ROAD_BUS_E!V68+FC_TRA_ROAD_LCV_E!V68+FC_TRA_ROAD_HGV_E!V68</f>
        <v>120.05357760000003</v>
      </c>
      <c r="W68" s="52">
        <f>FC_TRA_ROAD_P2W_E!W68+FC_TRA_ROAD_CAR_E!W68+FC_TRA_ROAD_BUS_E!W68+FC_TRA_ROAD_LCV_E!W68+FC_TRA_ROAD_HGV_E!W68</f>
        <v>57.46091183999998</v>
      </c>
      <c r="X68" s="52">
        <f>FC_TRA_ROAD_P2W_E!X68+FC_TRA_ROAD_CAR_E!X68+FC_TRA_ROAD_BUS_E!X68+FC_TRA_ROAD_LCV_E!X68+FC_TRA_ROAD_HGV_E!X68</f>
        <v>221.70201551999995</v>
      </c>
      <c r="Y68" s="52">
        <f>FC_TRA_ROAD_P2W_E!Y68+FC_TRA_ROAD_CAR_E!Y68+FC_TRA_ROAD_BUS_E!Y68+FC_TRA_ROAD_LCV_E!Y68+FC_TRA_ROAD_HGV_E!Y68</f>
        <v>238.81593311999998</v>
      </c>
      <c r="Z68" s="52">
        <f>FC_TRA_ROAD_P2W_E!Z68+FC_TRA_ROAD_CAR_E!Z68+FC_TRA_ROAD_BUS_E!Z68+FC_TRA_ROAD_LCV_E!Z68+FC_TRA_ROAD_HGV_E!Z68</f>
        <v>14.693322240000001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39.294084959999999</v>
      </c>
      <c r="I69" s="52">
        <f>FC_TRA_ROAD_P2W_E!I69+FC_TRA_ROAD_CAR_E!I69+FC_TRA_ROAD_BUS_E!I69+FC_TRA_ROAD_LCV_E!I69+FC_TRA_ROAD_HGV_E!I69</f>
        <v>86.446884959999977</v>
      </c>
      <c r="J69" s="52">
        <f>FC_TRA_ROAD_P2W_E!J69+FC_TRA_ROAD_CAR_E!J69+FC_TRA_ROAD_BUS_E!J69+FC_TRA_ROAD_LCV_E!J69+FC_TRA_ROAD_HGV_E!J69</f>
        <v>65.489886720000001</v>
      </c>
      <c r="K69" s="52">
        <f>FC_TRA_ROAD_P2W_E!K69+FC_TRA_ROAD_CAR_E!K69+FC_TRA_ROAD_BUS_E!K69+FC_TRA_ROAD_LCV_E!K69+FC_TRA_ROAD_HGV_E!K69</f>
        <v>901.14251328000012</v>
      </c>
      <c r="L69" s="52">
        <f>FC_TRA_ROAD_P2W_E!L69+FC_TRA_ROAD_CAR_E!L69+FC_TRA_ROAD_BUS_E!L69+FC_TRA_ROAD_LCV_E!L69+FC_TRA_ROAD_HGV_E!L69</f>
        <v>1147.29975504</v>
      </c>
      <c r="M69" s="52">
        <f>FC_TRA_ROAD_P2W_E!M69+FC_TRA_ROAD_CAR_E!M69+FC_TRA_ROAD_BUS_E!M69+FC_TRA_ROAD_LCV_E!M69+FC_TRA_ROAD_HGV_E!M69</f>
        <v>1440.92151504</v>
      </c>
      <c r="N69" s="52">
        <f>FC_TRA_ROAD_P2W_E!N69+FC_TRA_ROAD_CAR_E!N69+FC_TRA_ROAD_BUS_E!N69+FC_TRA_ROAD_LCV_E!N69+FC_TRA_ROAD_HGV_E!N69</f>
        <v>1587.7323950399998</v>
      </c>
      <c r="O69" s="52">
        <f>FC_TRA_ROAD_P2W_E!O69+FC_TRA_ROAD_CAR_E!O69+FC_TRA_ROAD_BUS_E!O69+FC_TRA_ROAD_LCV_E!O69+FC_TRA_ROAD_HGV_E!O69</f>
        <v>1884.0729600000004</v>
      </c>
      <c r="P69" s="52">
        <f>FC_TRA_ROAD_P2W_E!P69+FC_TRA_ROAD_CAR_E!P69+FC_TRA_ROAD_BUS_E!P69+FC_TRA_ROAD_LCV_E!P69+FC_TRA_ROAD_HGV_E!P69</f>
        <v>1772.32235328</v>
      </c>
      <c r="Q69" s="52">
        <f>FC_TRA_ROAD_P2W_E!Q69+FC_TRA_ROAD_CAR_E!Q69+FC_TRA_ROAD_BUS_E!Q69+FC_TRA_ROAD_LCV_E!Q69+FC_TRA_ROAD_HGV_E!Q69</f>
        <v>1671.30474336</v>
      </c>
      <c r="R69" s="52">
        <f>FC_TRA_ROAD_P2W_E!R69+FC_TRA_ROAD_CAR_E!R69+FC_TRA_ROAD_BUS_E!R69+FC_TRA_ROAD_LCV_E!R69+FC_TRA_ROAD_HGV_E!R69</f>
        <v>1477.4544849600002</v>
      </c>
      <c r="S69" s="52">
        <f>FC_TRA_ROAD_P2W_E!S69+FC_TRA_ROAD_CAR_E!S69+FC_TRA_ROAD_BUS_E!S69+FC_TRA_ROAD_LCV_E!S69+FC_TRA_ROAD_HGV_E!S69</f>
        <v>846.13074336000022</v>
      </c>
      <c r="T69" s="52">
        <f>FC_TRA_ROAD_P2W_E!T69+FC_TRA_ROAD_CAR_E!T69+FC_TRA_ROAD_BUS_E!T69+FC_TRA_ROAD_LCV_E!T69+FC_TRA_ROAD_HGV_E!T69</f>
        <v>1270.7208071999999</v>
      </c>
      <c r="U69" s="52">
        <f>FC_TRA_ROAD_P2W_E!U69+FC_TRA_ROAD_CAR_E!U69+FC_TRA_ROAD_BUS_E!U69+FC_TRA_ROAD_LCV_E!U69+FC_TRA_ROAD_HGV_E!U69</f>
        <v>2189.8494374399997</v>
      </c>
      <c r="V69" s="52">
        <f>FC_TRA_ROAD_P2W_E!V69+FC_TRA_ROAD_CAR_E!V69+FC_TRA_ROAD_BUS_E!V69+FC_TRA_ROAD_LCV_E!V69+FC_TRA_ROAD_HGV_E!V69</f>
        <v>2363.3559388799999</v>
      </c>
      <c r="W69" s="52">
        <f>FC_TRA_ROAD_P2W_E!W69+FC_TRA_ROAD_CAR_E!W69+FC_TRA_ROAD_BUS_E!W69+FC_TRA_ROAD_LCV_E!W69+FC_TRA_ROAD_HGV_E!W69</f>
        <v>2481.4686052799998</v>
      </c>
      <c r="X69" s="52">
        <f>FC_TRA_ROAD_P2W_E!X69+FC_TRA_ROAD_CAR_E!X69+FC_TRA_ROAD_BUS_E!X69+FC_TRA_ROAD_LCV_E!X69+FC_TRA_ROAD_HGV_E!X69</f>
        <v>2480.74805952</v>
      </c>
      <c r="Y69" s="52">
        <f>FC_TRA_ROAD_P2W_E!Y69+FC_TRA_ROAD_CAR_E!Y69+FC_TRA_ROAD_BUS_E!Y69+FC_TRA_ROAD_LCV_E!Y69+FC_TRA_ROAD_HGV_E!Y69</f>
        <v>2640.9052209599995</v>
      </c>
      <c r="Z69" s="52">
        <f>FC_TRA_ROAD_P2W_E!Z69+FC_TRA_ROAD_CAR_E!Z69+FC_TRA_ROAD_BUS_E!Z69+FC_TRA_ROAD_LCV_E!Z69+FC_TRA_ROAD_HGV_E!Z69</f>
        <v>3088.7913168000005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301.30108452857883</v>
      </c>
      <c r="D2" s="21">
        <f t="shared" ref="D2:X2" si="0">SUM(D3,D17,D22,D25,D26,D51,D52)</f>
        <v>259.35791050951184</v>
      </c>
      <c r="E2" s="21">
        <f t="shared" si="0"/>
        <v>251.85065821156795</v>
      </c>
      <c r="F2" s="21">
        <f t="shared" si="0"/>
        <v>219.28225904829412</v>
      </c>
      <c r="G2" s="21">
        <f t="shared" si="0"/>
        <v>209.175350413432</v>
      </c>
      <c r="H2" s="21">
        <f t="shared" si="0"/>
        <v>223.7983461503658</v>
      </c>
      <c r="I2" s="21">
        <f t="shared" si="0"/>
        <v>233.56761179052745</v>
      </c>
      <c r="J2" s="21">
        <f t="shared" si="0"/>
        <v>248.50889383227644</v>
      </c>
      <c r="K2" s="21">
        <f t="shared" si="0"/>
        <v>254.24334191141077</v>
      </c>
      <c r="L2" s="21">
        <f t="shared" si="0"/>
        <v>258.6402308976617</v>
      </c>
      <c r="M2" s="21">
        <f t="shared" si="0"/>
        <v>274.53315689339087</v>
      </c>
      <c r="N2" s="21">
        <f t="shared" si="0"/>
        <v>269.75377377065939</v>
      </c>
      <c r="O2" s="21">
        <f t="shared" si="0"/>
        <v>269.76890983008991</v>
      </c>
      <c r="P2" s="21">
        <f t="shared" si="0"/>
        <v>258.37473369891103</v>
      </c>
      <c r="Q2" s="21">
        <f t="shared" si="0"/>
        <v>260.17437713026925</v>
      </c>
      <c r="R2" s="21">
        <f t="shared" si="0"/>
        <v>267.13951557094038</v>
      </c>
      <c r="S2" s="21">
        <f t="shared" si="0"/>
        <v>280.84762182061803</v>
      </c>
      <c r="T2" s="21">
        <f t="shared" si="0"/>
        <v>265.66262535867349</v>
      </c>
      <c r="U2" s="21">
        <f t="shared" si="0"/>
        <v>253.33270609207324</v>
      </c>
      <c r="V2" s="21">
        <f t="shared" si="0"/>
        <v>268.99152408379592</v>
      </c>
      <c r="W2" s="21">
        <f t="shared" si="0"/>
        <v>240.66185917221102</v>
      </c>
      <c r="X2" s="21">
        <f t="shared" si="0"/>
        <v>249.62384447355052</v>
      </c>
      <c r="Y2" s="21">
        <f t="shared" ref="Y2:Z2" si="1">SUM(Y3,Y17,Y22,Y25,Y26,Y51,Y52)</f>
        <v>251.96835389522064</v>
      </c>
      <c r="Z2" s="21">
        <f t="shared" si="1"/>
        <v>272.24082998880323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301.30108452857883</v>
      </c>
      <c r="D26" s="27">
        <f t="shared" si="16"/>
        <v>259.35791050951184</v>
      </c>
      <c r="E26" s="27">
        <f t="shared" si="16"/>
        <v>251.85065821156795</v>
      </c>
      <c r="F26" s="27">
        <f t="shared" si="16"/>
        <v>219.28225904829412</v>
      </c>
      <c r="G26" s="27">
        <f t="shared" si="16"/>
        <v>209.175350413432</v>
      </c>
      <c r="H26" s="27">
        <f t="shared" si="16"/>
        <v>223.7983461503658</v>
      </c>
      <c r="I26" s="27">
        <f t="shared" si="16"/>
        <v>233.56761179052745</v>
      </c>
      <c r="J26" s="27">
        <f t="shared" si="16"/>
        <v>248.50889383227644</v>
      </c>
      <c r="K26" s="27">
        <f t="shared" si="16"/>
        <v>254.24334191141077</v>
      </c>
      <c r="L26" s="27">
        <f t="shared" si="16"/>
        <v>258.6402308976617</v>
      </c>
      <c r="M26" s="27">
        <f t="shared" si="16"/>
        <v>274.53315689339087</v>
      </c>
      <c r="N26" s="27">
        <f t="shared" si="16"/>
        <v>269.75377377065939</v>
      </c>
      <c r="O26" s="27">
        <f t="shared" si="16"/>
        <v>269.76890983008991</v>
      </c>
      <c r="P26" s="27">
        <f t="shared" si="16"/>
        <v>258.37473369891103</v>
      </c>
      <c r="Q26" s="27">
        <f t="shared" si="16"/>
        <v>260.17437713026925</v>
      </c>
      <c r="R26" s="27">
        <f t="shared" si="16"/>
        <v>267.13951557094038</v>
      </c>
      <c r="S26" s="27">
        <f t="shared" si="16"/>
        <v>280.84762182061803</v>
      </c>
      <c r="T26" s="27">
        <f t="shared" si="16"/>
        <v>265.66262535867349</v>
      </c>
      <c r="U26" s="27">
        <f t="shared" si="16"/>
        <v>253.33270609207324</v>
      </c>
      <c r="V26" s="27">
        <f t="shared" si="16"/>
        <v>268.99152408379592</v>
      </c>
      <c r="W26" s="27">
        <f t="shared" si="16"/>
        <v>240.66185917221102</v>
      </c>
      <c r="X26" s="27">
        <f t="shared" si="16"/>
        <v>249.62384447355052</v>
      </c>
      <c r="Y26" s="27">
        <f t="shared" ref="Y26:Z26" si="17">SUM(Y27,Y33)</f>
        <v>251.96835389522064</v>
      </c>
      <c r="Z26" s="27">
        <f t="shared" si="17"/>
        <v>272.24082998880323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301.30108452857883</v>
      </c>
      <c r="D33" s="19">
        <f t="shared" si="20"/>
        <v>259.35791050951184</v>
      </c>
      <c r="E33" s="19">
        <f t="shared" si="20"/>
        <v>251.85065821156795</v>
      </c>
      <c r="F33" s="19">
        <f t="shared" si="20"/>
        <v>219.28225904829412</v>
      </c>
      <c r="G33" s="19">
        <f t="shared" si="20"/>
        <v>209.175350413432</v>
      </c>
      <c r="H33" s="19">
        <f t="shared" si="20"/>
        <v>223.7983461503658</v>
      </c>
      <c r="I33" s="19">
        <f t="shared" si="20"/>
        <v>233.56761179052745</v>
      </c>
      <c r="J33" s="19">
        <f t="shared" si="20"/>
        <v>248.50889383227644</v>
      </c>
      <c r="K33" s="19">
        <f t="shared" si="20"/>
        <v>254.24334191141077</v>
      </c>
      <c r="L33" s="19">
        <f t="shared" si="20"/>
        <v>258.6402308976617</v>
      </c>
      <c r="M33" s="19">
        <f t="shared" si="20"/>
        <v>274.53315689339087</v>
      </c>
      <c r="N33" s="19">
        <f t="shared" si="20"/>
        <v>269.75377377065939</v>
      </c>
      <c r="O33" s="19">
        <f t="shared" si="20"/>
        <v>269.76890983008991</v>
      </c>
      <c r="P33" s="19">
        <f t="shared" si="20"/>
        <v>258.37473369891103</v>
      </c>
      <c r="Q33" s="19">
        <f t="shared" si="20"/>
        <v>260.17437713026925</v>
      </c>
      <c r="R33" s="19">
        <f t="shared" si="20"/>
        <v>267.13951557094038</v>
      </c>
      <c r="S33" s="19">
        <f t="shared" si="20"/>
        <v>280.84762182061803</v>
      </c>
      <c r="T33" s="19">
        <f t="shared" si="20"/>
        <v>265.66262535867349</v>
      </c>
      <c r="U33" s="19">
        <f t="shared" si="20"/>
        <v>253.33270609207324</v>
      </c>
      <c r="V33" s="19">
        <f t="shared" si="20"/>
        <v>268.99152408379592</v>
      </c>
      <c r="W33" s="19">
        <f t="shared" si="20"/>
        <v>240.66185917221102</v>
      </c>
      <c r="X33" s="19">
        <f t="shared" si="20"/>
        <v>249.62384447355052</v>
      </c>
      <c r="Y33" s="19">
        <f t="shared" ref="Y33:Z33" si="21">SUM(Y34:Y50)</f>
        <v>251.96835389522064</v>
      </c>
      <c r="Z33" s="19">
        <f t="shared" si="21"/>
        <v>272.24082998880323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301.30108452857883</v>
      </c>
      <c r="D37" s="8">
        <v>259.35791050951184</v>
      </c>
      <c r="E37" s="8">
        <v>251.85065821156795</v>
      </c>
      <c r="F37" s="8">
        <v>219.28225904829412</v>
      </c>
      <c r="G37" s="8">
        <v>209.175350413432</v>
      </c>
      <c r="H37" s="8">
        <v>223.7983461503658</v>
      </c>
      <c r="I37" s="8">
        <v>233.56761179052745</v>
      </c>
      <c r="J37" s="8">
        <v>248.50889383227644</v>
      </c>
      <c r="K37" s="8">
        <v>254.24334191141077</v>
      </c>
      <c r="L37" s="8">
        <v>258.6402308976617</v>
      </c>
      <c r="M37" s="8">
        <v>274.53315689339087</v>
      </c>
      <c r="N37" s="8">
        <v>269.75377377065939</v>
      </c>
      <c r="O37" s="8">
        <v>269.76890983008991</v>
      </c>
      <c r="P37" s="8">
        <v>258.37473369891103</v>
      </c>
      <c r="Q37" s="8">
        <v>260.17437713026925</v>
      </c>
      <c r="R37" s="8">
        <v>267.13951557094038</v>
      </c>
      <c r="S37" s="8">
        <v>280.84762182061803</v>
      </c>
      <c r="T37" s="8">
        <v>265.66262535867349</v>
      </c>
      <c r="U37" s="8">
        <v>253.33270609207324</v>
      </c>
      <c r="V37" s="8">
        <v>268.99152408379592</v>
      </c>
      <c r="W37" s="8">
        <v>240.66185917221102</v>
      </c>
      <c r="X37" s="8">
        <v>249.62384447355052</v>
      </c>
      <c r="Y37" s="8">
        <v>251.96835389522064</v>
      </c>
      <c r="Z37" s="8">
        <v>272.24082998880323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1.4929946731676749</v>
      </c>
      <c r="G61" s="49">
        <f t="shared" si="24"/>
        <v>0.66957280135458752</v>
      </c>
      <c r="H61" s="49">
        <f t="shared" si="24"/>
        <v>1.8731218173348543</v>
      </c>
      <c r="I61" s="49">
        <f t="shared" si="24"/>
        <v>3.0920934328140208</v>
      </c>
      <c r="J61" s="49">
        <f t="shared" si="24"/>
        <v>4.2908779910525672</v>
      </c>
      <c r="K61" s="49">
        <f t="shared" si="24"/>
        <v>7.8540400938710606</v>
      </c>
      <c r="L61" s="49">
        <f t="shared" si="24"/>
        <v>10.360530491255949</v>
      </c>
      <c r="M61" s="49">
        <f t="shared" si="24"/>
        <v>11.21238480130671</v>
      </c>
      <c r="N61" s="49">
        <f t="shared" si="24"/>
        <v>11.035513004389992</v>
      </c>
      <c r="O61" s="49">
        <f t="shared" si="24"/>
        <v>9.9287812667509954</v>
      </c>
      <c r="P61" s="49">
        <f t="shared" si="24"/>
        <v>10.395376469117815</v>
      </c>
      <c r="Q61" s="49">
        <f t="shared" si="24"/>
        <v>9.9879318719390007</v>
      </c>
      <c r="R61" s="49">
        <f t="shared" si="24"/>
        <v>11.463163384770159</v>
      </c>
      <c r="S61" s="49">
        <f t="shared" si="24"/>
        <v>12.464723716118202</v>
      </c>
      <c r="T61" s="49">
        <f t="shared" si="24"/>
        <v>11.332799788010272</v>
      </c>
      <c r="U61" s="49">
        <f t="shared" si="24"/>
        <v>10.196887193479593</v>
      </c>
      <c r="V61" s="49">
        <f t="shared" si="24"/>
        <v>11.349437715727115</v>
      </c>
      <c r="W61" s="49">
        <f t="shared" si="24"/>
        <v>10.645647083076954</v>
      </c>
      <c r="X61" s="49">
        <f t="shared" si="24"/>
        <v>11.349620611731407</v>
      </c>
      <c r="Y61" s="49">
        <f t="shared" ref="Y61:Z61" si="25">SUM(Y62:Y72)</f>
        <v>12.058205749038644</v>
      </c>
      <c r="Z61" s="49">
        <f t="shared" si="25"/>
        <v>13.042389951730536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1.4929946731676749</v>
      </c>
      <c r="G67" s="52">
        <v>0.66957280135458752</v>
      </c>
      <c r="H67" s="52">
        <v>1.8731218173348543</v>
      </c>
      <c r="I67" s="52">
        <v>3.0920934328140208</v>
      </c>
      <c r="J67" s="52">
        <v>4.2908779910525672</v>
      </c>
      <c r="K67" s="52">
        <v>7.8540400938710606</v>
      </c>
      <c r="L67" s="52">
        <v>10.360530491255949</v>
      </c>
      <c r="M67" s="52">
        <v>11.21238480130671</v>
      </c>
      <c r="N67" s="52">
        <v>11.035513004389992</v>
      </c>
      <c r="O67" s="52">
        <v>9.9287812667509954</v>
      </c>
      <c r="P67" s="52">
        <v>10.395376469117815</v>
      </c>
      <c r="Q67" s="52">
        <v>9.9879318719390007</v>
      </c>
      <c r="R67" s="52">
        <v>11.463163384770159</v>
      </c>
      <c r="S67" s="52">
        <v>12.464723716118202</v>
      </c>
      <c r="T67" s="52">
        <v>11.332799788010272</v>
      </c>
      <c r="U67" s="52">
        <v>10.196887193479593</v>
      </c>
      <c r="V67" s="52">
        <v>11.349437715727115</v>
      </c>
      <c r="W67" s="52">
        <v>10.645647083076954</v>
      </c>
      <c r="X67" s="52">
        <v>11.349620611731407</v>
      </c>
      <c r="Y67" s="52">
        <v>12.058205749038644</v>
      </c>
      <c r="Z67" s="52">
        <v>13.042389951730536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15126.704676176898</v>
      </c>
      <c r="D2" s="21">
        <f t="shared" ref="D2:X2" si="0">SUM(D3,D17,D22,D25,D26,D51,D52)</f>
        <v>14809.833525469759</v>
      </c>
      <c r="E2" s="21">
        <f t="shared" si="0"/>
        <v>14551.866180341091</v>
      </c>
      <c r="F2" s="21">
        <f t="shared" si="0"/>
        <v>15382.451283198978</v>
      </c>
      <c r="G2" s="21">
        <f t="shared" si="0"/>
        <v>17313.017708026633</v>
      </c>
      <c r="H2" s="21">
        <f t="shared" si="0"/>
        <v>17362.59231908822</v>
      </c>
      <c r="I2" s="21">
        <f t="shared" si="0"/>
        <v>19616.194593818029</v>
      </c>
      <c r="J2" s="21">
        <f t="shared" si="0"/>
        <v>21795.161632479205</v>
      </c>
      <c r="K2" s="21">
        <f t="shared" si="0"/>
        <v>23147.773898560827</v>
      </c>
      <c r="L2" s="21">
        <f t="shared" si="0"/>
        <v>24121.839244229661</v>
      </c>
      <c r="M2" s="21">
        <f t="shared" si="0"/>
        <v>25392.891530427827</v>
      </c>
      <c r="N2" s="21">
        <f t="shared" si="0"/>
        <v>25692.148950428127</v>
      </c>
      <c r="O2" s="21">
        <f t="shared" si="0"/>
        <v>25573.039401398099</v>
      </c>
      <c r="P2" s="21">
        <f t="shared" si="0"/>
        <v>24230.23364269911</v>
      </c>
      <c r="Q2" s="21">
        <f t="shared" si="0"/>
        <v>24325.535013652363</v>
      </c>
      <c r="R2" s="21">
        <f t="shared" si="0"/>
        <v>25737.229125589754</v>
      </c>
      <c r="S2" s="21">
        <f t="shared" si="0"/>
        <v>28189.609326259018</v>
      </c>
      <c r="T2" s="21">
        <f t="shared" si="0"/>
        <v>31594.683030774959</v>
      </c>
      <c r="U2" s="21">
        <f t="shared" si="0"/>
        <v>32987.798085882539</v>
      </c>
      <c r="V2" s="21">
        <f t="shared" si="0"/>
        <v>33839.593947189758</v>
      </c>
      <c r="W2" s="21">
        <f t="shared" si="0"/>
        <v>32467.949425164286</v>
      </c>
      <c r="X2" s="21">
        <f t="shared" si="0"/>
        <v>32298.597781517328</v>
      </c>
      <c r="Y2" s="21">
        <f t="shared" ref="Y2:Z2" si="1">SUM(Y3,Y17,Y22,Y25,Y26,Y51,Y52)</f>
        <v>33440.411829831944</v>
      </c>
      <c r="Z2" s="21">
        <f t="shared" si="1"/>
        <v>33460.040064294815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15126.704676176898</v>
      </c>
      <c r="D26" s="27">
        <f t="shared" si="16"/>
        <v>14809.833525469759</v>
      </c>
      <c r="E26" s="27">
        <f t="shared" si="16"/>
        <v>14551.866180341091</v>
      </c>
      <c r="F26" s="27">
        <f t="shared" si="16"/>
        <v>15382.451283198978</v>
      </c>
      <c r="G26" s="27">
        <f t="shared" si="16"/>
        <v>17313.017708026633</v>
      </c>
      <c r="H26" s="27">
        <f t="shared" si="16"/>
        <v>17362.59231908822</v>
      </c>
      <c r="I26" s="27">
        <f t="shared" si="16"/>
        <v>19616.194593818029</v>
      </c>
      <c r="J26" s="27">
        <f t="shared" si="16"/>
        <v>21795.161632479205</v>
      </c>
      <c r="K26" s="27">
        <f t="shared" si="16"/>
        <v>23147.773898560827</v>
      </c>
      <c r="L26" s="27">
        <f t="shared" si="16"/>
        <v>24121.839244229661</v>
      </c>
      <c r="M26" s="27">
        <f t="shared" si="16"/>
        <v>25392.891530427827</v>
      </c>
      <c r="N26" s="27">
        <f t="shared" si="16"/>
        <v>25692.148950428127</v>
      </c>
      <c r="O26" s="27">
        <f t="shared" si="16"/>
        <v>25573.039401398099</v>
      </c>
      <c r="P26" s="27">
        <f t="shared" si="16"/>
        <v>24230.23364269911</v>
      </c>
      <c r="Q26" s="27">
        <f t="shared" si="16"/>
        <v>24325.535013652363</v>
      </c>
      <c r="R26" s="27">
        <f t="shared" si="16"/>
        <v>25731.332085146161</v>
      </c>
      <c r="S26" s="27">
        <f t="shared" si="16"/>
        <v>28181.659722467713</v>
      </c>
      <c r="T26" s="27">
        <f t="shared" si="16"/>
        <v>31585.60800306813</v>
      </c>
      <c r="U26" s="27">
        <f t="shared" si="16"/>
        <v>32978.04221445931</v>
      </c>
      <c r="V26" s="27">
        <f t="shared" si="16"/>
        <v>33829.555983414662</v>
      </c>
      <c r="W26" s="27">
        <f t="shared" si="16"/>
        <v>32458.304094732011</v>
      </c>
      <c r="X26" s="27">
        <f t="shared" si="16"/>
        <v>32289.101334233961</v>
      </c>
      <c r="Y26" s="27">
        <f t="shared" ref="Y26:Z26" si="17">SUM(Y27,Y33)</f>
        <v>33430.918965177611</v>
      </c>
      <c r="Z26" s="27">
        <f t="shared" si="17"/>
        <v>33450.76700520677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15126.704676176898</v>
      </c>
      <c r="D33" s="19">
        <f t="shared" si="20"/>
        <v>14809.833525469759</v>
      </c>
      <c r="E33" s="19">
        <f t="shared" si="20"/>
        <v>14551.866180341091</v>
      </c>
      <c r="F33" s="19">
        <f t="shared" si="20"/>
        <v>15382.451283198978</v>
      </c>
      <c r="G33" s="19">
        <f t="shared" si="20"/>
        <v>17313.017708026633</v>
      </c>
      <c r="H33" s="19">
        <f t="shared" si="20"/>
        <v>17362.59231908822</v>
      </c>
      <c r="I33" s="19">
        <f t="shared" si="20"/>
        <v>19616.194593818029</v>
      </c>
      <c r="J33" s="19">
        <f t="shared" si="20"/>
        <v>21795.161632479205</v>
      </c>
      <c r="K33" s="19">
        <f t="shared" si="20"/>
        <v>23147.773898560827</v>
      </c>
      <c r="L33" s="19">
        <f t="shared" si="20"/>
        <v>24121.839244229661</v>
      </c>
      <c r="M33" s="19">
        <f t="shared" si="20"/>
        <v>25392.891530427827</v>
      </c>
      <c r="N33" s="19">
        <f t="shared" si="20"/>
        <v>25692.148950428127</v>
      </c>
      <c r="O33" s="19">
        <f t="shared" si="20"/>
        <v>25573.039401398099</v>
      </c>
      <c r="P33" s="19">
        <f t="shared" si="20"/>
        <v>24230.23364269911</v>
      </c>
      <c r="Q33" s="19">
        <f t="shared" si="20"/>
        <v>24325.535013652363</v>
      </c>
      <c r="R33" s="19">
        <f t="shared" si="20"/>
        <v>25731.332085146161</v>
      </c>
      <c r="S33" s="19">
        <f t="shared" si="20"/>
        <v>28181.659722467713</v>
      </c>
      <c r="T33" s="19">
        <f t="shared" si="20"/>
        <v>31585.60800306813</v>
      </c>
      <c r="U33" s="19">
        <f t="shared" si="20"/>
        <v>32978.04221445931</v>
      </c>
      <c r="V33" s="19">
        <f t="shared" si="20"/>
        <v>33829.555983414662</v>
      </c>
      <c r="W33" s="19">
        <f t="shared" si="20"/>
        <v>32458.304094732011</v>
      </c>
      <c r="X33" s="19">
        <f t="shared" si="20"/>
        <v>32289.101334233961</v>
      </c>
      <c r="Y33" s="19">
        <f t="shared" ref="Y33:Z33" si="21">SUM(Y34:Y50)</f>
        <v>33430.918965177611</v>
      </c>
      <c r="Z33" s="19">
        <f t="shared" si="21"/>
        <v>33450.76700520677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1131.3615057328766</v>
      </c>
      <c r="D36" s="8">
        <v>1603.0069720902663</v>
      </c>
      <c r="E36" s="8">
        <v>2292.3073126961694</v>
      </c>
      <c r="F36" s="8">
        <v>2988.2041382375655</v>
      </c>
      <c r="G36" s="8">
        <v>3757.8753218046372</v>
      </c>
      <c r="H36" s="8">
        <v>4369.796315345181</v>
      </c>
      <c r="I36" s="8">
        <v>4788.6456264831386</v>
      </c>
      <c r="J36" s="8">
        <v>4923.726867937733</v>
      </c>
      <c r="K36" s="8">
        <v>4822.844933256375</v>
      </c>
      <c r="L36" s="8">
        <v>4488.3830979368031</v>
      </c>
      <c r="M36" s="8">
        <v>4503.7436930604099</v>
      </c>
      <c r="N36" s="8">
        <v>4347.2421855071634</v>
      </c>
      <c r="O36" s="8">
        <v>4371.6589328528962</v>
      </c>
      <c r="P36" s="8">
        <v>4338.5058651193522</v>
      </c>
      <c r="Q36" s="8">
        <v>4351.054922369588</v>
      </c>
      <c r="R36" s="8">
        <v>4427.1979681919183</v>
      </c>
      <c r="S36" s="8">
        <v>4708.274034172262</v>
      </c>
      <c r="T36" s="8">
        <v>5024.3874641858938</v>
      </c>
      <c r="U36" s="8">
        <v>5085.5890974010063</v>
      </c>
      <c r="V36" s="8">
        <v>5312.6879766053289</v>
      </c>
      <c r="W36" s="8">
        <v>4743.5540341600026</v>
      </c>
      <c r="X36" s="8">
        <v>4976.569339732172</v>
      </c>
      <c r="Y36" s="8">
        <v>5179.3974709806143</v>
      </c>
      <c r="Z36" s="8">
        <v>5209.6936606578538</v>
      </c>
    </row>
    <row r="37" spans="1:26" ht="11.25" customHeight="1" x14ac:dyDescent="0.2">
      <c r="A37" s="28" t="s">
        <v>60</v>
      </c>
      <c r="B37" s="7" t="s">
        <v>61</v>
      </c>
      <c r="C37" s="8">
        <v>11853.018848953558</v>
      </c>
      <c r="D37" s="8">
        <v>10906.316171165261</v>
      </c>
      <c r="E37" s="8">
        <v>10008.759544528779</v>
      </c>
      <c r="F37" s="8">
        <v>9564.3935020706158</v>
      </c>
      <c r="G37" s="8">
        <v>10019.126677026079</v>
      </c>
      <c r="H37" s="8">
        <v>9848.8869026030989</v>
      </c>
      <c r="I37" s="8">
        <v>10312.54872783861</v>
      </c>
      <c r="J37" s="8">
        <v>10466.45517654283</v>
      </c>
      <c r="K37" s="8">
        <v>10474.113592197336</v>
      </c>
      <c r="L37" s="8">
        <v>10663.105683981626</v>
      </c>
      <c r="M37" s="8">
        <v>10571.345737765407</v>
      </c>
      <c r="N37" s="8">
        <v>10031.235178054791</v>
      </c>
      <c r="O37" s="8">
        <v>9621.8141594375829</v>
      </c>
      <c r="P37" s="8">
        <v>9194.9184780675187</v>
      </c>
      <c r="Q37" s="8">
        <v>8933.3602726826448</v>
      </c>
      <c r="R37" s="8">
        <v>9405.9019178328308</v>
      </c>
      <c r="S37" s="8">
        <v>9994.2671277727313</v>
      </c>
      <c r="T37" s="8">
        <v>11020.55790695058</v>
      </c>
      <c r="U37" s="8">
        <v>11530.824095821015</v>
      </c>
      <c r="V37" s="8">
        <v>11937.524894351707</v>
      </c>
      <c r="W37" s="8">
        <v>11149.182163575058</v>
      </c>
      <c r="X37" s="8">
        <v>12435.338892253749</v>
      </c>
      <c r="Y37" s="8">
        <v>13202.087686855377</v>
      </c>
      <c r="Z37" s="8">
        <v>13911.745712156424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2142.3243214904642</v>
      </c>
      <c r="D43" s="8">
        <v>2300.5103822142328</v>
      </c>
      <c r="E43" s="8">
        <v>2250.7993231161417</v>
      </c>
      <c r="F43" s="8">
        <v>2829.8536428907964</v>
      </c>
      <c r="G43" s="8">
        <v>3536.0157091959177</v>
      </c>
      <c r="H43" s="8">
        <v>3143.9091011399382</v>
      </c>
      <c r="I43" s="8">
        <v>4515.0002394962812</v>
      </c>
      <c r="J43" s="8">
        <v>6404.9795879986423</v>
      </c>
      <c r="K43" s="8">
        <v>7850.8153731071152</v>
      </c>
      <c r="L43" s="8">
        <v>8970.3504623112294</v>
      </c>
      <c r="M43" s="8">
        <v>10317.802099602011</v>
      </c>
      <c r="N43" s="8">
        <v>11313.671586866176</v>
      </c>
      <c r="O43" s="8">
        <v>11579.566309107622</v>
      </c>
      <c r="P43" s="8">
        <v>10696.809299512237</v>
      </c>
      <c r="Q43" s="8">
        <v>11041.119818600129</v>
      </c>
      <c r="R43" s="8">
        <v>11898.23219912141</v>
      </c>
      <c r="S43" s="8">
        <v>13479.11856052272</v>
      </c>
      <c r="T43" s="8">
        <v>15540.662631931657</v>
      </c>
      <c r="U43" s="8">
        <v>16361.629021237288</v>
      </c>
      <c r="V43" s="8">
        <v>16579.343112457627</v>
      </c>
      <c r="W43" s="8">
        <v>16565.567896996949</v>
      </c>
      <c r="X43" s="8">
        <v>14877.193102248038</v>
      </c>
      <c r="Y43" s="8">
        <v>15049.433807341618</v>
      </c>
      <c r="Z43" s="8">
        <v>14329.327632392489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5.8970404435917985</v>
      </c>
      <c r="S51" s="27">
        <v>7.9496037913055524</v>
      </c>
      <c r="T51" s="27">
        <v>9.075027706827786</v>
      </c>
      <c r="U51" s="27">
        <v>9.7558714232318433</v>
      </c>
      <c r="V51" s="27">
        <v>10.037963775098069</v>
      </c>
      <c r="W51" s="27">
        <v>9.6453304322757756</v>
      </c>
      <c r="X51" s="27">
        <v>9.4964472833688625</v>
      </c>
      <c r="Y51" s="27">
        <v>9.4928646543372928</v>
      </c>
      <c r="Z51" s="27">
        <v>9.2730590880487131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65.119670933005366</v>
      </c>
      <c r="G61" s="49">
        <f t="shared" si="24"/>
        <v>32.071344462927925</v>
      </c>
      <c r="H61" s="49">
        <f t="shared" si="24"/>
        <v>90.886711148303448</v>
      </c>
      <c r="I61" s="49">
        <f t="shared" si="24"/>
        <v>160.07730629276898</v>
      </c>
      <c r="J61" s="49">
        <f t="shared" si="24"/>
        <v>200.07379784256869</v>
      </c>
      <c r="K61" s="49">
        <f t="shared" si="24"/>
        <v>598.5186372432006</v>
      </c>
      <c r="L61" s="49">
        <f t="shared" si="24"/>
        <v>885.56507819779745</v>
      </c>
      <c r="M61" s="49">
        <f t="shared" si="24"/>
        <v>1146.7400382831697</v>
      </c>
      <c r="N61" s="49">
        <f t="shared" si="24"/>
        <v>1220.0742153698732</v>
      </c>
      <c r="O61" s="49">
        <f t="shared" si="24"/>
        <v>1125.0607502169355</v>
      </c>
      <c r="P61" s="49">
        <f t="shared" si="24"/>
        <v>1068.8579314526628</v>
      </c>
      <c r="Q61" s="49">
        <f t="shared" si="24"/>
        <v>1009.7705485763036</v>
      </c>
      <c r="R61" s="49">
        <f t="shared" si="24"/>
        <v>987.732336880199</v>
      </c>
      <c r="S61" s="49">
        <f t="shared" si="24"/>
        <v>766.19322988532713</v>
      </c>
      <c r="T61" s="49">
        <f t="shared" si="24"/>
        <v>931.17204198232321</v>
      </c>
      <c r="U61" s="49">
        <f t="shared" si="24"/>
        <v>1281.1125826169041</v>
      </c>
      <c r="V61" s="49">
        <f t="shared" si="24"/>
        <v>1432.2810721419662</v>
      </c>
      <c r="W61" s="49">
        <f t="shared" si="24"/>
        <v>1469.84490348297</v>
      </c>
      <c r="X61" s="49">
        <f t="shared" si="24"/>
        <v>1427.8006933032561</v>
      </c>
      <c r="Y61" s="49">
        <f t="shared" ref="Y61:Z61" si="25">SUM(Y62:Y72)</f>
        <v>1553.7621445269292</v>
      </c>
      <c r="Z61" s="49">
        <f t="shared" si="25"/>
        <v>1645.6865864038077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65.119670933005366</v>
      </c>
      <c r="G67" s="52">
        <v>32.071344462927925</v>
      </c>
      <c r="H67" s="52">
        <v>82.432087864198962</v>
      </c>
      <c r="I67" s="52">
        <v>136.5230562254589</v>
      </c>
      <c r="J67" s="52">
        <v>180.71901358861089</v>
      </c>
      <c r="K67" s="52">
        <v>323.56445396922942</v>
      </c>
      <c r="L67" s="52">
        <v>427.13939431212845</v>
      </c>
      <c r="M67" s="52">
        <v>431.75111385728877</v>
      </c>
      <c r="N67" s="52">
        <v>410.37359629909503</v>
      </c>
      <c r="O67" s="52">
        <v>354.12860673438377</v>
      </c>
      <c r="P67" s="52">
        <v>369.9457675832432</v>
      </c>
      <c r="Q67" s="52">
        <v>342.94612242452041</v>
      </c>
      <c r="R67" s="52">
        <v>403.614531660735</v>
      </c>
      <c r="S67" s="52">
        <v>443.57070814841325</v>
      </c>
      <c r="T67" s="52">
        <v>470.12174235282163</v>
      </c>
      <c r="U67" s="52">
        <v>464.12685660180625</v>
      </c>
      <c r="V67" s="52">
        <v>503.67458874347562</v>
      </c>
      <c r="W67" s="52">
        <v>493.18267126584823</v>
      </c>
      <c r="X67" s="52">
        <v>565.3962220758234</v>
      </c>
      <c r="Y67" s="52">
        <v>631.7995382513443</v>
      </c>
      <c r="Z67" s="52">
        <v>666.47759079606737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1.2171187290105283</v>
      </c>
      <c r="I68" s="52">
        <v>4.0018808412980338</v>
      </c>
      <c r="J68" s="52">
        <v>1.8812919932028931</v>
      </c>
      <c r="K68" s="52">
        <v>4.7727852132119457</v>
      </c>
      <c r="L68" s="52">
        <v>78.917873698893231</v>
      </c>
      <c r="M68" s="52">
        <v>216.90973896814231</v>
      </c>
      <c r="N68" s="52">
        <v>235.13783396219478</v>
      </c>
      <c r="O68" s="52">
        <v>38.452505538822756</v>
      </c>
      <c r="P68" s="52">
        <v>6.3798903623682897</v>
      </c>
      <c r="Q68" s="52">
        <v>10.138479150263008</v>
      </c>
      <c r="R68" s="52">
        <v>1.777961465572607</v>
      </c>
      <c r="S68" s="52">
        <v>4.7911349471789206</v>
      </c>
      <c r="T68" s="52">
        <v>4.9377451190229849E-2</v>
      </c>
      <c r="U68" s="52">
        <v>0.89818482578582159</v>
      </c>
      <c r="V68" s="52">
        <v>44.890917013380808</v>
      </c>
      <c r="W68" s="52">
        <v>22.103765403674728</v>
      </c>
      <c r="X68" s="52">
        <v>70.74943260950036</v>
      </c>
      <c r="Y68" s="52">
        <v>76.458569541533578</v>
      </c>
      <c r="Z68" s="52">
        <v>4.6360253025843408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7.2375045550939667</v>
      </c>
      <c r="I69" s="52">
        <v>19.55236922601204</v>
      </c>
      <c r="J69" s="52">
        <v>17.473492260754917</v>
      </c>
      <c r="K69" s="52">
        <v>270.18139806075919</v>
      </c>
      <c r="L69" s="52">
        <v>379.50781018677583</v>
      </c>
      <c r="M69" s="52">
        <v>498.0791854577385</v>
      </c>
      <c r="N69" s="52">
        <v>574.5627851085834</v>
      </c>
      <c r="O69" s="52">
        <v>732.4796379437289</v>
      </c>
      <c r="P69" s="52">
        <v>692.53227350705129</v>
      </c>
      <c r="Q69" s="52">
        <v>656.68594700152016</v>
      </c>
      <c r="R69" s="52">
        <v>582.33984375389139</v>
      </c>
      <c r="S69" s="52">
        <v>317.83138678973489</v>
      </c>
      <c r="T69" s="52">
        <v>461.00092217831133</v>
      </c>
      <c r="U69" s="52">
        <v>816.08754118931199</v>
      </c>
      <c r="V69" s="52">
        <v>883.71556638510981</v>
      </c>
      <c r="W69" s="52">
        <v>954.55846681344724</v>
      </c>
      <c r="X69" s="52">
        <v>791.65503861793241</v>
      </c>
      <c r="Y69" s="52">
        <v>845.5040367340514</v>
      </c>
      <c r="Z69" s="52">
        <v>974.57297030515588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3061.2798103648506</v>
      </c>
      <c r="D2" s="21">
        <f t="shared" ref="D2:X2" si="0">SUM(D3,D17,D22,D25,D26,D51,D52)</f>
        <v>2840.9014172336651</v>
      </c>
      <c r="E2" s="21">
        <f t="shared" si="0"/>
        <v>2765.5353149069078</v>
      </c>
      <c r="F2" s="21">
        <f t="shared" si="0"/>
        <v>2656.0410611801894</v>
      </c>
      <c r="G2" s="21">
        <f t="shared" si="0"/>
        <v>2796.3429568686574</v>
      </c>
      <c r="H2" s="21">
        <f t="shared" si="0"/>
        <v>2711.0680019442943</v>
      </c>
      <c r="I2" s="21">
        <f t="shared" si="0"/>
        <v>2575.8062304006276</v>
      </c>
      <c r="J2" s="21">
        <f t="shared" si="0"/>
        <v>2611.4350017320271</v>
      </c>
      <c r="K2" s="21">
        <f t="shared" si="0"/>
        <v>2469.1236125873688</v>
      </c>
      <c r="L2" s="21">
        <f t="shared" si="0"/>
        <v>2451.3835765876074</v>
      </c>
      <c r="M2" s="21">
        <f t="shared" si="0"/>
        <v>2396.624923330437</v>
      </c>
      <c r="N2" s="21">
        <f t="shared" si="0"/>
        <v>2424.6226459435061</v>
      </c>
      <c r="O2" s="21">
        <f t="shared" si="0"/>
        <v>2390.1345075333957</v>
      </c>
      <c r="P2" s="21">
        <f t="shared" si="0"/>
        <v>2417.2914699807316</v>
      </c>
      <c r="Q2" s="21">
        <f t="shared" si="0"/>
        <v>2486.6391544578787</v>
      </c>
      <c r="R2" s="21">
        <f t="shared" si="0"/>
        <v>2927.4974390734087</v>
      </c>
      <c r="S2" s="21">
        <f t="shared" si="0"/>
        <v>2949.2477289776089</v>
      </c>
      <c r="T2" s="21">
        <f t="shared" si="0"/>
        <v>2880.3047378994406</v>
      </c>
      <c r="U2" s="21">
        <f t="shared" si="0"/>
        <v>2677.1544973038267</v>
      </c>
      <c r="V2" s="21">
        <f t="shared" si="0"/>
        <v>2790.5055425910236</v>
      </c>
      <c r="W2" s="21">
        <f t="shared" si="0"/>
        <v>2729.3499556663169</v>
      </c>
      <c r="X2" s="21">
        <f t="shared" si="0"/>
        <v>2701.2315592801269</v>
      </c>
      <c r="Y2" s="21">
        <f t="shared" ref="Y2:Z2" si="1">SUM(Y3,Y17,Y22,Y25,Y26,Y51,Y52)</f>
        <v>2669.4583710637053</v>
      </c>
      <c r="Z2" s="21">
        <f t="shared" si="1"/>
        <v>2579.9991031852283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3061.2798103648506</v>
      </c>
      <c r="D26" s="27">
        <f t="shared" si="16"/>
        <v>2840.9014172336651</v>
      </c>
      <c r="E26" s="27">
        <f t="shared" si="16"/>
        <v>2765.5353149069078</v>
      </c>
      <c r="F26" s="27">
        <f t="shared" si="16"/>
        <v>2656.0410611801894</v>
      </c>
      <c r="G26" s="27">
        <f t="shared" si="16"/>
        <v>2796.3429568686574</v>
      </c>
      <c r="H26" s="27">
        <f t="shared" si="16"/>
        <v>2711.0680019442943</v>
      </c>
      <c r="I26" s="27">
        <f t="shared" si="16"/>
        <v>2575.8062304006276</v>
      </c>
      <c r="J26" s="27">
        <f t="shared" si="16"/>
        <v>2611.4350017320271</v>
      </c>
      <c r="K26" s="27">
        <f t="shared" si="16"/>
        <v>2469.1236125873688</v>
      </c>
      <c r="L26" s="27">
        <f t="shared" si="16"/>
        <v>2451.3835765876074</v>
      </c>
      <c r="M26" s="27">
        <f t="shared" si="16"/>
        <v>2396.624923330437</v>
      </c>
      <c r="N26" s="27">
        <f t="shared" si="16"/>
        <v>2424.6226459435061</v>
      </c>
      <c r="O26" s="27">
        <f t="shared" si="16"/>
        <v>2390.1345075333957</v>
      </c>
      <c r="P26" s="27">
        <f t="shared" si="16"/>
        <v>2417.2914699807316</v>
      </c>
      <c r="Q26" s="27">
        <f t="shared" si="16"/>
        <v>2486.6391544578787</v>
      </c>
      <c r="R26" s="27">
        <f t="shared" si="16"/>
        <v>2901.2695545786942</v>
      </c>
      <c r="S26" s="27">
        <f t="shared" si="16"/>
        <v>2929.3059990890038</v>
      </c>
      <c r="T26" s="27">
        <f t="shared" si="16"/>
        <v>2869.3996783952034</v>
      </c>
      <c r="U26" s="27">
        <f t="shared" si="16"/>
        <v>2663.3197622616594</v>
      </c>
      <c r="V26" s="27">
        <f t="shared" si="16"/>
        <v>2766.6736652990371</v>
      </c>
      <c r="W26" s="27">
        <f t="shared" si="16"/>
        <v>2697.2724052832864</v>
      </c>
      <c r="X26" s="27">
        <f t="shared" si="16"/>
        <v>2648.2820537045727</v>
      </c>
      <c r="Y26" s="27">
        <f t="shared" ref="Y26:Z26" si="17">SUM(Y27,Y33)</f>
        <v>2591.4384582307393</v>
      </c>
      <c r="Z26" s="27">
        <f t="shared" si="17"/>
        <v>2501.19928807103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3061.2798103648506</v>
      </c>
      <c r="D33" s="19">
        <f t="shared" si="20"/>
        <v>2840.9014172336651</v>
      </c>
      <c r="E33" s="19">
        <f t="shared" si="20"/>
        <v>2765.5353149069078</v>
      </c>
      <c r="F33" s="19">
        <f t="shared" si="20"/>
        <v>2656.0410611801894</v>
      </c>
      <c r="G33" s="19">
        <f t="shared" si="20"/>
        <v>2796.3429568686574</v>
      </c>
      <c r="H33" s="19">
        <f t="shared" si="20"/>
        <v>2711.0680019442943</v>
      </c>
      <c r="I33" s="19">
        <f t="shared" si="20"/>
        <v>2575.8062304006276</v>
      </c>
      <c r="J33" s="19">
        <f t="shared" si="20"/>
        <v>2611.4350017320271</v>
      </c>
      <c r="K33" s="19">
        <f t="shared" si="20"/>
        <v>2469.1236125873688</v>
      </c>
      <c r="L33" s="19">
        <f t="shared" si="20"/>
        <v>2451.3835765876074</v>
      </c>
      <c r="M33" s="19">
        <f t="shared" si="20"/>
        <v>2396.624923330437</v>
      </c>
      <c r="N33" s="19">
        <f t="shared" si="20"/>
        <v>2424.6226459435061</v>
      </c>
      <c r="O33" s="19">
        <f t="shared" si="20"/>
        <v>2390.1345075333957</v>
      </c>
      <c r="P33" s="19">
        <f t="shared" si="20"/>
        <v>2417.2914699807316</v>
      </c>
      <c r="Q33" s="19">
        <f t="shared" si="20"/>
        <v>2486.6391544578787</v>
      </c>
      <c r="R33" s="19">
        <f t="shared" si="20"/>
        <v>2901.2695545786942</v>
      </c>
      <c r="S33" s="19">
        <f t="shared" si="20"/>
        <v>2929.3059990890038</v>
      </c>
      <c r="T33" s="19">
        <f t="shared" si="20"/>
        <v>2869.3996783952034</v>
      </c>
      <c r="U33" s="19">
        <f t="shared" si="20"/>
        <v>2663.3197622616594</v>
      </c>
      <c r="V33" s="19">
        <f t="shared" si="20"/>
        <v>2766.6736652990371</v>
      </c>
      <c r="W33" s="19">
        <f t="shared" si="20"/>
        <v>2697.2724052832864</v>
      </c>
      <c r="X33" s="19">
        <f t="shared" si="20"/>
        <v>2648.2820537045727</v>
      </c>
      <c r="Y33" s="19">
        <f t="shared" ref="Y33:Z33" si="21">SUM(Y34:Y50)</f>
        <v>2591.4384582307393</v>
      </c>
      <c r="Z33" s="19">
        <f t="shared" si="21"/>
        <v>2501.19928807103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31.003047918626727</v>
      </c>
      <c r="D36" s="8">
        <v>27.84416110564624</v>
      </c>
      <c r="E36" s="8">
        <v>24.744797465787627</v>
      </c>
      <c r="F36" s="8">
        <v>21.822392365411453</v>
      </c>
      <c r="G36" s="8">
        <v>55.737431473451409</v>
      </c>
      <c r="H36" s="8">
        <v>50.008987329325514</v>
      </c>
      <c r="I36" s="8">
        <v>46.617511683522075</v>
      </c>
      <c r="J36" s="8">
        <v>43.310330288731137</v>
      </c>
      <c r="K36" s="8">
        <v>40.22797960316926</v>
      </c>
      <c r="L36" s="8">
        <v>37.039184466033191</v>
      </c>
      <c r="M36" s="8">
        <v>34.084827140565856</v>
      </c>
      <c r="N36" s="8">
        <v>31.265122195153289</v>
      </c>
      <c r="O36" s="8">
        <v>28.717239365108682</v>
      </c>
      <c r="P36" s="8">
        <v>26.277508062414725</v>
      </c>
      <c r="Q36" s="8">
        <v>23.881759134257823</v>
      </c>
      <c r="R36" s="8">
        <v>21.644070473096523</v>
      </c>
      <c r="S36" s="8">
        <v>19.591045373539995</v>
      </c>
      <c r="T36" s="8">
        <v>18.564967025531608</v>
      </c>
      <c r="U36" s="8">
        <v>17.626493155147628</v>
      </c>
      <c r="V36" s="8">
        <v>17.994581977916276</v>
      </c>
      <c r="W36" s="8">
        <v>17.461206649312086</v>
      </c>
      <c r="X36" s="8">
        <v>17.481059706860872</v>
      </c>
      <c r="Y36" s="8">
        <v>17.399127138996995</v>
      </c>
      <c r="Z36" s="8">
        <v>16.724965392064711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3030.276762446224</v>
      </c>
      <c r="D43" s="8">
        <v>2813.0572561280187</v>
      </c>
      <c r="E43" s="8">
        <v>2740.7905174411203</v>
      </c>
      <c r="F43" s="8">
        <v>2634.2186688147781</v>
      </c>
      <c r="G43" s="8">
        <v>2740.6055253952059</v>
      </c>
      <c r="H43" s="8">
        <v>2661.0590146149689</v>
      </c>
      <c r="I43" s="8">
        <v>2529.1887187171055</v>
      </c>
      <c r="J43" s="8">
        <v>2568.1246714432959</v>
      </c>
      <c r="K43" s="8">
        <v>2428.8956329841994</v>
      </c>
      <c r="L43" s="8">
        <v>2414.3443921215744</v>
      </c>
      <c r="M43" s="8">
        <v>2362.5400961898713</v>
      </c>
      <c r="N43" s="8">
        <v>2393.3575237483528</v>
      </c>
      <c r="O43" s="8">
        <v>2361.4172681682871</v>
      </c>
      <c r="P43" s="8">
        <v>2391.0139619183169</v>
      </c>
      <c r="Q43" s="8">
        <v>2462.757395323621</v>
      </c>
      <c r="R43" s="8">
        <v>2879.6254841055975</v>
      </c>
      <c r="S43" s="8">
        <v>2909.7149537154637</v>
      </c>
      <c r="T43" s="8">
        <v>2850.8347113696718</v>
      </c>
      <c r="U43" s="8">
        <v>2645.6932691065117</v>
      </c>
      <c r="V43" s="8">
        <v>2748.6790833211207</v>
      </c>
      <c r="W43" s="8">
        <v>2679.8111986339745</v>
      </c>
      <c r="X43" s="8">
        <v>2630.8009939977119</v>
      </c>
      <c r="Y43" s="8">
        <v>2574.0393310917425</v>
      </c>
      <c r="Z43" s="8">
        <v>2484.4743226789651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26.227884494714452</v>
      </c>
      <c r="S51" s="27">
        <v>19.941729888605291</v>
      </c>
      <c r="T51" s="27">
        <v>10.905059504237334</v>
      </c>
      <c r="U51" s="27">
        <v>13.834735042167242</v>
      </c>
      <c r="V51" s="27">
        <v>23.831877291986515</v>
      </c>
      <c r="W51" s="27">
        <v>32.077550383030335</v>
      </c>
      <c r="X51" s="27">
        <v>52.94950557555422</v>
      </c>
      <c r="Y51" s="27">
        <v>78.019912832966028</v>
      </c>
      <c r="Z51" s="27">
        <v>78.799815114198481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7.1561393098745496</v>
      </c>
      <c r="I61" s="49">
        <f t="shared" si="24"/>
        <v>13.194493995138437</v>
      </c>
      <c r="J61" s="49">
        <f t="shared" si="24"/>
        <v>7.7604461138622778</v>
      </c>
      <c r="K61" s="49">
        <f t="shared" si="24"/>
        <v>85.065688503202765</v>
      </c>
      <c r="L61" s="49">
        <f t="shared" si="24"/>
        <v>123.38397298344728</v>
      </c>
      <c r="M61" s="49">
        <f t="shared" si="24"/>
        <v>163.71606917649359</v>
      </c>
      <c r="N61" s="49">
        <f t="shared" si="24"/>
        <v>171.28860898582388</v>
      </c>
      <c r="O61" s="49">
        <f t="shared" si="24"/>
        <v>157.2159464015354</v>
      </c>
      <c r="P61" s="49">
        <f t="shared" si="24"/>
        <v>156.22497280965129</v>
      </c>
      <c r="Q61" s="49">
        <f t="shared" si="24"/>
        <v>148.73733949714051</v>
      </c>
      <c r="R61" s="49">
        <f t="shared" si="24"/>
        <v>141.368943678373</v>
      </c>
      <c r="S61" s="49">
        <f t="shared" si="24"/>
        <v>69.643988343024574</v>
      </c>
      <c r="T61" s="49">
        <f t="shared" si="24"/>
        <v>84.576715227734013</v>
      </c>
      <c r="U61" s="49">
        <f t="shared" si="24"/>
        <v>132.10748351943664</v>
      </c>
      <c r="V61" s="49">
        <f t="shared" si="24"/>
        <v>153.95309694965675</v>
      </c>
      <c r="W61" s="49">
        <f t="shared" si="24"/>
        <v>157.99460685273382</v>
      </c>
      <c r="X61" s="49">
        <f t="shared" si="24"/>
        <v>152.5028629083512</v>
      </c>
      <c r="Y61" s="49">
        <f t="shared" ref="Y61:Z61" si="25">SUM(Y62:Y72)</f>
        <v>157.69151455993614</v>
      </c>
      <c r="Z61" s="49">
        <f t="shared" si="25"/>
        <v>169.77904815464785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1.030190333593241</v>
      </c>
      <c r="I68" s="52">
        <v>2.2417522348991779</v>
      </c>
      <c r="J68" s="52">
        <v>0.75431815442252526</v>
      </c>
      <c r="K68" s="52">
        <v>1.4766105952831818</v>
      </c>
      <c r="L68" s="52">
        <v>21.240521939874107</v>
      </c>
      <c r="M68" s="52">
        <v>49.667356537695369</v>
      </c>
      <c r="N68" s="52">
        <v>49.742375824716127</v>
      </c>
      <c r="O68" s="52">
        <v>7.8416072035698221</v>
      </c>
      <c r="P68" s="52">
        <v>1.426070756690621</v>
      </c>
      <c r="Q68" s="52">
        <v>2.2614204822396591</v>
      </c>
      <c r="R68" s="52">
        <v>0.4303045242635859</v>
      </c>
      <c r="S68" s="52">
        <v>1.0342543496801642</v>
      </c>
      <c r="T68" s="52">
        <v>9.0579761716744825E-3</v>
      </c>
      <c r="U68" s="52">
        <v>0.14523746656953923</v>
      </c>
      <c r="V68" s="52">
        <v>7.4424374831273585</v>
      </c>
      <c r="W68" s="52">
        <v>3.5757251685578435</v>
      </c>
      <c r="X68" s="52">
        <v>12.510940494932647</v>
      </c>
      <c r="Y68" s="52">
        <v>13.077393323788121</v>
      </c>
      <c r="Z68" s="52">
        <v>0.80381202238151805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6.1259489762813084</v>
      </c>
      <c r="I69" s="52">
        <v>10.95274176023926</v>
      </c>
      <c r="J69" s="52">
        <v>7.0061279594397528</v>
      </c>
      <c r="K69" s="52">
        <v>83.589077907919588</v>
      </c>
      <c r="L69" s="52">
        <v>102.14345104357317</v>
      </c>
      <c r="M69" s="52">
        <v>114.04871263879821</v>
      </c>
      <c r="N69" s="52">
        <v>121.54623316110776</v>
      </c>
      <c r="O69" s="52">
        <v>149.37433919796558</v>
      </c>
      <c r="P69" s="52">
        <v>154.79890205296067</v>
      </c>
      <c r="Q69" s="52">
        <v>146.47591901490085</v>
      </c>
      <c r="R69" s="52">
        <v>140.93863915410941</v>
      </c>
      <c r="S69" s="52">
        <v>68.609733993344406</v>
      </c>
      <c r="T69" s="52">
        <v>84.567657251562338</v>
      </c>
      <c r="U69" s="52">
        <v>131.9622460528671</v>
      </c>
      <c r="V69" s="52">
        <v>146.5106594665294</v>
      </c>
      <c r="W69" s="52">
        <v>154.41888168417597</v>
      </c>
      <c r="X69" s="52">
        <v>139.99192241341856</v>
      </c>
      <c r="Y69" s="52">
        <v>144.61412123614801</v>
      </c>
      <c r="Z69" s="52">
        <v>168.97523613226633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5767.9595350176096</v>
      </c>
      <c r="D2" s="21">
        <f t="shared" ref="D2:X2" si="0">SUM(D3,D17,D22,D25,D26,D51,D52)</f>
        <v>5479.029707092488</v>
      </c>
      <c r="E2" s="21">
        <f t="shared" si="0"/>
        <v>5650.5405197442597</v>
      </c>
      <c r="F2" s="21">
        <f t="shared" si="0"/>
        <v>5762.6368543687922</v>
      </c>
      <c r="G2" s="21">
        <f t="shared" si="0"/>
        <v>5577.364872586355</v>
      </c>
      <c r="H2" s="21">
        <f t="shared" si="0"/>
        <v>5654.8294927139232</v>
      </c>
      <c r="I2" s="21">
        <f t="shared" si="0"/>
        <v>5904.3591341476658</v>
      </c>
      <c r="J2" s="21">
        <f t="shared" si="0"/>
        <v>6098.4796070636385</v>
      </c>
      <c r="K2" s="21">
        <f t="shared" si="0"/>
        <v>6271.5964229812234</v>
      </c>
      <c r="L2" s="21">
        <f t="shared" si="0"/>
        <v>6503.8165661995063</v>
      </c>
      <c r="M2" s="21">
        <f t="shared" si="0"/>
        <v>6792.2586608752099</v>
      </c>
      <c r="N2" s="21">
        <f t="shared" si="0"/>
        <v>7099.6934056123191</v>
      </c>
      <c r="O2" s="21">
        <f t="shared" si="0"/>
        <v>7094.2279423134696</v>
      </c>
      <c r="P2" s="21">
        <f t="shared" si="0"/>
        <v>7247.1535160284966</v>
      </c>
      <c r="Q2" s="21">
        <f t="shared" si="0"/>
        <v>7236.7147512471411</v>
      </c>
      <c r="R2" s="21">
        <f t="shared" si="0"/>
        <v>7329.3244648888476</v>
      </c>
      <c r="S2" s="21">
        <f t="shared" si="0"/>
        <v>7853.4088380176199</v>
      </c>
      <c r="T2" s="21">
        <f t="shared" si="0"/>
        <v>8102.3666104067252</v>
      </c>
      <c r="U2" s="21">
        <f t="shared" si="0"/>
        <v>8379.3996736305326</v>
      </c>
      <c r="V2" s="21">
        <f t="shared" si="0"/>
        <v>8668.3707913144208</v>
      </c>
      <c r="W2" s="21">
        <f t="shared" si="0"/>
        <v>8724.800876184443</v>
      </c>
      <c r="X2" s="21">
        <f t="shared" si="0"/>
        <v>9029.3432148584416</v>
      </c>
      <c r="Y2" s="21">
        <f t="shared" ref="Y2:Z2" si="1">SUM(Y3,Y17,Y22,Y25,Y26,Y51,Y52)</f>
        <v>9055.5394588896143</v>
      </c>
      <c r="Z2" s="21">
        <f t="shared" si="1"/>
        <v>9082.1870462011284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5767.9595350176096</v>
      </c>
      <c r="D26" s="27">
        <f t="shared" si="16"/>
        <v>5479.029707092488</v>
      </c>
      <c r="E26" s="27">
        <f t="shared" si="16"/>
        <v>5650.5405197442597</v>
      </c>
      <c r="F26" s="27">
        <f t="shared" si="16"/>
        <v>5762.6368543687922</v>
      </c>
      <c r="G26" s="27">
        <f t="shared" si="16"/>
        <v>5577.364872586355</v>
      </c>
      <c r="H26" s="27">
        <f t="shared" si="16"/>
        <v>5654.8294927139232</v>
      </c>
      <c r="I26" s="27">
        <f t="shared" si="16"/>
        <v>5904.3591341476658</v>
      </c>
      <c r="J26" s="27">
        <f t="shared" si="16"/>
        <v>6098.4796070636385</v>
      </c>
      <c r="K26" s="27">
        <f t="shared" si="16"/>
        <v>6271.5964229812234</v>
      </c>
      <c r="L26" s="27">
        <f t="shared" si="16"/>
        <v>6503.8165661995063</v>
      </c>
      <c r="M26" s="27">
        <f t="shared" si="16"/>
        <v>6792.2586608752099</v>
      </c>
      <c r="N26" s="27">
        <f t="shared" si="16"/>
        <v>7099.6934056123191</v>
      </c>
      <c r="O26" s="27">
        <f t="shared" si="16"/>
        <v>7094.2279423134696</v>
      </c>
      <c r="P26" s="27">
        <f t="shared" si="16"/>
        <v>7247.1535160284966</v>
      </c>
      <c r="Q26" s="27">
        <f t="shared" si="16"/>
        <v>7236.7147512471411</v>
      </c>
      <c r="R26" s="27">
        <f t="shared" si="16"/>
        <v>7323.9337041471535</v>
      </c>
      <c r="S26" s="27">
        <f t="shared" si="16"/>
        <v>7847.0186734575309</v>
      </c>
      <c r="T26" s="27">
        <f t="shared" si="16"/>
        <v>8096.1975226977902</v>
      </c>
      <c r="U26" s="27">
        <f t="shared" si="16"/>
        <v>8372.9976044159321</v>
      </c>
      <c r="V26" s="27">
        <f t="shared" si="16"/>
        <v>8661.9401202615045</v>
      </c>
      <c r="W26" s="27">
        <f t="shared" si="16"/>
        <v>8720.1119352797486</v>
      </c>
      <c r="X26" s="27">
        <f t="shared" si="16"/>
        <v>9025.1258069973646</v>
      </c>
      <c r="Y26" s="27">
        <f t="shared" ref="Y26:Z26" si="17">SUM(Y27,Y33)</f>
        <v>9051.5999013369183</v>
      </c>
      <c r="Z26" s="27">
        <f t="shared" si="17"/>
        <v>9078.3982124433751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5767.9595350176096</v>
      </c>
      <c r="D33" s="19">
        <f t="shared" si="20"/>
        <v>5479.029707092488</v>
      </c>
      <c r="E33" s="19">
        <f t="shared" si="20"/>
        <v>5650.5405197442597</v>
      </c>
      <c r="F33" s="19">
        <f t="shared" si="20"/>
        <v>5762.6368543687922</v>
      </c>
      <c r="G33" s="19">
        <f t="shared" si="20"/>
        <v>5577.364872586355</v>
      </c>
      <c r="H33" s="19">
        <f t="shared" si="20"/>
        <v>5654.8294927139232</v>
      </c>
      <c r="I33" s="19">
        <f t="shared" si="20"/>
        <v>5904.3591341476658</v>
      </c>
      <c r="J33" s="19">
        <f t="shared" si="20"/>
        <v>6098.4796070636385</v>
      </c>
      <c r="K33" s="19">
        <f t="shared" si="20"/>
        <v>6271.5964229812234</v>
      </c>
      <c r="L33" s="19">
        <f t="shared" si="20"/>
        <v>6503.8165661995063</v>
      </c>
      <c r="M33" s="19">
        <f t="shared" si="20"/>
        <v>6792.2586608752099</v>
      </c>
      <c r="N33" s="19">
        <f t="shared" si="20"/>
        <v>7099.6934056123191</v>
      </c>
      <c r="O33" s="19">
        <f t="shared" si="20"/>
        <v>7094.2279423134696</v>
      </c>
      <c r="P33" s="19">
        <f t="shared" si="20"/>
        <v>7247.1535160284966</v>
      </c>
      <c r="Q33" s="19">
        <f t="shared" si="20"/>
        <v>7236.7147512471411</v>
      </c>
      <c r="R33" s="19">
        <f t="shared" si="20"/>
        <v>7323.9337041471535</v>
      </c>
      <c r="S33" s="19">
        <f t="shared" si="20"/>
        <v>7847.0186734575309</v>
      </c>
      <c r="T33" s="19">
        <f t="shared" si="20"/>
        <v>8096.1975226977902</v>
      </c>
      <c r="U33" s="19">
        <f t="shared" si="20"/>
        <v>8372.9976044159321</v>
      </c>
      <c r="V33" s="19">
        <f t="shared" si="20"/>
        <v>8661.9401202615045</v>
      </c>
      <c r="W33" s="19">
        <f t="shared" si="20"/>
        <v>8720.1119352797486</v>
      </c>
      <c r="X33" s="19">
        <f t="shared" si="20"/>
        <v>9025.1258069973646</v>
      </c>
      <c r="Y33" s="19">
        <f t="shared" ref="Y33:Z33" si="21">SUM(Y34:Y50)</f>
        <v>9051.5999013369183</v>
      </c>
      <c r="Z33" s="19">
        <f t="shared" si="21"/>
        <v>9078.3982124433751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106.10324682849669</v>
      </c>
      <c r="D36" s="8">
        <v>118.14207204408731</v>
      </c>
      <c r="E36" s="8">
        <v>157.20618507804295</v>
      </c>
      <c r="F36" s="8">
        <v>183.52754415702307</v>
      </c>
      <c r="G36" s="8">
        <v>188.77607672191212</v>
      </c>
      <c r="H36" s="8">
        <v>203.38659256549323</v>
      </c>
      <c r="I36" s="8">
        <v>238.6078365933401</v>
      </c>
      <c r="J36" s="8">
        <v>256.06540273353619</v>
      </c>
      <c r="K36" s="8">
        <v>267.50605714045633</v>
      </c>
      <c r="L36" s="8">
        <v>272.57559331716345</v>
      </c>
      <c r="M36" s="8">
        <v>280.4874545590248</v>
      </c>
      <c r="N36" s="8">
        <v>288.8735680176847</v>
      </c>
      <c r="O36" s="8">
        <v>261.19940254199531</v>
      </c>
      <c r="P36" s="8">
        <v>259.05842681823418</v>
      </c>
      <c r="Q36" s="8">
        <v>283.73624277615494</v>
      </c>
      <c r="R36" s="8">
        <v>282.3960118149854</v>
      </c>
      <c r="S36" s="8">
        <v>282.02241949419738</v>
      </c>
      <c r="T36" s="8">
        <v>273.29008578857412</v>
      </c>
      <c r="U36" s="8">
        <v>284.86627644384782</v>
      </c>
      <c r="V36" s="8">
        <v>285.8484414167545</v>
      </c>
      <c r="W36" s="8">
        <v>274.99565823068423</v>
      </c>
      <c r="X36" s="8">
        <v>274.16867628096816</v>
      </c>
      <c r="Y36" s="8">
        <v>260.09135140038973</v>
      </c>
      <c r="Z36" s="8">
        <v>259.49537395008338</v>
      </c>
    </row>
    <row r="37" spans="1:26" ht="11.25" customHeight="1" x14ac:dyDescent="0.2">
      <c r="A37" s="28" t="s">
        <v>60</v>
      </c>
      <c r="B37" s="7" t="s">
        <v>61</v>
      </c>
      <c r="C37" s="8">
        <v>3072.830577397865</v>
      </c>
      <c r="D37" s="8">
        <v>2959.3498806052253</v>
      </c>
      <c r="E37" s="8">
        <v>2673.2577781396526</v>
      </c>
      <c r="F37" s="8">
        <v>2569.9641097610906</v>
      </c>
      <c r="G37" s="8">
        <v>2312.6070116804913</v>
      </c>
      <c r="H37" s="8">
        <v>2032.2854321265334</v>
      </c>
      <c r="I37" s="8">
        <v>1871.9931549308662</v>
      </c>
      <c r="J37" s="8">
        <v>1684.7255673448935</v>
      </c>
      <c r="K37" s="8">
        <v>1523.973100451253</v>
      </c>
      <c r="L37" s="8">
        <v>1536.661585120708</v>
      </c>
      <c r="M37" s="8">
        <v>1465.9591053412057</v>
      </c>
      <c r="N37" s="8">
        <v>1343.4900481745512</v>
      </c>
      <c r="O37" s="8">
        <v>1253.935930732328</v>
      </c>
      <c r="P37" s="8">
        <v>1165.1992882335676</v>
      </c>
      <c r="Q37" s="8">
        <v>1064.2409551870858</v>
      </c>
      <c r="R37" s="8">
        <v>929.44268343623162</v>
      </c>
      <c r="S37" s="8">
        <v>923.34939496664856</v>
      </c>
      <c r="T37" s="8">
        <v>954.73795437074625</v>
      </c>
      <c r="U37" s="8">
        <v>944.46523036691269</v>
      </c>
      <c r="V37" s="8">
        <v>953.59499524449666</v>
      </c>
      <c r="W37" s="8">
        <v>874.38146769273089</v>
      </c>
      <c r="X37" s="8">
        <v>876.30303671269462</v>
      </c>
      <c r="Y37" s="8">
        <v>912.45607920940608</v>
      </c>
      <c r="Z37" s="8">
        <v>891.01459905477259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2589.025710791248</v>
      </c>
      <c r="D43" s="8">
        <v>2401.5377544431758</v>
      </c>
      <c r="E43" s="8">
        <v>2820.0765565265638</v>
      </c>
      <c r="F43" s="8">
        <v>3009.1452004506787</v>
      </c>
      <c r="G43" s="8">
        <v>3075.9817841839517</v>
      </c>
      <c r="H43" s="8">
        <v>3419.1574680218969</v>
      </c>
      <c r="I43" s="8">
        <v>3793.7581426234592</v>
      </c>
      <c r="J43" s="8">
        <v>4157.6886369852082</v>
      </c>
      <c r="K43" s="8">
        <v>4480.1172653895137</v>
      </c>
      <c r="L43" s="8">
        <v>4694.5793877616352</v>
      </c>
      <c r="M43" s="8">
        <v>5045.8121009749793</v>
      </c>
      <c r="N43" s="8">
        <v>5467.3297894200832</v>
      </c>
      <c r="O43" s="8">
        <v>5579.0926090391458</v>
      </c>
      <c r="P43" s="8">
        <v>5822.8958009766948</v>
      </c>
      <c r="Q43" s="8">
        <v>5888.7375532839005</v>
      </c>
      <c r="R43" s="8">
        <v>6112.0950088959371</v>
      </c>
      <c r="S43" s="8">
        <v>6641.6468589966844</v>
      </c>
      <c r="T43" s="8">
        <v>6868.1694825384702</v>
      </c>
      <c r="U43" s="8">
        <v>7143.6660976051717</v>
      </c>
      <c r="V43" s="8">
        <v>7422.4966836002541</v>
      </c>
      <c r="W43" s="8">
        <v>7570.7348093563332</v>
      </c>
      <c r="X43" s="8">
        <v>7874.6540940037021</v>
      </c>
      <c r="Y43" s="8">
        <v>7879.0524707271234</v>
      </c>
      <c r="Z43" s="8">
        <v>7927.88823943852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5.3907607416937529</v>
      </c>
      <c r="S51" s="27">
        <v>6.390164560089163</v>
      </c>
      <c r="T51" s="27">
        <v>6.169087708934895</v>
      </c>
      <c r="U51" s="27">
        <v>6.4020692146009184</v>
      </c>
      <c r="V51" s="27">
        <v>6.4306710529154074</v>
      </c>
      <c r="W51" s="27">
        <v>4.6889409046938715</v>
      </c>
      <c r="X51" s="27">
        <v>4.2174078610769286</v>
      </c>
      <c r="Y51" s="27">
        <v>3.9395575526966797</v>
      </c>
      <c r="Z51" s="27">
        <v>3.7888337577528044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17.497734393826981</v>
      </c>
      <c r="G61" s="49">
        <f t="shared" si="24"/>
        <v>7.4026827357174838</v>
      </c>
      <c r="H61" s="49">
        <f t="shared" si="24"/>
        <v>26.204413518245119</v>
      </c>
      <c r="I61" s="49">
        <f t="shared" si="24"/>
        <v>44.574061248976129</v>
      </c>
      <c r="J61" s="49">
        <f t="shared" si="24"/>
        <v>41.653152763379204</v>
      </c>
      <c r="K61" s="49">
        <f t="shared" si="24"/>
        <v>203.98264327444545</v>
      </c>
      <c r="L61" s="49">
        <f t="shared" si="24"/>
        <v>301.46946140106638</v>
      </c>
      <c r="M61" s="49">
        <f t="shared" si="24"/>
        <v>409.52995544176804</v>
      </c>
      <c r="N61" s="49">
        <f t="shared" si="24"/>
        <v>446.24929137275569</v>
      </c>
      <c r="O61" s="49">
        <f t="shared" si="24"/>
        <v>417.58975594497252</v>
      </c>
      <c r="P61" s="49">
        <f t="shared" si="24"/>
        <v>427.33886479288594</v>
      </c>
      <c r="Q61" s="49">
        <f t="shared" si="24"/>
        <v>396.50371402718201</v>
      </c>
      <c r="R61" s="49">
        <f t="shared" si="24"/>
        <v>339.94310228357415</v>
      </c>
      <c r="S61" s="49">
        <f t="shared" si="24"/>
        <v>199.94829651580778</v>
      </c>
      <c r="T61" s="49">
        <f t="shared" si="24"/>
        <v>244.48819696227375</v>
      </c>
      <c r="U61" s="49">
        <f t="shared" si="24"/>
        <v>394.72054115098064</v>
      </c>
      <c r="V61" s="49">
        <f t="shared" si="24"/>
        <v>455.96751145804365</v>
      </c>
      <c r="W61" s="49">
        <f t="shared" si="24"/>
        <v>485.02872943617677</v>
      </c>
      <c r="X61" s="49">
        <f t="shared" si="24"/>
        <v>496.32249355205693</v>
      </c>
      <c r="Y61" s="49">
        <f t="shared" ref="Y61:Z61" si="25">SUM(Y62:Y72)</f>
        <v>526.35523519483661</v>
      </c>
      <c r="Z61" s="49">
        <f t="shared" si="25"/>
        <v>584.44652777279566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17.497734393826981</v>
      </c>
      <c r="G67" s="52">
        <v>7.4026827357174838</v>
      </c>
      <c r="H67" s="52">
        <v>17.009590318466167</v>
      </c>
      <c r="I67" s="52">
        <v>24.78245034172706</v>
      </c>
      <c r="J67" s="52">
        <v>29.089308420336515</v>
      </c>
      <c r="K67" s="52">
        <v>47.078305936899469</v>
      </c>
      <c r="L67" s="52">
        <v>61.555115196615489</v>
      </c>
      <c r="M67" s="52">
        <v>59.872176381404586</v>
      </c>
      <c r="N67" s="52">
        <v>54.961610696515137</v>
      </c>
      <c r="O67" s="52">
        <v>46.150816958865271</v>
      </c>
      <c r="P67" s="52">
        <v>46.880300907639032</v>
      </c>
      <c r="Q67" s="52">
        <v>40.855545703540514</v>
      </c>
      <c r="R67" s="52">
        <v>39.883104954494875</v>
      </c>
      <c r="S67" s="52">
        <v>40.980568135468673</v>
      </c>
      <c r="T67" s="52">
        <v>40.727799299168147</v>
      </c>
      <c r="U67" s="52">
        <v>38.015641804713923</v>
      </c>
      <c r="V67" s="52">
        <v>40.234602340797231</v>
      </c>
      <c r="W67" s="52">
        <v>38.678154291074684</v>
      </c>
      <c r="X67" s="52">
        <v>39.842776352445135</v>
      </c>
      <c r="Y67" s="52">
        <v>43.66652783961699</v>
      </c>
      <c r="Z67" s="52">
        <v>42.686322452202077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1.3236771350217336</v>
      </c>
      <c r="I68" s="52">
        <v>3.3626062507533869</v>
      </c>
      <c r="J68" s="52">
        <v>1.2212101905284918</v>
      </c>
      <c r="K68" s="52">
        <v>2.723619958119587</v>
      </c>
      <c r="L68" s="52">
        <v>41.301198292016743</v>
      </c>
      <c r="M68" s="52">
        <v>106.07741601740879</v>
      </c>
      <c r="N68" s="52">
        <v>113.63031659268078</v>
      </c>
      <c r="O68" s="52">
        <v>18.526608313642065</v>
      </c>
      <c r="P68" s="52">
        <v>3.4729456010232864</v>
      </c>
      <c r="Q68" s="52">
        <v>5.4073177255773288</v>
      </c>
      <c r="R68" s="52">
        <v>0.91333478939317425</v>
      </c>
      <c r="S68" s="52">
        <v>2.3607646323519025</v>
      </c>
      <c r="T68" s="52">
        <v>2.1822280775431534E-2</v>
      </c>
      <c r="U68" s="52">
        <v>0.39215731398268622</v>
      </c>
      <c r="V68" s="52">
        <v>20.097459856852026</v>
      </c>
      <c r="W68" s="52">
        <v>10.101781430009577</v>
      </c>
      <c r="X68" s="52">
        <v>37.448415525550686</v>
      </c>
      <c r="Y68" s="52">
        <v>40.029484761121083</v>
      </c>
      <c r="Z68" s="52">
        <v>2.5649417346709948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7.8711460647572178</v>
      </c>
      <c r="I69" s="52">
        <v>16.429004656495682</v>
      </c>
      <c r="J69" s="52">
        <v>11.342634152514197</v>
      </c>
      <c r="K69" s="52">
        <v>154.1807173794264</v>
      </c>
      <c r="L69" s="52">
        <v>198.61314791243416</v>
      </c>
      <c r="M69" s="52">
        <v>243.58036304295464</v>
      </c>
      <c r="N69" s="52">
        <v>277.65736408355974</v>
      </c>
      <c r="O69" s="52">
        <v>352.9123306724652</v>
      </c>
      <c r="P69" s="52">
        <v>376.98561828422362</v>
      </c>
      <c r="Q69" s="52">
        <v>350.24085059806418</v>
      </c>
      <c r="R69" s="52">
        <v>299.14666253968608</v>
      </c>
      <c r="S69" s="52">
        <v>156.60696374798721</v>
      </c>
      <c r="T69" s="52">
        <v>203.73857538233017</v>
      </c>
      <c r="U69" s="52">
        <v>356.31274203228401</v>
      </c>
      <c r="V69" s="52">
        <v>395.63544926039441</v>
      </c>
      <c r="W69" s="52">
        <v>436.24879371509252</v>
      </c>
      <c r="X69" s="52">
        <v>419.03130167406113</v>
      </c>
      <c r="Y69" s="52">
        <v>442.65922259409854</v>
      </c>
      <c r="Z69" s="52">
        <v>539.19526358592259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2249.727686712065</v>
      </c>
      <c r="D2" s="21">
        <f t="shared" ref="D2:X2" si="0">SUM(D3,D17,D22,D25,D26,D51,D52)</f>
        <v>2926.3995886545754</v>
      </c>
      <c r="E2" s="21">
        <f t="shared" si="0"/>
        <v>2202.874532556174</v>
      </c>
      <c r="F2" s="21">
        <f t="shared" si="0"/>
        <v>3720.7526174837476</v>
      </c>
      <c r="G2" s="21">
        <f t="shared" si="0"/>
        <v>5575.2124219449261</v>
      </c>
      <c r="H2" s="21">
        <f t="shared" si="0"/>
        <v>7844.8835458631966</v>
      </c>
      <c r="I2" s="21">
        <f t="shared" si="0"/>
        <v>9124.2222806031532</v>
      </c>
      <c r="J2" s="21">
        <f t="shared" si="0"/>
        <v>10874.791185012853</v>
      </c>
      <c r="K2" s="21">
        <f t="shared" si="0"/>
        <v>11425.185009959168</v>
      </c>
      <c r="L2" s="21">
        <f t="shared" si="0"/>
        <v>11039.221377085561</v>
      </c>
      <c r="M2" s="21">
        <f t="shared" si="0"/>
        <v>12122.800382153137</v>
      </c>
      <c r="N2" s="21">
        <f t="shared" si="0"/>
        <v>12089.557508885406</v>
      </c>
      <c r="O2" s="21">
        <f t="shared" si="0"/>
        <v>10264.707774044949</v>
      </c>
      <c r="P2" s="21">
        <f t="shared" si="0"/>
        <v>8464.4588975927454</v>
      </c>
      <c r="Q2" s="21">
        <f t="shared" si="0"/>
        <v>8707.6910320723509</v>
      </c>
      <c r="R2" s="21">
        <f t="shared" si="0"/>
        <v>9297.0535967970554</v>
      </c>
      <c r="S2" s="21">
        <f t="shared" si="0"/>
        <v>12853.630137845148</v>
      </c>
      <c r="T2" s="21">
        <f t="shared" si="0"/>
        <v>17577.217904800218</v>
      </c>
      <c r="U2" s="21">
        <f t="shared" si="0"/>
        <v>17753.007567611017</v>
      </c>
      <c r="V2" s="21">
        <f t="shared" si="0"/>
        <v>17588.282538181</v>
      </c>
      <c r="W2" s="21">
        <f t="shared" si="0"/>
        <v>16247.708892852761</v>
      </c>
      <c r="X2" s="21">
        <f t="shared" si="0"/>
        <v>21236.859195110552</v>
      </c>
      <c r="Y2" s="21">
        <f t="shared" ref="Y2:Z2" si="1">SUM(Y3,Y17,Y22,Y25,Y26,Y51,Y52)</f>
        <v>21503.90675255952</v>
      </c>
      <c r="Z2" s="21">
        <f t="shared" si="1"/>
        <v>20673.382986370012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2249.727686712065</v>
      </c>
      <c r="D26" s="27">
        <f t="shared" si="16"/>
        <v>2926.3995886545754</v>
      </c>
      <c r="E26" s="27">
        <f t="shared" si="16"/>
        <v>2202.874532556174</v>
      </c>
      <c r="F26" s="27">
        <f t="shared" si="16"/>
        <v>3720.7526174837476</v>
      </c>
      <c r="G26" s="27">
        <f t="shared" si="16"/>
        <v>5575.2124219449261</v>
      </c>
      <c r="H26" s="27">
        <f t="shared" si="16"/>
        <v>7844.8835458631966</v>
      </c>
      <c r="I26" s="27">
        <f t="shared" si="16"/>
        <v>9124.2222806031532</v>
      </c>
      <c r="J26" s="27">
        <f t="shared" si="16"/>
        <v>10874.791185012853</v>
      </c>
      <c r="K26" s="27">
        <f t="shared" si="16"/>
        <v>11425.185009959168</v>
      </c>
      <c r="L26" s="27">
        <f t="shared" si="16"/>
        <v>11039.221377085561</v>
      </c>
      <c r="M26" s="27">
        <f t="shared" si="16"/>
        <v>12122.800382153137</v>
      </c>
      <c r="N26" s="27">
        <f t="shared" si="16"/>
        <v>12089.557508885406</v>
      </c>
      <c r="O26" s="27">
        <f t="shared" si="16"/>
        <v>10264.707774044949</v>
      </c>
      <c r="P26" s="27">
        <f t="shared" si="16"/>
        <v>8464.4588975927454</v>
      </c>
      <c r="Q26" s="27">
        <f t="shared" si="16"/>
        <v>8707.6910320723509</v>
      </c>
      <c r="R26" s="27">
        <f t="shared" si="16"/>
        <v>9297.0535967970554</v>
      </c>
      <c r="S26" s="27">
        <f t="shared" si="16"/>
        <v>12853.630137845148</v>
      </c>
      <c r="T26" s="27">
        <f t="shared" si="16"/>
        <v>17577.217904800218</v>
      </c>
      <c r="U26" s="27">
        <f t="shared" si="16"/>
        <v>17753.007567611017</v>
      </c>
      <c r="V26" s="27">
        <f t="shared" si="16"/>
        <v>17588.282538181</v>
      </c>
      <c r="W26" s="27">
        <f t="shared" si="16"/>
        <v>16247.708892852761</v>
      </c>
      <c r="X26" s="27">
        <f t="shared" si="16"/>
        <v>21236.859195110552</v>
      </c>
      <c r="Y26" s="27">
        <f t="shared" ref="Y26:Z26" si="17">SUM(Y27,Y33)</f>
        <v>21503.90675255952</v>
      </c>
      <c r="Z26" s="27">
        <f t="shared" si="17"/>
        <v>20673.382986370012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2249.727686712065</v>
      </c>
      <c r="D33" s="19">
        <f t="shared" si="20"/>
        <v>2926.3995886545754</v>
      </c>
      <c r="E33" s="19">
        <f t="shared" si="20"/>
        <v>2202.874532556174</v>
      </c>
      <c r="F33" s="19">
        <f t="shared" si="20"/>
        <v>3720.7526174837476</v>
      </c>
      <c r="G33" s="19">
        <f t="shared" si="20"/>
        <v>5575.2124219449261</v>
      </c>
      <c r="H33" s="19">
        <f t="shared" si="20"/>
        <v>7844.8835458631966</v>
      </c>
      <c r="I33" s="19">
        <f t="shared" si="20"/>
        <v>9124.2222806031532</v>
      </c>
      <c r="J33" s="19">
        <f t="shared" si="20"/>
        <v>10874.791185012853</v>
      </c>
      <c r="K33" s="19">
        <f t="shared" si="20"/>
        <v>11425.185009959168</v>
      </c>
      <c r="L33" s="19">
        <f t="shared" si="20"/>
        <v>11039.221377085561</v>
      </c>
      <c r="M33" s="19">
        <f t="shared" si="20"/>
        <v>12122.800382153137</v>
      </c>
      <c r="N33" s="19">
        <f t="shared" si="20"/>
        <v>12089.557508885406</v>
      </c>
      <c r="O33" s="19">
        <f t="shared" si="20"/>
        <v>10264.707774044949</v>
      </c>
      <c r="P33" s="19">
        <f t="shared" si="20"/>
        <v>8464.4588975927454</v>
      </c>
      <c r="Q33" s="19">
        <f t="shared" si="20"/>
        <v>8707.6910320723509</v>
      </c>
      <c r="R33" s="19">
        <f t="shared" si="20"/>
        <v>9297.0535967970554</v>
      </c>
      <c r="S33" s="19">
        <f t="shared" si="20"/>
        <v>12853.630137845148</v>
      </c>
      <c r="T33" s="19">
        <f t="shared" si="20"/>
        <v>17577.217904800218</v>
      </c>
      <c r="U33" s="19">
        <f t="shared" si="20"/>
        <v>17753.007567611017</v>
      </c>
      <c r="V33" s="19">
        <f t="shared" si="20"/>
        <v>17588.282538181</v>
      </c>
      <c r="W33" s="19">
        <f t="shared" si="20"/>
        <v>16247.708892852761</v>
      </c>
      <c r="X33" s="19">
        <f t="shared" si="20"/>
        <v>21236.859195110552</v>
      </c>
      <c r="Y33" s="19">
        <f t="shared" ref="Y33:Z33" si="21">SUM(Y34:Y50)</f>
        <v>21503.90675255952</v>
      </c>
      <c r="Z33" s="19">
        <f t="shared" si="21"/>
        <v>20673.382986370012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2249.727686712065</v>
      </c>
      <c r="D43" s="8">
        <v>2926.3995886545754</v>
      </c>
      <c r="E43" s="8">
        <v>2202.874532556174</v>
      </c>
      <c r="F43" s="8">
        <v>3720.7526174837476</v>
      </c>
      <c r="G43" s="8">
        <v>5575.2124219449261</v>
      </c>
      <c r="H43" s="8">
        <v>7844.8835458631966</v>
      </c>
      <c r="I43" s="8">
        <v>9124.2222806031532</v>
      </c>
      <c r="J43" s="8">
        <v>10874.791185012853</v>
      </c>
      <c r="K43" s="8">
        <v>11425.185009959168</v>
      </c>
      <c r="L43" s="8">
        <v>11039.221377085561</v>
      </c>
      <c r="M43" s="8">
        <v>12122.800382153137</v>
      </c>
      <c r="N43" s="8">
        <v>12089.557508885406</v>
      </c>
      <c r="O43" s="8">
        <v>10264.707774044949</v>
      </c>
      <c r="P43" s="8">
        <v>8464.4588975927454</v>
      </c>
      <c r="Q43" s="8">
        <v>8707.6910320723509</v>
      </c>
      <c r="R43" s="8">
        <v>9297.0535967970554</v>
      </c>
      <c r="S43" s="8">
        <v>12853.630137845148</v>
      </c>
      <c r="T43" s="8">
        <v>17577.217904800218</v>
      </c>
      <c r="U43" s="8">
        <v>17753.007567611017</v>
      </c>
      <c r="V43" s="8">
        <v>17588.282538181</v>
      </c>
      <c r="W43" s="8">
        <v>16247.708892852761</v>
      </c>
      <c r="X43" s="8">
        <v>21236.859195110552</v>
      </c>
      <c r="Y43" s="8">
        <v>21503.90675255952</v>
      </c>
      <c r="Z43" s="8">
        <v>20673.382986370012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21.096518046242004</v>
      </c>
      <c r="I61" s="49">
        <f t="shared" si="24"/>
        <v>47.600044710302399</v>
      </c>
      <c r="J61" s="49">
        <f t="shared" si="24"/>
        <v>32.861812329137223</v>
      </c>
      <c r="K61" s="49">
        <f t="shared" si="24"/>
        <v>400.1370894452802</v>
      </c>
      <c r="L61" s="49">
        <f t="shared" si="24"/>
        <v>564.15439180643284</v>
      </c>
      <c r="M61" s="49">
        <f t="shared" si="24"/>
        <v>840.06922429726239</v>
      </c>
      <c r="N61" s="49">
        <f t="shared" si="24"/>
        <v>865.22948134715728</v>
      </c>
      <c r="O61" s="49">
        <f t="shared" si="24"/>
        <v>683.39287976980609</v>
      </c>
      <c r="P61" s="49">
        <f t="shared" si="24"/>
        <v>553.05401063568218</v>
      </c>
      <c r="Q61" s="49">
        <f t="shared" si="24"/>
        <v>525.89784106743468</v>
      </c>
      <c r="R61" s="49">
        <f t="shared" si="24"/>
        <v>456.41860497308392</v>
      </c>
      <c r="S61" s="49">
        <f t="shared" si="24"/>
        <v>307.65146473972271</v>
      </c>
      <c r="T61" s="49">
        <f t="shared" si="24"/>
        <v>521.46950059965866</v>
      </c>
      <c r="U61" s="49">
        <f t="shared" si="24"/>
        <v>886.46147383919856</v>
      </c>
      <c r="V61" s="49">
        <f t="shared" si="24"/>
        <v>985.11702701460626</v>
      </c>
      <c r="W61" s="49">
        <f t="shared" si="24"/>
        <v>957.92210290504181</v>
      </c>
      <c r="X61" s="49">
        <f t="shared" si="24"/>
        <v>1231.0630237046041</v>
      </c>
      <c r="Y61" s="49">
        <f t="shared" ref="Y61:Z61" si="25">SUM(Y62:Y72)</f>
        <v>1317.378325889259</v>
      </c>
      <c r="Z61" s="49">
        <f t="shared" si="25"/>
        <v>1412.7363899570191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3.037032682374496</v>
      </c>
      <c r="I68" s="52">
        <v>8.0872753930494028</v>
      </c>
      <c r="J68" s="52">
        <v>3.1941799818460908</v>
      </c>
      <c r="K68" s="52">
        <v>6.9457695133852848</v>
      </c>
      <c r="L68" s="52">
        <v>97.119045909215913</v>
      </c>
      <c r="M68" s="52">
        <v>254.85597039675358</v>
      </c>
      <c r="N68" s="52">
        <v>251.26346866040839</v>
      </c>
      <c r="O68" s="52">
        <v>34.086227583965361</v>
      </c>
      <c r="P68" s="52">
        <v>5.0484511999178014</v>
      </c>
      <c r="Q68" s="52">
        <v>7.9958143219200037</v>
      </c>
      <c r="R68" s="52">
        <v>1.3892654607706325</v>
      </c>
      <c r="S68" s="52">
        <v>4.5688059107890142</v>
      </c>
      <c r="T68" s="52">
        <v>5.5848211862664129E-2</v>
      </c>
      <c r="U68" s="52">
        <v>0.97456567366195257</v>
      </c>
      <c r="V68" s="52">
        <v>47.622763246639835</v>
      </c>
      <c r="W68" s="52">
        <v>21.679639837757833</v>
      </c>
      <c r="X68" s="52">
        <v>100.99322689001626</v>
      </c>
      <c r="Y68" s="52">
        <v>109.25048549355719</v>
      </c>
      <c r="Z68" s="52">
        <v>6.6885431803631485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18.059485363867509</v>
      </c>
      <c r="I69" s="52">
        <v>39.512769317252996</v>
      </c>
      <c r="J69" s="52">
        <v>29.667632347291129</v>
      </c>
      <c r="K69" s="52">
        <v>393.1913199318949</v>
      </c>
      <c r="L69" s="52">
        <v>467.03534589721698</v>
      </c>
      <c r="M69" s="52">
        <v>585.21325390050879</v>
      </c>
      <c r="N69" s="52">
        <v>613.96601268674885</v>
      </c>
      <c r="O69" s="52">
        <v>649.30665218584068</v>
      </c>
      <c r="P69" s="52">
        <v>548.00555943576433</v>
      </c>
      <c r="Q69" s="52">
        <v>517.90202674551472</v>
      </c>
      <c r="R69" s="52">
        <v>455.0293395123133</v>
      </c>
      <c r="S69" s="52">
        <v>303.08265882893369</v>
      </c>
      <c r="T69" s="52">
        <v>521.41365238779599</v>
      </c>
      <c r="U69" s="52">
        <v>885.48690816553665</v>
      </c>
      <c r="V69" s="52">
        <v>937.49426376796646</v>
      </c>
      <c r="W69" s="52">
        <v>936.24246306728401</v>
      </c>
      <c r="X69" s="52">
        <v>1130.0697968145878</v>
      </c>
      <c r="Y69" s="52">
        <v>1208.1278403957019</v>
      </c>
      <c r="Z69" s="52">
        <v>1406.0478467766559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9.3030840000000019</v>
      </c>
      <c r="D2" s="21">
        <f t="shared" ref="D2:X2" si="0">SUM(D3,D17,D22,D25,D26,D51,D52)</f>
        <v>9.3030840000000001</v>
      </c>
      <c r="E2" s="21">
        <f t="shared" si="0"/>
        <v>12.403944000000003</v>
      </c>
      <c r="F2" s="21">
        <f t="shared" si="0"/>
        <v>12.403944000000003</v>
      </c>
      <c r="G2" s="21">
        <f t="shared" si="0"/>
        <v>9.3030840000000001</v>
      </c>
      <c r="H2" s="21">
        <f t="shared" si="0"/>
        <v>9.3030840000000001</v>
      </c>
      <c r="I2" s="21">
        <f t="shared" si="0"/>
        <v>9.3030840000000001</v>
      </c>
      <c r="J2" s="21">
        <f t="shared" si="0"/>
        <v>12.403943999999999</v>
      </c>
      <c r="K2" s="21">
        <f t="shared" si="0"/>
        <v>9.3030840000000001</v>
      </c>
      <c r="L2" s="21">
        <f t="shared" si="0"/>
        <v>12.320028000000001</v>
      </c>
      <c r="M2" s="21">
        <f t="shared" si="0"/>
        <v>12.320027999999999</v>
      </c>
      <c r="N2" s="21">
        <f t="shared" si="0"/>
        <v>15.399972</v>
      </c>
      <c r="O2" s="21">
        <f t="shared" si="0"/>
        <v>55.592129519999993</v>
      </c>
      <c r="P2" s="21">
        <f t="shared" si="0"/>
        <v>49.420341719999996</v>
      </c>
      <c r="Q2" s="21">
        <f t="shared" si="0"/>
        <v>80.325585720000035</v>
      </c>
      <c r="R2" s="21">
        <f t="shared" si="0"/>
        <v>55.603770480000023</v>
      </c>
      <c r="S2" s="21">
        <f t="shared" si="0"/>
        <v>74.154056760000003</v>
      </c>
      <c r="T2" s="21">
        <f t="shared" si="0"/>
        <v>82.59918012</v>
      </c>
      <c r="U2" s="21">
        <f t="shared" si="0"/>
        <v>98.535143880000035</v>
      </c>
      <c r="V2" s="21">
        <f t="shared" si="0"/>
        <v>101.49083784</v>
      </c>
      <c r="W2" s="21">
        <f t="shared" si="0"/>
        <v>54.594344880000016</v>
      </c>
      <c r="X2" s="21">
        <f t="shared" si="0"/>
        <v>90.106265160000021</v>
      </c>
      <c r="Y2" s="21">
        <f t="shared" ref="Y2:Z2" si="1">SUM(Y3,Y17,Y22,Y25,Y26,Y51,Y52)</f>
        <v>91.885820759999987</v>
      </c>
      <c r="Z2" s="21">
        <f t="shared" si="1"/>
        <v>111.96321408000001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9.3030840000000019</v>
      </c>
      <c r="D26" s="27">
        <f t="shared" si="14"/>
        <v>9.3030840000000001</v>
      </c>
      <c r="E26" s="27">
        <f t="shared" si="14"/>
        <v>12.403944000000003</v>
      </c>
      <c r="F26" s="27">
        <f t="shared" si="14"/>
        <v>12.403944000000003</v>
      </c>
      <c r="G26" s="27">
        <f t="shared" si="14"/>
        <v>9.3030840000000001</v>
      </c>
      <c r="H26" s="27">
        <f t="shared" si="14"/>
        <v>9.3030840000000001</v>
      </c>
      <c r="I26" s="27">
        <f t="shared" si="14"/>
        <v>9.3030840000000001</v>
      </c>
      <c r="J26" s="27">
        <f t="shared" si="14"/>
        <v>12.403943999999999</v>
      </c>
      <c r="K26" s="27">
        <f t="shared" si="14"/>
        <v>9.3030840000000001</v>
      </c>
      <c r="L26" s="27">
        <f t="shared" si="14"/>
        <v>12.320028000000001</v>
      </c>
      <c r="M26" s="27">
        <f t="shared" si="14"/>
        <v>12.320027999999999</v>
      </c>
      <c r="N26" s="27">
        <f t="shared" si="14"/>
        <v>15.399972</v>
      </c>
      <c r="O26" s="27">
        <f t="shared" si="14"/>
        <v>55.592129519999993</v>
      </c>
      <c r="P26" s="27">
        <f t="shared" si="14"/>
        <v>49.420341719999996</v>
      </c>
      <c r="Q26" s="27">
        <f t="shared" si="14"/>
        <v>80.325585720000035</v>
      </c>
      <c r="R26" s="27">
        <f t="shared" si="14"/>
        <v>55.603770480000023</v>
      </c>
      <c r="S26" s="27">
        <f t="shared" si="14"/>
        <v>74.154056760000003</v>
      </c>
      <c r="T26" s="27">
        <f t="shared" si="14"/>
        <v>82.59918012</v>
      </c>
      <c r="U26" s="27">
        <f t="shared" si="14"/>
        <v>98.535143880000035</v>
      </c>
      <c r="V26" s="27">
        <f t="shared" si="14"/>
        <v>101.49083784</v>
      </c>
      <c r="W26" s="27">
        <f t="shared" si="14"/>
        <v>54.594344880000016</v>
      </c>
      <c r="X26" s="27">
        <f t="shared" ref="X26:Z26" si="15">SUM(X27,X33)</f>
        <v>90.106265160000021</v>
      </c>
      <c r="Y26" s="27">
        <f t="shared" si="15"/>
        <v>91.885820759999987</v>
      </c>
      <c r="Z26" s="27">
        <f t="shared" si="15"/>
        <v>111.96321408000001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9.3030840000000019</v>
      </c>
      <c r="D33" s="19">
        <f t="shared" si="18"/>
        <v>9.3030840000000001</v>
      </c>
      <c r="E33" s="19">
        <f t="shared" si="18"/>
        <v>12.403944000000003</v>
      </c>
      <c r="F33" s="19">
        <f t="shared" si="18"/>
        <v>12.403944000000003</v>
      </c>
      <c r="G33" s="19">
        <f t="shared" si="18"/>
        <v>9.3030840000000001</v>
      </c>
      <c r="H33" s="19">
        <f t="shared" si="18"/>
        <v>9.3030840000000001</v>
      </c>
      <c r="I33" s="19">
        <f t="shared" si="18"/>
        <v>9.3030840000000001</v>
      </c>
      <c r="J33" s="19">
        <f t="shared" si="18"/>
        <v>12.403943999999999</v>
      </c>
      <c r="K33" s="19">
        <f t="shared" si="18"/>
        <v>9.3030840000000001</v>
      </c>
      <c r="L33" s="19">
        <f t="shared" si="18"/>
        <v>12.320028000000001</v>
      </c>
      <c r="M33" s="19">
        <f t="shared" si="18"/>
        <v>12.320027999999999</v>
      </c>
      <c r="N33" s="19">
        <f t="shared" si="18"/>
        <v>15.399972</v>
      </c>
      <c r="O33" s="19">
        <f t="shared" si="18"/>
        <v>55.592129519999993</v>
      </c>
      <c r="P33" s="19">
        <f t="shared" si="18"/>
        <v>49.420341719999996</v>
      </c>
      <c r="Q33" s="19">
        <f t="shared" si="18"/>
        <v>80.325585720000035</v>
      </c>
      <c r="R33" s="19">
        <f t="shared" si="18"/>
        <v>55.603770480000023</v>
      </c>
      <c r="S33" s="19">
        <f t="shared" si="18"/>
        <v>74.154056760000003</v>
      </c>
      <c r="T33" s="19">
        <f t="shared" si="18"/>
        <v>82.59918012</v>
      </c>
      <c r="U33" s="19">
        <f t="shared" si="18"/>
        <v>98.535143880000035</v>
      </c>
      <c r="V33" s="19">
        <f t="shared" si="18"/>
        <v>101.49083784</v>
      </c>
      <c r="W33" s="19">
        <f t="shared" si="18"/>
        <v>54.594344880000016</v>
      </c>
      <c r="X33" s="19">
        <f t="shared" ref="X33:Z33" si="19">SUM(X34:X50)</f>
        <v>90.106265160000021</v>
      </c>
      <c r="Y33" s="19">
        <f t="shared" si="19"/>
        <v>91.885820759999987</v>
      </c>
      <c r="Z33" s="19">
        <f t="shared" si="19"/>
        <v>111.96321408000001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9.3030840000000019</v>
      </c>
      <c r="D38" s="8">
        <f>FC_TRA_DAVI_PA_E!D38+FC_TRA_DAVI_FR_E!D38</f>
        <v>9.3030840000000001</v>
      </c>
      <c r="E38" s="8">
        <f>FC_TRA_DAVI_PA_E!E38+FC_TRA_DAVI_FR_E!E38</f>
        <v>12.403944000000003</v>
      </c>
      <c r="F38" s="8">
        <f>FC_TRA_DAVI_PA_E!F38+FC_TRA_DAVI_FR_E!F38</f>
        <v>12.403944000000003</v>
      </c>
      <c r="G38" s="8">
        <f>FC_TRA_DAVI_PA_E!G38+FC_TRA_DAVI_FR_E!G38</f>
        <v>9.3030840000000001</v>
      </c>
      <c r="H38" s="8">
        <f>FC_TRA_DAVI_PA_E!H38+FC_TRA_DAVI_FR_E!H38</f>
        <v>9.3030840000000001</v>
      </c>
      <c r="I38" s="8">
        <f>FC_TRA_DAVI_PA_E!I38+FC_TRA_DAVI_FR_E!I38</f>
        <v>9.3030840000000001</v>
      </c>
      <c r="J38" s="8">
        <f>FC_TRA_DAVI_PA_E!J38+FC_TRA_DAVI_FR_E!J38</f>
        <v>12.403943999999999</v>
      </c>
      <c r="K38" s="8">
        <f>FC_TRA_DAVI_PA_E!K38+FC_TRA_DAVI_FR_E!K38</f>
        <v>9.3030840000000001</v>
      </c>
      <c r="L38" s="8">
        <f>FC_TRA_DAVI_PA_E!L38+FC_TRA_DAVI_FR_E!L38</f>
        <v>12.320028000000001</v>
      </c>
      <c r="M38" s="8">
        <f>FC_TRA_DAVI_PA_E!M38+FC_TRA_DAVI_FR_E!M38</f>
        <v>12.320027999999999</v>
      </c>
      <c r="N38" s="8">
        <f>FC_TRA_DAVI_PA_E!N38+FC_TRA_DAVI_FR_E!N38</f>
        <v>15.399972</v>
      </c>
      <c r="O38" s="8">
        <f>FC_TRA_DAVI_PA_E!O38+FC_TRA_DAVI_FR_E!O38</f>
        <v>15.399971999999998</v>
      </c>
      <c r="P38" s="8">
        <f>FC_TRA_DAVI_PA_E!P38+FC_TRA_DAVI_FR_E!P38</f>
        <v>12.320028000000001</v>
      </c>
      <c r="Q38" s="8">
        <f>FC_TRA_DAVI_PA_E!Q38+FC_TRA_DAVI_FR_E!Q38</f>
        <v>15.399972000000002</v>
      </c>
      <c r="R38" s="8">
        <f>FC_TRA_DAVI_PA_E!R38+FC_TRA_DAVI_FR_E!R38</f>
        <v>12.320027999999999</v>
      </c>
      <c r="S38" s="8">
        <f>FC_TRA_DAVI_PA_E!S38+FC_TRA_DAVI_FR_E!S38</f>
        <v>12.320027999999999</v>
      </c>
      <c r="T38" s="8">
        <f>FC_TRA_DAVI_PA_E!T38+FC_TRA_DAVI_FR_E!T38</f>
        <v>10.281095999999998</v>
      </c>
      <c r="U38" s="8">
        <f>FC_TRA_DAVI_PA_E!U38+FC_TRA_DAVI_FR_E!U38</f>
        <v>12.313728000000003</v>
      </c>
      <c r="V38" s="8">
        <f>FC_TRA_DAVI_PA_E!V38+FC_TRA_DAVI_FR_E!V38</f>
        <v>12.313728000000001</v>
      </c>
      <c r="W38" s="8">
        <f>FC_TRA_DAVI_PA_E!W38+FC_TRA_DAVI_FR_E!W38</f>
        <v>11.087999999999999</v>
      </c>
      <c r="X38" s="8">
        <f>FC_TRA_DAVI_PA_E!X38+FC_TRA_DAVI_FR_E!X38</f>
        <v>11.703888000000003</v>
      </c>
      <c r="Y38" s="8">
        <f>FC_TRA_DAVI_PA_E!Y38+FC_TRA_DAVI_FR_E!Y38</f>
        <v>12.036528000000001</v>
      </c>
      <c r="Z38" s="8">
        <f>FC_TRA_DAVI_PA_E!Z38+FC_TRA_DAVI_FR_E!Z38</f>
        <v>6.4310400000000021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40.192157519999995</v>
      </c>
      <c r="P40" s="8">
        <f>FC_TRA_DAVI_PA_E!P40+FC_TRA_DAVI_FR_E!P40</f>
        <v>37.100313719999995</v>
      </c>
      <c r="Q40" s="8">
        <f>FC_TRA_DAVI_PA_E!Q40+FC_TRA_DAVI_FR_E!Q40</f>
        <v>64.92561372000003</v>
      </c>
      <c r="R40" s="8">
        <f>FC_TRA_DAVI_PA_E!R40+FC_TRA_DAVI_FR_E!R40</f>
        <v>43.283742480000022</v>
      </c>
      <c r="S40" s="8">
        <f>FC_TRA_DAVI_PA_E!S40+FC_TRA_DAVI_FR_E!S40</f>
        <v>61.83402876000001</v>
      </c>
      <c r="T40" s="8">
        <f>FC_TRA_DAVI_PA_E!T40+FC_TRA_DAVI_FR_E!T40</f>
        <v>72.318084120000009</v>
      </c>
      <c r="U40" s="8">
        <f>FC_TRA_DAVI_PA_E!U40+FC_TRA_DAVI_FR_E!U40</f>
        <v>86.221415880000038</v>
      </c>
      <c r="V40" s="8">
        <f>FC_TRA_DAVI_PA_E!V40+FC_TRA_DAVI_FR_E!V40</f>
        <v>89.17710984</v>
      </c>
      <c r="W40" s="8">
        <f>FC_TRA_DAVI_PA_E!W40+FC_TRA_DAVI_FR_E!W40</f>
        <v>43.506344880000015</v>
      </c>
      <c r="X40" s="8">
        <f>FC_TRA_DAVI_PA_E!X40+FC_TRA_DAVI_FR_E!X40</f>
        <v>78.402377160000015</v>
      </c>
      <c r="Y40" s="8">
        <f>FC_TRA_DAVI_PA_E!Y40+FC_TRA_DAVI_FR_E!Y40</f>
        <v>79.849292759999983</v>
      </c>
      <c r="Z40" s="8">
        <f>FC_TRA_DAVI_PA_E!Z40+FC_TRA_DAVI_FR_E!Z40</f>
        <v>105.53217408000002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9.1647830391647283</v>
      </c>
      <c r="D2" s="21">
        <f t="shared" ref="D2:X2" si="0">SUM(D3,D17,D22,D25,D26,D51,D52)</f>
        <v>9.1960045563761899</v>
      </c>
      <c r="E2" s="21">
        <f t="shared" si="0"/>
        <v>12.285051962124891</v>
      </c>
      <c r="F2" s="21">
        <f t="shared" si="0"/>
        <v>12.285522016004364</v>
      </c>
      <c r="G2" s="21">
        <f t="shared" si="0"/>
        <v>9.2152330835374237</v>
      </c>
      <c r="H2" s="21">
        <f t="shared" si="0"/>
        <v>9.2325302888756369</v>
      </c>
      <c r="I2" s="21">
        <f t="shared" si="0"/>
        <v>9.1254898601654482</v>
      </c>
      <c r="J2" s="21">
        <f t="shared" si="0"/>
        <v>12.120081398864018</v>
      </c>
      <c r="K2" s="21">
        <f t="shared" si="0"/>
        <v>9.0494730409641591</v>
      </c>
      <c r="L2" s="21">
        <f t="shared" si="0"/>
        <v>11.961306240164793</v>
      </c>
      <c r="M2" s="21">
        <f t="shared" si="0"/>
        <v>12.017395815644747</v>
      </c>
      <c r="N2" s="21">
        <f t="shared" si="0"/>
        <v>15.062896640236932</v>
      </c>
      <c r="O2" s="21">
        <f t="shared" si="0"/>
        <v>54.716796827001183</v>
      </c>
      <c r="P2" s="21">
        <f t="shared" si="0"/>
        <v>48.52823949722665</v>
      </c>
      <c r="Q2" s="21">
        <f t="shared" si="0"/>
        <v>79.491189126065279</v>
      </c>
      <c r="R2" s="21">
        <f t="shared" si="0"/>
        <v>55.144180713673236</v>
      </c>
      <c r="S2" s="21">
        <f t="shared" si="0"/>
        <v>73.84174153132318</v>
      </c>
      <c r="T2" s="21">
        <f t="shared" si="0"/>
        <v>82.486172931493059</v>
      </c>
      <c r="U2" s="21">
        <f t="shared" si="0"/>
        <v>98.394734328707301</v>
      </c>
      <c r="V2" s="21">
        <f t="shared" si="0"/>
        <v>101.31037165271982</v>
      </c>
      <c r="W2" s="21">
        <f t="shared" si="0"/>
        <v>54.529292791893162</v>
      </c>
      <c r="X2" s="21">
        <f t="shared" si="0"/>
        <v>89.989242812799304</v>
      </c>
      <c r="Y2" s="21">
        <f t="shared" ref="Y2:Z2" si="1">SUM(Y3,Y17,Y22,Y25,Y26,Y51,Y52)</f>
        <v>91.788877345237239</v>
      </c>
      <c r="Z2" s="21">
        <f t="shared" si="1"/>
        <v>111.8772108850351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9.1647830391647283</v>
      </c>
      <c r="D26" s="27">
        <f t="shared" si="14"/>
        <v>9.1960045563761899</v>
      </c>
      <c r="E26" s="27">
        <f t="shared" si="14"/>
        <v>12.285051962124891</v>
      </c>
      <c r="F26" s="27">
        <f t="shared" si="14"/>
        <v>12.285522016004364</v>
      </c>
      <c r="G26" s="27">
        <f t="shared" si="14"/>
        <v>9.2152330835374237</v>
      </c>
      <c r="H26" s="27">
        <f t="shared" si="14"/>
        <v>9.2325302888756369</v>
      </c>
      <c r="I26" s="27">
        <f t="shared" si="14"/>
        <v>9.1254898601654482</v>
      </c>
      <c r="J26" s="27">
        <f t="shared" si="14"/>
        <v>12.120081398864018</v>
      </c>
      <c r="K26" s="27">
        <f t="shared" si="14"/>
        <v>9.0494730409641591</v>
      </c>
      <c r="L26" s="27">
        <f t="shared" si="14"/>
        <v>11.961306240164793</v>
      </c>
      <c r="M26" s="27">
        <f t="shared" si="14"/>
        <v>12.017395815644747</v>
      </c>
      <c r="N26" s="27">
        <f t="shared" si="14"/>
        <v>15.062896640236932</v>
      </c>
      <c r="O26" s="27">
        <f t="shared" si="14"/>
        <v>54.716796827001183</v>
      </c>
      <c r="P26" s="27">
        <f t="shared" si="14"/>
        <v>48.52823949722665</v>
      </c>
      <c r="Q26" s="27">
        <f t="shared" si="14"/>
        <v>79.491189126065279</v>
      </c>
      <c r="R26" s="27">
        <f t="shared" si="14"/>
        <v>55.144180713673236</v>
      </c>
      <c r="S26" s="27">
        <f t="shared" si="14"/>
        <v>73.84174153132318</v>
      </c>
      <c r="T26" s="27">
        <f t="shared" si="14"/>
        <v>82.486172931493059</v>
      </c>
      <c r="U26" s="27">
        <f t="shared" si="14"/>
        <v>98.394734328707301</v>
      </c>
      <c r="V26" s="27">
        <f t="shared" si="14"/>
        <v>101.31037165271982</v>
      </c>
      <c r="W26" s="27">
        <f t="shared" si="14"/>
        <v>54.529292791893162</v>
      </c>
      <c r="X26" s="27">
        <f t="shared" si="14"/>
        <v>89.989242812799304</v>
      </c>
      <c r="Y26" s="27">
        <f t="shared" ref="Y26:Z26" si="15">SUM(Y27,Y33)</f>
        <v>91.788877345237239</v>
      </c>
      <c r="Z26" s="27">
        <f t="shared" si="15"/>
        <v>111.8772108850351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9.1647830391647283</v>
      </c>
      <c r="D33" s="19">
        <f t="shared" si="18"/>
        <v>9.1960045563761899</v>
      </c>
      <c r="E33" s="19">
        <f t="shared" si="18"/>
        <v>12.285051962124891</v>
      </c>
      <c r="F33" s="19">
        <f t="shared" si="18"/>
        <v>12.285522016004364</v>
      </c>
      <c r="G33" s="19">
        <f t="shared" si="18"/>
        <v>9.2152330835374237</v>
      </c>
      <c r="H33" s="19">
        <f t="shared" si="18"/>
        <v>9.2325302888756369</v>
      </c>
      <c r="I33" s="19">
        <f t="shared" si="18"/>
        <v>9.1254898601654482</v>
      </c>
      <c r="J33" s="19">
        <f t="shared" si="18"/>
        <v>12.120081398864018</v>
      </c>
      <c r="K33" s="19">
        <f t="shared" si="18"/>
        <v>9.0494730409641591</v>
      </c>
      <c r="L33" s="19">
        <f t="shared" si="18"/>
        <v>11.961306240164793</v>
      </c>
      <c r="M33" s="19">
        <f t="shared" si="18"/>
        <v>12.017395815644747</v>
      </c>
      <c r="N33" s="19">
        <f t="shared" si="18"/>
        <v>15.062896640236932</v>
      </c>
      <c r="O33" s="19">
        <f t="shared" si="18"/>
        <v>54.716796827001183</v>
      </c>
      <c r="P33" s="19">
        <f t="shared" si="18"/>
        <v>48.52823949722665</v>
      </c>
      <c r="Q33" s="19">
        <f t="shared" si="18"/>
        <v>79.491189126065279</v>
      </c>
      <c r="R33" s="19">
        <f t="shared" si="18"/>
        <v>55.144180713673236</v>
      </c>
      <c r="S33" s="19">
        <f t="shared" si="18"/>
        <v>73.84174153132318</v>
      </c>
      <c r="T33" s="19">
        <f t="shared" si="18"/>
        <v>82.486172931493059</v>
      </c>
      <c r="U33" s="19">
        <f t="shared" si="18"/>
        <v>98.394734328707301</v>
      </c>
      <c r="V33" s="19">
        <f t="shared" si="18"/>
        <v>101.31037165271982</v>
      </c>
      <c r="W33" s="19">
        <f t="shared" si="18"/>
        <v>54.529292791893162</v>
      </c>
      <c r="X33" s="19">
        <f t="shared" si="18"/>
        <v>89.989242812799304</v>
      </c>
      <c r="Y33" s="19">
        <f t="shared" ref="Y33:Z33" si="19">SUM(Y34:Y50)</f>
        <v>91.788877345237239</v>
      </c>
      <c r="Z33" s="19">
        <f t="shared" si="19"/>
        <v>111.8772108850351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9.1647830391647283</v>
      </c>
      <c r="D38" s="8">
        <v>9.1960045563761899</v>
      </c>
      <c r="E38" s="8">
        <v>12.285051962124891</v>
      </c>
      <c r="F38" s="8">
        <v>12.285522016004364</v>
      </c>
      <c r="G38" s="8">
        <v>9.2152330835374237</v>
      </c>
      <c r="H38" s="8">
        <v>9.2325302888756369</v>
      </c>
      <c r="I38" s="8">
        <v>9.1254898601654482</v>
      </c>
      <c r="J38" s="8">
        <v>12.120081398864018</v>
      </c>
      <c r="K38" s="8">
        <v>9.0494730409641591</v>
      </c>
      <c r="L38" s="8">
        <v>11.961306240164793</v>
      </c>
      <c r="M38" s="8">
        <v>12.017395815644747</v>
      </c>
      <c r="N38" s="8">
        <v>15.062896640236932</v>
      </c>
      <c r="O38" s="8">
        <v>15.157489852270496</v>
      </c>
      <c r="P38" s="8">
        <v>12.097635277066198</v>
      </c>
      <c r="Q38" s="8">
        <v>15.240001997063677</v>
      </c>
      <c r="R38" s="8">
        <v>12.218197517268688</v>
      </c>
      <c r="S38" s="8">
        <v>12.268139640411285</v>
      </c>
      <c r="T38" s="8">
        <v>10.267030028012842</v>
      </c>
      <c r="U38" s="8">
        <v>12.296181316094753</v>
      </c>
      <c r="V38" s="8">
        <v>12.291832313742406</v>
      </c>
      <c r="W38" s="8">
        <v>11.07478805369834</v>
      </c>
      <c r="X38" s="8">
        <v>11.688687986519229</v>
      </c>
      <c r="Y38" s="8">
        <v>12.023828955505909</v>
      </c>
      <c r="Z38" s="8">
        <v>6.426100074047608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39.559306974730688</v>
      </c>
      <c r="P40" s="8">
        <v>36.430604220160454</v>
      </c>
      <c r="Q40" s="8">
        <v>64.251187129001607</v>
      </c>
      <c r="R40" s="8">
        <v>42.925983196404552</v>
      </c>
      <c r="S40" s="8">
        <v>61.573601890911903</v>
      </c>
      <c r="T40" s="8">
        <v>72.219142903480218</v>
      </c>
      <c r="U40" s="8">
        <v>86.098553012612555</v>
      </c>
      <c r="V40" s="8">
        <v>89.018539338977419</v>
      </c>
      <c r="W40" s="8">
        <v>43.454504738194821</v>
      </c>
      <c r="X40" s="8">
        <v>78.300554826280077</v>
      </c>
      <c r="Y40" s="8">
        <v>79.765048389731334</v>
      </c>
      <c r="Z40" s="8">
        <v>105.45111081098749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0.13830096083527332</v>
      </c>
      <c r="D2" s="21">
        <f t="shared" ref="D2:X2" si="0">SUM(D3,D17,D22,D25,D26,D51,D52)</f>
        <v>0.10707944362381093</v>
      </c>
      <c r="E2" s="21">
        <f t="shared" si="0"/>
        <v>0.11889203787511124</v>
      </c>
      <c r="F2" s="21">
        <f t="shared" si="0"/>
        <v>0.11842198399563757</v>
      </c>
      <c r="G2" s="21">
        <f t="shared" si="0"/>
        <v>8.7850916462576326E-2</v>
      </c>
      <c r="H2" s="21">
        <f t="shared" si="0"/>
        <v>7.0553711124363275E-2</v>
      </c>
      <c r="I2" s="21">
        <f t="shared" si="0"/>
        <v>0.17759413983455238</v>
      </c>
      <c r="J2" s="21">
        <f t="shared" si="0"/>
        <v>0.28386260113598155</v>
      </c>
      <c r="K2" s="21">
        <f t="shared" si="0"/>
        <v>0.25361095903584091</v>
      </c>
      <c r="L2" s="21">
        <f t="shared" si="0"/>
        <v>0.35872175983520682</v>
      </c>
      <c r="M2" s="21">
        <f t="shared" si="0"/>
        <v>0.30263218435525163</v>
      </c>
      <c r="N2" s="21">
        <f t="shared" si="0"/>
        <v>0.33707535976306813</v>
      </c>
      <c r="O2" s="21">
        <f t="shared" si="0"/>
        <v>0.87533269299880845</v>
      </c>
      <c r="P2" s="21">
        <f t="shared" si="0"/>
        <v>0.89210222277334206</v>
      </c>
      <c r="Q2" s="21">
        <f t="shared" si="0"/>
        <v>0.83439659393473975</v>
      </c>
      <c r="R2" s="21">
        <f t="shared" si="0"/>
        <v>0.45958976632678472</v>
      </c>
      <c r="S2" s="21">
        <f t="shared" si="0"/>
        <v>0.31231522867681988</v>
      </c>
      <c r="T2" s="21">
        <f t="shared" si="0"/>
        <v>0.11300718850693905</v>
      </c>
      <c r="U2" s="21">
        <f t="shared" si="0"/>
        <v>0.14040955129272562</v>
      </c>
      <c r="V2" s="21">
        <f t="shared" si="0"/>
        <v>0.1804661872801808</v>
      </c>
      <c r="W2" s="21">
        <f t="shared" si="0"/>
        <v>6.5052088106854006E-2</v>
      </c>
      <c r="X2" s="21">
        <f t="shared" si="0"/>
        <v>0.11702234720070737</v>
      </c>
      <c r="Y2" s="21">
        <f t="shared" ref="Y2:Z2" si="1">SUM(Y3,Y17,Y22,Y25,Y26,Y51,Y52)</f>
        <v>9.6943414762741292E-2</v>
      </c>
      <c r="Z2" s="21">
        <f t="shared" si="1"/>
        <v>8.6003194964924382E-2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0.13830096083527332</v>
      </c>
      <c r="D26" s="27">
        <f t="shared" si="14"/>
        <v>0.10707944362381093</v>
      </c>
      <c r="E26" s="27">
        <f t="shared" si="14"/>
        <v>0.11889203787511124</v>
      </c>
      <c r="F26" s="27">
        <f t="shared" si="14"/>
        <v>0.11842198399563757</v>
      </c>
      <c r="G26" s="27">
        <f t="shared" si="14"/>
        <v>8.7850916462576326E-2</v>
      </c>
      <c r="H26" s="27">
        <f t="shared" si="14"/>
        <v>7.0553711124363275E-2</v>
      </c>
      <c r="I26" s="27">
        <f t="shared" si="14"/>
        <v>0.17759413983455238</v>
      </c>
      <c r="J26" s="27">
        <f t="shared" si="14"/>
        <v>0.28386260113598155</v>
      </c>
      <c r="K26" s="27">
        <f t="shared" si="14"/>
        <v>0.25361095903584091</v>
      </c>
      <c r="L26" s="27">
        <f t="shared" si="14"/>
        <v>0.35872175983520682</v>
      </c>
      <c r="M26" s="27">
        <f t="shared" si="14"/>
        <v>0.30263218435525163</v>
      </c>
      <c r="N26" s="27">
        <f t="shared" si="14"/>
        <v>0.33707535976306813</v>
      </c>
      <c r="O26" s="27">
        <f t="shared" si="14"/>
        <v>0.87533269299880845</v>
      </c>
      <c r="P26" s="27">
        <f t="shared" si="14"/>
        <v>0.89210222277334206</v>
      </c>
      <c r="Q26" s="27">
        <f t="shared" si="14"/>
        <v>0.83439659393473975</v>
      </c>
      <c r="R26" s="27">
        <f t="shared" si="14"/>
        <v>0.45958976632678472</v>
      </c>
      <c r="S26" s="27">
        <f t="shared" si="14"/>
        <v>0.31231522867681988</v>
      </c>
      <c r="T26" s="27">
        <f t="shared" si="14"/>
        <v>0.11300718850693905</v>
      </c>
      <c r="U26" s="27">
        <f t="shared" si="14"/>
        <v>0.14040955129272562</v>
      </c>
      <c r="V26" s="27">
        <f t="shared" si="14"/>
        <v>0.1804661872801808</v>
      </c>
      <c r="W26" s="27">
        <f t="shared" si="14"/>
        <v>6.5052088106854006E-2</v>
      </c>
      <c r="X26" s="27">
        <f t="shared" si="14"/>
        <v>0.11702234720070737</v>
      </c>
      <c r="Y26" s="27">
        <f t="shared" ref="Y26:Z26" si="15">SUM(Y27,Y33)</f>
        <v>9.6943414762741292E-2</v>
      </c>
      <c r="Z26" s="27">
        <f t="shared" si="15"/>
        <v>8.6003194964924382E-2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0.13830096083527332</v>
      </c>
      <c r="D33" s="19">
        <f t="shared" si="18"/>
        <v>0.10707944362381093</v>
      </c>
      <c r="E33" s="19">
        <f t="shared" si="18"/>
        <v>0.11889203787511124</v>
      </c>
      <c r="F33" s="19">
        <f t="shared" si="18"/>
        <v>0.11842198399563757</v>
      </c>
      <c r="G33" s="19">
        <f t="shared" si="18"/>
        <v>8.7850916462576326E-2</v>
      </c>
      <c r="H33" s="19">
        <f t="shared" si="18"/>
        <v>7.0553711124363275E-2</v>
      </c>
      <c r="I33" s="19">
        <f t="shared" si="18"/>
        <v>0.17759413983455238</v>
      </c>
      <c r="J33" s="19">
        <f t="shared" si="18"/>
        <v>0.28386260113598155</v>
      </c>
      <c r="K33" s="19">
        <f t="shared" si="18"/>
        <v>0.25361095903584091</v>
      </c>
      <c r="L33" s="19">
        <f t="shared" si="18"/>
        <v>0.35872175983520682</v>
      </c>
      <c r="M33" s="19">
        <f t="shared" si="18"/>
        <v>0.30263218435525163</v>
      </c>
      <c r="N33" s="19">
        <f t="shared" si="18"/>
        <v>0.33707535976306813</v>
      </c>
      <c r="O33" s="19">
        <f t="shared" si="18"/>
        <v>0.87533269299880845</v>
      </c>
      <c r="P33" s="19">
        <f t="shared" si="18"/>
        <v>0.89210222277334206</v>
      </c>
      <c r="Q33" s="19">
        <f t="shared" si="18"/>
        <v>0.83439659393473975</v>
      </c>
      <c r="R33" s="19">
        <f t="shared" si="18"/>
        <v>0.45958976632678472</v>
      </c>
      <c r="S33" s="19">
        <f t="shared" si="18"/>
        <v>0.31231522867681988</v>
      </c>
      <c r="T33" s="19">
        <f t="shared" si="18"/>
        <v>0.11300718850693905</v>
      </c>
      <c r="U33" s="19">
        <f t="shared" si="18"/>
        <v>0.14040955129272562</v>
      </c>
      <c r="V33" s="19">
        <f t="shared" si="18"/>
        <v>0.1804661872801808</v>
      </c>
      <c r="W33" s="19">
        <f t="shared" si="18"/>
        <v>6.5052088106854006E-2</v>
      </c>
      <c r="X33" s="19">
        <f t="shared" si="18"/>
        <v>0.11702234720070737</v>
      </c>
      <c r="Y33" s="19">
        <f t="shared" ref="Y33:Z33" si="19">SUM(Y34:Y50)</f>
        <v>9.6943414762741292E-2</v>
      </c>
      <c r="Z33" s="19">
        <f t="shared" si="19"/>
        <v>8.6003194964924382E-2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0.13830096083527332</v>
      </c>
      <c r="D38" s="8">
        <v>0.10707944362381093</v>
      </c>
      <c r="E38" s="8">
        <v>0.11889203787511124</v>
      </c>
      <c r="F38" s="8">
        <v>0.11842198399563757</v>
      </c>
      <c r="G38" s="8">
        <v>8.7850916462576326E-2</v>
      </c>
      <c r="H38" s="8">
        <v>7.0553711124363275E-2</v>
      </c>
      <c r="I38" s="8">
        <v>0.17759413983455238</v>
      </c>
      <c r="J38" s="8">
        <v>0.28386260113598155</v>
      </c>
      <c r="K38" s="8">
        <v>0.25361095903584091</v>
      </c>
      <c r="L38" s="8">
        <v>0.35872175983520682</v>
      </c>
      <c r="M38" s="8">
        <v>0.30263218435525163</v>
      </c>
      <c r="N38" s="8">
        <v>0.33707535976306813</v>
      </c>
      <c r="O38" s="8">
        <v>0.24248214772950194</v>
      </c>
      <c r="P38" s="8">
        <v>0.22239272293380277</v>
      </c>
      <c r="Q38" s="8">
        <v>0.15997000293632418</v>
      </c>
      <c r="R38" s="8">
        <v>0.1018304827313114</v>
      </c>
      <c r="S38" s="8">
        <v>5.1888359588714468E-2</v>
      </c>
      <c r="T38" s="8">
        <v>1.4065971987155566E-2</v>
      </c>
      <c r="U38" s="8">
        <v>1.754668390524982E-2</v>
      </c>
      <c r="V38" s="8">
        <v>2.1895686257596136E-2</v>
      </c>
      <c r="W38" s="8">
        <v>1.3211946301658728E-2</v>
      </c>
      <c r="X38" s="8">
        <v>1.5200013480773955E-2</v>
      </c>
      <c r="Y38" s="8">
        <v>1.269904449409142E-2</v>
      </c>
      <c r="Z38" s="8">
        <v>4.9399259523939124E-3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0.63285054526930651</v>
      </c>
      <c r="P40" s="8">
        <v>0.66970949983953931</v>
      </c>
      <c r="Q40" s="8">
        <v>0.67442659099841562</v>
      </c>
      <c r="R40" s="8">
        <v>0.35775928359547332</v>
      </c>
      <c r="S40" s="8">
        <v>0.26042686908810542</v>
      </c>
      <c r="T40" s="8">
        <v>9.8941216519783493E-2</v>
      </c>
      <c r="U40" s="8">
        <v>0.12286286738747579</v>
      </c>
      <c r="V40" s="8">
        <v>0.15857050102258466</v>
      </c>
      <c r="W40" s="8">
        <v>5.1840141805195278E-2</v>
      </c>
      <c r="X40" s="8">
        <v>0.10182233371993341</v>
      </c>
      <c r="Y40" s="8">
        <v>8.4244370268649879E-2</v>
      </c>
      <c r="Z40" s="8">
        <v>8.106326901253047E-2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19.117888920000002</v>
      </c>
      <c r="D2" s="21">
        <f t="shared" ref="D2:X2" si="0">SUM(D3,D17,D22,D25,D26,D51,D52)</f>
        <v>19.117888919999999</v>
      </c>
      <c r="E2" s="21">
        <f t="shared" si="0"/>
        <v>15.931440719999998</v>
      </c>
      <c r="F2" s="21">
        <f t="shared" si="0"/>
        <v>22.304070360000001</v>
      </c>
      <c r="G2" s="21">
        <f t="shared" si="0"/>
        <v>19.117888919999999</v>
      </c>
      <c r="H2" s="21">
        <f t="shared" si="0"/>
        <v>15.931440719999999</v>
      </c>
      <c r="I2" s="21">
        <f t="shared" si="0"/>
        <v>19.117888919999999</v>
      </c>
      <c r="J2" s="21">
        <f t="shared" si="0"/>
        <v>15.931440719999998</v>
      </c>
      <c r="K2" s="21">
        <f t="shared" si="0"/>
        <v>15.931440719999999</v>
      </c>
      <c r="L2" s="21">
        <f t="shared" si="0"/>
        <v>9.6255010800000029</v>
      </c>
      <c r="M2" s="21">
        <f t="shared" si="0"/>
        <v>9.6255010800000029</v>
      </c>
      <c r="N2" s="21">
        <f t="shared" si="0"/>
        <v>9.6255010800000012</v>
      </c>
      <c r="O2" s="21">
        <f t="shared" si="0"/>
        <v>9.6255010799999994</v>
      </c>
      <c r="P2" s="21">
        <f t="shared" si="0"/>
        <v>9.6255010800000012</v>
      </c>
      <c r="Q2" s="21">
        <f t="shared" si="0"/>
        <v>9.6255010800000029</v>
      </c>
      <c r="R2" s="21">
        <f t="shared" si="0"/>
        <v>6.3726296399999995</v>
      </c>
      <c r="S2" s="21">
        <f t="shared" si="0"/>
        <v>6.3726296399999995</v>
      </c>
      <c r="T2" s="21">
        <f t="shared" si="0"/>
        <v>14.54855688</v>
      </c>
      <c r="U2" s="21">
        <f t="shared" si="0"/>
        <v>6.2864661599999998</v>
      </c>
      <c r="V2" s="21">
        <f t="shared" si="0"/>
        <v>5.8308400799999998</v>
      </c>
      <c r="W2" s="21">
        <f t="shared" si="0"/>
        <v>3.2085892799999978</v>
      </c>
      <c r="X2" s="21">
        <f t="shared" si="0"/>
        <v>3.4761495600000001</v>
      </c>
      <c r="Y2" s="21">
        <f t="shared" ref="Y2:Z2" si="1">SUM(Y3,Y17,Y22,Y25,Y26,Y51,Y52)</f>
        <v>3.4761495600000005</v>
      </c>
      <c r="Z2" s="21">
        <f t="shared" si="1"/>
        <v>3.4761495600000005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19.117888920000002</v>
      </c>
      <c r="D26" s="27">
        <f t="shared" si="20"/>
        <v>19.117888919999999</v>
      </c>
      <c r="E26" s="27">
        <f t="shared" si="20"/>
        <v>15.931440719999998</v>
      </c>
      <c r="F26" s="27">
        <f t="shared" si="20"/>
        <v>22.304070360000001</v>
      </c>
      <c r="G26" s="27">
        <f t="shared" si="20"/>
        <v>19.117888919999999</v>
      </c>
      <c r="H26" s="27">
        <f t="shared" si="20"/>
        <v>15.931440719999999</v>
      </c>
      <c r="I26" s="27">
        <f t="shared" si="20"/>
        <v>19.117888919999999</v>
      </c>
      <c r="J26" s="27">
        <f t="shared" si="20"/>
        <v>15.931440719999998</v>
      </c>
      <c r="K26" s="27">
        <f t="shared" si="20"/>
        <v>15.931440719999999</v>
      </c>
      <c r="L26" s="27">
        <f t="shared" si="20"/>
        <v>9.6255010800000029</v>
      </c>
      <c r="M26" s="27">
        <f t="shared" si="20"/>
        <v>9.6255010800000029</v>
      </c>
      <c r="N26" s="27">
        <f t="shared" si="20"/>
        <v>9.6255010800000012</v>
      </c>
      <c r="O26" s="27">
        <f t="shared" si="20"/>
        <v>9.6255010799999994</v>
      </c>
      <c r="P26" s="27">
        <f t="shared" si="20"/>
        <v>9.6255010800000012</v>
      </c>
      <c r="Q26" s="27">
        <f t="shared" si="20"/>
        <v>9.6255010800000029</v>
      </c>
      <c r="R26" s="27">
        <f t="shared" si="20"/>
        <v>6.3726296399999995</v>
      </c>
      <c r="S26" s="27">
        <f t="shared" si="20"/>
        <v>6.3726296399999995</v>
      </c>
      <c r="T26" s="27">
        <f t="shared" si="20"/>
        <v>14.54855688</v>
      </c>
      <c r="U26" s="27">
        <f t="shared" si="20"/>
        <v>6.2864661599999998</v>
      </c>
      <c r="V26" s="27">
        <f t="shared" si="20"/>
        <v>5.8308400799999998</v>
      </c>
      <c r="W26" s="27">
        <f t="shared" ref="W26:X26" si="21">SUM(W27,W33)</f>
        <v>3.2085892799999978</v>
      </c>
      <c r="X26" s="27">
        <f t="shared" si="21"/>
        <v>3.4761495600000001</v>
      </c>
      <c r="Y26" s="27">
        <f t="shared" ref="Y26:Z26" si="22">SUM(Y27,Y33)</f>
        <v>3.4761495600000005</v>
      </c>
      <c r="Z26" s="27">
        <f t="shared" si="22"/>
        <v>3.4761495600000005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19.117888920000002</v>
      </c>
      <c r="D33" s="19">
        <f t="shared" si="26"/>
        <v>19.117888919999999</v>
      </c>
      <c r="E33" s="19">
        <f t="shared" si="26"/>
        <v>15.931440719999998</v>
      </c>
      <c r="F33" s="19">
        <f t="shared" si="26"/>
        <v>22.304070360000001</v>
      </c>
      <c r="G33" s="19">
        <f t="shared" si="26"/>
        <v>19.117888919999999</v>
      </c>
      <c r="H33" s="19">
        <f t="shared" si="26"/>
        <v>15.931440719999999</v>
      </c>
      <c r="I33" s="19">
        <f t="shared" si="26"/>
        <v>19.117888919999999</v>
      </c>
      <c r="J33" s="19">
        <f t="shared" si="26"/>
        <v>15.931440719999998</v>
      </c>
      <c r="K33" s="19">
        <f t="shared" si="26"/>
        <v>15.931440719999999</v>
      </c>
      <c r="L33" s="19">
        <f t="shared" si="26"/>
        <v>9.6255010800000029</v>
      </c>
      <c r="M33" s="19">
        <f t="shared" si="26"/>
        <v>9.6255010800000029</v>
      </c>
      <c r="N33" s="19">
        <f t="shared" si="26"/>
        <v>9.6255010800000012</v>
      </c>
      <c r="O33" s="19">
        <f t="shared" si="26"/>
        <v>9.6255010799999994</v>
      </c>
      <c r="P33" s="19">
        <f t="shared" si="26"/>
        <v>9.6255010800000012</v>
      </c>
      <c r="Q33" s="19">
        <f t="shared" si="26"/>
        <v>9.6255010800000029</v>
      </c>
      <c r="R33" s="19">
        <f t="shared" si="26"/>
        <v>6.3726296399999995</v>
      </c>
      <c r="S33" s="19">
        <f t="shared" si="26"/>
        <v>6.3726296399999995</v>
      </c>
      <c r="T33" s="19">
        <f t="shared" si="26"/>
        <v>14.54855688</v>
      </c>
      <c r="U33" s="19">
        <f t="shared" si="26"/>
        <v>6.2864661599999998</v>
      </c>
      <c r="V33" s="19">
        <f t="shared" si="26"/>
        <v>5.8308400799999998</v>
      </c>
      <c r="W33" s="19">
        <f t="shared" ref="W33:X33" si="27">SUM(W34:W50)</f>
        <v>3.2085892799999978</v>
      </c>
      <c r="X33" s="19">
        <f t="shared" si="27"/>
        <v>3.4761495600000001</v>
      </c>
      <c r="Y33" s="19">
        <f t="shared" ref="Y33:Z33" si="28">SUM(Y34:Y50)</f>
        <v>3.4761495600000005</v>
      </c>
      <c r="Z33" s="19">
        <f t="shared" si="28"/>
        <v>3.4761495600000005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19.117888920000002</v>
      </c>
      <c r="D43" s="8">
        <f>FC_TRA_DNAVI_DCS_E!D43+FC_TRA_DNAVI_IWW_E!D43</f>
        <v>19.117888919999999</v>
      </c>
      <c r="E43" s="8">
        <f>FC_TRA_DNAVI_DCS_E!E43+FC_TRA_DNAVI_IWW_E!E43</f>
        <v>15.931440719999998</v>
      </c>
      <c r="F43" s="8">
        <f>FC_TRA_DNAVI_DCS_E!F43+FC_TRA_DNAVI_IWW_E!F43</f>
        <v>22.304070360000001</v>
      </c>
      <c r="G43" s="8">
        <f>FC_TRA_DNAVI_DCS_E!G43+FC_TRA_DNAVI_IWW_E!G43</f>
        <v>19.117888919999999</v>
      </c>
      <c r="H43" s="8">
        <f>FC_TRA_DNAVI_DCS_E!H43+FC_TRA_DNAVI_IWW_E!H43</f>
        <v>15.931440719999999</v>
      </c>
      <c r="I43" s="8">
        <f>FC_TRA_DNAVI_DCS_E!I43+FC_TRA_DNAVI_IWW_E!I43</f>
        <v>19.117888919999999</v>
      </c>
      <c r="J43" s="8">
        <f>FC_TRA_DNAVI_DCS_E!J43+FC_TRA_DNAVI_IWW_E!J43</f>
        <v>15.931440719999998</v>
      </c>
      <c r="K43" s="8">
        <f>FC_TRA_DNAVI_DCS_E!K43+FC_TRA_DNAVI_IWW_E!K43</f>
        <v>15.931440719999999</v>
      </c>
      <c r="L43" s="8">
        <f>FC_TRA_DNAVI_DCS_E!L43+FC_TRA_DNAVI_IWW_E!L43</f>
        <v>9.6255010800000029</v>
      </c>
      <c r="M43" s="8">
        <f>FC_TRA_DNAVI_DCS_E!M43+FC_TRA_DNAVI_IWW_E!M43</f>
        <v>9.6255010800000029</v>
      </c>
      <c r="N43" s="8">
        <f>FC_TRA_DNAVI_DCS_E!N43+FC_TRA_DNAVI_IWW_E!N43</f>
        <v>9.6255010800000012</v>
      </c>
      <c r="O43" s="8">
        <f>FC_TRA_DNAVI_DCS_E!O43+FC_TRA_DNAVI_IWW_E!O43</f>
        <v>9.6255010799999994</v>
      </c>
      <c r="P43" s="8">
        <f>FC_TRA_DNAVI_DCS_E!P43+FC_TRA_DNAVI_IWW_E!P43</f>
        <v>9.6255010800000012</v>
      </c>
      <c r="Q43" s="8">
        <f>FC_TRA_DNAVI_DCS_E!Q43+FC_TRA_DNAVI_IWW_E!Q43</f>
        <v>9.6255010800000029</v>
      </c>
      <c r="R43" s="8">
        <f>FC_TRA_DNAVI_DCS_E!R43+FC_TRA_DNAVI_IWW_E!R43</f>
        <v>6.3726296399999995</v>
      </c>
      <c r="S43" s="8">
        <f>FC_TRA_DNAVI_DCS_E!S43+FC_TRA_DNAVI_IWW_E!S43</f>
        <v>6.3726296399999995</v>
      </c>
      <c r="T43" s="8">
        <f>FC_TRA_DNAVI_DCS_E!T43+FC_TRA_DNAVI_IWW_E!T43</f>
        <v>14.54855688</v>
      </c>
      <c r="U43" s="8">
        <f>FC_TRA_DNAVI_DCS_E!U43+FC_TRA_DNAVI_IWW_E!U43</f>
        <v>6.2864661599999998</v>
      </c>
      <c r="V43" s="8">
        <f>FC_TRA_DNAVI_DCS_E!V43+FC_TRA_DNAVI_IWW_E!V43</f>
        <v>5.8308400799999998</v>
      </c>
      <c r="W43" s="8">
        <f>FC_TRA_DNAVI_DCS_E!W43+FC_TRA_DNAVI_IWW_E!W43</f>
        <v>3.2085892799999978</v>
      </c>
      <c r="X43" s="8">
        <f>FC_TRA_DNAVI_DCS_E!X43+FC_TRA_DNAVI_IWW_E!X43</f>
        <v>3.4761495600000001</v>
      </c>
      <c r="Y43" s="8">
        <f>FC_TRA_DNAVI_DCS_E!Y43+FC_TRA_DNAVI_IWW_E!Y43</f>
        <v>3.4761495600000005</v>
      </c>
      <c r="Z43" s="8">
        <f>FC_TRA_DNAVI_DCS_E!Z43+FC_TRA_DNAVI_IWW_E!Z43</f>
        <v>3.4761495600000005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0.75690134306984436</v>
      </c>
      <c r="D2" s="21">
        <f t="shared" ref="D2:X2" si="0">SUM(D3,D17,D22,D25,D26,D51,D52)</f>
        <v>0.75200956420802278</v>
      </c>
      <c r="E2" s="21">
        <f t="shared" si="0"/>
        <v>0.80199362567698085</v>
      </c>
      <c r="F2" s="21">
        <f t="shared" si="0"/>
        <v>0.88144414530625448</v>
      </c>
      <c r="G2" s="21">
        <f t="shared" si="0"/>
        <v>1.0114565791415495</v>
      </c>
      <c r="H2" s="21">
        <f t="shared" si="0"/>
        <v>3.1722400742512793</v>
      </c>
      <c r="I2" s="21">
        <f t="shared" si="0"/>
        <v>3.4718267291224469</v>
      </c>
      <c r="J2" s="21">
        <f t="shared" si="0"/>
        <v>2.4761834890351762</v>
      </c>
      <c r="K2" s="21">
        <f t="shared" si="0"/>
        <v>2.9360629827906055</v>
      </c>
      <c r="L2" s="21">
        <f t="shared" si="0"/>
        <v>2.1797598968337502</v>
      </c>
      <c r="M2" s="21">
        <f t="shared" si="0"/>
        <v>2.6094840712362908</v>
      </c>
      <c r="N2" s="21">
        <f t="shared" si="0"/>
        <v>3.4096303489151478</v>
      </c>
      <c r="O2" s="21">
        <f t="shared" si="0"/>
        <v>3.2164045664705134</v>
      </c>
      <c r="P2" s="21">
        <f t="shared" si="0"/>
        <v>3.2310143337899651</v>
      </c>
      <c r="Q2" s="21">
        <f t="shared" si="0"/>
        <v>2.2074833209326785</v>
      </c>
      <c r="R2" s="21">
        <f t="shared" si="0"/>
        <v>2.421420148823755</v>
      </c>
      <c r="S2" s="21">
        <f t="shared" si="0"/>
        <v>3.2107354133610988</v>
      </c>
      <c r="T2" s="21">
        <f t="shared" si="0"/>
        <v>6.6233069806335658</v>
      </c>
      <c r="U2" s="21">
        <f t="shared" si="0"/>
        <v>2.7606573911627836</v>
      </c>
      <c r="V2" s="21">
        <f t="shared" si="0"/>
        <v>3.2948554226652669</v>
      </c>
      <c r="W2" s="21">
        <f t="shared" si="0"/>
        <v>2.1886842277538681</v>
      </c>
      <c r="X2" s="21">
        <f t="shared" si="0"/>
        <v>2.7940264299533601</v>
      </c>
      <c r="Y2" s="21">
        <f t="shared" ref="Y2:Z2" si="1">SUM(Y3,Y17,Y22,Y25,Y26,Y51,Y52)</f>
        <v>3.0179465556983813</v>
      </c>
      <c r="Z2" s="21">
        <f t="shared" si="1"/>
        <v>3.0105713574482769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0.75690134306984436</v>
      </c>
      <c r="D26" s="27">
        <f t="shared" si="16"/>
        <v>0.75200956420802278</v>
      </c>
      <c r="E26" s="27">
        <f t="shared" si="16"/>
        <v>0.80199362567698085</v>
      </c>
      <c r="F26" s="27">
        <f t="shared" si="16"/>
        <v>0.88144414530625448</v>
      </c>
      <c r="G26" s="27">
        <f t="shared" si="16"/>
        <v>1.0114565791415495</v>
      </c>
      <c r="H26" s="27">
        <f t="shared" si="16"/>
        <v>3.1722400742512793</v>
      </c>
      <c r="I26" s="27">
        <f t="shared" si="16"/>
        <v>3.4718267291224469</v>
      </c>
      <c r="J26" s="27">
        <f t="shared" si="16"/>
        <v>2.4761834890351762</v>
      </c>
      <c r="K26" s="27">
        <f t="shared" si="16"/>
        <v>2.9360629827906055</v>
      </c>
      <c r="L26" s="27">
        <f t="shared" si="16"/>
        <v>2.1797598968337502</v>
      </c>
      <c r="M26" s="27">
        <f t="shared" si="16"/>
        <v>2.6094840712362908</v>
      </c>
      <c r="N26" s="27">
        <f t="shared" si="16"/>
        <v>3.4096303489151478</v>
      </c>
      <c r="O26" s="27">
        <f t="shared" si="16"/>
        <v>3.2164045664705134</v>
      </c>
      <c r="P26" s="27">
        <f t="shared" si="16"/>
        <v>3.2310143337899651</v>
      </c>
      <c r="Q26" s="27">
        <f t="shared" si="16"/>
        <v>2.2074833209326785</v>
      </c>
      <c r="R26" s="27">
        <f t="shared" si="16"/>
        <v>2.421420148823755</v>
      </c>
      <c r="S26" s="27">
        <f t="shared" si="16"/>
        <v>3.2107354133610988</v>
      </c>
      <c r="T26" s="27">
        <f t="shared" si="16"/>
        <v>6.6233069806335658</v>
      </c>
      <c r="U26" s="27">
        <f t="shared" si="16"/>
        <v>2.7606573911627836</v>
      </c>
      <c r="V26" s="27">
        <f t="shared" si="16"/>
        <v>3.2948554226652669</v>
      </c>
      <c r="W26" s="27">
        <f t="shared" si="16"/>
        <v>2.1886842277538681</v>
      </c>
      <c r="X26" s="27">
        <f t="shared" si="16"/>
        <v>2.7940264299533601</v>
      </c>
      <c r="Y26" s="27">
        <f t="shared" ref="Y26:Z26" si="17">SUM(Y27,Y33)</f>
        <v>3.0179465556983813</v>
      </c>
      <c r="Z26" s="27">
        <f t="shared" si="17"/>
        <v>3.0105713574482769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0.75690134306984436</v>
      </c>
      <c r="D33" s="19">
        <f t="shared" si="20"/>
        <v>0.75200956420802278</v>
      </c>
      <c r="E33" s="19">
        <f t="shared" si="20"/>
        <v>0.80199362567698085</v>
      </c>
      <c r="F33" s="19">
        <f t="shared" si="20"/>
        <v>0.88144414530625448</v>
      </c>
      <c r="G33" s="19">
        <f t="shared" si="20"/>
        <v>1.0114565791415495</v>
      </c>
      <c r="H33" s="19">
        <f t="shared" si="20"/>
        <v>3.1722400742512793</v>
      </c>
      <c r="I33" s="19">
        <f t="shared" si="20"/>
        <v>3.4718267291224469</v>
      </c>
      <c r="J33" s="19">
        <f t="shared" si="20"/>
        <v>2.4761834890351762</v>
      </c>
      <c r="K33" s="19">
        <f t="shared" si="20"/>
        <v>2.9360629827906055</v>
      </c>
      <c r="L33" s="19">
        <f t="shared" si="20"/>
        <v>2.1797598968337502</v>
      </c>
      <c r="M33" s="19">
        <f t="shared" si="20"/>
        <v>2.6094840712362908</v>
      </c>
      <c r="N33" s="19">
        <f t="shared" si="20"/>
        <v>3.4096303489151478</v>
      </c>
      <c r="O33" s="19">
        <f t="shared" si="20"/>
        <v>3.2164045664705134</v>
      </c>
      <c r="P33" s="19">
        <f t="shared" si="20"/>
        <v>3.2310143337899651</v>
      </c>
      <c r="Q33" s="19">
        <f t="shared" si="20"/>
        <v>2.2074833209326785</v>
      </c>
      <c r="R33" s="19">
        <f t="shared" si="20"/>
        <v>2.421420148823755</v>
      </c>
      <c r="S33" s="19">
        <f t="shared" si="20"/>
        <v>3.2107354133610988</v>
      </c>
      <c r="T33" s="19">
        <f t="shared" si="20"/>
        <v>6.6233069806335658</v>
      </c>
      <c r="U33" s="19">
        <f t="shared" si="20"/>
        <v>2.7606573911627836</v>
      </c>
      <c r="V33" s="19">
        <f t="shared" si="20"/>
        <v>3.2948554226652669</v>
      </c>
      <c r="W33" s="19">
        <f t="shared" si="20"/>
        <v>2.1886842277538681</v>
      </c>
      <c r="X33" s="19">
        <f t="shared" si="20"/>
        <v>2.7940264299533601</v>
      </c>
      <c r="Y33" s="19">
        <f t="shared" ref="Y33:Z33" si="21">SUM(Y34:Y50)</f>
        <v>3.0179465556983813</v>
      </c>
      <c r="Z33" s="19">
        <f t="shared" si="21"/>
        <v>3.0105713574482769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0.75690134306984436</v>
      </c>
      <c r="D43" s="8">
        <v>0.75200956420802278</v>
      </c>
      <c r="E43" s="8">
        <v>0.80199362567698085</v>
      </c>
      <c r="F43" s="8">
        <v>0.88144414530625448</v>
      </c>
      <c r="G43" s="8">
        <v>1.0114565791415495</v>
      </c>
      <c r="H43" s="8">
        <v>3.1722400742512793</v>
      </c>
      <c r="I43" s="8">
        <v>3.4718267291224469</v>
      </c>
      <c r="J43" s="8">
        <v>2.4761834890351762</v>
      </c>
      <c r="K43" s="8">
        <v>2.9360629827906055</v>
      </c>
      <c r="L43" s="8">
        <v>2.1797598968337502</v>
      </c>
      <c r="M43" s="8">
        <v>2.6094840712362908</v>
      </c>
      <c r="N43" s="8">
        <v>3.4096303489151478</v>
      </c>
      <c r="O43" s="8">
        <v>3.2164045664705134</v>
      </c>
      <c r="P43" s="8">
        <v>3.2310143337899651</v>
      </c>
      <c r="Q43" s="8">
        <v>2.2074833209326785</v>
      </c>
      <c r="R43" s="8">
        <v>2.421420148823755</v>
      </c>
      <c r="S43" s="8">
        <v>3.2107354133610988</v>
      </c>
      <c r="T43" s="8">
        <v>6.6233069806335658</v>
      </c>
      <c r="U43" s="8">
        <v>2.7606573911627836</v>
      </c>
      <c r="V43" s="8">
        <v>3.2948554226652669</v>
      </c>
      <c r="W43" s="8">
        <v>2.1886842277538681</v>
      </c>
      <c r="X43" s="8">
        <v>2.7940264299533601</v>
      </c>
      <c r="Y43" s="8">
        <v>3.0179465556983813</v>
      </c>
      <c r="Z43" s="8">
        <v>3.0105713574482769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18.360987576930157</v>
      </c>
      <c r="D2" s="21">
        <f t="shared" ref="D2:X2" si="0">SUM(D3,D17,D22,D25,D26,D51,D52)</f>
        <v>18.365879355791975</v>
      </c>
      <c r="E2" s="21">
        <f t="shared" si="0"/>
        <v>15.129447094323018</v>
      </c>
      <c r="F2" s="21">
        <f t="shared" si="0"/>
        <v>21.422626214693747</v>
      </c>
      <c r="G2" s="21">
        <f t="shared" si="0"/>
        <v>18.106432340858451</v>
      </c>
      <c r="H2" s="21">
        <f t="shared" si="0"/>
        <v>12.75920064574872</v>
      </c>
      <c r="I2" s="21">
        <f t="shared" si="0"/>
        <v>15.646062190877551</v>
      </c>
      <c r="J2" s="21">
        <f t="shared" si="0"/>
        <v>13.455257230964822</v>
      </c>
      <c r="K2" s="21">
        <f t="shared" si="0"/>
        <v>12.995377737209393</v>
      </c>
      <c r="L2" s="21">
        <f t="shared" si="0"/>
        <v>7.4457411831662519</v>
      </c>
      <c r="M2" s="21">
        <f t="shared" si="0"/>
        <v>7.0160170087637113</v>
      </c>
      <c r="N2" s="21">
        <f t="shared" si="0"/>
        <v>6.2158707310848538</v>
      </c>
      <c r="O2" s="21">
        <f t="shared" si="0"/>
        <v>6.4090965135294864</v>
      </c>
      <c r="P2" s="21">
        <f t="shared" si="0"/>
        <v>6.3944867462100365</v>
      </c>
      <c r="Q2" s="21">
        <f t="shared" si="0"/>
        <v>7.4180177590673235</v>
      </c>
      <c r="R2" s="21">
        <f t="shared" si="0"/>
        <v>3.9512094911762441</v>
      </c>
      <c r="S2" s="21">
        <f t="shared" si="0"/>
        <v>3.1618942266389007</v>
      </c>
      <c r="T2" s="21">
        <f t="shared" si="0"/>
        <v>7.9252498993664346</v>
      </c>
      <c r="U2" s="21">
        <f t="shared" si="0"/>
        <v>3.5258087688372162</v>
      </c>
      <c r="V2" s="21">
        <f t="shared" si="0"/>
        <v>2.5359846573347324</v>
      </c>
      <c r="W2" s="21">
        <f t="shared" si="0"/>
        <v>1.0199050522461297</v>
      </c>
      <c r="X2" s="21">
        <f t="shared" si="0"/>
        <v>0.68212313004663983</v>
      </c>
      <c r="Y2" s="21">
        <f t="shared" ref="Y2:Z2" si="1">SUM(Y3,Y17,Y22,Y25,Y26,Y51,Y52)</f>
        <v>0.45820300430161898</v>
      </c>
      <c r="Z2" s="21">
        <f t="shared" si="1"/>
        <v>0.46557820255172372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18.360987576930157</v>
      </c>
      <c r="D26" s="27">
        <f t="shared" si="16"/>
        <v>18.365879355791975</v>
      </c>
      <c r="E26" s="27">
        <f t="shared" si="16"/>
        <v>15.129447094323018</v>
      </c>
      <c r="F26" s="27">
        <f t="shared" si="16"/>
        <v>21.422626214693747</v>
      </c>
      <c r="G26" s="27">
        <f t="shared" si="16"/>
        <v>18.106432340858451</v>
      </c>
      <c r="H26" s="27">
        <f t="shared" si="16"/>
        <v>12.75920064574872</v>
      </c>
      <c r="I26" s="27">
        <f t="shared" si="16"/>
        <v>15.646062190877551</v>
      </c>
      <c r="J26" s="27">
        <f t="shared" si="16"/>
        <v>13.455257230964822</v>
      </c>
      <c r="K26" s="27">
        <f t="shared" si="16"/>
        <v>12.995377737209393</v>
      </c>
      <c r="L26" s="27">
        <f t="shared" si="16"/>
        <v>7.4457411831662519</v>
      </c>
      <c r="M26" s="27">
        <f t="shared" si="16"/>
        <v>7.0160170087637113</v>
      </c>
      <c r="N26" s="27">
        <f t="shared" si="16"/>
        <v>6.2158707310848538</v>
      </c>
      <c r="O26" s="27">
        <f t="shared" si="16"/>
        <v>6.4090965135294864</v>
      </c>
      <c r="P26" s="27">
        <f t="shared" si="16"/>
        <v>6.3944867462100365</v>
      </c>
      <c r="Q26" s="27">
        <f t="shared" si="16"/>
        <v>7.4180177590673235</v>
      </c>
      <c r="R26" s="27">
        <f t="shared" si="16"/>
        <v>3.9512094911762441</v>
      </c>
      <c r="S26" s="27">
        <f t="shared" si="16"/>
        <v>3.1618942266389007</v>
      </c>
      <c r="T26" s="27">
        <f t="shared" si="16"/>
        <v>7.9252498993664346</v>
      </c>
      <c r="U26" s="27">
        <f t="shared" si="16"/>
        <v>3.5258087688372162</v>
      </c>
      <c r="V26" s="27">
        <f t="shared" si="16"/>
        <v>2.5359846573347324</v>
      </c>
      <c r="W26" s="27">
        <f t="shared" si="16"/>
        <v>1.0199050522461297</v>
      </c>
      <c r="X26" s="27">
        <f t="shared" si="16"/>
        <v>0.68212313004663983</v>
      </c>
      <c r="Y26" s="27">
        <f t="shared" ref="Y26:Z26" si="17">SUM(Y27,Y33)</f>
        <v>0.45820300430161898</v>
      </c>
      <c r="Z26" s="27">
        <f t="shared" si="17"/>
        <v>0.46557820255172372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18.360987576930157</v>
      </c>
      <c r="D33" s="19">
        <f t="shared" si="20"/>
        <v>18.365879355791975</v>
      </c>
      <c r="E33" s="19">
        <f t="shared" si="20"/>
        <v>15.129447094323018</v>
      </c>
      <c r="F33" s="19">
        <f t="shared" si="20"/>
        <v>21.422626214693747</v>
      </c>
      <c r="G33" s="19">
        <f t="shared" si="20"/>
        <v>18.106432340858451</v>
      </c>
      <c r="H33" s="19">
        <f t="shared" si="20"/>
        <v>12.75920064574872</v>
      </c>
      <c r="I33" s="19">
        <f t="shared" si="20"/>
        <v>15.646062190877551</v>
      </c>
      <c r="J33" s="19">
        <f t="shared" si="20"/>
        <v>13.455257230964822</v>
      </c>
      <c r="K33" s="19">
        <f t="shared" si="20"/>
        <v>12.995377737209393</v>
      </c>
      <c r="L33" s="19">
        <f t="shared" si="20"/>
        <v>7.4457411831662519</v>
      </c>
      <c r="M33" s="19">
        <f t="shared" si="20"/>
        <v>7.0160170087637113</v>
      </c>
      <c r="N33" s="19">
        <f t="shared" si="20"/>
        <v>6.2158707310848538</v>
      </c>
      <c r="O33" s="19">
        <f t="shared" si="20"/>
        <v>6.4090965135294864</v>
      </c>
      <c r="P33" s="19">
        <f t="shared" si="20"/>
        <v>6.3944867462100365</v>
      </c>
      <c r="Q33" s="19">
        <f t="shared" si="20"/>
        <v>7.4180177590673235</v>
      </c>
      <c r="R33" s="19">
        <f t="shared" si="20"/>
        <v>3.9512094911762441</v>
      </c>
      <c r="S33" s="19">
        <f t="shared" si="20"/>
        <v>3.1618942266389007</v>
      </c>
      <c r="T33" s="19">
        <f t="shared" si="20"/>
        <v>7.9252498993664346</v>
      </c>
      <c r="U33" s="19">
        <f t="shared" si="20"/>
        <v>3.5258087688372162</v>
      </c>
      <c r="V33" s="19">
        <f t="shared" si="20"/>
        <v>2.5359846573347324</v>
      </c>
      <c r="W33" s="19">
        <f t="shared" si="20"/>
        <v>1.0199050522461297</v>
      </c>
      <c r="X33" s="19">
        <f t="shared" si="20"/>
        <v>0.68212313004663983</v>
      </c>
      <c r="Y33" s="19">
        <f t="shared" ref="Y33:Z33" si="21">SUM(Y34:Y50)</f>
        <v>0.45820300430161898</v>
      </c>
      <c r="Z33" s="19">
        <f t="shared" si="21"/>
        <v>0.46557820255172372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18.360987576930157</v>
      </c>
      <c r="D43" s="8">
        <v>18.365879355791975</v>
      </c>
      <c r="E43" s="8">
        <v>15.129447094323018</v>
      </c>
      <c r="F43" s="8">
        <v>21.422626214693747</v>
      </c>
      <c r="G43" s="8">
        <v>18.106432340858451</v>
      </c>
      <c r="H43" s="8">
        <v>12.75920064574872</v>
      </c>
      <c r="I43" s="8">
        <v>15.646062190877551</v>
      </c>
      <c r="J43" s="8">
        <v>13.455257230964822</v>
      </c>
      <c r="K43" s="8">
        <v>12.995377737209393</v>
      </c>
      <c r="L43" s="8">
        <v>7.4457411831662519</v>
      </c>
      <c r="M43" s="8">
        <v>7.0160170087637113</v>
      </c>
      <c r="N43" s="8">
        <v>6.2158707310848538</v>
      </c>
      <c r="O43" s="8">
        <v>6.4090965135294864</v>
      </c>
      <c r="P43" s="8">
        <v>6.3944867462100365</v>
      </c>
      <c r="Q43" s="8">
        <v>7.4180177590673235</v>
      </c>
      <c r="R43" s="8">
        <v>3.9512094911762441</v>
      </c>
      <c r="S43" s="8">
        <v>3.1618942266389007</v>
      </c>
      <c r="T43" s="8">
        <v>7.9252498993664346</v>
      </c>
      <c r="U43" s="8">
        <v>3.5258087688372162</v>
      </c>
      <c r="V43" s="8">
        <v>2.5359846573347324</v>
      </c>
      <c r="W43" s="8">
        <v>1.0199050522461297</v>
      </c>
      <c r="X43" s="8">
        <v>0.68212313004663983</v>
      </c>
      <c r="Y43" s="8">
        <v>0.45820300430161898</v>
      </c>
      <c r="Z43" s="8">
        <v>0.46557820255172372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143.29593144000003</v>
      </c>
      <c r="D2" s="21">
        <f t="shared" ref="D2:X2" si="0">SUM(D3,D17,D22,D25,D26,D51,D52)</f>
        <v>189.28253232000003</v>
      </c>
      <c r="E2" s="21">
        <f t="shared" si="0"/>
        <v>199.52669088000002</v>
      </c>
      <c r="F2" s="21">
        <f t="shared" si="0"/>
        <v>301.16837231999995</v>
      </c>
      <c r="G2" s="21">
        <f t="shared" si="0"/>
        <v>420.32477232000008</v>
      </c>
      <c r="H2" s="21">
        <f t="shared" si="0"/>
        <v>559.72766231999992</v>
      </c>
      <c r="I2" s="21">
        <f t="shared" si="0"/>
        <v>727.56621144000019</v>
      </c>
      <c r="J2" s="21">
        <f t="shared" si="0"/>
        <v>669.79586231999997</v>
      </c>
      <c r="K2" s="21">
        <f t="shared" si="0"/>
        <v>757.25433143999999</v>
      </c>
      <c r="L2" s="21">
        <f t="shared" si="0"/>
        <v>628.16192928000009</v>
      </c>
      <c r="M2" s="21">
        <f t="shared" si="0"/>
        <v>523.21943843999986</v>
      </c>
      <c r="N2" s="21">
        <f t="shared" si="0"/>
        <v>524.84642819999988</v>
      </c>
      <c r="O2" s="21">
        <f t="shared" si="0"/>
        <v>609.45938783999998</v>
      </c>
      <c r="P2" s="21">
        <f t="shared" si="0"/>
        <v>868.34524715999999</v>
      </c>
      <c r="Q2" s="21">
        <f t="shared" si="0"/>
        <v>852.73596071999975</v>
      </c>
      <c r="R2" s="21">
        <f t="shared" si="0"/>
        <v>809.84774484000002</v>
      </c>
      <c r="S2" s="21">
        <f t="shared" si="0"/>
        <v>867.64687920000006</v>
      </c>
      <c r="T2" s="21">
        <f t="shared" si="0"/>
        <v>836.69141700000023</v>
      </c>
      <c r="U2" s="21">
        <f t="shared" si="0"/>
        <v>884.36425968000003</v>
      </c>
      <c r="V2" s="21">
        <f t="shared" si="0"/>
        <v>786.76248887999998</v>
      </c>
      <c r="W2" s="21">
        <f t="shared" si="0"/>
        <v>650.02863419999994</v>
      </c>
      <c r="X2" s="21">
        <f t="shared" si="0"/>
        <v>592.64968787999999</v>
      </c>
      <c r="Y2" s="21">
        <f t="shared" ref="Y2:Z2" si="1">SUM(Y3,Y17,Y22,Y25,Y26,Y51,Y52)</f>
        <v>51.577763039999994</v>
      </c>
      <c r="Z2" s="21">
        <f t="shared" si="1"/>
        <v>86.589225720000002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3.1861814399999999</v>
      </c>
      <c r="D26" s="27">
        <f t="shared" si="14"/>
        <v>6.2562823199999986</v>
      </c>
      <c r="E26" s="27">
        <f t="shared" si="14"/>
        <v>3.0701008799999987</v>
      </c>
      <c r="F26" s="27">
        <f t="shared" si="14"/>
        <v>6.2562823199999986</v>
      </c>
      <c r="G26" s="27">
        <f t="shared" si="14"/>
        <v>6.2562823199999986</v>
      </c>
      <c r="H26" s="27">
        <f t="shared" si="14"/>
        <v>6.2562823199999986</v>
      </c>
      <c r="I26" s="27">
        <f t="shared" si="14"/>
        <v>3.1861814399999999</v>
      </c>
      <c r="J26" s="27">
        <f t="shared" si="14"/>
        <v>6.2562823199999986</v>
      </c>
      <c r="K26" s="27">
        <f t="shared" si="14"/>
        <v>3.1861814399999999</v>
      </c>
      <c r="L26" s="27">
        <f t="shared" si="14"/>
        <v>6.3270892799999991</v>
      </c>
      <c r="M26" s="27">
        <f t="shared" si="14"/>
        <v>3.2085892799999982</v>
      </c>
      <c r="N26" s="27">
        <f t="shared" si="14"/>
        <v>3.2085892799999982</v>
      </c>
      <c r="O26" s="27">
        <f t="shared" si="14"/>
        <v>3.2085892799999982</v>
      </c>
      <c r="P26" s="27">
        <f t="shared" si="14"/>
        <v>3.2085892799999982</v>
      </c>
      <c r="Q26" s="27">
        <f t="shared" si="14"/>
        <v>3.2085892799999982</v>
      </c>
      <c r="R26" s="27">
        <f t="shared" si="14"/>
        <v>3.1861814399999999</v>
      </c>
      <c r="S26" s="27">
        <f t="shared" si="14"/>
        <v>3.1861814399999999</v>
      </c>
      <c r="T26" s="27">
        <f t="shared" si="14"/>
        <v>3.1194914400000013</v>
      </c>
      <c r="U26" s="27">
        <f t="shared" si="14"/>
        <v>0</v>
      </c>
      <c r="V26" s="27">
        <f t="shared" si="14"/>
        <v>0.28036475999999999</v>
      </c>
      <c r="W26" s="27">
        <f t="shared" si="14"/>
        <v>3.8146679999999995E-2</v>
      </c>
      <c r="X26" s="27">
        <f t="shared" si="14"/>
        <v>4.7750040000000007E-2</v>
      </c>
      <c r="Y26" s="27">
        <f t="shared" ref="Y26:Z26" si="15">SUM(Y27,Y33)</f>
        <v>3.4945560000000007E-2</v>
      </c>
      <c r="Z26" s="27">
        <f t="shared" si="15"/>
        <v>4.7750040000000007E-2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3.1861814399999999</v>
      </c>
      <c r="D33" s="19">
        <f t="shared" si="18"/>
        <v>6.2562823199999986</v>
      </c>
      <c r="E33" s="19">
        <f t="shared" si="18"/>
        <v>3.0701008799999987</v>
      </c>
      <c r="F33" s="19">
        <f t="shared" si="18"/>
        <v>6.2562823199999986</v>
      </c>
      <c r="G33" s="19">
        <f t="shared" si="18"/>
        <v>6.2562823199999986</v>
      </c>
      <c r="H33" s="19">
        <f t="shared" si="18"/>
        <v>6.2562823199999986</v>
      </c>
      <c r="I33" s="19">
        <f t="shared" si="18"/>
        <v>3.1861814399999999</v>
      </c>
      <c r="J33" s="19">
        <f t="shared" si="18"/>
        <v>6.2562823199999986</v>
      </c>
      <c r="K33" s="19">
        <f t="shared" si="18"/>
        <v>3.1861814399999999</v>
      </c>
      <c r="L33" s="19">
        <f t="shared" si="18"/>
        <v>6.3270892799999991</v>
      </c>
      <c r="M33" s="19">
        <f t="shared" si="18"/>
        <v>3.2085892799999982</v>
      </c>
      <c r="N33" s="19">
        <f t="shared" si="18"/>
        <v>3.2085892799999982</v>
      </c>
      <c r="O33" s="19">
        <f t="shared" si="18"/>
        <v>3.2085892799999982</v>
      </c>
      <c r="P33" s="19">
        <f t="shared" si="18"/>
        <v>3.2085892799999982</v>
      </c>
      <c r="Q33" s="19">
        <f t="shared" si="18"/>
        <v>3.2085892799999982</v>
      </c>
      <c r="R33" s="19">
        <f t="shared" si="18"/>
        <v>3.1861814399999999</v>
      </c>
      <c r="S33" s="19">
        <f t="shared" si="18"/>
        <v>3.1861814399999999</v>
      </c>
      <c r="T33" s="19">
        <f t="shared" si="18"/>
        <v>3.1194914400000013</v>
      </c>
      <c r="U33" s="19">
        <f t="shared" si="18"/>
        <v>0</v>
      </c>
      <c r="V33" s="19">
        <f t="shared" si="18"/>
        <v>0.28036475999999999</v>
      </c>
      <c r="W33" s="19">
        <f t="shared" si="18"/>
        <v>3.8146679999999995E-2</v>
      </c>
      <c r="X33" s="19">
        <f t="shared" si="18"/>
        <v>4.7750040000000007E-2</v>
      </c>
      <c r="Y33" s="19">
        <f t="shared" ref="Y33:Z33" si="19">SUM(Y34:Y50)</f>
        <v>3.4945560000000007E-2</v>
      </c>
      <c r="Z33" s="19">
        <f t="shared" si="19"/>
        <v>4.7750040000000007E-2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3.0701008799999987</v>
      </c>
      <c r="E37" s="8">
        <v>3.0701008799999987</v>
      </c>
      <c r="F37" s="8">
        <v>3.0701008799999987</v>
      </c>
      <c r="G37" s="8">
        <v>3.0701008799999987</v>
      </c>
      <c r="H37" s="8">
        <v>3.0701008799999987</v>
      </c>
      <c r="I37" s="8">
        <v>0</v>
      </c>
      <c r="J37" s="8">
        <v>3.0701008799999987</v>
      </c>
      <c r="K37" s="8">
        <v>0</v>
      </c>
      <c r="L37" s="8">
        <v>3.1185000000000005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3.1861814399999999</v>
      </c>
      <c r="G43" s="8">
        <v>3.1861814399999999</v>
      </c>
      <c r="H43" s="8">
        <v>3.1861814399999999</v>
      </c>
      <c r="I43" s="8">
        <v>3.1861814399999999</v>
      </c>
      <c r="J43" s="8">
        <v>3.1861814399999999</v>
      </c>
      <c r="K43" s="8">
        <v>3.1861814399999999</v>
      </c>
      <c r="L43" s="8">
        <v>3.2085892799999982</v>
      </c>
      <c r="M43" s="8">
        <v>3.2085892799999982</v>
      </c>
      <c r="N43" s="8">
        <v>3.2085892799999982</v>
      </c>
      <c r="O43" s="8">
        <v>3.2085892799999982</v>
      </c>
      <c r="P43" s="8">
        <v>3.2085892799999982</v>
      </c>
      <c r="Q43" s="8">
        <v>3.2085892799999982</v>
      </c>
      <c r="R43" s="8">
        <v>3.1861814399999999</v>
      </c>
      <c r="S43" s="8">
        <v>3.1861814399999999</v>
      </c>
      <c r="T43" s="8">
        <v>3.1194914400000013</v>
      </c>
      <c r="U43" s="8">
        <v>0</v>
      </c>
      <c r="V43" s="8">
        <v>0.28036475999999999</v>
      </c>
      <c r="W43" s="8">
        <v>3.8146679999999995E-2</v>
      </c>
      <c r="X43" s="8">
        <v>4.7750040000000007E-2</v>
      </c>
      <c r="Y43" s="8">
        <v>3.4945560000000007E-2</v>
      </c>
      <c r="Z43" s="8">
        <v>4.7750040000000007E-2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140.10975000000002</v>
      </c>
      <c r="D51" s="27">
        <v>183.02625000000003</v>
      </c>
      <c r="E51" s="27">
        <v>196.45659000000001</v>
      </c>
      <c r="F51" s="27">
        <v>294.91208999999992</v>
      </c>
      <c r="G51" s="27">
        <v>414.06849000000005</v>
      </c>
      <c r="H51" s="27">
        <v>553.47137999999995</v>
      </c>
      <c r="I51" s="27">
        <v>724.38003000000015</v>
      </c>
      <c r="J51" s="27">
        <v>663.53958</v>
      </c>
      <c r="K51" s="27">
        <v>754.06814999999995</v>
      </c>
      <c r="L51" s="27">
        <v>621.8348400000001</v>
      </c>
      <c r="M51" s="27">
        <v>520.01084915999991</v>
      </c>
      <c r="N51" s="27">
        <v>521.63783891999992</v>
      </c>
      <c r="O51" s="27">
        <v>606.25079856000002</v>
      </c>
      <c r="P51" s="27">
        <v>865.13665788000003</v>
      </c>
      <c r="Q51" s="27">
        <v>849.5273714399998</v>
      </c>
      <c r="R51" s="27">
        <v>806.66156339999998</v>
      </c>
      <c r="S51" s="27">
        <v>864.46069776000002</v>
      </c>
      <c r="T51" s="27">
        <v>833.57192556000018</v>
      </c>
      <c r="U51" s="27">
        <v>884.36425968000003</v>
      </c>
      <c r="V51" s="27">
        <v>786.48212411999998</v>
      </c>
      <c r="W51" s="27">
        <v>649.99048751999999</v>
      </c>
      <c r="X51" s="27">
        <v>592.60193784000001</v>
      </c>
      <c r="Y51" s="27">
        <v>51.542817479999997</v>
      </c>
      <c r="Z51" s="27">
        <v>86.541475680000005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45219.204991632338</v>
      </c>
      <c r="D2" s="21">
        <f t="shared" ref="D2:X2" si="0">SUM(D3,D17,D22,D25,D26,D51,D52)</f>
        <v>48000.086700820641</v>
      </c>
      <c r="E2" s="21">
        <f t="shared" si="0"/>
        <v>50958.996682314159</v>
      </c>
      <c r="F2" s="21">
        <f t="shared" si="0"/>
        <v>51593.559404664571</v>
      </c>
      <c r="G2" s="21">
        <f t="shared" si="0"/>
        <v>52406.488032602203</v>
      </c>
      <c r="H2" s="21">
        <f t="shared" si="0"/>
        <v>55253.070501534363</v>
      </c>
      <c r="I2" s="21">
        <f t="shared" si="0"/>
        <v>57803.214751591113</v>
      </c>
      <c r="J2" s="21">
        <f t="shared" si="0"/>
        <v>53089.236136267726</v>
      </c>
      <c r="K2" s="21">
        <f t="shared" si="0"/>
        <v>55593.433456473664</v>
      </c>
      <c r="L2" s="21">
        <f t="shared" si="0"/>
        <v>56512.551258480467</v>
      </c>
      <c r="M2" s="21">
        <f t="shared" si="0"/>
        <v>62733.414745165515</v>
      </c>
      <c r="N2" s="21">
        <f t="shared" si="0"/>
        <v>56271.726568009937</v>
      </c>
      <c r="O2" s="21">
        <f t="shared" si="0"/>
        <v>57913.979401426433</v>
      </c>
      <c r="P2" s="21">
        <f t="shared" si="0"/>
        <v>55859.24710121251</v>
      </c>
      <c r="Q2" s="21">
        <f t="shared" si="0"/>
        <v>51515.977691318811</v>
      </c>
      <c r="R2" s="21">
        <f t="shared" si="0"/>
        <v>50732.609412446422</v>
      </c>
      <c r="S2" s="21">
        <f t="shared" si="0"/>
        <v>54180.577814083539</v>
      </c>
      <c r="T2" s="21">
        <f t="shared" si="0"/>
        <v>54380.303490820144</v>
      </c>
      <c r="U2" s="21">
        <f t="shared" si="0"/>
        <v>52348.005439932327</v>
      </c>
      <c r="V2" s="21">
        <f t="shared" si="0"/>
        <v>46879.941720410527</v>
      </c>
      <c r="W2" s="21">
        <f t="shared" si="0"/>
        <v>47848.097981744388</v>
      </c>
      <c r="X2" s="21">
        <f t="shared" si="0"/>
        <v>49418.977379155753</v>
      </c>
      <c r="Y2" s="21">
        <f t="shared" ref="Y2:Z2" si="1">SUM(Y3,Y17,Y22,Y25,Y26,Y51,Y52)</f>
        <v>42846.024596336843</v>
      </c>
      <c r="Z2" s="21">
        <f t="shared" si="1"/>
        <v>42557.080867681419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22963.775572786726</v>
      </c>
      <c r="D3" s="24">
        <f t="shared" ref="D3:W3" si="3">SUM(D4,D8,D11)</f>
        <v>24705.919461924183</v>
      </c>
      <c r="E3" s="24">
        <f t="shared" si="3"/>
        <v>27308.436195429495</v>
      </c>
      <c r="F3" s="24">
        <f t="shared" si="3"/>
        <v>26977.256100930281</v>
      </c>
      <c r="G3" s="24">
        <f t="shared" si="3"/>
        <v>27995.223300962196</v>
      </c>
      <c r="H3" s="24">
        <f t="shared" si="3"/>
        <v>30636.637354494353</v>
      </c>
      <c r="I3" s="24">
        <f t="shared" si="3"/>
        <v>35009.454703711119</v>
      </c>
      <c r="J3" s="24">
        <f t="shared" si="3"/>
        <v>31316.54334570772</v>
      </c>
      <c r="K3" s="24">
        <f t="shared" si="3"/>
        <v>33823.13373129769</v>
      </c>
      <c r="L3" s="24">
        <f t="shared" si="3"/>
        <v>34839.88096038589</v>
      </c>
      <c r="M3" s="24">
        <f t="shared" si="3"/>
        <v>39806.857697150175</v>
      </c>
      <c r="N3" s="24">
        <f t="shared" si="3"/>
        <v>34523.482254801558</v>
      </c>
      <c r="O3" s="24">
        <f t="shared" si="3"/>
        <v>36194.480222810031</v>
      </c>
      <c r="P3" s="24">
        <f t="shared" si="3"/>
        <v>34844.26297451483</v>
      </c>
      <c r="Q3" s="24">
        <f t="shared" si="3"/>
        <v>31956.104344988868</v>
      </c>
      <c r="R3" s="24">
        <f t="shared" si="3"/>
        <v>30966.49195838044</v>
      </c>
      <c r="S3" s="24">
        <f t="shared" si="3"/>
        <v>32808.17968545913</v>
      </c>
      <c r="T3" s="24">
        <f t="shared" si="3"/>
        <v>32619.784534327548</v>
      </c>
      <c r="U3" s="24">
        <f t="shared" si="3"/>
        <v>30564.572800296613</v>
      </c>
      <c r="V3" s="24">
        <f t="shared" si="3"/>
        <v>24699.495260949632</v>
      </c>
      <c r="W3" s="24">
        <f t="shared" si="3"/>
        <v>25664.440643281174</v>
      </c>
      <c r="X3" s="24">
        <f t="shared" ref="X3:Z3" si="4">SUM(X4,X8,X11)</f>
        <v>24266.020071303086</v>
      </c>
      <c r="Y3" s="24">
        <f t="shared" si="4"/>
        <v>19518.166807768222</v>
      </c>
      <c r="Z3" s="24">
        <f t="shared" si="4"/>
        <v>19078.570238743021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20177.501127900388</v>
      </c>
      <c r="D4" s="19">
        <f t="shared" ref="D4:W4" si="6">SUM(D5:D7)</f>
        <v>22325.211818048472</v>
      </c>
      <c r="E4" s="19">
        <f t="shared" si="6"/>
        <v>24888.648668822821</v>
      </c>
      <c r="F4" s="19">
        <f t="shared" si="6"/>
        <v>24514.647995333406</v>
      </c>
      <c r="G4" s="19">
        <f t="shared" si="6"/>
        <v>25966.137618196884</v>
      </c>
      <c r="H4" s="19">
        <f t="shared" si="6"/>
        <v>29462.510389838641</v>
      </c>
      <c r="I4" s="19">
        <f t="shared" si="6"/>
        <v>33698.982554116461</v>
      </c>
      <c r="J4" s="19">
        <f t="shared" si="6"/>
        <v>30360.65537458464</v>
      </c>
      <c r="K4" s="19">
        <f t="shared" si="6"/>
        <v>32817.519739646545</v>
      </c>
      <c r="L4" s="19">
        <f t="shared" si="6"/>
        <v>33393.116743314524</v>
      </c>
      <c r="M4" s="19">
        <f t="shared" si="6"/>
        <v>38009.013865594214</v>
      </c>
      <c r="N4" s="19">
        <f t="shared" si="6"/>
        <v>33013.478017183559</v>
      </c>
      <c r="O4" s="19">
        <f t="shared" si="6"/>
        <v>34894.6663691332</v>
      </c>
      <c r="P4" s="19">
        <f t="shared" si="6"/>
        <v>33322.835219101798</v>
      </c>
      <c r="Q4" s="19">
        <f t="shared" si="6"/>
        <v>30634.895308703017</v>
      </c>
      <c r="R4" s="19">
        <f t="shared" si="6"/>
        <v>29833.1297957879</v>
      </c>
      <c r="S4" s="19">
        <f t="shared" si="6"/>
        <v>31727.137972306493</v>
      </c>
      <c r="T4" s="19">
        <f t="shared" si="6"/>
        <v>31606.784109068627</v>
      </c>
      <c r="U4" s="19">
        <f t="shared" si="6"/>
        <v>29608.81977039015</v>
      </c>
      <c r="V4" s="19">
        <f t="shared" si="6"/>
        <v>24119.930020690561</v>
      </c>
      <c r="W4" s="19">
        <f t="shared" si="6"/>
        <v>25382.646045014491</v>
      </c>
      <c r="X4" s="19">
        <f t="shared" ref="X4:Z4" si="7">SUM(X5:X7)</f>
        <v>23838.661115357416</v>
      </c>
      <c r="Y4" s="19">
        <f t="shared" si="7"/>
        <v>19074.398893172882</v>
      </c>
      <c r="Z4" s="19">
        <f t="shared" si="7"/>
        <v>18725.487418664947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5.5346469023999996</v>
      </c>
      <c r="D6" s="8">
        <f>FC_OTH_CP_E!D6+FC_OTH_HH_E!D6+FC_OTH_AFF_E!D6</f>
        <v>5.5577816447999995</v>
      </c>
      <c r="E6" s="8">
        <f>FC_OTH_CP_E!E6+FC_OTH_HH_E!E6+FC_OTH_AFF_E!E6</f>
        <v>5.541111021599999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5.4131895048000027</v>
      </c>
      <c r="L6" s="8">
        <f>FC_OTH_CP_E!L6+FC_OTH_HH_E!L6+FC_OTH_AFF_E!L6</f>
        <v>5.4645622416000004</v>
      </c>
      <c r="M6" s="8">
        <f>FC_OTH_CP_E!M6+FC_OTH_HH_E!M6+FC_OTH_AFF_E!M6</f>
        <v>2.7700451855999981</v>
      </c>
      <c r="N6" s="8">
        <f>FC_OTH_CP_E!N6+FC_OTH_HH_E!N6+FC_OTH_AFF_E!N6</f>
        <v>2.7152702808000009</v>
      </c>
      <c r="O6" s="8">
        <f>FC_OTH_CP_E!O6+FC_OTH_HH_E!O6+FC_OTH_AFF_E!O6</f>
        <v>2.7680038847999997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0.27217343999999977</v>
      </c>
      <c r="W6" s="8">
        <f>FC_OTH_CP_E!W6+FC_OTH_HH_E!W6+FC_OTH_AFF_E!W6</f>
        <v>1.1227154400000008E-2</v>
      </c>
      <c r="X6" s="8">
        <f>FC_OTH_CP_E!X6+FC_OTH_HH_E!X6+FC_OTH_AFF_E!X6</f>
        <v>1.9491020472000002</v>
      </c>
      <c r="Y6" s="8">
        <f>FC_OTH_CP_E!Y6+FC_OTH_HH_E!Y6+FC_OTH_AFF_E!Y6</f>
        <v>1.8048501240000019</v>
      </c>
      <c r="Z6" s="8">
        <f>FC_OTH_CP_E!Z6+FC_OTH_HH_E!Z6+FC_OTH_AFF_E!Z6</f>
        <v>1.9229053535999998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20171.966480997988</v>
      </c>
      <c r="D7" s="8">
        <f>FC_OTH_CP_E!D7+FC_OTH_HH_E!D7+FC_OTH_AFF_E!D7</f>
        <v>22319.654036403674</v>
      </c>
      <c r="E7" s="8">
        <f>FC_OTH_CP_E!E7+FC_OTH_HH_E!E7+FC_OTH_AFF_E!E7</f>
        <v>24883.107557801221</v>
      </c>
      <c r="F7" s="8">
        <f>FC_OTH_CP_E!F7+FC_OTH_HH_E!F7+FC_OTH_AFF_E!F7</f>
        <v>24514.647995333406</v>
      </c>
      <c r="G7" s="8">
        <f>FC_OTH_CP_E!G7+FC_OTH_HH_E!G7+FC_OTH_AFF_E!G7</f>
        <v>25966.137618196884</v>
      </c>
      <c r="H7" s="8">
        <f>FC_OTH_CP_E!H7+FC_OTH_HH_E!H7+FC_OTH_AFF_E!H7</f>
        <v>29462.510389838641</v>
      </c>
      <c r="I7" s="8">
        <f>FC_OTH_CP_E!I7+FC_OTH_HH_E!I7+FC_OTH_AFF_E!I7</f>
        <v>33698.982554116461</v>
      </c>
      <c r="J7" s="8">
        <f>FC_OTH_CP_E!J7+FC_OTH_HH_E!J7+FC_OTH_AFF_E!J7</f>
        <v>30360.65537458464</v>
      </c>
      <c r="K7" s="8">
        <f>FC_OTH_CP_E!K7+FC_OTH_HH_E!K7+FC_OTH_AFF_E!K7</f>
        <v>32812.106550141747</v>
      </c>
      <c r="L7" s="8">
        <f>FC_OTH_CP_E!L7+FC_OTH_HH_E!L7+FC_OTH_AFF_E!L7</f>
        <v>33387.652181072925</v>
      </c>
      <c r="M7" s="8">
        <f>FC_OTH_CP_E!M7+FC_OTH_HH_E!M7+FC_OTH_AFF_E!M7</f>
        <v>38006.243820408614</v>
      </c>
      <c r="N7" s="8">
        <f>FC_OTH_CP_E!N7+FC_OTH_HH_E!N7+FC_OTH_AFF_E!N7</f>
        <v>33010.762746902757</v>
      </c>
      <c r="O7" s="8">
        <f>FC_OTH_CP_E!O7+FC_OTH_HH_E!O7+FC_OTH_AFF_E!O7</f>
        <v>34891.898365248402</v>
      </c>
      <c r="P7" s="8">
        <f>FC_OTH_CP_E!P7+FC_OTH_HH_E!P7+FC_OTH_AFF_E!P7</f>
        <v>33322.835219101798</v>
      </c>
      <c r="Q7" s="8">
        <f>FC_OTH_CP_E!Q7+FC_OTH_HH_E!Q7+FC_OTH_AFF_E!Q7</f>
        <v>30634.895308703017</v>
      </c>
      <c r="R7" s="8">
        <f>FC_OTH_CP_E!R7+FC_OTH_HH_E!R7+FC_OTH_AFF_E!R7</f>
        <v>29833.1297957879</v>
      </c>
      <c r="S7" s="8">
        <f>FC_OTH_CP_E!S7+FC_OTH_HH_E!S7+FC_OTH_AFF_E!S7</f>
        <v>31727.137972306493</v>
      </c>
      <c r="T7" s="8">
        <f>FC_OTH_CP_E!T7+FC_OTH_HH_E!T7+FC_OTH_AFF_E!T7</f>
        <v>31606.784109068627</v>
      </c>
      <c r="U7" s="8">
        <f>FC_OTH_CP_E!U7+FC_OTH_HH_E!U7+FC_OTH_AFF_E!U7</f>
        <v>29608.81977039015</v>
      </c>
      <c r="V7" s="8">
        <f>FC_OTH_CP_E!V7+FC_OTH_HH_E!V7+FC_OTH_AFF_E!V7</f>
        <v>24119.657847250561</v>
      </c>
      <c r="W7" s="8">
        <f>FC_OTH_CP_E!W7+FC_OTH_HH_E!W7+FC_OTH_AFF_E!W7</f>
        <v>25382.634817860093</v>
      </c>
      <c r="X7" s="8">
        <f>FC_OTH_CP_E!X7+FC_OTH_HH_E!X7+FC_OTH_AFF_E!X7</f>
        <v>23836.712013310214</v>
      </c>
      <c r="Y7" s="8">
        <f>FC_OTH_CP_E!Y7+FC_OTH_HH_E!Y7+FC_OTH_AFF_E!Y7</f>
        <v>19072.594043048881</v>
      </c>
      <c r="Z7" s="8">
        <f>FC_OTH_CP_E!Z7+FC_OTH_HH_E!Z7+FC_OTH_AFF_E!Z7</f>
        <v>18723.564513311347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229.11719872633682</v>
      </c>
      <c r="D8" s="19">
        <f t="shared" ref="D8:W8" si="9">SUM(D9:D10)</f>
        <v>282.24272587571375</v>
      </c>
      <c r="E8" s="19">
        <f t="shared" si="9"/>
        <v>312.60075216667417</v>
      </c>
      <c r="F8" s="19">
        <f t="shared" si="9"/>
        <v>340.15147479687744</v>
      </c>
      <c r="G8" s="19">
        <f t="shared" si="9"/>
        <v>435.95899156531152</v>
      </c>
      <c r="H8" s="19">
        <f t="shared" si="9"/>
        <v>452.26581145571151</v>
      </c>
      <c r="I8" s="19">
        <f t="shared" si="9"/>
        <v>502.461547514659</v>
      </c>
      <c r="J8" s="19">
        <f t="shared" si="9"/>
        <v>440.70515132308105</v>
      </c>
      <c r="K8" s="19">
        <f t="shared" si="9"/>
        <v>571.50125677114693</v>
      </c>
      <c r="L8" s="19">
        <f t="shared" si="9"/>
        <v>505.78236691136391</v>
      </c>
      <c r="M8" s="19">
        <f t="shared" si="9"/>
        <v>779.67092635595873</v>
      </c>
      <c r="N8" s="19">
        <f t="shared" si="9"/>
        <v>617.01081321799245</v>
      </c>
      <c r="O8" s="19">
        <f t="shared" si="9"/>
        <v>601.17170639683013</v>
      </c>
      <c r="P8" s="19">
        <f t="shared" si="9"/>
        <v>675.58381889303155</v>
      </c>
      <c r="Q8" s="19">
        <f t="shared" si="9"/>
        <v>542.869894485852</v>
      </c>
      <c r="R8" s="19">
        <f t="shared" si="9"/>
        <v>506.33607543253925</v>
      </c>
      <c r="S8" s="19">
        <f t="shared" si="9"/>
        <v>470.99595155263603</v>
      </c>
      <c r="T8" s="19">
        <f t="shared" si="9"/>
        <v>391.71626153891947</v>
      </c>
      <c r="U8" s="19">
        <f t="shared" si="9"/>
        <v>374.6697117064661</v>
      </c>
      <c r="V8" s="19">
        <f t="shared" si="9"/>
        <v>286.71484505907142</v>
      </c>
      <c r="W8" s="19">
        <f t="shared" si="9"/>
        <v>109.89337030668152</v>
      </c>
      <c r="X8" s="19">
        <f t="shared" ref="X8:Z8" si="10">SUM(X9:X10)</f>
        <v>90.637940985671747</v>
      </c>
      <c r="Y8" s="19">
        <f t="shared" si="10"/>
        <v>161.64356219534102</v>
      </c>
      <c r="Z8" s="19">
        <f t="shared" si="10"/>
        <v>201.41997863807259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229.11719872633682</v>
      </c>
      <c r="D10" s="8">
        <f>FC_OTH_CP_E!D10+FC_OTH_HH_E!D10+FC_OTH_AFF_E!D10</f>
        <v>282.24272587571375</v>
      </c>
      <c r="E10" s="8">
        <f>FC_OTH_CP_E!E10+FC_OTH_HH_E!E10+FC_OTH_AFF_E!E10</f>
        <v>312.60075216667417</v>
      </c>
      <c r="F10" s="8">
        <f>FC_OTH_CP_E!F10+FC_OTH_HH_E!F10+FC_OTH_AFF_E!F10</f>
        <v>340.15147479687744</v>
      </c>
      <c r="G10" s="8">
        <f>FC_OTH_CP_E!G10+FC_OTH_HH_E!G10+FC_OTH_AFF_E!G10</f>
        <v>435.95899156531152</v>
      </c>
      <c r="H10" s="8">
        <f>FC_OTH_CP_E!H10+FC_OTH_HH_E!H10+FC_OTH_AFF_E!H10</f>
        <v>452.26581145571151</v>
      </c>
      <c r="I10" s="8">
        <f>FC_OTH_CP_E!I10+FC_OTH_HH_E!I10+FC_OTH_AFF_E!I10</f>
        <v>502.461547514659</v>
      </c>
      <c r="J10" s="8">
        <f>FC_OTH_CP_E!J10+FC_OTH_HH_E!J10+FC_OTH_AFF_E!J10</f>
        <v>440.70515132308105</v>
      </c>
      <c r="K10" s="8">
        <f>FC_OTH_CP_E!K10+FC_OTH_HH_E!K10+FC_OTH_AFF_E!K10</f>
        <v>571.50125677114693</v>
      </c>
      <c r="L10" s="8">
        <f>FC_OTH_CP_E!L10+FC_OTH_HH_E!L10+FC_OTH_AFF_E!L10</f>
        <v>505.78236691136391</v>
      </c>
      <c r="M10" s="8">
        <f>FC_OTH_CP_E!M10+FC_OTH_HH_E!M10+FC_OTH_AFF_E!M10</f>
        <v>779.67092635595873</v>
      </c>
      <c r="N10" s="8">
        <f>FC_OTH_CP_E!N10+FC_OTH_HH_E!N10+FC_OTH_AFF_E!N10</f>
        <v>617.01081321799245</v>
      </c>
      <c r="O10" s="8">
        <f>FC_OTH_CP_E!O10+FC_OTH_HH_E!O10+FC_OTH_AFF_E!O10</f>
        <v>601.17170639683013</v>
      </c>
      <c r="P10" s="8">
        <f>FC_OTH_CP_E!P10+FC_OTH_HH_E!P10+FC_OTH_AFF_E!P10</f>
        <v>675.58381889303155</v>
      </c>
      <c r="Q10" s="8">
        <f>FC_OTH_CP_E!Q10+FC_OTH_HH_E!Q10+FC_OTH_AFF_E!Q10</f>
        <v>542.869894485852</v>
      </c>
      <c r="R10" s="8">
        <f>FC_OTH_CP_E!R10+FC_OTH_HH_E!R10+FC_OTH_AFF_E!R10</f>
        <v>506.33607543253925</v>
      </c>
      <c r="S10" s="8">
        <f>FC_OTH_CP_E!S10+FC_OTH_HH_E!S10+FC_OTH_AFF_E!S10</f>
        <v>470.99595155263603</v>
      </c>
      <c r="T10" s="8">
        <f>FC_OTH_CP_E!T10+FC_OTH_HH_E!T10+FC_OTH_AFF_E!T10</f>
        <v>391.71626153891947</v>
      </c>
      <c r="U10" s="8">
        <f>FC_OTH_CP_E!U10+FC_OTH_HH_E!U10+FC_OTH_AFF_E!U10</f>
        <v>374.6697117064661</v>
      </c>
      <c r="V10" s="8">
        <f>FC_OTH_CP_E!V10+FC_OTH_HH_E!V10+FC_OTH_AFF_E!V10</f>
        <v>286.71484505907142</v>
      </c>
      <c r="W10" s="8">
        <f>FC_OTH_CP_E!W10+FC_OTH_HH_E!W10+FC_OTH_AFF_E!W10</f>
        <v>109.89337030668152</v>
      </c>
      <c r="X10" s="8">
        <f>FC_OTH_CP_E!X10+FC_OTH_HH_E!X10+FC_OTH_AFF_E!X10</f>
        <v>90.637940985671747</v>
      </c>
      <c r="Y10" s="8">
        <f>FC_OTH_CP_E!Y10+FC_OTH_HH_E!Y10+FC_OTH_AFF_E!Y10</f>
        <v>161.64356219534102</v>
      </c>
      <c r="Z10" s="8">
        <f>FC_OTH_CP_E!Z10+FC_OTH_HH_E!Z10+FC_OTH_AFF_E!Z10</f>
        <v>201.41997863807259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2557.1572461599999</v>
      </c>
      <c r="D11" s="19">
        <f t="shared" ref="D11:W11" si="12">SUM(D12:D16)</f>
        <v>2098.4649179999997</v>
      </c>
      <c r="E11" s="19">
        <f t="shared" si="12"/>
        <v>2107.1867744400001</v>
      </c>
      <c r="F11" s="19">
        <f t="shared" si="12"/>
        <v>2122.4566307999994</v>
      </c>
      <c r="G11" s="19">
        <f t="shared" si="12"/>
        <v>1593.1266912000001</v>
      </c>
      <c r="H11" s="19">
        <f t="shared" si="12"/>
        <v>721.86115319999999</v>
      </c>
      <c r="I11" s="19">
        <f t="shared" si="12"/>
        <v>808.01060208000001</v>
      </c>
      <c r="J11" s="19">
        <f t="shared" si="12"/>
        <v>515.18281979999995</v>
      </c>
      <c r="K11" s="19">
        <f t="shared" si="12"/>
        <v>434.11273487999995</v>
      </c>
      <c r="L11" s="19">
        <f t="shared" si="12"/>
        <v>940.98185016000002</v>
      </c>
      <c r="M11" s="19">
        <f t="shared" si="12"/>
        <v>1018.1729051999996</v>
      </c>
      <c r="N11" s="19">
        <f t="shared" si="12"/>
        <v>892.99342439999998</v>
      </c>
      <c r="O11" s="19">
        <f t="shared" si="12"/>
        <v>698.64214728000013</v>
      </c>
      <c r="P11" s="19">
        <f t="shared" si="12"/>
        <v>845.84393651999994</v>
      </c>
      <c r="Q11" s="19">
        <f t="shared" si="12"/>
        <v>778.33914179999999</v>
      </c>
      <c r="R11" s="19">
        <f t="shared" si="12"/>
        <v>627.02608715999929</v>
      </c>
      <c r="S11" s="19">
        <f t="shared" si="12"/>
        <v>610.04576159999976</v>
      </c>
      <c r="T11" s="19">
        <f t="shared" si="12"/>
        <v>621.28416371999981</v>
      </c>
      <c r="U11" s="19">
        <f t="shared" si="12"/>
        <v>581.08331819999978</v>
      </c>
      <c r="V11" s="19">
        <f t="shared" si="12"/>
        <v>292.85039520000004</v>
      </c>
      <c r="W11" s="19">
        <f t="shared" si="12"/>
        <v>171.90122795999997</v>
      </c>
      <c r="X11" s="19">
        <f t="shared" ref="X11:Z11" si="13">SUM(X12:X16)</f>
        <v>336.7210149600001</v>
      </c>
      <c r="Y11" s="19">
        <f t="shared" si="13"/>
        <v>282.12435239999996</v>
      </c>
      <c r="Z11" s="19">
        <f t="shared" si="13"/>
        <v>151.66284143999999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2.1574475999999998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4.3884561599999987</v>
      </c>
      <c r="L12" s="8">
        <f>FC_OTH_CP_E!L12+FC_OTH_HH_E!L12+FC_OTH_AFF_E!L12</f>
        <v>2.1938875200000001</v>
      </c>
      <c r="M12" s="8">
        <f>FC_OTH_CP_E!M12+FC_OTH_HH_E!M12+FC_OTH_AFF_E!M12</f>
        <v>2.2851575999999998</v>
      </c>
      <c r="N12" s="8">
        <f>FC_OTH_CP_E!N12+FC_OTH_HH_E!N12+FC_OTH_AFF_E!N12</f>
        <v>4.3693847999999997</v>
      </c>
      <c r="O12" s="8">
        <f>FC_OTH_CP_E!O12+FC_OTH_HH_E!O12+FC_OTH_AFF_E!O12</f>
        <v>15.424643519999998</v>
      </c>
      <c r="P12" s="8">
        <f>FC_OTH_CP_E!P12+FC_OTH_HH_E!P12+FC_OTH_AFF_E!P12</f>
        <v>22.03525368</v>
      </c>
      <c r="Q12" s="8">
        <f>FC_OTH_CP_E!Q12+FC_OTH_HH_E!Q12+FC_OTH_AFF_E!Q12</f>
        <v>19.752480000000002</v>
      </c>
      <c r="R12" s="8">
        <f>FC_OTH_CP_E!R12+FC_OTH_HH_E!R12+FC_OTH_AFF_E!R12</f>
        <v>11.129160239999999</v>
      </c>
      <c r="S12" s="8">
        <f>FC_OTH_CP_E!S12+FC_OTH_HH_E!S12+FC_OTH_AFF_E!S12</f>
        <v>28.495676880000001</v>
      </c>
      <c r="T12" s="8">
        <f>FC_OTH_CP_E!T12+FC_OTH_HH_E!T12+FC_OTH_AFF_E!T12</f>
        <v>25.825005360000002</v>
      </c>
      <c r="U12" s="8">
        <f>FC_OTH_CP_E!U12+FC_OTH_HH_E!U12+FC_OTH_AFF_E!U12</f>
        <v>28.534500720000004</v>
      </c>
      <c r="V12" s="8">
        <f>FC_OTH_CP_E!V12+FC_OTH_HH_E!V12+FC_OTH_AFF_E!V12</f>
        <v>19.952388720000005</v>
      </c>
      <c r="W12" s="8">
        <f>FC_OTH_CP_E!W12+FC_OTH_HH_E!W12+FC_OTH_AFF_E!W12</f>
        <v>0.17436672000000003</v>
      </c>
      <c r="X12" s="8">
        <f>FC_OTH_CP_E!X12+FC_OTH_HH_E!X12+FC_OTH_AFF_E!X12</f>
        <v>0.47814623999999978</v>
      </c>
      <c r="Y12" s="8">
        <f>FC_OTH_CP_E!Y12+FC_OTH_HH_E!Y12+FC_OTH_AFF_E!Y12</f>
        <v>72.904019759999969</v>
      </c>
      <c r="Z12" s="8">
        <f>FC_OTH_CP_E!Z12+FC_OTH_HH_E!Z12+FC_OTH_AFF_E!Z12</f>
        <v>5.2786799999999995E-2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2524.9280100000001</v>
      </c>
      <c r="D13" s="8">
        <f>FC_OTH_CP_E!D13+FC_OTH_HH_E!D13+FC_OTH_AFF_E!D13</f>
        <v>2098.4649179999997</v>
      </c>
      <c r="E13" s="8">
        <f>FC_OTH_CP_E!E13+FC_OTH_HH_E!E13+FC_OTH_AFF_E!E13</f>
        <v>2105.5336962000001</v>
      </c>
      <c r="F13" s="8">
        <f>FC_OTH_CP_E!F13+FC_OTH_HH_E!F13+FC_OTH_AFF_E!F13</f>
        <v>2122.4566307999994</v>
      </c>
      <c r="G13" s="8">
        <f>FC_OTH_CP_E!G13+FC_OTH_HH_E!G13+FC_OTH_AFF_E!G13</f>
        <v>1590.9692436</v>
      </c>
      <c r="H13" s="8">
        <f>FC_OTH_CP_E!H13+FC_OTH_HH_E!H13+FC_OTH_AFF_E!H13</f>
        <v>721.86115319999999</v>
      </c>
      <c r="I13" s="8">
        <f>FC_OTH_CP_E!I13+FC_OTH_HH_E!I13+FC_OTH_AFF_E!I13</f>
        <v>804.70444559999999</v>
      </c>
      <c r="J13" s="8">
        <f>FC_OTH_CP_E!J13+FC_OTH_HH_E!J13+FC_OTH_AFF_E!J13</f>
        <v>515.18281979999995</v>
      </c>
      <c r="K13" s="8">
        <f>FC_OTH_CP_E!K13+FC_OTH_HH_E!K13+FC_OTH_AFF_E!K13</f>
        <v>426.43038239999998</v>
      </c>
      <c r="L13" s="8">
        <f>FC_OTH_CP_E!L13+FC_OTH_HH_E!L13+FC_OTH_AFF_E!L13</f>
        <v>935.4797628</v>
      </c>
      <c r="M13" s="8">
        <f>FC_OTH_CP_E!M13+FC_OTH_HH_E!M13+FC_OTH_AFF_E!M13</f>
        <v>1015.8877475999996</v>
      </c>
      <c r="N13" s="8">
        <f>FC_OTH_CP_E!N13+FC_OTH_HH_E!N13+FC_OTH_AFF_E!N13</f>
        <v>888.62403959999995</v>
      </c>
      <c r="O13" s="8">
        <f>FC_OTH_CP_E!O13+FC_OTH_HH_E!O13+FC_OTH_AFF_E!O13</f>
        <v>681.54501360000006</v>
      </c>
      <c r="P13" s="8">
        <f>FC_OTH_CP_E!P13+FC_OTH_HH_E!P13+FC_OTH_AFF_E!P13</f>
        <v>780.16796219999992</v>
      </c>
      <c r="Q13" s="8">
        <f>FC_OTH_CP_E!Q13+FC_OTH_HH_E!Q13+FC_OTH_AFF_E!Q13</f>
        <v>645.51733620000005</v>
      </c>
      <c r="R13" s="8">
        <f>FC_OTH_CP_E!R13+FC_OTH_HH_E!R13+FC_OTH_AFF_E!R13</f>
        <v>557.39144339999928</v>
      </c>
      <c r="S13" s="8">
        <f>FC_OTH_CP_E!S13+FC_OTH_HH_E!S13+FC_OTH_AFF_E!S13</f>
        <v>548.44186319999972</v>
      </c>
      <c r="T13" s="8">
        <f>FC_OTH_CP_E!T13+FC_OTH_HH_E!T13+FC_OTH_AFF_E!T13</f>
        <v>556.92104819999986</v>
      </c>
      <c r="U13" s="8">
        <f>FC_OTH_CP_E!U13+FC_OTH_HH_E!U13+FC_OTH_AFF_E!U13</f>
        <v>487.24882139999971</v>
      </c>
      <c r="V13" s="8">
        <f>FC_OTH_CP_E!V13+FC_OTH_HH_E!V13+FC_OTH_AFF_E!V13</f>
        <v>212.24324880000006</v>
      </c>
      <c r="W13" s="8">
        <f>FC_OTH_CP_E!W13+FC_OTH_HH_E!W13+FC_OTH_AFF_E!W13</f>
        <v>166.10285339999999</v>
      </c>
      <c r="X13" s="8">
        <f>FC_OTH_CP_E!X13+FC_OTH_HH_E!X13+FC_OTH_AFF_E!X13</f>
        <v>330.33347160000011</v>
      </c>
      <c r="Y13" s="8">
        <f>FC_OTH_CP_E!Y13+FC_OTH_HH_E!Y13+FC_OTH_AFF_E!Y13</f>
        <v>209.21215919999997</v>
      </c>
      <c r="Z13" s="8">
        <f>FC_OTH_CP_E!Z13+FC_OTH_HH_E!Z13+FC_OTH_AFF_E!Z13</f>
        <v>151.5848532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32.229236160000006</v>
      </c>
      <c r="D16" s="8">
        <f>FC_OTH_CP_E!D16+FC_OTH_HH_E!D16+FC_OTH_AFF_E!D16</f>
        <v>0</v>
      </c>
      <c r="E16" s="8">
        <f>FC_OTH_CP_E!E16+FC_OTH_HH_E!E16+FC_OTH_AFF_E!E16</f>
        <v>1.6530782400000001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3.3061564800000003</v>
      </c>
      <c r="J16" s="8">
        <f>FC_OTH_CP_E!J16+FC_OTH_HH_E!J16+FC_OTH_AFF_E!J16</f>
        <v>0</v>
      </c>
      <c r="K16" s="8">
        <f>FC_OTH_CP_E!K16+FC_OTH_HH_E!K16+FC_OTH_AFF_E!K16</f>
        <v>3.2938963200000004</v>
      </c>
      <c r="L16" s="8">
        <f>FC_OTH_CP_E!L16+FC_OTH_HH_E!L16+FC_OTH_AFF_E!L16</f>
        <v>3.3081998400000003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1.6724901599999997</v>
      </c>
      <c r="P16" s="8">
        <f>FC_OTH_CP_E!P16+FC_OTH_HH_E!P16+FC_OTH_AFF_E!P16</f>
        <v>43.640720639999998</v>
      </c>
      <c r="Q16" s="8">
        <f>FC_OTH_CP_E!Q16+FC_OTH_HH_E!Q16+FC_OTH_AFF_E!Q16</f>
        <v>113.0693256</v>
      </c>
      <c r="R16" s="8">
        <f>FC_OTH_CP_E!R16+FC_OTH_HH_E!R16+FC_OTH_AFF_E!R16</f>
        <v>58.505483519999999</v>
      </c>
      <c r="S16" s="8">
        <f>FC_OTH_CP_E!S16+FC_OTH_HH_E!S16+FC_OTH_AFF_E!S16</f>
        <v>33.108221520000001</v>
      </c>
      <c r="T16" s="8">
        <f>FC_OTH_CP_E!T16+FC_OTH_HH_E!T16+FC_OTH_AFF_E!T16</f>
        <v>38.538110160000002</v>
      </c>
      <c r="U16" s="8">
        <f>FC_OTH_CP_E!U16+FC_OTH_HH_E!U16+FC_OTH_AFF_E!U16</f>
        <v>65.29999608</v>
      </c>
      <c r="V16" s="8">
        <f>FC_OTH_CP_E!V16+FC_OTH_HH_E!V16+FC_OTH_AFF_E!V16</f>
        <v>60.654757679999975</v>
      </c>
      <c r="W16" s="8">
        <f>FC_OTH_CP_E!W16+FC_OTH_HH_E!W16+FC_OTH_AFF_E!W16</f>
        <v>5.6240078399999982</v>
      </c>
      <c r="X16" s="8">
        <f>FC_OTH_CP_E!X16+FC_OTH_HH_E!X16+FC_OTH_AFF_E!X16</f>
        <v>5.9093971200000004</v>
      </c>
      <c r="Y16" s="8">
        <f>FC_OTH_CP_E!Y16+FC_OTH_HH_E!Y16+FC_OTH_AFF_E!Y16</f>
        <v>8.1734400000000092E-3</v>
      </c>
      <c r="Z16" s="8">
        <f>FC_OTH_CP_E!Z16+FC_OTH_HH_E!Z16+FC_OTH_AFF_E!Z16</f>
        <v>2.5201440000000002E-2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7.2327599999999999</v>
      </c>
      <c r="D17" s="27">
        <f t="shared" ref="D17:W17" si="15">SUM(D18:D21)</f>
        <v>6.8731200000000001</v>
      </c>
      <c r="E17" s="27">
        <f t="shared" si="15"/>
        <v>6.0739200000000011</v>
      </c>
      <c r="F17" s="27">
        <f t="shared" si="15"/>
        <v>5.8341600000000016</v>
      </c>
      <c r="G17" s="27">
        <f t="shared" si="15"/>
        <v>5.1548400000000001</v>
      </c>
      <c r="H17" s="27">
        <f t="shared" si="15"/>
        <v>4.3556400000000002</v>
      </c>
      <c r="I17" s="27">
        <f t="shared" si="15"/>
        <v>4.555439999999999</v>
      </c>
      <c r="J17" s="27">
        <f t="shared" si="15"/>
        <v>4.2357600000000017</v>
      </c>
      <c r="K17" s="27">
        <f t="shared" si="15"/>
        <v>3.9960000000000004</v>
      </c>
      <c r="L17" s="27">
        <f t="shared" si="15"/>
        <v>3.91608</v>
      </c>
      <c r="M17" s="27">
        <f t="shared" si="15"/>
        <v>3.75624</v>
      </c>
      <c r="N17" s="27">
        <f t="shared" si="15"/>
        <v>3.4765200000000007</v>
      </c>
      <c r="O17" s="27">
        <f t="shared" si="15"/>
        <v>2.4375599999999991</v>
      </c>
      <c r="P17" s="27">
        <f t="shared" si="15"/>
        <v>2.5174799999999999</v>
      </c>
      <c r="Q17" s="27">
        <f t="shared" si="15"/>
        <v>1.718280000000002</v>
      </c>
      <c r="R17" s="27">
        <f t="shared" si="15"/>
        <v>0.11988000000000001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25.883370720000016</v>
      </c>
      <c r="X17" s="27">
        <f t="shared" ref="X17:Z17" si="16">SUM(X18:X21)</f>
        <v>17.078744159999992</v>
      </c>
      <c r="Y17" s="27">
        <f t="shared" si="16"/>
        <v>19.366853759999998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7.2327599999999999</v>
      </c>
      <c r="D18" s="8">
        <f>FC_OTH_CP_E!D18+FC_OTH_HH_E!D18+FC_OTH_AFF_E!D18</f>
        <v>6.8731200000000001</v>
      </c>
      <c r="E18" s="8">
        <f>FC_OTH_CP_E!E18+FC_OTH_HH_E!E18+FC_OTH_AFF_E!E18</f>
        <v>6.0739200000000011</v>
      </c>
      <c r="F18" s="8">
        <f>FC_OTH_CP_E!F18+FC_OTH_HH_E!F18+FC_OTH_AFF_E!F18</f>
        <v>5.8341600000000016</v>
      </c>
      <c r="G18" s="8">
        <f>FC_OTH_CP_E!G18+FC_OTH_HH_E!G18+FC_OTH_AFF_E!G18</f>
        <v>5.1548400000000001</v>
      </c>
      <c r="H18" s="8">
        <f>FC_OTH_CP_E!H18+FC_OTH_HH_E!H18+FC_OTH_AFF_E!H18</f>
        <v>4.3556400000000002</v>
      </c>
      <c r="I18" s="8">
        <f>FC_OTH_CP_E!I18+FC_OTH_HH_E!I18+FC_OTH_AFF_E!I18</f>
        <v>4.5154799999999993</v>
      </c>
      <c r="J18" s="8">
        <f>FC_OTH_CP_E!J18+FC_OTH_HH_E!J18+FC_OTH_AFF_E!J18</f>
        <v>4.195800000000002</v>
      </c>
      <c r="K18" s="8">
        <f>FC_OTH_CP_E!K18+FC_OTH_HH_E!K18+FC_OTH_AFF_E!K18</f>
        <v>3.9560400000000007</v>
      </c>
      <c r="L18" s="8">
        <f>FC_OTH_CP_E!L18+FC_OTH_HH_E!L18+FC_OTH_AFF_E!L18</f>
        <v>3.83616</v>
      </c>
      <c r="M18" s="8">
        <f>FC_OTH_CP_E!M18+FC_OTH_HH_E!M18+FC_OTH_AFF_E!M18</f>
        <v>3.7162800000000002</v>
      </c>
      <c r="N18" s="8">
        <f>FC_OTH_CP_E!N18+FC_OTH_HH_E!N18+FC_OTH_AFF_E!N18</f>
        <v>3.4365600000000009</v>
      </c>
      <c r="O18" s="8">
        <f>FC_OTH_CP_E!O18+FC_OTH_HH_E!O18+FC_OTH_AFF_E!O18</f>
        <v>2.3975999999999988</v>
      </c>
      <c r="P18" s="8">
        <f>FC_OTH_CP_E!P18+FC_OTH_HH_E!P18+FC_OTH_AFF_E!P18</f>
        <v>2.5174799999999999</v>
      </c>
      <c r="Q18" s="8">
        <f>FC_OTH_CP_E!Q18+FC_OTH_HH_E!Q18+FC_OTH_AFF_E!Q18</f>
        <v>1.678320000000002</v>
      </c>
      <c r="R18" s="8">
        <f>FC_OTH_CP_E!R18+FC_OTH_HH_E!R18+FC_OTH_AFF_E!R18</f>
        <v>0.11988000000000001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3.9959999999999996E-2</v>
      </c>
      <c r="J19" s="8">
        <f>FC_OTH_CP_E!J19+FC_OTH_HH_E!J19+FC_OTH_AFF_E!J19</f>
        <v>3.9960000000000023E-2</v>
      </c>
      <c r="K19" s="8">
        <f>FC_OTH_CP_E!K19+FC_OTH_HH_E!K19+FC_OTH_AFF_E!K19</f>
        <v>3.9959999999999982E-2</v>
      </c>
      <c r="L19" s="8">
        <f>FC_OTH_CP_E!L19+FC_OTH_HH_E!L19+FC_OTH_AFF_E!L19</f>
        <v>7.9919999999999991E-2</v>
      </c>
      <c r="M19" s="8">
        <f>FC_OTH_CP_E!M19+FC_OTH_HH_E!M19+FC_OTH_AFF_E!M19</f>
        <v>3.9959999999999975E-2</v>
      </c>
      <c r="N19" s="8">
        <f>FC_OTH_CP_E!N19+FC_OTH_HH_E!N19+FC_OTH_AFF_E!N19</f>
        <v>3.9959999999999982E-2</v>
      </c>
      <c r="O19" s="8">
        <f>FC_OTH_CP_E!O19+FC_OTH_HH_E!O19+FC_OTH_AFF_E!O19</f>
        <v>3.9960000000000009E-2</v>
      </c>
      <c r="P19" s="8">
        <f>FC_OTH_CP_E!P19+FC_OTH_HH_E!P19+FC_OTH_AFF_E!P19</f>
        <v>0</v>
      </c>
      <c r="Q19" s="8">
        <f>FC_OTH_CP_E!Q19+FC_OTH_HH_E!Q19+FC_OTH_AFF_E!Q19</f>
        <v>3.9959999999999975E-2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25.883370720000016</v>
      </c>
      <c r="X19" s="8">
        <f>FC_OTH_CP_E!X19+FC_OTH_HH_E!X19+FC_OTH_AFF_E!X19</f>
        <v>17.078744159999992</v>
      </c>
      <c r="Y19" s="8">
        <f>FC_OTH_CP_E!Y19+FC_OTH_HH_E!Y19+FC_OTH_AFF_E!Y19</f>
        <v>19.366853759999998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12890.444720040001</v>
      </c>
      <c r="D26" s="27">
        <f t="shared" ref="D26:W26" si="21">SUM(D27,D33)</f>
        <v>12923.117583839998</v>
      </c>
      <c r="E26" s="27">
        <f t="shared" si="21"/>
        <v>13026.68975304</v>
      </c>
      <c r="F26" s="27">
        <f t="shared" si="21"/>
        <v>13611.269662559998</v>
      </c>
      <c r="G26" s="27">
        <f t="shared" si="21"/>
        <v>13347.301902839999</v>
      </c>
      <c r="H26" s="27">
        <f t="shared" si="21"/>
        <v>13130.635944240001</v>
      </c>
      <c r="I26" s="27">
        <f t="shared" si="21"/>
        <v>11361.90388788</v>
      </c>
      <c r="J26" s="27">
        <f t="shared" si="21"/>
        <v>10551.144220559998</v>
      </c>
      <c r="K26" s="27">
        <f t="shared" si="21"/>
        <v>10283.019053039996</v>
      </c>
      <c r="L26" s="27">
        <f t="shared" si="21"/>
        <v>9748.4088052799998</v>
      </c>
      <c r="M26" s="27">
        <f t="shared" si="21"/>
        <v>9828.1053406800002</v>
      </c>
      <c r="N26" s="27">
        <f t="shared" si="21"/>
        <v>9662.0896173599995</v>
      </c>
      <c r="O26" s="27">
        <f t="shared" si="21"/>
        <v>9140.8148027999996</v>
      </c>
      <c r="P26" s="27">
        <f t="shared" si="21"/>
        <v>8544.0426911999984</v>
      </c>
      <c r="Q26" s="27">
        <f t="shared" si="21"/>
        <v>8280.9078386399979</v>
      </c>
      <c r="R26" s="27">
        <f t="shared" si="21"/>
        <v>8228.2593369599981</v>
      </c>
      <c r="S26" s="27">
        <f t="shared" si="21"/>
        <v>8568.3301811999991</v>
      </c>
      <c r="T26" s="27">
        <f t="shared" si="21"/>
        <v>9704.7675975600014</v>
      </c>
      <c r="U26" s="27">
        <f t="shared" si="21"/>
        <v>10157.900929919999</v>
      </c>
      <c r="V26" s="27">
        <f t="shared" si="21"/>
        <v>10351.951623360001</v>
      </c>
      <c r="W26" s="27">
        <f t="shared" si="21"/>
        <v>10270.287887760003</v>
      </c>
      <c r="X26" s="27">
        <f t="shared" ref="X26:Z26" si="22">SUM(X27,X33)</f>
        <v>10419.253703640003</v>
      </c>
      <c r="Y26" s="27">
        <f t="shared" si="22"/>
        <v>9381.7765335599997</v>
      </c>
      <c r="Z26" s="27">
        <f t="shared" si="22"/>
        <v>10051.237522800002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12890.444720040001</v>
      </c>
      <c r="D33" s="19">
        <f t="shared" ref="D33:W33" si="27">SUM(D34:D50)</f>
        <v>12923.117583839998</v>
      </c>
      <c r="E33" s="19">
        <f t="shared" si="27"/>
        <v>13026.68975304</v>
      </c>
      <c r="F33" s="19">
        <f t="shared" si="27"/>
        <v>13611.269662559998</v>
      </c>
      <c r="G33" s="19">
        <f t="shared" si="27"/>
        <v>13347.301902839999</v>
      </c>
      <c r="H33" s="19">
        <f t="shared" si="27"/>
        <v>13130.635944240001</v>
      </c>
      <c r="I33" s="19">
        <f t="shared" si="27"/>
        <v>11361.90388788</v>
      </c>
      <c r="J33" s="19">
        <f t="shared" si="27"/>
        <v>10551.144220559998</v>
      </c>
      <c r="K33" s="19">
        <f t="shared" si="27"/>
        <v>10283.019053039996</v>
      </c>
      <c r="L33" s="19">
        <f t="shared" si="27"/>
        <v>9748.4088052799998</v>
      </c>
      <c r="M33" s="19">
        <f t="shared" si="27"/>
        <v>9828.1053406800002</v>
      </c>
      <c r="N33" s="19">
        <f t="shared" si="27"/>
        <v>9662.0896173599995</v>
      </c>
      <c r="O33" s="19">
        <f t="shared" si="27"/>
        <v>9140.8148027999996</v>
      </c>
      <c r="P33" s="19">
        <f t="shared" si="27"/>
        <v>8544.0426911999984</v>
      </c>
      <c r="Q33" s="19">
        <f t="shared" si="27"/>
        <v>8280.9078386399979</v>
      </c>
      <c r="R33" s="19">
        <f t="shared" si="27"/>
        <v>8228.2593369599981</v>
      </c>
      <c r="S33" s="19">
        <f t="shared" si="27"/>
        <v>8568.3301811999991</v>
      </c>
      <c r="T33" s="19">
        <f t="shared" si="27"/>
        <v>9704.7675975600014</v>
      </c>
      <c r="U33" s="19">
        <f t="shared" si="27"/>
        <v>10157.900929919999</v>
      </c>
      <c r="V33" s="19">
        <f t="shared" si="27"/>
        <v>10351.951623360001</v>
      </c>
      <c r="W33" s="19">
        <f t="shared" si="27"/>
        <v>10270.287887760003</v>
      </c>
      <c r="X33" s="19">
        <f t="shared" ref="X33:Z33" si="28">SUM(X34:X50)</f>
        <v>10419.253703640003</v>
      </c>
      <c r="Y33" s="19">
        <f t="shared" si="28"/>
        <v>9381.7765335599997</v>
      </c>
      <c r="Z33" s="19">
        <f t="shared" si="28"/>
        <v>10051.237522800002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1581.8538747600001</v>
      </c>
      <c r="D36" s="8">
        <f>FC_OTH_CP_E!D36+FC_OTH_HH_E!D36+FC_OTH_AFF_E!D36</f>
        <v>1704.2236038000003</v>
      </c>
      <c r="E36" s="8">
        <f>FC_OTH_CP_E!E36+FC_OTH_HH_E!E36+FC_OTH_AFF_E!E36</f>
        <v>1784.8086138000001</v>
      </c>
      <c r="F36" s="8">
        <f>FC_OTH_CP_E!F36+FC_OTH_HH_E!F36+FC_OTH_AFF_E!F36</f>
        <v>2208.6262504800006</v>
      </c>
      <c r="G36" s="8">
        <f>FC_OTH_CP_E!G36+FC_OTH_HH_E!G36+FC_OTH_AFF_E!G36</f>
        <v>2086.25629428</v>
      </c>
      <c r="H36" s="8">
        <f>FC_OTH_CP_E!H36+FC_OTH_HH_E!H36+FC_OTH_AFF_E!H36</f>
        <v>1999.7019737999999</v>
      </c>
      <c r="I36" s="8">
        <f>FC_OTH_CP_E!I36+FC_OTH_HH_E!I36+FC_OTH_AFF_E!I36</f>
        <v>1981.7940423600003</v>
      </c>
      <c r="J36" s="8">
        <f>FC_OTH_CP_E!J36+FC_OTH_HH_E!J36+FC_OTH_AFF_E!J36</f>
        <v>2020.5943333199998</v>
      </c>
      <c r="K36" s="8">
        <f>FC_OTH_CP_E!K36+FC_OTH_HH_E!K36+FC_OTH_AFF_E!K36</f>
        <v>2023.5789885600002</v>
      </c>
      <c r="L36" s="8">
        <f>FC_OTH_CP_E!L36+FC_OTH_HH_E!L36+FC_OTH_AFF_E!L36</f>
        <v>1962.15765048</v>
      </c>
      <c r="M36" s="8">
        <f>FC_OTH_CP_E!M36+FC_OTH_HH_E!M36+FC_OTH_AFF_E!M36</f>
        <v>1927.3265262</v>
      </c>
      <c r="N36" s="8">
        <f>FC_OTH_CP_E!N36+FC_OTH_HH_E!N36+FC_OTH_AFF_E!N36</f>
        <v>1808.31990096</v>
      </c>
      <c r="O36" s="8">
        <f>FC_OTH_CP_E!O36+FC_OTH_HH_E!O36+FC_OTH_AFF_E!O36</f>
        <v>1851.8587495200004</v>
      </c>
      <c r="P36" s="8">
        <f>FC_OTH_CP_E!P36+FC_OTH_HH_E!P36+FC_OTH_AFF_E!P36</f>
        <v>1689.3132757199996</v>
      </c>
      <c r="Q36" s="8">
        <f>FC_OTH_CP_E!Q36+FC_OTH_HH_E!Q36+FC_OTH_AFF_E!Q36</f>
        <v>1692.2159262</v>
      </c>
      <c r="R36" s="8">
        <f>FC_OTH_CP_E!R36+FC_OTH_HH_E!R36+FC_OTH_AFF_E!R36</f>
        <v>1703.8263009600003</v>
      </c>
      <c r="S36" s="8">
        <f>FC_OTH_CP_E!S36+FC_OTH_HH_E!S36+FC_OTH_AFF_E!S36</f>
        <v>1741.56007572</v>
      </c>
      <c r="T36" s="8">
        <f>FC_OTH_CP_E!T36+FC_OTH_HH_E!T36+FC_OTH_AFF_E!T36</f>
        <v>1780.6434080399999</v>
      </c>
      <c r="U36" s="8">
        <f>FC_OTH_CP_E!U36+FC_OTH_HH_E!U36+FC_OTH_AFF_E!U36</f>
        <v>1824.2694860399997</v>
      </c>
      <c r="V36" s="8">
        <f>FC_OTH_CP_E!V36+FC_OTH_HH_E!V36+FC_OTH_AFF_E!V36</f>
        <v>1945.0207000800001</v>
      </c>
      <c r="W36" s="8">
        <f>FC_OTH_CP_E!W36+FC_OTH_HH_E!W36+FC_OTH_AFF_E!W36</f>
        <v>1776.3912</v>
      </c>
      <c r="X36" s="8">
        <f>FC_OTH_CP_E!X36+FC_OTH_HH_E!X36+FC_OTH_AFF_E!X36</f>
        <v>1683.5079747600003</v>
      </c>
      <c r="Y36" s="8">
        <f>FC_OTH_CP_E!Y36+FC_OTH_HH_E!Y36+FC_OTH_AFF_E!Y36</f>
        <v>1508.3244543599999</v>
      </c>
      <c r="Z36" s="8">
        <f>FC_OTH_CP_E!Z36+FC_OTH_HH_E!Z36+FC_OTH_AFF_E!Z36</f>
        <v>1483.0254180000002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95.169634559999992</v>
      </c>
      <c r="D37" s="8">
        <f>FC_OTH_CP_E!D37+FC_OTH_HH_E!D37+FC_OTH_AFF_E!D37</f>
        <v>64.469873159999992</v>
      </c>
      <c r="E37" s="8">
        <f>FC_OTH_CP_E!E37+FC_OTH_HH_E!E37+FC_OTH_AFF_E!E37</f>
        <v>18.419856839999998</v>
      </c>
      <c r="F37" s="8">
        <f>FC_OTH_CP_E!F37+FC_OTH_HH_E!F37+FC_OTH_AFF_E!F37</f>
        <v>21.48995772</v>
      </c>
      <c r="G37" s="8">
        <f>FC_OTH_CP_E!G37+FC_OTH_HH_E!G37+FC_OTH_AFF_E!G37</f>
        <v>15.35000544</v>
      </c>
      <c r="H37" s="8">
        <f>FC_OTH_CP_E!H37+FC_OTH_HH_E!H37+FC_OTH_AFF_E!H37</f>
        <v>18.419856839999998</v>
      </c>
      <c r="I37" s="8">
        <f>FC_OTH_CP_E!I37+FC_OTH_HH_E!I37+FC_OTH_AFF_E!I37</f>
        <v>21.48995772</v>
      </c>
      <c r="J37" s="8">
        <f>FC_OTH_CP_E!J37+FC_OTH_HH_E!J37+FC_OTH_AFF_E!J37</f>
        <v>15.35000544</v>
      </c>
      <c r="K37" s="8">
        <f>FC_OTH_CP_E!K37+FC_OTH_HH_E!K37+FC_OTH_AFF_E!K37</f>
        <v>15.35000544</v>
      </c>
      <c r="L37" s="8">
        <f>FC_OTH_CP_E!L37+FC_OTH_HH_E!L37+FC_OTH_AFF_E!L37</f>
        <v>15.592499999999999</v>
      </c>
      <c r="M37" s="8">
        <f>FC_OTH_CP_E!M37+FC_OTH_HH_E!M37+FC_OTH_AFF_E!M37</f>
        <v>3.1185000000000005</v>
      </c>
      <c r="N37" s="8">
        <f>FC_OTH_CP_E!N37+FC_OTH_HH_E!N37+FC_OTH_AFF_E!N37</f>
        <v>3.1185000000000005</v>
      </c>
      <c r="O37" s="8">
        <f>FC_OTH_CP_E!O37+FC_OTH_HH_E!O37+FC_OTH_AFF_E!O37</f>
        <v>3.1185000000000005</v>
      </c>
      <c r="P37" s="8">
        <f>FC_OTH_CP_E!P37+FC_OTH_HH_E!P37+FC_OTH_AFF_E!P37</f>
        <v>3.1185000000000005</v>
      </c>
      <c r="Q37" s="8">
        <f>FC_OTH_CP_E!Q37+FC_OTH_HH_E!Q37+FC_OTH_AFF_E!Q37</f>
        <v>3.0473982000000013</v>
      </c>
      <c r="R37" s="8">
        <f>FC_OTH_CP_E!R37+FC_OTH_HH_E!R37+FC_OTH_AFF_E!R37</f>
        <v>2.97978912</v>
      </c>
      <c r="S37" s="8">
        <f>FC_OTH_CP_E!S37+FC_OTH_HH_E!S37+FC_OTH_AFF_E!S37</f>
        <v>2.97978912</v>
      </c>
      <c r="T37" s="8">
        <f>FC_OTH_CP_E!T37+FC_OTH_HH_E!T37+FC_OTH_AFF_E!T37</f>
        <v>2.6222842799999997</v>
      </c>
      <c r="U37" s="8">
        <f>FC_OTH_CP_E!U37+FC_OTH_HH_E!U37+FC_OTH_AFF_E!U37</f>
        <v>3.0693524400000012</v>
      </c>
      <c r="V37" s="8">
        <f>FC_OTH_CP_E!V37+FC_OTH_HH_E!V37+FC_OTH_AFF_E!V37</f>
        <v>3.3672315600000013</v>
      </c>
      <c r="W37" s="8">
        <f>FC_OTH_CP_E!W37+FC_OTH_HH_E!W37+FC_OTH_AFF_E!W37</f>
        <v>3.1676475600000007</v>
      </c>
      <c r="X37" s="8">
        <f>FC_OTH_CP_E!X37+FC_OTH_HH_E!X37+FC_OTH_AFF_E!X37</f>
        <v>4.4639456400000013</v>
      </c>
      <c r="Y37" s="8">
        <f>FC_OTH_CP_E!Y37+FC_OTH_HH_E!Y37+FC_OTH_AFF_E!Y37</f>
        <v>4.0794969600000002</v>
      </c>
      <c r="Z37" s="8">
        <f>FC_OTH_CP_E!Z37+FC_OTH_HH_E!Z37+FC_OTH_AFF_E!Z37</f>
        <v>5.6140484400000012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  <c r="Y40" s="8">
        <f>FC_OTH_CP_E!Y40+FC_OTH_HH_E!Y40+FC_OTH_AFF_E!Y40</f>
        <v>0</v>
      </c>
      <c r="Z40" s="8">
        <f>FC_OTH_CP_E!Z40+FC_OTH_HH_E!Z40+FC_OTH_AFF_E!Z40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129.11793372</v>
      </c>
      <c r="D41" s="8">
        <f>FC_OTH_CP_E!D41+FC_OTH_HH_E!D41+FC_OTH_AFF_E!D41</f>
        <v>47.238300000000002</v>
      </c>
      <c r="E41" s="8">
        <f>FC_OTH_CP_E!E41+FC_OTH_HH_E!E41+FC_OTH_AFF_E!E41</f>
        <v>28.342980000000001</v>
      </c>
      <c r="F41" s="8">
        <f>FC_OTH_CP_E!F41+FC_OTH_HH_E!F41+FC_OTH_AFF_E!F41</f>
        <v>18.895320000000002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3.1493062799999985</v>
      </c>
      <c r="L41" s="8">
        <f>FC_OTH_CP_E!L41+FC_OTH_HH_E!L41+FC_OTH_AFF_E!L41</f>
        <v>6.18342876</v>
      </c>
      <c r="M41" s="8">
        <f>FC_OTH_CP_E!M41+FC_OTH_HH_E!M41+FC_OTH_AFF_E!M41</f>
        <v>3.09158496</v>
      </c>
      <c r="N41" s="8">
        <f>FC_OTH_CP_E!N41+FC_OTH_HH_E!N41+FC_OTH_AFF_E!N41</f>
        <v>3.09158496</v>
      </c>
      <c r="O41" s="8">
        <f>FC_OTH_CP_E!O41+FC_OTH_HH_E!O41+FC_OTH_AFF_E!O41</f>
        <v>3.09158496</v>
      </c>
      <c r="P41" s="8">
        <f>FC_OTH_CP_E!P41+FC_OTH_HH_E!P41+FC_OTH_AFF_E!P41</f>
        <v>6.18342876</v>
      </c>
      <c r="Q41" s="8">
        <f>FC_OTH_CP_E!Q41+FC_OTH_HH_E!Q41+FC_OTH_AFF_E!Q41</f>
        <v>3.09158496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2.0714965200000002</v>
      </c>
      <c r="U41" s="8">
        <f>FC_OTH_CP_E!U41+FC_OTH_HH_E!U41+FC_OTH_AFF_E!U41</f>
        <v>0</v>
      </c>
      <c r="V41" s="8">
        <f>FC_OTH_CP_E!V41+FC_OTH_HH_E!V41+FC_OTH_AFF_E!V41</f>
        <v>0.38644812000000001</v>
      </c>
      <c r="W41" s="8">
        <f>FC_OTH_CP_E!W41+FC_OTH_HH_E!W41+FC_OTH_AFF_E!W41</f>
        <v>0.75451860000000059</v>
      </c>
      <c r="X41" s="8">
        <f>FC_OTH_CP_E!X41+FC_OTH_HH_E!X41+FC_OTH_AFF_E!X41</f>
        <v>1.462446000000001</v>
      </c>
      <c r="Y41" s="8">
        <f>FC_OTH_CP_E!Y41+FC_OTH_HH_E!Y41+FC_OTH_AFF_E!Y41</f>
        <v>0.7666840800000001</v>
      </c>
      <c r="Z41" s="8">
        <f>FC_OTH_CP_E!Z41+FC_OTH_HH_E!Z41+FC_OTH_AFF_E!Z41</f>
        <v>0.43588656000000015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10581.702300000001</v>
      </c>
      <c r="D43" s="8">
        <f>FC_OTH_CP_E!D43+FC_OTH_HH_E!D43+FC_OTH_AFF_E!D43</f>
        <v>10476.554577839997</v>
      </c>
      <c r="E43" s="8">
        <f>FC_OTH_CP_E!E43+FC_OTH_HH_E!E43+FC_OTH_AFF_E!E43</f>
        <v>10865.283118560001</v>
      </c>
      <c r="F43" s="8">
        <f>FC_OTH_CP_E!F43+FC_OTH_HH_E!F43+FC_OTH_AFF_E!F43</f>
        <v>10766.507759279997</v>
      </c>
      <c r="G43" s="8">
        <f>FC_OTH_CP_E!G43+FC_OTH_HH_E!G43+FC_OTH_AFF_E!G43</f>
        <v>10619.937811079999</v>
      </c>
      <c r="H43" s="8">
        <f>FC_OTH_CP_E!H43+FC_OTH_HH_E!H43+FC_OTH_AFF_E!H43</f>
        <v>10540.280340720001</v>
      </c>
      <c r="I43" s="8">
        <f>FC_OTH_CP_E!I43+FC_OTH_HH_E!I43+FC_OTH_AFF_E!I43</f>
        <v>9214.7795110799998</v>
      </c>
      <c r="J43" s="8">
        <f>FC_OTH_CP_E!J43+FC_OTH_HH_E!J43+FC_OTH_AFF_E!J43</f>
        <v>8421.3909889199967</v>
      </c>
      <c r="K43" s="8">
        <f>FC_OTH_CP_E!K43+FC_OTH_HH_E!K43+FC_OTH_AFF_E!K43</f>
        <v>8134.6239889199969</v>
      </c>
      <c r="L43" s="8">
        <f>FC_OTH_CP_E!L43+FC_OTH_HH_E!L43+FC_OTH_AFF_E!L43</f>
        <v>7671.5953189200009</v>
      </c>
      <c r="M43" s="8">
        <f>FC_OTH_CP_E!M43+FC_OTH_HH_E!M43+FC_OTH_AFF_E!M43</f>
        <v>7812.7705796400005</v>
      </c>
      <c r="N43" s="8">
        <f>FC_OTH_CP_E!N43+FC_OTH_HH_E!N43+FC_OTH_AFF_E!N43</f>
        <v>7745.3915385599994</v>
      </c>
      <c r="O43" s="8">
        <f>FC_OTH_CP_E!O43+FC_OTH_HH_E!O43+FC_OTH_AFF_E!O43</f>
        <v>7177.4819064000003</v>
      </c>
      <c r="P43" s="8">
        <f>FC_OTH_CP_E!P43+FC_OTH_HH_E!P43+FC_OTH_AFF_E!P43</f>
        <v>6802.0833628799992</v>
      </c>
      <c r="Q43" s="8">
        <f>FC_OTH_CP_E!Q43+FC_OTH_HH_E!Q43+FC_OTH_AFF_E!Q43</f>
        <v>6545.4010221599983</v>
      </c>
      <c r="R43" s="8">
        <f>FC_OTH_CP_E!R43+FC_OTH_HH_E!R43+FC_OTH_AFF_E!R43</f>
        <v>6490.4932778399989</v>
      </c>
      <c r="S43" s="8">
        <f>FC_OTH_CP_E!S43+FC_OTH_HH_E!S43+FC_OTH_AFF_E!S43</f>
        <v>6780.4461925199994</v>
      </c>
      <c r="T43" s="8">
        <f>FC_OTH_CP_E!T43+FC_OTH_HH_E!T43+FC_OTH_AFF_E!T43</f>
        <v>7872.9903158400002</v>
      </c>
      <c r="U43" s="8">
        <f>FC_OTH_CP_E!U43+FC_OTH_HH_E!U43+FC_OTH_AFF_E!U43</f>
        <v>8298.9542843999989</v>
      </c>
      <c r="V43" s="8">
        <f>FC_OTH_CP_E!V43+FC_OTH_HH_E!V43+FC_OTH_AFF_E!V43</f>
        <v>8371.5284764800017</v>
      </c>
      <c r="W43" s="8">
        <f>FC_OTH_CP_E!W43+FC_OTH_HH_E!W43+FC_OTH_AFF_E!W43</f>
        <v>8458.3263117600036</v>
      </c>
      <c r="X43" s="8">
        <f>FC_OTH_CP_E!X43+FC_OTH_HH_E!X43+FC_OTH_AFF_E!X43</f>
        <v>8711.0576701200025</v>
      </c>
      <c r="Y43" s="8">
        <f>FC_OTH_CP_E!Y43+FC_OTH_HH_E!Y43+FC_OTH_AFF_E!Y43</f>
        <v>7865.9643909599999</v>
      </c>
      <c r="Z43" s="8">
        <f>FC_OTH_CP_E!Z43+FC_OTH_HH_E!Z43+FC_OTH_AFF_E!Z43</f>
        <v>8560.552745160001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437.77436903999995</v>
      </c>
      <c r="D44" s="8">
        <f>FC_OTH_CP_E!D44+FC_OTH_HH_E!D44+FC_OTH_AFF_E!D44</f>
        <v>409.6317290400001</v>
      </c>
      <c r="E44" s="8">
        <f>FC_OTH_CP_E!E44+FC_OTH_HH_E!E44+FC_OTH_AFF_E!E44</f>
        <v>303.31524384000005</v>
      </c>
      <c r="F44" s="8">
        <f>FC_OTH_CP_E!F44+FC_OTH_HH_E!F44+FC_OTH_AFF_E!F44</f>
        <v>469.04390711999997</v>
      </c>
      <c r="G44" s="8">
        <f>FC_OTH_CP_E!G44+FC_OTH_HH_E!G44+FC_OTH_AFF_E!G44</f>
        <v>478.42488000000014</v>
      </c>
      <c r="H44" s="8">
        <f>FC_OTH_CP_E!H44+FC_OTH_HH_E!H44+FC_OTH_AFF_E!H44</f>
        <v>572.23377287999995</v>
      </c>
      <c r="I44" s="8">
        <f>FC_OTH_CP_E!I44+FC_OTH_HH_E!I44+FC_OTH_AFF_E!I44</f>
        <v>143.84037671999999</v>
      </c>
      <c r="J44" s="8">
        <f>FC_OTH_CP_E!J44+FC_OTH_HH_E!J44+FC_OTH_AFF_E!J44</f>
        <v>93.808892880000016</v>
      </c>
      <c r="K44" s="8">
        <f>FC_OTH_CP_E!K44+FC_OTH_HH_E!K44+FC_OTH_AFF_E!K44</f>
        <v>106.31676384000001</v>
      </c>
      <c r="L44" s="8">
        <f>FC_OTH_CP_E!L44+FC_OTH_HH_E!L44+FC_OTH_AFF_E!L44</f>
        <v>92.879907120000027</v>
      </c>
      <c r="M44" s="8">
        <f>FC_OTH_CP_E!M44+FC_OTH_HH_E!M44+FC_OTH_AFF_E!M44</f>
        <v>77.400061920000027</v>
      </c>
      <c r="N44" s="8">
        <f>FC_OTH_CP_E!N44+FC_OTH_HH_E!N44+FC_OTH_AFF_E!N44</f>
        <v>102.16809288000002</v>
      </c>
      <c r="O44" s="8">
        <f>FC_OTH_CP_E!O44+FC_OTH_HH_E!O44+FC_OTH_AFF_E!O44</f>
        <v>105.26406192000002</v>
      </c>
      <c r="P44" s="8">
        <f>FC_OTH_CP_E!P44+FC_OTH_HH_E!P44+FC_OTH_AFF_E!P44</f>
        <v>43.344123839999995</v>
      </c>
      <c r="Q44" s="8">
        <f>FC_OTH_CP_E!Q44+FC_OTH_HH_E!Q44+FC_OTH_AFF_E!Q44</f>
        <v>37.151907120000011</v>
      </c>
      <c r="R44" s="8">
        <f>FC_OTH_CP_E!R44+FC_OTH_HH_E!R44+FC_OTH_AFF_E!R44</f>
        <v>30.959969040000004</v>
      </c>
      <c r="S44" s="8">
        <f>FC_OTH_CP_E!S44+FC_OTH_HH_E!S44+FC_OTH_AFF_E!S44</f>
        <v>43.344123839999995</v>
      </c>
      <c r="T44" s="8">
        <f>FC_OTH_CP_E!T44+FC_OTH_HH_E!T44+FC_OTH_AFF_E!T44</f>
        <v>46.440092880000002</v>
      </c>
      <c r="U44" s="8">
        <f>FC_OTH_CP_E!U44+FC_OTH_HH_E!U44+FC_OTH_AFF_E!U44</f>
        <v>31.607807040000004</v>
      </c>
      <c r="V44" s="8">
        <f>FC_OTH_CP_E!V44+FC_OTH_HH_E!V44+FC_OTH_AFF_E!V44</f>
        <v>31.648767120000006</v>
      </c>
      <c r="W44" s="8">
        <f>FC_OTH_CP_E!W44+FC_OTH_HH_E!W44+FC_OTH_AFF_E!W44</f>
        <v>31.648209840000003</v>
      </c>
      <c r="X44" s="8">
        <f>FC_OTH_CP_E!X44+FC_OTH_HH_E!X44+FC_OTH_AFF_E!X44</f>
        <v>18.761667120000002</v>
      </c>
      <c r="Y44" s="8">
        <f>FC_OTH_CP_E!Y44+FC_OTH_HH_E!Y44+FC_OTH_AFF_E!Y44</f>
        <v>2.6415072000000004</v>
      </c>
      <c r="Z44" s="8">
        <f>FC_OTH_CP_E!Z44+FC_OTH_HH_E!Z44+FC_OTH_AFF_E!Z44</f>
        <v>1.6094246400000001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64.826607960000018</v>
      </c>
      <c r="D50" s="8">
        <f>FC_OTH_CP_E!D50+FC_OTH_HH_E!D50+FC_OTH_AFF_E!D50</f>
        <v>220.99950000000001</v>
      </c>
      <c r="E50" s="8">
        <f>FC_OTH_CP_E!E50+FC_OTH_HH_E!E50+FC_OTH_AFF_E!E50</f>
        <v>26.519940000000002</v>
      </c>
      <c r="F50" s="8">
        <f>FC_OTH_CP_E!F50+FC_OTH_HH_E!F50+FC_OTH_AFF_E!F50</f>
        <v>126.70646795999998</v>
      </c>
      <c r="G50" s="8">
        <f>FC_OTH_CP_E!G50+FC_OTH_HH_E!G50+FC_OTH_AFF_E!G50</f>
        <v>147.33291203999997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4.3980879600000042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9352.6161300000003</v>
      </c>
      <c r="D51" s="27">
        <f>FC_OTH_CP_E!D51+FC_OTH_HH_E!D51+FC_OTH_AFF_E!D51</f>
        <v>10349.591669999998</v>
      </c>
      <c r="E51" s="27">
        <f>FC_OTH_CP_E!E51+FC_OTH_HH_E!E51+FC_OTH_AFF_E!E51</f>
        <v>10603.35441</v>
      </c>
      <c r="F51" s="27">
        <f>FC_OTH_CP_E!F51+FC_OTH_HH_E!F51+FC_OTH_AFF_E!F51</f>
        <v>10989.04752</v>
      </c>
      <c r="G51" s="27">
        <f>FC_OTH_CP_E!G51+FC_OTH_HH_E!G51+FC_OTH_AFF_E!G51</f>
        <v>11058.521760000003</v>
      </c>
      <c r="H51" s="27">
        <f>FC_OTH_CP_E!H51+FC_OTH_HH_E!H51+FC_OTH_AFF_E!H51</f>
        <v>11478.295620000001</v>
      </c>
      <c r="I51" s="27">
        <f>FC_OTH_CP_E!I51+FC_OTH_HH_E!I51+FC_OTH_AFF_E!I51</f>
        <v>11427.300720000001</v>
      </c>
      <c r="J51" s="27">
        <f>FC_OTH_CP_E!J51+FC_OTH_HH_E!J51+FC_OTH_AFF_E!J51</f>
        <v>11217.312810000009</v>
      </c>
      <c r="K51" s="27">
        <f>FC_OTH_CP_E!K51+FC_OTH_HH_E!K51+FC_OTH_AFF_E!K51</f>
        <v>11478.144150000002</v>
      </c>
      <c r="L51" s="27">
        <f>FC_OTH_CP_E!L51+FC_OTH_HH_E!L51+FC_OTH_AFF_E!L51</f>
        <v>11903.26995</v>
      </c>
      <c r="M51" s="27">
        <f>FC_OTH_CP_E!M51+FC_OTH_HH_E!M51+FC_OTH_AFF_E!M51</f>
        <v>13091.052854880001</v>
      </c>
      <c r="N51" s="27">
        <f>FC_OTH_CP_E!N51+FC_OTH_HH_E!N51+FC_OTH_AFF_E!N51</f>
        <v>12076.63100028</v>
      </c>
      <c r="O51" s="27">
        <f>FC_OTH_CP_E!O51+FC_OTH_HH_E!O51+FC_OTH_AFF_E!O51</f>
        <v>12571.308390959995</v>
      </c>
      <c r="P51" s="27">
        <f>FC_OTH_CP_E!P51+FC_OTH_HH_E!P51+FC_OTH_AFF_E!P51</f>
        <v>12408.59022876</v>
      </c>
      <c r="Q51" s="27">
        <f>FC_OTH_CP_E!Q51+FC_OTH_HH_E!Q51+FC_OTH_AFF_E!Q51</f>
        <v>11245.862885400009</v>
      </c>
      <c r="R51" s="27">
        <f>FC_OTH_CP_E!R51+FC_OTH_HH_E!R51+FC_OTH_AFF_E!R51</f>
        <v>11510.428869719995</v>
      </c>
      <c r="S51" s="27">
        <f>FC_OTH_CP_E!S51+FC_OTH_HH_E!S51+FC_OTH_AFF_E!S51</f>
        <v>12758.141183040001</v>
      </c>
      <c r="T51" s="27">
        <f>FC_OTH_CP_E!T51+FC_OTH_HH_E!T51+FC_OTH_AFF_E!T51</f>
        <v>12022.607912039999</v>
      </c>
      <c r="U51" s="27">
        <f>FC_OTH_CP_E!U51+FC_OTH_HH_E!U51+FC_OTH_AFF_E!U51</f>
        <v>11595.988213920002</v>
      </c>
      <c r="V51" s="27">
        <f>FC_OTH_CP_E!V51+FC_OTH_HH_E!V51+FC_OTH_AFF_E!V51</f>
        <v>11801.670134759999</v>
      </c>
      <c r="W51" s="27">
        <f>FC_OTH_CP_E!W51+FC_OTH_HH_E!W51+FC_OTH_AFF_E!W51</f>
        <v>11811.242230920003</v>
      </c>
      <c r="X51" s="27">
        <f>FC_OTH_CP_E!X51+FC_OTH_HH_E!X51+FC_OTH_AFF_E!X51</f>
        <v>14622.821908200001</v>
      </c>
      <c r="Y51" s="27">
        <f>FC_OTH_CP_E!Y51+FC_OTH_HH_E!Y51+FC_OTH_AFF_E!Y51</f>
        <v>13896.663418439999</v>
      </c>
      <c r="Z51" s="27">
        <f>FC_OTH_CP_E!Z51+FC_OTH_HH_E!Z51+FC_OTH_AFF_E!Z51</f>
        <v>13290.421910039999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5.1358088056068691</v>
      </c>
      <c r="D52" s="27">
        <f t="shared" ref="D52:W52" si="30">SUM(D53:D54)</f>
        <v>14.584865056457145</v>
      </c>
      <c r="E52" s="27">
        <f t="shared" si="30"/>
        <v>14.442403844669446</v>
      </c>
      <c r="F52" s="27">
        <f t="shared" si="30"/>
        <v>10.151961174295085</v>
      </c>
      <c r="G52" s="27">
        <f t="shared" si="30"/>
        <v>0.28622880000000001</v>
      </c>
      <c r="H52" s="27">
        <f t="shared" si="30"/>
        <v>3.1459427999999994</v>
      </c>
      <c r="I52" s="27">
        <f t="shared" si="30"/>
        <v>0</v>
      </c>
      <c r="J52" s="27">
        <f t="shared" si="30"/>
        <v>0</v>
      </c>
      <c r="K52" s="27">
        <f t="shared" si="30"/>
        <v>5.1405221359785509</v>
      </c>
      <c r="L52" s="27">
        <f t="shared" si="30"/>
        <v>17.075462814573239</v>
      </c>
      <c r="M52" s="27">
        <f t="shared" si="30"/>
        <v>3.6426124553424675</v>
      </c>
      <c r="N52" s="27">
        <f t="shared" si="30"/>
        <v>6.0471755683850965</v>
      </c>
      <c r="O52" s="27">
        <f t="shared" si="30"/>
        <v>4.9384248564127056</v>
      </c>
      <c r="P52" s="27">
        <f t="shared" si="30"/>
        <v>59.833726737683641</v>
      </c>
      <c r="Q52" s="27">
        <f t="shared" si="30"/>
        <v>31.384342289938747</v>
      </c>
      <c r="R52" s="27">
        <f t="shared" si="30"/>
        <v>27.309367385992594</v>
      </c>
      <c r="S52" s="27">
        <f t="shared" si="30"/>
        <v>45.926764384406368</v>
      </c>
      <c r="T52" s="27">
        <f t="shared" si="30"/>
        <v>33.1434468925952</v>
      </c>
      <c r="U52" s="27">
        <f t="shared" si="30"/>
        <v>29.543495795721277</v>
      </c>
      <c r="V52" s="27">
        <f t="shared" si="30"/>
        <v>26.824701340897853</v>
      </c>
      <c r="W52" s="27">
        <f t="shared" si="30"/>
        <v>76.243849063204024</v>
      </c>
      <c r="X52" s="27">
        <f t="shared" ref="X52:Z52" si="31">SUM(X53:X54)</f>
        <v>93.802951852656506</v>
      </c>
      <c r="Y52" s="27">
        <f t="shared" si="31"/>
        <v>30.050982808631758</v>
      </c>
      <c r="Z52" s="27">
        <f t="shared" si="31"/>
        <v>136.85119609839796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0.57194279999999997</v>
      </c>
      <c r="D53" s="8">
        <f>FC_OTH_CP_E!D53+FC_OTH_HH_E!D53+FC_OTH_AFF_E!D53</f>
        <v>13.013114400000003</v>
      </c>
      <c r="E53" s="8">
        <f>FC_OTH_CP_E!E53+FC_OTH_HH_E!E53+FC_OTH_AFF_E!E53</f>
        <v>13.156228799999999</v>
      </c>
      <c r="F53" s="8">
        <f>FC_OTH_CP_E!F53+FC_OTH_HH_E!F53+FC_OTH_AFF_E!F53</f>
        <v>8.5801716000000035</v>
      </c>
      <c r="G53" s="8">
        <f>FC_OTH_CP_E!G53+FC_OTH_HH_E!G53+FC_OTH_AFF_E!G53</f>
        <v>0.28622880000000001</v>
      </c>
      <c r="H53" s="8">
        <f>FC_OTH_CP_E!H53+FC_OTH_HH_E!H53+FC_OTH_AFF_E!H53</f>
        <v>3.1459427999999994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13.156228799999992</v>
      </c>
      <c r="M53" s="8">
        <f>FC_OTH_CP_E!M53+FC_OTH_HH_E!M53+FC_OTH_AFF_E!M53</f>
        <v>3.0028284000000012</v>
      </c>
      <c r="N53" s="8">
        <f>FC_OTH_CP_E!N53+FC_OTH_HH_E!N53+FC_OTH_AFF_E!N53</f>
        <v>1.5732287999999985</v>
      </c>
      <c r="O53" s="8">
        <f>FC_OTH_CP_E!O53+FC_OTH_HH_E!O53+FC_OTH_AFF_E!O53</f>
        <v>1.286999999999999</v>
      </c>
      <c r="P53" s="8">
        <f>FC_OTH_CP_E!P53+FC_OTH_HH_E!P53+FC_OTH_AFF_E!P53</f>
        <v>55.48411440000001</v>
      </c>
      <c r="Q53" s="8">
        <f>FC_OTH_CP_E!Q53+FC_OTH_HH_E!Q53+FC_OTH_AFF_E!Q53</f>
        <v>11.296771200000002</v>
      </c>
      <c r="R53" s="8">
        <f>FC_OTH_CP_E!R53+FC_OTH_HH_E!R53+FC_OTH_AFF_E!R53</f>
        <v>20.735114399999986</v>
      </c>
      <c r="S53" s="8">
        <f>FC_OTH_CP_E!S53+FC_OTH_HH_E!S53+FC_OTH_AFF_E!S53</f>
        <v>16.587885600000011</v>
      </c>
      <c r="T53" s="8">
        <f>FC_OTH_CP_E!T53+FC_OTH_HH_E!T53+FC_OTH_AFF_E!T53</f>
        <v>17.059957200000007</v>
      </c>
      <c r="U53" s="8">
        <f>FC_OTH_CP_E!U53+FC_OTH_HH_E!U53+FC_OTH_AFF_E!U53</f>
        <v>17.570638799999994</v>
      </c>
      <c r="V53" s="8">
        <f>FC_OTH_CP_E!V53+FC_OTH_HH_E!V53+FC_OTH_AFF_E!V53</f>
        <v>19.597921200000002</v>
      </c>
      <c r="W53" s="8">
        <f>FC_OTH_CP_E!W53+FC_OTH_HH_E!W53+FC_OTH_AFF_E!W53</f>
        <v>24.404608799999998</v>
      </c>
      <c r="X53" s="8">
        <f>FC_OTH_CP_E!X53+FC_OTH_HH_E!X53+FC_OTH_AFF_E!X53</f>
        <v>22.207957200000006</v>
      </c>
      <c r="Y53" s="8">
        <f>FC_OTH_CP_E!Y53+FC_OTH_HH_E!Y53+FC_OTH_AFF_E!Y53</f>
        <v>20.519413199999967</v>
      </c>
      <c r="Z53" s="8">
        <f>FC_OTH_CP_E!Z53+FC_OTH_HH_E!Z53+FC_OTH_AFF_E!Z53</f>
        <v>83.316776399999966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4.5638660056068687</v>
      </c>
      <c r="D54" s="45">
        <f>FC_OTH_CP_E!D54+FC_OTH_HH_E!D54+FC_OTH_AFF_E!D54</f>
        <v>1.5717506564571431</v>
      </c>
      <c r="E54" s="45">
        <f>FC_OTH_CP_E!E54+FC_OTH_HH_E!E54+FC_OTH_AFF_E!E54</f>
        <v>1.286175044669446</v>
      </c>
      <c r="F54" s="45">
        <f>FC_OTH_CP_E!F54+FC_OTH_HH_E!F54+FC_OTH_AFF_E!F54</f>
        <v>1.5717895742950818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5.1405221359785509</v>
      </c>
      <c r="L54" s="45">
        <f>FC_OTH_CP_E!L54+FC_OTH_HH_E!L54+FC_OTH_AFF_E!L54</f>
        <v>3.9192340145732469</v>
      </c>
      <c r="M54" s="45">
        <f>FC_OTH_CP_E!M54+FC_OTH_HH_E!M54+FC_OTH_AFF_E!M54</f>
        <v>0.63978405534246618</v>
      </c>
      <c r="N54" s="45">
        <f>FC_OTH_CP_E!N54+FC_OTH_HH_E!N54+FC_OTH_AFF_E!N54</f>
        <v>4.4739467683850984</v>
      </c>
      <c r="O54" s="45">
        <f>FC_OTH_CP_E!O54+FC_OTH_HH_E!O54+FC_OTH_AFF_E!O54</f>
        <v>3.651424856412707</v>
      </c>
      <c r="P54" s="45">
        <f>FC_OTH_CP_E!P54+FC_OTH_HH_E!P54+FC_OTH_AFF_E!P54</f>
        <v>4.3496123376836309</v>
      </c>
      <c r="Q54" s="45">
        <f>FC_OTH_CP_E!Q54+FC_OTH_HH_E!Q54+FC_OTH_AFF_E!Q54</f>
        <v>20.087571089938745</v>
      </c>
      <c r="R54" s="45">
        <f>FC_OTH_CP_E!R54+FC_OTH_HH_E!R54+FC_OTH_AFF_E!R54</f>
        <v>6.5742529859926062</v>
      </c>
      <c r="S54" s="45">
        <f>FC_OTH_CP_E!S54+FC_OTH_HH_E!S54+FC_OTH_AFF_E!S54</f>
        <v>29.338878784406361</v>
      </c>
      <c r="T54" s="45">
        <f>FC_OTH_CP_E!T54+FC_OTH_HH_E!T54+FC_OTH_AFF_E!T54</f>
        <v>16.083489692595194</v>
      </c>
      <c r="U54" s="45">
        <f>FC_OTH_CP_E!U54+FC_OTH_HH_E!U54+FC_OTH_AFF_E!U54</f>
        <v>11.972856995721282</v>
      </c>
      <c r="V54" s="45">
        <f>FC_OTH_CP_E!V54+FC_OTH_HH_E!V54+FC_OTH_AFF_E!V54</f>
        <v>7.2267801408978496</v>
      </c>
      <c r="W54" s="45">
        <f>FC_OTH_CP_E!W54+FC_OTH_HH_E!W54+FC_OTH_AFF_E!W54</f>
        <v>51.839240263204026</v>
      </c>
      <c r="X54" s="45">
        <f>FC_OTH_CP_E!X54+FC_OTH_HH_E!X54+FC_OTH_AFF_E!X54</f>
        <v>71.594994652656496</v>
      </c>
      <c r="Y54" s="45">
        <f>FC_OTH_CP_E!Y54+FC_OTH_HH_E!Y54+FC_OTH_AFF_E!Y54</f>
        <v>9.5315696086317914</v>
      </c>
      <c r="Z54" s="45">
        <f>FC_OTH_CP_E!Z54+FC_OTH_HH_E!Z54+FC_OTH_AFF_E!Z54</f>
        <v>53.53441969839799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13548.986819279999</v>
      </c>
      <c r="D61" s="49">
        <f t="shared" si="32"/>
        <v>14527.203967440002</v>
      </c>
      <c r="E61" s="49">
        <f t="shared" si="32"/>
        <v>14515.076149919994</v>
      </c>
      <c r="F61" s="49">
        <f t="shared" si="32"/>
        <v>14358.147863039998</v>
      </c>
      <c r="G61" s="49">
        <f t="shared" si="32"/>
        <v>14551.436957759999</v>
      </c>
      <c r="H61" s="49">
        <f t="shared" si="32"/>
        <v>14193.284990400003</v>
      </c>
      <c r="I61" s="49">
        <f t="shared" si="32"/>
        <v>14543.673013440004</v>
      </c>
      <c r="J61" s="49">
        <f t="shared" si="32"/>
        <v>14254.342827840001</v>
      </c>
      <c r="K61" s="49">
        <f t="shared" si="32"/>
        <v>14276.866828319995</v>
      </c>
      <c r="L61" s="49">
        <f t="shared" si="32"/>
        <v>14503.758887519996</v>
      </c>
      <c r="M61" s="49">
        <f t="shared" si="32"/>
        <v>15990.703313760001</v>
      </c>
      <c r="N61" s="49">
        <f t="shared" si="32"/>
        <v>16555.243511520002</v>
      </c>
      <c r="O61" s="49">
        <f t="shared" si="32"/>
        <v>16336.919224079998</v>
      </c>
      <c r="P61" s="49">
        <f t="shared" si="32"/>
        <v>16396.170910559995</v>
      </c>
      <c r="Q61" s="49">
        <f t="shared" si="32"/>
        <v>14840.943647040003</v>
      </c>
      <c r="R61" s="49">
        <f t="shared" si="32"/>
        <v>15347.65953672001</v>
      </c>
      <c r="S61" s="49">
        <f t="shared" si="32"/>
        <v>15930.226841039997</v>
      </c>
      <c r="T61" s="49">
        <f t="shared" si="32"/>
        <v>15732.16637832</v>
      </c>
      <c r="U61" s="49">
        <f t="shared" si="32"/>
        <v>29951.275182479989</v>
      </c>
      <c r="V61" s="49">
        <f t="shared" si="32"/>
        <v>27800.732648159988</v>
      </c>
      <c r="W61" s="49">
        <f t="shared" si="32"/>
        <v>26018.053793280014</v>
      </c>
      <c r="X61" s="49">
        <f t="shared" si="32"/>
        <v>26973.797896080003</v>
      </c>
      <c r="Y61" s="49">
        <f t="shared" ref="Y61:Z61" si="33">SUM(Y62:Y72)</f>
        <v>25157.04981696</v>
      </c>
      <c r="Z61" s="49">
        <f t="shared" si="33"/>
        <v>23466.226900319984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13508.768044799999</v>
      </c>
      <c r="D62" s="52">
        <f>FC_OTH_CP_E!D62+FC_OTH_HH_E!D62+FC_OTH_AFF_E!D62</f>
        <v>14479.247865600002</v>
      </c>
      <c r="E62" s="52">
        <f>FC_OTH_CP_E!E62+FC_OTH_HH_E!E62+FC_OTH_AFF_E!E62</f>
        <v>14476.784313599994</v>
      </c>
      <c r="F62" s="52">
        <f>FC_OTH_CP_E!F62+FC_OTH_HH_E!F62+FC_OTH_AFF_E!F62</f>
        <v>14318.527910399998</v>
      </c>
      <c r="G62" s="52">
        <f>FC_OTH_CP_E!G62+FC_OTH_HH_E!G62+FC_OTH_AFF_E!G62</f>
        <v>14477.791910399999</v>
      </c>
      <c r="H62" s="52">
        <f>FC_OTH_CP_E!H62+FC_OTH_HH_E!H62+FC_OTH_AFF_E!H62</f>
        <v>14102.815910400004</v>
      </c>
      <c r="I62" s="52">
        <f>FC_OTH_CP_E!I62+FC_OTH_HH_E!I62+FC_OTH_AFF_E!I62</f>
        <v>14454.495820800003</v>
      </c>
      <c r="J62" s="52">
        <f>FC_OTH_CP_E!J62+FC_OTH_HH_E!J62+FC_OTH_AFF_E!J62</f>
        <v>14172.927955200001</v>
      </c>
      <c r="K62" s="52">
        <f>FC_OTH_CP_E!K62+FC_OTH_HH_E!K62+FC_OTH_AFF_E!K62</f>
        <v>14172.927551999996</v>
      </c>
      <c r="L62" s="52">
        <f>FC_OTH_CP_E!L62+FC_OTH_HH_E!L62+FC_OTH_AFF_E!L62</f>
        <v>14407.007731199996</v>
      </c>
      <c r="M62" s="52">
        <f>FC_OTH_CP_E!M62+FC_OTH_HH_E!M62+FC_OTH_AFF_E!M62</f>
        <v>15888.656044800002</v>
      </c>
      <c r="N62" s="52">
        <f>FC_OTH_CP_E!N62+FC_OTH_HH_E!N62+FC_OTH_AFF_E!N62</f>
        <v>16435.887955200003</v>
      </c>
      <c r="O62" s="52">
        <f>FC_OTH_CP_E!O62+FC_OTH_HH_E!O62+FC_OTH_AFF_E!O62</f>
        <v>16198.672089599999</v>
      </c>
      <c r="P62" s="52">
        <f>FC_OTH_CP_E!P62+FC_OTH_HH_E!P62+FC_OTH_AFF_E!P62</f>
        <v>16264.639641599995</v>
      </c>
      <c r="Q62" s="52">
        <f>FC_OTH_CP_E!Q62+FC_OTH_HH_E!Q62+FC_OTH_AFF_E!Q62</f>
        <v>14707.392134400003</v>
      </c>
      <c r="R62" s="52">
        <f>FC_OTH_CP_E!R62+FC_OTH_HH_E!R62+FC_OTH_AFF_E!R62</f>
        <v>15197.72808960001</v>
      </c>
      <c r="S62" s="52">
        <f>FC_OTH_CP_E!S62+FC_OTH_HH_E!S62+FC_OTH_AFF_E!S62</f>
        <v>15748.096492799999</v>
      </c>
      <c r="T62" s="52">
        <f>FC_OTH_CP_E!T62+FC_OTH_HH_E!T62+FC_OTH_AFF_E!T62</f>
        <v>15568.4402496</v>
      </c>
      <c r="U62" s="52">
        <f>FC_OTH_CP_E!U62+FC_OTH_HH_E!U62+FC_OTH_AFF_E!U62</f>
        <v>29787.626534399991</v>
      </c>
      <c r="V62" s="52">
        <f>FC_OTH_CP_E!V62+FC_OTH_HH_E!V62+FC_OTH_AFF_E!V62</f>
        <v>27624.629894399986</v>
      </c>
      <c r="W62" s="52">
        <f>FC_OTH_CP_E!W62+FC_OTH_HH_E!W62+FC_OTH_AFF_E!W62</f>
        <v>25843.728960000015</v>
      </c>
      <c r="X62" s="52">
        <f>FC_OTH_CP_E!X62+FC_OTH_HH_E!X62+FC_OTH_AFF_E!X62</f>
        <v>26810.992051200003</v>
      </c>
      <c r="Y62" s="52">
        <f>FC_OTH_CP_E!Y62+FC_OTH_HH_E!Y62+FC_OTH_AFF_E!Y62</f>
        <v>24959.503699199999</v>
      </c>
      <c r="Z62" s="52">
        <f>FC_OTH_CP_E!Z62+FC_OTH_HH_E!Z62+FC_OTH_AFF_E!Z62</f>
        <v>23260.562035199982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  <c r="Y63" s="52">
        <f>FC_OTH_CP_E!Y63+FC_OTH_HH_E!Y63+FC_OTH_AFF_E!Y63</f>
        <v>0</v>
      </c>
      <c r="Z63" s="52">
        <f>FC_OTH_CP_E!Z63+FC_OTH_HH_E!Z63+FC_OTH_AFF_E!Z63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37.018734480000006</v>
      </c>
      <c r="D64" s="52">
        <f>FC_OTH_CP_E!D64+FC_OTH_HH_E!D64+FC_OTH_AFF_E!D64</f>
        <v>46.956021840000005</v>
      </c>
      <c r="E64" s="52">
        <f>FC_OTH_CP_E!E64+FC_OTH_HH_E!E64+FC_OTH_AFF_E!E64</f>
        <v>37.291756319999998</v>
      </c>
      <c r="F64" s="52">
        <f>FC_OTH_CP_E!F64+FC_OTH_HH_E!F64+FC_OTH_AFF_E!F64</f>
        <v>38.21991263999999</v>
      </c>
      <c r="G64" s="52">
        <f>FC_OTH_CP_E!G64+FC_OTH_HH_E!G64+FC_OTH_AFF_E!G64</f>
        <v>72.345087360000051</v>
      </c>
      <c r="H64" s="52">
        <f>FC_OTH_CP_E!H64+FC_OTH_HH_E!H64+FC_OTH_AFF_E!H64</f>
        <v>87.469200000000058</v>
      </c>
      <c r="I64" s="52">
        <f>FC_OTH_CP_E!I64+FC_OTH_HH_E!I64+FC_OTH_AFF_E!I64</f>
        <v>86.377112640000036</v>
      </c>
      <c r="J64" s="52">
        <f>FC_OTH_CP_E!J64+FC_OTH_HH_E!J64+FC_OTH_AFF_E!J64</f>
        <v>78.514712640000099</v>
      </c>
      <c r="K64" s="52">
        <f>FC_OTH_CP_E!K64+FC_OTH_HH_E!K64+FC_OTH_AFF_E!K64</f>
        <v>103.13935631999999</v>
      </c>
      <c r="L64" s="52">
        <f>FC_OTH_CP_E!L64+FC_OTH_HH_E!L64+FC_OTH_AFF_E!L64</f>
        <v>96.751156320000007</v>
      </c>
      <c r="M64" s="52">
        <f>FC_OTH_CP_E!M64+FC_OTH_HH_E!M64+FC_OTH_AFF_E!M64</f>
        <v>102.04726895999998</v>
      </c>
      <c r="N64" s="52">
        <f>FC_OTH_CP_E!N64+FC_OTH_HH_E!N64+FC_OTH_AFF_E!N64</f>
        <v>119.35555631999999</v>
      </c>
      <c r="O64" s="52">
        <f>FC_OTH_CP_E!O64+FC_OTH_HH_E!O64+FC_OTH_AFF_E!O64</f>
        <v>138.24713448000006</v>
      </c>
      <c r="P64" s="52">
        <f>FC_OTH_CP_E!P64+FC_OTH_HH_E!P64+FC_OTH_AFF_E!P64</f>
        <v>131.53126895999998</v>
      </c>
      <c r="Q64" s="52">
        <f>FC_OTH_CP_E!Q64+FC_OTH_HH_E!Q64+FC_OTH_AFF_E!Q64</f>
        <v>133.55151263999997</v>
      </c>
      <c r="R64" s="52">
        <f>FC_OTH_CP_E!R64+FC_OTH_HH_E!R64+FC_OTH_AFF_E!R64</f>
        <v>149.93144711999989</v>
      </c>
      <c r="S64" s="52">
        <f>FC_OTH_CP_E!S64+FC_OTH_HH_E!S64+FC_OTH_AFF_E!S64</f>
        <v>167.78577816000015</v>
      </c>
      <c r="T64" s="52">
        <f>FC_OTH_CP_E!T64+FC_OTH_HH_E!T64+FC_OTH_AFF_E!T64</f>
        <v>158.19325703999996</v>
      </c>
      <c r="U64" s="52">
        <f>FC_OTH_CP_E!U64+FC_OTH_HH_E!U64+FC_OTH_AFF_E!U64</f>
        <v>159.79089672000001</v>
      </c>
      <c r="V64" s="52">
        <f>FC_OTH_CP_E!V64+FC_OTH_HH_E!V64+FC_OTH_AFF_E!V64</f>
        <v>172.34538048000002</v>
      </c>
      <c r="W64" s="52">
        <f>FC_OTH_CP_E!W64+FC_OTH_HH_E!W64+FC_OTH_AFF_E!W64</f>
        <v>169.93791360000006</v>
      </c>
      <c r="X64" s="52">
        <f>FC_OTH_CP_E!X64+FC_OTH_HH_E!X64+FC_OTH_AFF_E!X64</f>
        <v>158.0183186399999</v>
      </c>
      <c r="Y64" s="52">
        <f>FC_OTH_CP_E!Y64+FC_OTH_HH_E!Y64+FC_OTH_AFF_E!Y64</f>
        <v>192.66378767999998</v>
      </c>
      <c r="Z64" s="52">
        <f>FC_OTH_CP_E!Z64+FC_OTH_HH_E!Z64+FC_OTH_AFF_E!Z64</f>
        <v>186.68443248000003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3.2000399999999996</v>
      </c>
      <c r="D65" s="52">
        <f>FC_OTH_CP_E!D65+FC_OTH_HH_E!D65+FC_OTH_AFF_E!D65</f>
        <v>1.0000799999999999</v>
      </c>
      <c r="E65" s="52">
        <f>FC_OTH_CP_E!E65+FC_OTH_HH_E!E65+FC_OTH_AFF_E!E65</f>
        <v>1.0000799999999999</v>
      </c>
      <c r="F65" s="52">
        <f>FC_OTH_CP_E!F65+FC_OTH_HH_E!F65+FC_OTH_AFF_E!F65</f>
        <v>1.40004</v>
      </c>
      <c r="G65" s="52">
        <f>FC_OTH_CP_E!G65+FC_OTH_HH_E!G65+FC_OTH_AFF_E!G65</f>
        <v>1.2999599999999998</v>
      </c>
      <c r="H65" s="52">
        <f>FC_OTH_CP_E!H65+FC_OTH_HH_E!H65+FC_OTH_AFF_E!H65</f>
        <v>2.9998799999999992</v>
      </c>
      <c r="I65" s="52">
        <f>FC_OTH_CP_E!I65+FC_OTH_HH_E!I65+FC_OTH_AFF_E!I65</f>
        <v>2.8000800000000008</v>
      </c>
      <c r="J65" s="52">
        <f>FC_OTH_CP_E!J65+FC_OTH_HH_E!J65+FC_OTH_AFF_E!J65</f>
        <v>2.9001599999999992</v>
      </c>
      <c r="K65" s="52">
        <f>FC_OTH_CP_E!K65+FC_OTH_HH_E!K65+FC_OTH_AFF_E!K65</f>
        <v>0.79991999999999985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13.100040000000005</v>
      </c>
      <c r="T65" s="52">
        <f>FC_OTH_CP_E!T65+FC_OTH_HH_E!T65+FC_OTH_AFF_E!T65</f>
        <v>4.0060799999999999</v>
      </c>
      <c r="U65" s="52">
        <f>FC_OTH_CP_E!U65+FC_OTH_HH_E!U65+FC_OTH_AFF_E!U65</f>
        <v>1.9360799999999994</v>
      </c>
      <c r="V65" s="52">
        <f>FC_OTH_CP_E!V65+FC_OTH_HH_E!V65+FC_OTH_AFF_E!V65</f>
        <v>0.22895999999999994</v>
      </c>
      <c r="W65" s="52">
        <f>FC_OTH_CP_E!W65+FC_OTH_HH_E!W65+FC_OTH_AFF_E!W65</f>
        <v>1.0548</v>
      </c>
      <c r="X65" s="52">
        <f>FC_OTH_CP_E!X65+FC_OTH_HH_E!X65+FC_OTH_AFF_E!X65</f>
        <v>1.0252800000000002</v>
      </c>
      <c r="Y65" s="52">
        <f>FC_OTH_CP_E!Y65+FC_OTH_HH_E!Y65+FC_OTH_AFF_E!Y65</f>
        <v>1.1303999999999983</v>
      </c>
      <c r="Z65" s="52">
        <f>FC_OTH_CP_E!Z65+FC_OTH_HH_E!Z65+FC_OTH_AFF_E!Z65</f>
        <v>18.638279999999984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1.2445300799999996</v>
      </c>
      <c r="T72" s="55">
        <f>FC_OTH_CP_E!T72+FC_OTH_HH_E!T72+FC_OTH_AFF_E!T72</f>
        <v>1.5267916799999992</v>
      </c>
      <c r="U72" s="55">
        <f>FC_OTH_CP_E!U72+FC_OTH_HH_E!U72+FC_OTH_AFF_E!U72</f>
        <v>1.9216713599999979</v>
      </c>
      <c r="V72" s="55">
        <f>FC_OTH_CP_E!V72+FC_OTH_HH_E!V72+FC_OTH_AFF_E!V72</f>
        <v>3.5284132800000014</v>
      </c>
      <c r="W72" s="55">
        <f>FC_OTH_CP_E!W72+FC_OTH_HH_E!W72+FC_OTH_AFF_E!W72</f>
        <v>3.3321196800000044</v>
      </c>
      <c r="X72" s="55">
        <f>FC_OTH_CP_E!X72+FC_OTH_HH_E!X72+FC_OTH_AFF_E!X72</f>
        <v>3.7622462400000019</v>
      </c>
      <c r="Y72" s="55">
        <f>FC_OTH_CP_E!Y72+FC_OTH_HH_E!Y72+FC_OTH_AFF_E!Y72</f>
        <v>3.7519300799999971</v>
      </c>
      <c r="Z72" s="55">
        <f>FC_OTH_CP_E!Z72+FC_OTH_HH_E!Z72+FC_OTH_AFF_E!Z72</f>
        <v>0.34215263999999995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5564.9049011410661</v>
      </c>
      <c r="D2" s="21">
        <f t="shared" ref="D2:X2" si="0">SUM(D3,D17,D22,D25,D26,D51,D52)</f>
        <v>6053.5794638810939</v>
      </c>
      <c r="E2" s="21">
        <f t="shared" si="0"/>
        <v>8033.7274994673735</v>
      </c>
      <c r="F2" s="21">
        <f t="shared" si="0"/>
        <v>8432.6680077526016</v>
      </c>
      <c r="G2" s="21">
        <f t="shared" si="0"/>
        <v>8196.7497572265438</v>
      </c>
      <c r="H2" s="21">
        <f t="shared" si="0"/>
        <v>7810.9536642045368</v>
      </c>
      <c r="I2" s="21">
        <f t="shared" si="0"/>
        <v>8711.4783252655743</v>
      </c>
      <c r="J2" s="21">
        <f t="shared" si="0"/>
        <v>8362.6883262225801</v>
      </c>
      <c r="K2" s="21">
        <f t="shared" si="0"/>
        <v>8934.4987620150387</v>
      </c>
      <c r="L2" s="21">
        <f t="shared" si="0"/>
        <v>9324.8304902917916</v>
      </c>
      <c r="M2" s="21">
        <f t="shared" si="0"/>
        <v>10591.51530294901</v>
      </c>
      <c r="N2" s="21">
        <f t="shared" si="0"/>
        <v>9725.2575364293371</v>
      </c>
      <c r="O2" s="21">
        <f t="shared" si="0"/>
        <v>9410.1653626127918</v>
      </c>
      <c r="P2" s="21">
        <f t="shared" si="0"/>
        <v>8678.8180638022877</v>
      </c>
      <c r="Q2" s="21">
        <f t="shared" si="0"/>
        <v>7762.5261673783198</v>
      </c>
      <c r="R2" s="21">
        <f t="shared" si="0"/>
        <v>7905.3568300663756</v>
      </c>
      <c r="S2" s="21">
        <f t="shared" si="0"/>
        <v>8573.8662275163369</v>
      </c>
      <c r="T2" s="21">
        <f t="shared" si="0"/>
        <v>7432.7519414491153</v>
      </c>
      <c r="U2" s="21">
        <f t="shared" si="0"/>
        <v>6972.9088688224556</v>
      </c>
      <c r="V2" s="21">
        <f t="shared" si="0"/>
        <v>6381.9704471452824</v>
      </c>
      <c r="W2" s="21">
        <f t="shared" si="0"/>
        <v>5983.7695140088026</v>
      </c>
      <c r="X2" s="21">
        <f t="shared" si="0"/>
        <v>7692.4882320488732</v>
      </c>
      <c r="Y2" s="21">
        <f t="shared" ref="Y2:Z2" si="1">SUM(Y3,Y17,Y22,Y25,Y26,Y51,Y52)</f>
        <v>5966.3722032364467</v>
      </c>
      <c r="Z2" s="21">
        <f t="shared" si="1"/>
        <v>5280.6096823017679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2192.6458618318711</v>
      </c>
      <c r="D3" s="24">
        <f t="shared" si="2"/>
        <v>1688.9369161610946</v>
      </c>
      <c r="E3" s="24">
        <f t="shared" si="2"/>
        <v>2934.7019911027046</v>
      </c>
      <c r="F3" s="24">
        <f t="shared" si="2"/>
        <v>2929.7417836183076</v>
      </c>
      <c r="G3" s="24">
        <f t="shared" si="2"/>
        <v>2760.1245711465417</v>
      </c>
      <c r="H3" s="24">
        <f t="shared" si="2"/>
        <v>2690.0489965245351</v>
      </c>
      <c r="I3" s="24">
        <f t="shared" si="2"/>
        <v>3080.8148513455726</v>
      </c>
      <c r="J3" s="24">
        <f t="shared" si="2"/>
        <v>2670.4908018225774</v>
      </c>
      <c r="K3" s="24">
        <f t="shared" si="2"/>
        <v>2943.5702607190628</v>
      </c>
      <c r="L3" s="24">
        <f t="shared" si="2"/>
        <v>3196.0469384372186</v>
      </c>
      <c r="M3" s="24">
        <f t="shared" si="2"/>
        <v>3649.9886458536675</v>
      </c>
      <c r="N3" s="24">
        <f t="shared" si="2"/>
        <v>3215.6299868209558</v>
      </c>
      <c r="O3" s="24">
        <f t="shared" si="2"/>
        <v>3247.5753437963781</v>
      </c>
      <c r="P3" s="24">
        <f t="shared" si="2"/>
        <v>3023.9443495846026</v>
      </c>
      <c r="Q3" s="24">
        <f t="shared" si="2"/>
        <v>2668.7686214083806</v>
      </c>
      <c r="R3" s="24">
        <f t="shared" si="2"/>
        <v>2579.8024858003869</v>
      </c>
      <c r="S3" s="24">
        <f t="shared" si="2"/>
        <v>2705.4062970919267</v>
      </c>
      <c r="T3" s="24">
        <f t="shared" si="2"/>
        <v>2662.7679901565207</v>
      </c>
      <c r="U3" s="24">
        <f t="shared" si="2"/>
        <v>2428.9180081867339</v>
      </c>
      <c r="V3" s="24">
        <f t="shared" si="2"/>
        <v>1958.377896444385</v>
      </c>
      <c r="W3" s="24">
        <f t="shared" si="2"/>
        <v>2021.0029793055976</v>
      </c>
      <c r="X3" s="24">
        <f t="shared" si="2"/>
        <v>2520.8745773962169</v>
      </c>
      <c r="Y3" s="24">
        <f t="shared" ref="Y3:Z3" si="3">SUM(Y4,Y8,Y11)</f>
        <v>1181.1648221478163</v>
      </c>
      <c r="Z3" s="24">
        <f t="shared" si="3"/>
        <v>1020.3959243633697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1267.4542806718707</v>
      </c>
      <c r="D4" s="19">
        <f t="shared" si="4"/>
        <v>1277.8340965610946</v>
      </c>
      <c r="E4" s="19">
        <f t="shared" si="4"/>
        <v>2057.0239102627047</v>
      </c>
      <c r="F4" s="19">
        <f t="shared" si="4"/>
        <v>2043.0678592183076</v>
      </c>
      <c r="G4" s="19">
        <f t="shared" si="4"/>
        <v>2133.3790407465412</v>
      </c>
      <c r="H4" s="19">
        <f t="shared" si="4"/>
        <v>2406.1370671245354</v>
      </c>
      <c r="I4" s="19">
        <f t="shared" si="4"/>
        <v>2775.2690261455728</v>
      </c>
      <c r="J4" s="19">
        <f t="shared" si="4"/>
        <v>2396.3290590225774</v>
      </c>
      <c r="K4" s="19">
        <f t="shared" si="4"/>
        <v>2724.348963919063</v>
      </c>
      <c r="L4" s="19">
        <f t="shared" si="4"/>
        <v>2971.8903860372184</v>
      </c>
      <c r="M4" s="19">
        <f t="shared" si="4"/>
        <v>3265.9707980418893</v>
      </c>
      <c r="N4" s="19">
        <f t="shared" si="4"/>
        <v>2948.5255308745031</v>
      </c>
      <c r="O4" s="19">
        <f t="shared" si="4"/>
        <v>3110.9039993596239</v>
      </c>
      <c r="P4" s="19">
        <f t="shared" si="4"/>
        <v>2852.4425674234262</v>
      </c>
      <c r="Q4" s="19">
        <f t="shared" si="4"/>
        <v>2563.3732974494378</v>
      </c>
      <c r="R4" s="19">
        <f t="shared" si="4"/>
        <v>2457.6548496957193</v>
      </c>
      <c r="S4" s="19">
        <f t="shared" si="4"/>
        <v>2577.9221605675771</v>
      </c>
      <c r="T4" s="19">
        <f t="shared" si="4"/>
        <v>2559.9328995696251</v>
      </c>
      <c r="U4" s="19">
        <f t="shared" si="4"/>
        <v>2305.0086115900153</v>
      </c>
      <c r="V4" s="19">
        <f t="shared" si="4"/>
        <v>1864.1530424449411</v>
      </c>
      <c r="W4" s="19">
        <f t="shared" si="4"/>
        <v>1970.1567199272581</v>
      </c>
      <c r="X4" s="19">
        <f t="shared" si="4"/>
        <v>2361.1122723935155</v>
      </c>
      <c r="Y4" s="19">
        <f t="shared" ref="Y4:Z4" si="5">SUM(Y5:Y7)</f>
        <v>1148.9074347807284</v>
      </c>
      <c r="Z4" s="19">
        <f t="shared" si="5"/>
        <v>987.37370511920449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2.7673234511999998</v>
      </c>
      <c r="D6" s="8">
        <f>FC_OTH_CP_SH_E!D6+FC_OTH_CP_SC_E!D6+FC_OTH_CP_HW_E!D6+FC_OTH_CP_CA_E!D6</f>
        <v>2.7788908223999997</v>
      </c>
      <c r="E6" s="8">
        <f>FC_OTH_CP_SH_E!E6+FC_OTH_CP_SC_E!E6+FC_OTH_CP_HW_E!E6+FC_OTH_CP_CA_E!E6</f>
        <v>5.541111021599999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5.4131895048000027</v>
      </c>
      <c r="L6" s="8">
        <f>FC_OTH_CP_SH_E!L6+FC_OTH_CP_SC_E!L6+FC_OTH_CP_HW_E!L6+FC_OTH_CP_CA_E!L6</f>
        <v>5.4645622416000004</v>
      </c>
      <c r="M6" s="8">
        <f>FC_OTH_CP_SH_E!M6+FC_OTH_CP_SC_E!M6+FC_OTH_CP_HW_E!M6+FC_OTH_CP_CA_E!M6</f>
        <v>2.7700451855999981</v>
      </c>
      <c r="N6" s="8">
        <f>FC_OTH_CP_SH_E!N6+FC_OTH_CP_SC_E!N6+FC_OTH_CP_HW_E!N6+FC_OTH_CP_CA_E!N6</f>
        <v>2.7152702808000009</v>
      </c>
      <c r="O6" s="8">
        <f>FC_OTH_CP_SH_E!O6+FC_OTH_CP_SC_E!O6+FC_OTH_CP_HW_E!O6+FC_OTH_CP_CA_E!O6</f>
        <v>2.7680038847999997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0.27217343999999977</v>
      </c>
      <c r="W6" s="8">
        <f>FC_OTH_CP_SH_E!W6+FC_OTH_CP_SC_E!W6+FC_OTH_CP_HW_E!W6+FC_OTH_CP_CA_E!W6</f>
        <v>1.1227154400000008E-2</v>
      </c>
      <c r="X6" s="8">
        <f>FC_OTH_CP_SH_E!X6+FC_OTH_CP_SC_E!X6+FC_OTH_CP_HW_E!X6+FC_OTH_CP_CA_E!X6</f>
        <v>1.9491020472000002</v>
      </c>
      <c r="Y6" s="8">
        <f>FC_OTH_CP_SH_E!Y6+FC_OTH_CP_SC_E!Y6+FC_OTH_CP_HW_E!Y6+FC_OTH_CP_CA_E!Y6</f>
        <v>1.6837329432000019</v>
      </c>
      <c r="Z6" s="8">
        <f>FC_OTH_CP_SH_E!Z6+FC_OTH_CP_SC_E!Z6+FC_OTH_CP_HW_E!Z6+FC_OTH_CP_CA_E!Z6</f>
        <v>1.9229053535999998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1264.6869572206708</v>
      </c>
      <c r="D7" s="8">
        <f>FC_OTH_CP_SH_E!D7+FC_OTH_CP_SC_E!D7+FC_OTH_CP_HW_E!D7+FC_OTH_CP_CA_E!D7</f>
        <v>1275.0552057386947</v>
      </c>
      <c r="E7" s="8">
        <f>FC_OTH_CP_SH_E!E7+FC_OTH_CP_SC_E!E7+FC_OTH_CP_HW_E!E7+FC_OTH_CP_CA_E!E7</f>
        <v>2051.4827992411047</v>
      </c>
      <c r="F7" s="8">
        <f>FC_OTH_CP_SH_E!F7+FC_OTH_CP_SC_E!F7+FC_OTH_CP_HW_E!F7+FC_OTH_CP_CA_E!F7</f>
        <v>2043.0678592183076</v>
      </c>
      <c r="G7" s="8">
        <f>FC_OTH_CP_SH_E!G7+FC_OTH_CP_SC_E!G7+FC_OTH_CP_HW_E!G7+FC_OTH_CP_CA_E!G7</f>
        <v>2133.3790407465412</v>
      </c>
      <c r="H7" s="8">
        <f>FC_OTH_CP_SH_E!H7+FC_OTH_CP_SC_E!H7+FC_OTH_CP_HW_E!H7+FC_OTH_CP_CA_E!H7</f>
        <v>2406.1370671245354</v>
      </c>
      <c r="I7" s="8">
        <f>FC_OTH_CP_SH_E!I7+FC_OTH_CP_SC_E!I7+FC_OTH_CP_HW_E!I7+FC_OTH_CP_CA_E!I7</f>
        <v>2775.2690261455728</v>
      </c>
      <c r="J7" s="8">
        <f>FC_OTH_CP_SH_E!J7+FC_OTH_CP_SC_E!J7+FC_OTH_CP_HW_E!J7+FC_OTH_CP_CA_E!J7</f>
        <v>2396.3290590225774</v>
      </c>
      <c r="K7" s="8">
        <f>FC_OTH_CP_SH_E!K7+FC_OTH_CP_SC_E!K7+FC_OTH_CP_HW_E!K7+FC_OTH_CP_CA_E!K7</f>
        <v>2718.9357744142631</v>
      </c>
      <c r="L7" s="8">
        <f>FC_OTH_CP_SH_E!L7+FC_OTH_CP_SC_E!L7+FC_OTH_CP_HW_E!L7+FC_OTH_CP_CA_E!L7</f>
        <v>2966.4258237956183</v>
      </c>
      <c r="M7" s="8">
        <f>FC_OTH_CP_SH_E!M7+FC_OTH_CP_SC_E!M7+FC_OTH_CP_HW_E!M7+FC_OTH_CP_CA_E!M7</f>
        <v>3263.2007528562895</v>
      </c>
      <c r="N7" s="8">
        <f>FC_OTH_CP_SH_E!N7+FC_OTH_CP_SC_E!N7+FC_OTH_CP_HW_E!N7+FC_OTH_CP_CA_E!N7</f>
        <v>2945.8102605937033</v>
      </c>
      <c r="O7" s="8">
        <f>FC_OTH_CP_SH_E!O7+FC_OTH_CP_SC_E!O7+FC_OTH_CP_HW_E!O7+FC_OTH_CP_CA_E!O7</f>
        <v>3108.1359954748241</v>
      </c>
      <c r="P7" s="8">
        <f>FC_OTH_CP_SH_E!P7+FC_OTH_CP_SC_E!P7+FC_OTH_CP_HW_E!P7+FC_OTH_CP_CA_E!P7</f>
        <v>2852.4425674234262</v>
      </c>
      <c r="Q7" s="8">
        <f>FC_OTH_CP_SH_E!Q7+FC_OTH_CP_SC_E!Q7+FC_OTH_CP_HW_E!Q7+FC_OTH_CP_CA_E!Q7</f>
        <v>2563.3732974494378</v>
      </c>
      <c r="R7" s="8">
        <f>FC_OTH_CP_SH_E!R7+FC_OTH_CP_SC_E!R7+FC_OTH_CP_HW_E!R7+FC_OTH_CP_CA_E!R7</f>
        <v>2457.6548496957193</v>
      </c>
      <c r="S7" s="8">
        <f>FC_OTH_CP_SH_E!S7+FC_OTH_CP_SC_E!S7+FC_OTH_CP_HW_E!S7+FC_OTH_CP_CA_E!S7</f>
        <v>2577.9221605675771</v>
      </c>
      <c r="T7" s="8">
        <f>FC_OTH_CP_SH_E!T7+FC_OTH_CP_SC_E!T7+FC_OTH_CP_HW_E!T7+FC_OTH_CP_CA_E!T7</f>
        <v>2559.9328995696251</v>
      </c>
      <c r="U7" s="8">
        <f>FC_OTH_CP_SH_E!U7+FC_OTH_CP_SC_E!U7+FC_OTH_CP_HW_E!U7+FC_OTH_CP_CA_E!U7</f>
        <v>2305.0086115900153</v>
      </c>
      <c r="V7" s="8">
        <f>FC_OTH_CP_SH_E!V7+FC_OTH_CP_SC_E!V7+FC_OTH_CP_HW_E!V7+FC_OTH_CP_CA_E!V7</f>
        <v>1863.8808690049411</v>
      </c>
      <c r="W7" s="8">
        <f>FC_OTH_CP_SH_E!W7+FC_OTH_CP_SC_E!W7+FC_OTH_CP_HW_E!W7+FC_OTH_CP_CA_E!W7</f>
        <v>1970.145492772858</v>
      </c>
      <c r="X7" s="8">
        <f>FC_OTH_CP_SH_E!X7+FC_OTH_CP_SC_E!X7+FC_OTH_CP_HW_E!X7+FC_OTH_CP_CA_E!X7</f>
        <v>2359.1631703463154</v>
      </c>
      <c r="Y7" s="8">
        <f>FC_OTH_CP_SH_E!Y7+FC_OTH_CP_SC_E!Y7+FC_OTH_CP_HW_E!Y7+FC_OTH_CP_CA_E!Y7</f>
        <v>1147.2237018375283</v>
      </c>
      <c r="Z7" s="8">
        <f>FC_OTH_CP_SH_E!Z7+FC_OTH_CP_SC_E!Z7+FC_OTH_CP_HW_E!Z7+FC_OTH_CP_CA_E!Z7</f>
        <v>985.45079976560453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160.28067921177868</v>
      </c>
      <c r="N8" s="19">
        <f t="shared" si="6"/>
        <v>76.89735314645263</v>
      </c>
      <c r="O8" s="19">
        <f t="shared" si="6"/>
        <v>58.26331803675437</v>
      </c>
      <c r="P8" s="19">
        <f t="shared" si="6"/>
        <v>56.593346761176448</v>
      </c>
      <c r="Q8" s="19">
        <f t="shared" si="6"/>
        <v>44.497447358942807</v>
      </c>
      <c r="R8" s="19">
        <f t="shared" si="6"/>
        <v>36.166947904667602</v>
      </c>
      <c r="S8" s="19">
        <f t="shared" si="6"/>
        <v>31.054678124349646</v>
      </c>
      <c r="T8" s="19">
        <f t="shared" si="6"/>
        <v>26.732701586895651</v>
      </c>
      <c r="U8" s="19">
        <f t="shared" si="6"/>
        <v>22.055615996718647</v>
      </c>
      <c r="V8" s="19">
        <f t="shared" si="6"/>
        <v>16.282431199443874</v>
      </c>
      <c r="W8" s="19">
        <f t="shared" si="6"/>
        <v>6.2891643783394207</v>
      </c>
      <c r="X8" s="19">
        <f t="shared" si="6"/>
        <v>2.6442995627012484</v>
      </c>
      <c r="Y8" s="19">
        <f t="shared" ref="Y8:Z8" si="7">SUM(Y9:Y10)</f>
        <v>2.1151055270876351</v>
      </c>
      <c r="Z8" s="19">
        <f t="shared" si="7"/>
        <v>14.824888004165075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160.28067921177868</v>
      </c>
      <c r="N10" s="8">
        <f>FC_OTH_CP_SH_E!N10+FC_OTH_CP_SC_E!N10+FC_OTH_CP_HW_E!N10+FC_OTH_CP_CA_E!N10</f>
        <v>76.89735314645263</v>
      </c>
      <c r="O10" s="8">
        <f>FC_OTH_CP_SH_E!O10+FC_OTH_CP_SC_E!O10+FC_OTH_CP_HW_E!O10+FC_OTH_CP_CA_E!O10</f>
        <v>58.26331803675437</v>
      </c>
      <c r="P10" s="8">
        <f>FC_OTH_CP_SH_E!P10+FC_OTH_CP_SC_E!P10+FC_OTH_CP_HW_E!P10+FC_OTH_CP_CA_E!P10</f>
        <v>56.593346761176448</v>
      </c>
      <c r="Q10" s="8">
        <f>FC_OTH_CP_SH_E!Q10+FC_OTH_CP_SC_E!Q10+FC_OTH_CP_HW_E!Q10+FC_OTH_CP_CA_E!Q10</f>
        <v>44.497447358942807</v>
      </c>
      <c r="R10" s="8">
        <f>FC_OTH_CP_SH_E!R10+FC_OTH_CP_SC_E!R10+FC_OTH_CP_HW_E!R10+FC_OTH_CP_CA_E!R10</f>
        <v>36.166947904667602</v>
      </c>
      <c r="S10" s="8">
        <f>FC_OTH_CP_SH_E!S10+FC_OTH_CP_SC_E!S10+FC_OTH_CP_HW_E!S10+FC_OTH_CP_CA_E!S10</f>
        <v>31.054678124349646</v>
      </c>
      <c r="T10" s="8">
        <f>FC_OTH_CP_SH_E!T10+FC_OTH_CP_SC_E!T10+FC_OTH_CP_HW_E!T10+FC_OTH_CP_CA_E!T10</f>
        <v>26.732701586895651</v>
      </c>
      <c r="U10" s="8">
        <f>FC_OTH_CP_SH_E!U10+FC_OTH_CP_SC_E!U10+FC_OTH_CP_HW_E!U10+FC_OTH_CP_CA_E!U10</f>
        <v>22.055615996718647</v>
      </c>
      <c r="V10" s="8">
        <f>FC_OTH_CP_SH_E!V10+FC_OTH_CP_SC_E!V10+FC_OTH_CP_HW_E!V10+FC_OTH_CP_CA_E!V10</f>
        <v>16.282431199443874</v>
      </c>
      <c r="W10" s="8">
        <f>FC_OTH_CP_SH_E!W10+FC_OTH_CP_SC_E!W10+FC_OTH_CP_HW_E!W10+FC_OTH_CP_CA_E!W10</f>
        <v>6.2891643783394207</v>
      </c>
      <c r="X10" s="8">
        <f>FC_OTH_CP_SH_E!X10+FC_OTH_CP_SC_E!X10+FC_OTH_CP_HW_E!X10+FC_OTH_CP_CA_E!X10</f>
        <v>2.6442995627012484</v>
      </c>
      <c r="Y10" s="8">
        <f>FC_OTH_CP_SH_E!Y10+FC_OTH_CP_SC_E!Y10+FC_OTH_CP_HW_E!Y10+FC_OTH_CP_CA_E!Y10</f>
        <v>2.1151055270876351</v>
      </c>
      <c r="Z10" s="8">
        <f>FC_OTH_CP_SH_E!Z10+FC_OTH_CP_SC_E!Z10+FC_OTH_CP_HW_E!Z10+FC_OTH_CP_CA_E!Z10</f>
        <v>14.824888004165075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925.19158116000017</v>
      </c>
      <c r="D11" s="19">
        <f t="shared" si="8"/>
        <v>411.10281959999992</v>
      </c>
      <c r="E11" s="19">
        <f t="shared" si="8"/>
        <v>877.67808083999989</v>
      </c>
      <c r="F11" s="19">
        <f t="shared" si="8"/>
        <v>886.67392439999981</v>
      </c>
      <c r="G11" s="19">
        <f t="shared" si="8"/>
        <v>626.74553040000023</v>
      </c>
      <c r="H11" s="19">
        <f t="shared" si="8"/>
        <v>283.91192939999996</v>
      </c>
      <c r="I11" s="19">
        <f t="shared" si="8"/>
        <v>305.54582519999991</v>
      </c>
      <c r="J11" s="19">
        <f t="shared" si="8"/>
        <v>274.16174279999996</v>
      </c>
      <c r="K11" s="19">
        <f t="shared" si="8"/>
        <v>219.22129680000003</v>
      </c>
      <c r="L11" s="19">
        <f t="shared" si="8"/>
        <v>224.15655240000007</v>
      </c>
      <c r="M11" s="19">
        <f t="shared" si="8"/>
        <v>223.73716859999985</v>
      </c>
      <c r="N11" s="19">
        <f t="shared" si="8"/>
        <v>190.20710280000006</v>
      </c>
      <c r="O11" s="19">
        <f t="shared" si="8"/>
        <v>78.408026399999983</v>
      </c>
      <c r="P11" s="19">
        <f t="shared" si="8"/>
        <v>114.90843539999995</v>
      </c>
      <c r="Q11" s="19">
        <f t="shared" si="8"/>
        <v>60.897876600000032</v>
      </c>
      <c r="R11" s="19">
        <f t="shared" si="8"/>
        <v>85.980688199999975</v>
      </c>
      <c r="S11" s="19">
        <f t="shared" si="8"/>
        <v>96.42945840000003</v>
      </c>
      <c r="T11" s="19">
        <f t="shared" si="8"/>
        <v>76.102389000000059</v>
      </c>
      <c r="U11" s="19">
        <f t="shared" si="8"/>
        <v>101.85378059999994</v>
      </c>
      <c r="V11" s="19">
        <f t="shared" si="8"/>
        <v>77.942422799999946</v>
      </c>
      <c r="W11" s="19">
        <f t="shared" si="8"/>
        <v>44.557095000000011</v>
      </c>
      <c r="X11" s="19">
        <f t="shared" si="8"/>
        <v>157.11800544000002</v>
      </c>
      <c r="Y11" s="19">
        <f t="shared" ref="Y11:Z11" si="9">SUM(Y12:Y16)</f>
        <v>30.142281840000031</v>
      </c>
      <c r="Z11" s="19">
        <f t="shared" si="9"/>
        <v>18.19733124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892.96234500000014</v>
      </c>
      <c r="D13" s="8">
        <f>FC_OTH_CP_SH_E!D13+FC_OTH_CP_SC_E!D13+FC_OTH_CP_HW_E!D13+FC_OTH_CP_CA_E!D13</f>
        <v>411.10281959999992</v>
      </c>
      <c r="E13" s="8">
        <f>FC_OTH_CP_SH_E!E13+FC_OTH_CP_SC_E!E13+FC_OTH_CP_HW_E!E13+FC_OTH_CP_CA_E!E13</f>
        <v>876.02500259999988</v>
      </c>
      <c r="F13" s="8">
        <f>FC_OTH_CP_SH_E!F13+FC_OTH_CP_SC_E!F13+FC_OTH_CP_HW_E!F13+FC_OTH_CP_CA_E!F13</f>
        <v>886.67392439999981</v>
      </c>
      <c r="G13" s="8">
        <f>FC_OTH_CP_SH_E!G13+FC_OTH_CP_SC_E!G13+FC_OTH_CP_HW_E!G13+FC_OTH_CP_CA_E!G13</f>
        <v>626.74553040000023</v>
      </c>
      <c r="H13" s="8">
        <f>FC_OTH_CP_SH_E!H13+FC_OTH_CP_SC_E!H13+FC_OTH_CP_HW_E!H13+FC_OTH_CP_CA_E!H13</f>
        <v>283.91192939999996</v>
      </c>
      <c r="I13" s="8">
        <f>FC_OTH_CP_SH_E!I13+FC_OTH_CP_SC_E!I13+FC_OTH_CP_HW_E!I13+FC_OTH_CP_CA_E!I13</f>
        <v>305.54582519999991</v>
      </c>
      <c r="J13" s="8">
        <f>FC_OTH_CP_SH_E!J13+FC_OTH_CP_SC_E!J13+FC_OTH_CP_HW_E!J13+FC_OTH_CP_CA_E!J13</f>
        <v>274.16174279999996</v>
      </c>
      <c r="K13" s="8">
        <f>FC_OTH_CP_SH_E!K13+FC_OTH_CP_SC_E!K13+FC_OTH_CP_HW_E!K13+FC_OTH_CP_CA_E!K13</f>
        <v>219.22129680000003</v>
      </c>
      <c r="L13" s="8">
        <f>FC_OTH_CP_SH_E!L13+FC_OTH_CP_SC_E!L13+FC_OTH_CP_HW_E!L13+FC_OTH_CP_CA_E!L13</f>
        <v>224.15655240000007</v>
      </c>
      <c r="M13" s="8">
        <f>FC_OTH_CP_SH_E!M13+FC_OTH_CP_SC_E!M13+FC_OTH_CP_HW_E!M13+FC_OTH_CP_CA_E!M13</f>
        <v>223.73716859999985</v>
      </c>
      <c r="N13" s="8">
        <f>FC_OTH_CP_SH_E!N13+FC_OTH_CP_SC_E!N13+FC_OTH_CP_HW_E!N13+FC_OTH_CP_CA_E!N13</f>
        <v>190.20710280000006</v>
      </c>
      <c r="O13" s="8">
        <f>FC_OTH_CP_SH_E!O13+FC_OTH_CP_SC_E!O13+FC_OTH_CP_HW_E!O13+FC_OTH_CP_CA_E!O13</f>
        <v>78.408026399999983</v>
      </c>
      <c r="P13" s="8">
        <f>FC_OTH_CP_SH_E!P13+FC_OTH_CP_SC_E!P13+FC_OTH_CP_HW_E!P13+FC_OTH_CP_CA_E!P13</f>
        <v>114.90843539999995</v>
      </c>
      <c r="Q13" s="8">
        <f>FC_OTH_CP_SH_E!Q13+FC_OTH_CP_SC_E!Q13+FC_OTH_CP_HW_E!Q13+FC_OTH_CP_CA_E!Q13</f>
        <v>60.897876600000032</v>
      </c>
      <c r="R13" s="8">
        <f>FC_OTH_CP_SH_E!R13+FC_OTH_CP_SC_E!R13+FC_OTH_CP_HW_E!R13+FC_OTH_CP_CA_E!R13</f>
        <v>85.980688199999975</v>
      </c>
      <c r="S13" s="8">
        <f>FC_OTH_CP_SH_E!S13+FC_OTH_CP_SC_E!S13+FC_OTH_CP_HW_E!S13+FC_OTH_CP_CA_E!S13</f>
        <v>96.42945840000003</v>
      </c>
      <c r="T13" s="8">
        <f>FC_OTH_CP_SH_E!T13+FC_OTH_CP_SC_E!T13+FC_OTH_CP_HW_E!T13+FC_OTH_CP_CA_E!T13</f>
        <v>76.102389000000059</v>
      </c>
      <c r="U13" s="8">
        <f>FC_OTH_CP_SH_E!U13+FC_OTH_CP_SC_E!U13+FC_OTH_CP_HW_E!U13+FC_OTH_CP_CA_E!U13</f>
        <v>69.664049399999953</v>
      </c>
      <c r="V13" s="8">
        <f>FC_OTH_CP_SH_E!V13+FC_OTH_CP_SC_E!V13+FC_OTH_CP_HW_E!V13+FC_OTH_CP_CA_E!V13</f>
        <v>49.454578799999972</v>
      </c>
      <c r="W13" s="8">
        <f>FC_OTH_CP_SH_E!W13+FC_OTH_CP_SC_E!W13+FC_OTH_CP_HW_E!W13+FC_OTH_CP_CA_E!W13</f>
        <v>44.557095000000011</v>
      </c>
      <c r="X13" s="8">
        <f>FC_OTH_CP_SH_E!X13+FC_OTH_CP_SC_E!X13+FC_OTH_CP_HW_E!X13+FC_OTH_CP_CA_E!X13</f>
        <v>157.06215360000002</v>
      </c>
      <c r="Y13" s="8">
        <f>FC_OTH_CP_SH_E!Y13+FC_OTH_CP_SC_E!Y13+FC_OTH_CP_HW_E!Y13+FC_OTH_CP_CA_E!Y13</f>
        <v>30.134108400000031</v>
      </c>
      <c r="Z13" s="8">
        <f>FC_OTH_CP_SH_E!Z13+FC_OTH_CP_SC_E!Z13+FC_OTH_CP_HW_E!Z13+FC_OTH_CP_CA_E!Z13</f>
        <v>18.1721298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32.229236160000006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1.6530782400000001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32.18973119999999</v>
      </c>
      <c r="V16" s="8">
        <f>FC_OTH_CP_SH_E!V16+FC_OTH_CP_SC_E!V16+FC_OTH_CP_HW_E!V16+FC_OTH_CP_CA_E!V16</f>
        <v>28.487843999999971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5.5851840000000007E-2</v>
      </c>
      <c r="Y16" s="8">
        <f>FC_OTH_CP_SH_E!Y16+FC_OTH_CP_SC_E!Y16+FC_OTH_CP_HW_E!Y16+FC_OTH_CP_CA_E!Y16</f>
        <v>8.1734400000000092E-3</v>
      </c>
      <c r="Z16" s="8">
        <f>FC_OTH_CP_SH_E!Z16+FC_OTH_CP_SC_E!Z16+FC_OTH_CP_HW_E!Z16+FC_OTH_CP_CA_E!Z16</f>
        <v>2.5201440000000002E-2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0.23976000000000003</v>
      </c>
      <c r="D17" s="27">
        <f t="shared" si="10"/>
        <v>0.15983999999999998</v>
      </c>
      <c r="E17" s="27">
        <f t="shared" si="10"/>
        <v>0.11987999999999999</v>
      </c>
      <c r="F17" s="27">
        <f t="shared" si="10"/>
        <v>0.15983999999999995</v>
      </c>
      <c r="G17" s="27">
        <f t="shared" si="10"/>
        <v>0.11988000000000007</v>
      </c>
      <c r="H17" s="27">
        <f t="shared" si="10"/>
        <v>0.11988000000000004</v>
      </c>
      <c r="I17" s="27">
        <f t="shared" si="10"/>
        <v>0.15984000000000001</v>
      </c>
      <c r="J17" s="27">
        <f t="shared" si="10"/>
        <v>0.63936000000000026</v>
      </c>
      <c r="K17" s="27">
        <f t="shared" si="10"/>
        <v>0.83915999999999991</v>
      </c>
      <c r="L17" s="27">
        <f t="shared" si="10"/>
        <v>0.83916000000000002</v>
      </c>
      <c r="M17" s="27">
        <f t="shared" si="10"/>
        <v>0.79919999999999991</v>
      </c>
      <c r="N17" s="27">
        <f t="shared" si="10"/>
        <v>0.83915999999999968</v>
      </c>
      <c r="O17" s="27">
        <f t="shared" si="10"/>
        <v>0.67932000000000015</v>
      </c>
      <c r="P17" s="27">
        <f t="shared" si="10"/>
        <v>0.43956000000000001</v>
      </c>
      <c r="Q17" s="27">
        <f t="shared" si="10"/>
        <v>0.11987999999999996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25.883370720000016</v>
      </c>
      <c r="X17" s="27">
        <f t="shared" si="10"/>
        <v>17.078744159999992</v>
      </c>
      <c r="Y17" s="27">
        <f t="shared" ref="Y17:Z17" si="11">SUM(Y18:Y21)</f>
        <v>19.366853759999998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0.23976000000000003</v>
      </c>
      <c r="D18" s="8">
        <f>FC_OTH_CP_SH_E!D18+FC_OTH_CP_SC_E!D18+FC_OTH_CP_HW_E!D18+FC_OTH_CP_CA_E!D18</f>
        <v>0.15983999999999998</v>
      </c>
      <c r="E18" s="8">
        <f>FC_OTH_CP_SH_E!E18+FC_OTH_CP_SC_E!E18+FC_OTH_CP_HW_E!E18+FC_OTH_CP_CA_E!E18</f>
        <v>0.11987999999999999</v>
      </c>
      <c r="F18" s="8">
        <f>FC_OTH_CP_SH_E!F18+FC_OTH_CP_SC_E!F18+FC_OTH_CP_HW_E!F18+FC_OTH_CP_CA_E!F18</f>
        <v>0.15983999999999995</v>
      </c>
      <c r="G18" s="8">
        <f>FC_OTH_CP_SH_E!G18+FC_OTH_CP_SC_E!G18+FC_OTH_CP_HW_E!G18+FC_OTH_CP_CA_E!G18</f>
        <v>0.11988000000000007</v>
      </c>
      <c r="H18" s="8">
        <f>FC_OTH_CP_SH_E!H18+FC_OTH_CP_SC_E!H18+FC_OTH_CP_HW_E!H18+FC_OTH_CP_CA_E!H18</f>
        <v>0.11988000000000004</v>
      </c>
      <c r="I18" s="8">
        <f>FC_OTH_CP_SH_E!I18+FC_OTH_CP_SC_E!I18+FC_OTH_CP_HW_E!I18+FC_OTH_CP_CA_E!I18</f>
        <v>0.11988000000000001</v>
      </c>
      <c r="J18" s="8">
        <f>FC_OTH_CP_SH_E!J18+FC_OTH_CP_SC_E!J18+FC_OTH_CP_HW_E!J18+FC_OTH_CP_CA_E!J18</f>
        <v>0.59940000000000027</v>
      </c>
      <c r="K18" s="8">
        <f>FC_OTH_CP_SH_E!K18+FC_OTH_CP_SC_E!K18+FC_OTH_CP_HW_E!K18+FC_OTH_CP_CA_E!K18</f>
        <v>0.79919999999999991</v>
      </c>
      <c r="L18" s="8">
        <f>FC_OTH_CP_SH_E!L18+FC_OTH_CP_SC_E!L18+FC_OTH_CP_HW_E!L18+FC_OTH_CP_CA_E!L18</f>
        <v>0.75924000000000003</v>
      </c>
      <c r="M18" s="8">
        <f>FC_OTH_CP_SH_E!M18+FC_OTH_CP_SC_E!M18+FC_OTH_CP_HW_E!M18+FC_OTH_CP_CA_E!M18</f>
        <v>0.75923999999999991</v>
      </c>
      <c r="N18" s="8">
        <f>FC_OTH_CP_SH_E!N18+FC_OTH_CP_SC_E!N18+FC_OTH_CP_HW_E!N18+FC_OTH_CP_CA_E!N18</f>
        <v>0.79919999999999969</v>
      </c>
      <c r="O18" s="8">
        <f>FC_OTH_CP_SH_E!O18+FC_OTH_CP_SC_E!O18+FC_OTH_CP_HW_E!O18+FC_OTH_CP_CA_E!O18</f>
        <v>0.63936000000000015</v>
      </c>
      <c r="P18" s="8">
        <f>FC_OTH_CP_SH_E!P18+FC_OTH_CP_SC_E!P18+FC_OTH_CP_HW_E!P18+FC_OTH_CP_CA_E!P18</f>
        <v>0.43956000000000001</v>
      </c>
      <c r="Q18" s="8">
        <f>FC_OTH_CP_SH_E!Q18+FC_OTH_CP_SC_E!Q18+FC_OTH_CP_HW_E!Q18+FC_OTH_CP_CA_E!Q18</f>
        <v>7.9919999999999991E-2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3.9959999999999996E-2</v>
      </c>
      <c r="J19" s="8">
        <f>FC_OTH_CP_SH_E!J19+FC_OTH_CP_SC_E!J19+FC_OTH_CP_HW_E!J19+FC_OTH_CP_CA_E!J19</f>
        <v>3.9960000000000023E-2</v>
      </c>
      <c r="K19" s="8">
        <f>FC_OTH_CP_SH_E!K19+FC_OTH_CP_SC_E!K19+FC_OTH_CP_HW_E!K19+FC_OTH_CP_CA_E!K19</f>
        <v>3.9959999999999982E-2</v>
      </c>
      <c r="L19" s="8">
        <f>FC_OTH_CP_SH_E!L19+FC_OTH_CP_SC_E!L19+FC_OTH_CP_HW_E!L19+FC_OTH_CP_CA_E!L19</f>
        <v>7.9919999999999991E-2</v>
      </c>
      <c r="M19" s="8">
        <f>FC_OTH_CP_SH_E!M19+FC_OTH_CP_SC_E!M19+FC_OTH_CP_HW_E!M19+FC_OTH_CP_CA_E!M19</f>
        <v>3.9959999999999975E-2</v>
      </c>
      <c r="N19" s="8">
        <f>FC_OTH_CP_SH_E!N19+FC_OTH_CP_SC_E!N19+FC_OTH_CP_HW_E!N19+FC_OTH_CP_CA_E!N19</f>
        <v>3.9959999999999982E-2</v>
      </c>
      <c r="O19" s="8">
        <f>FC_OTH_CP_SH_E!O19+FC_OTH_CP_SC_E!O19+FC_OTH_CP_HW_E!O19+FC_OTH_CP_CA_E!O19</f>
        <v>3.9960000000000009E-2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3.9959999999999975E-2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25.883370720000016</v>
      </c>
      <c r="X19" s="8">
        <f>FC_OTH_CP_SH_E!X19+FC_OTH_CP_SC_E!X19+FC_OTH_CP_HW_E!X19+FC_OTH_CP_CA_E!X19</f>
        <v>17.078744159999992</v>
      </c>
      <c r="Y19" s="8">
        <f>FC_OTH_CP_SH_E!Y19+FC_OTH_CP_SC_E!Y19+FC_OTH_CP_HW_E!Y19+FC_OTH_CP_CA_E!Y19</f>
        <v>19.366853759999998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1204.9972477200001</v>
      </c>
      <c r="D26" s="27">
        <f t="shared" si="14"/>
        <v>1548.1133233199998</v>
      </c>
      <c r="E26" s="27">
        <f t="shared" si="14"/>
        <v>1662.3015145199997</v>
      </c>
      <c r="F26" s="27">
        <f t="shared" si="14"/>
        <v>1730.7055029600003</v>
      </c>
      <c r="G26" s="27">
        <f t="shared" si="14"/>
        <v>1533.6955072799997</v>
      </c>
      <c r="H26" s="27">
        <f t="shared" si="14"/>
        <v>1279.8434548800005</v>
      </c>
      <c r="I26" s="27">
        <f t="shared" si="14"/>
        <v>2067.2223739199999</v>
      </c>
      <c r="J26" s="27">
        <f t="shared" si="14"/>
        <v>2017.6533143999991</v>
      </c>
      <c r="K26" s="27">
        <f t="shared" si="14"/>
        <v>1987.8069891599996</v>
      </c>
      <c r="L26" s="27">
        <f t="shared" si="14"/>
        <v>1861.5295490400001</v>
      </c>
      <c r="M26" s="27">
        <f t="shared" si="14"/>
        <v>2256.3819280800008</v>
      </c>
      <c r="N26" s="27">
        <f t="shared" si="14"/>
        <v>2111.5328104799983</v>
      </c>
      <c r="O26" s="27">
        <f t="shared" si="14"/>
        <v>1619.0540675999996</v>
      </c>
      <c r="P26" s="27">
        <f t="shared" si="14"/>
        <v>1302.9465902400004</v>
      </c>
      <c r="Q26" s="27">
        <f t="shared" si="14"/>
        <v>1279.5691823999996</v>
      </c>
      <c r="R26" s="27">
        <f t="shared" si="14"/>
        <v>1268.8248898799998</v>
      </c>
      <c r="S26" s="27">
        <f t="shared" si="14"/>
        <v>1280.1512397600002</v>
      </c>
      <c r="T26" s="27">
        <f t="shared" si="14"/>
        <v>1325.4687093599998</v>
      </c>
      <c r="U26" s="27">
        <f t="shared" si="14"/>
        <v>1354.6504771199989</v>
      </c>
      <c r="V26" s="27">
        <f t="shared" si="14"/>
        <v>1229.2354897200003</v>
      </c>
      <c r="W26" s="27">
        <f t="shared" si="14"/>
        <v>1173.4223644800018</v>
      </c>
      <c r="X26" s="27">
        <f t="shared" si="14"/>
        <v>1284.8722477200008</v>
      </c>
      <c r="Y26" s="27">
        <f t="shared" ref="Y26:Z26" si="15">SUM(Y27,Y33)</f>
        <v>1115.9288974799999</v>
      </c>
      <c r="Z26" s="27">
        <f t="shared" si="15"/>
        <v>803.99990556000057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1204.9972477200001</v>
      </c>
      <c r="D33" s="19">
        <f t="shared" si="18"/>
        <v>1548.1133233199998</v>
      </c>
      <c r="E33" s="19">
        <f t="shared" si="18"/>
        <v>1662.3015145199997</v>
      </c>
      <c r="F33" s="19">
        <f t="shared" si="18"/>
        <v>1730.7055029600003</v>
      </c>
      <c r="G33" s="19">
        <f t="shared" si="18"/>
        <v>1533.6955072799997</v>
      </c>
      <c r="H33" s="19">
        <f t="shared" si="18"/>
        <v>1279.8434548800005</v>
      </c>
      <c r="I33" s="19">
        <f t="shared" si="18"/>
        <v>2067.2223739199999</v>
      </c>
      <c r="J33" s="19">
        <f t="shared" si="18"/>
        <v>2017.6533143999991</v>
      </c>
      <c r="K33" s="19">
        <f t="shared" si="18"/>
        <v>1987.8069891599996</v>
      </c>
      <c r="L33" s="19">
        <f t="shared" si="18"/>
        <v>1861.5295490400001</v>
      </c>
      <c r="M33" s="19">
        <f t="shared" si="18"/>
        <v>2256.3819280800008</v>
      </c>
      <c r="N33" s="19">
        <f t="shared" si="18"/>
        <v>2111.5328104799983</v>
      </c>
      <c r="O33" s="19">
        <f t="shared" si="18"/>
        <v>1619.0540675999996</v>
      </c>
      <c r="P33" s="19">
        <f t="shared" si="18"/>
        <v>1302.9465902400004</v>
      </c>
      <c r="Q33" s="19">
        <f t="shared" si="18"/>
        <v>1279.5691823999996</v>
      </c>
      <c r="R33" s="19">
        <f t="shared" si="18"/>
        <v>1268.8248898799998</v>
      </c>
      <c r="S33" s="19">
        <f t="shared" si="18"/>
        <v>1280.1512397600002</v>
      </c>
      <c r="T33" s="19">
        <f t="shared" si="18"/>
        <v>1325.4687093599998</v>
      </c>
      <c r="U33" s="19">
        <f t="shared" si="18"/>
        <v>1354.6504771199989</v>
      </c>
      <c r="V33" s="19">
        <f t="shared" si="18"/>
        <v>1229.2354897200003</v>
      </c>
      <c r="W33" s="19">
        <f t="shared" si="18"/>
        <v>1173.4223644800018</v>
      </c>
      <c r="X33" s="19">
        <f t="shared" si="18"/>
        <v>1284.8722477200008</v>
      </c>
      <c r="Y33" s="19">
        <f t="shared" ref="Y33:Z33" si="19">SUM(Y34:Y50)</f>
        <v>1115.9288974799999</v>
      </c>
      <c r="Z33" s="19">
        <f t="shared" si="19"/>
        <v>803.99990556000057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149.23139904000001</v>
      </c>
      <c r="D36" s="8">
        <f>FC_OTH_CP_SH_E!D36+FC_OTH_CP_SC_E!D36+FC_OTH_CP_HW_E!D36+FC_OTH_CP_CA_E!D36</f>
        <v>211.90870475999998</v>
      </c>
      <c r="E36" s="8">
        <f>FC_OTH_CP_SH_E!E36+FC_OTH_CP_SC_E!E36+FC_OTH_CP_HW_E!E36+FC_OTH_CP_CA_E!E36</f>
        <v>217.87801524</v>
      </c>
      <c r="F36" s="8">
        <f>FC_OTH_CP_SH_E!F36+FC_OTH_CP_SC_E!F36+FC_OTH_CP_HW_E!F36+FC_OTH_CP_CA_E!F36</f>
        <v>358.15567572000009</v>
      </c>
      <c r="G36" s="8">
        <f>FC_OTH_CP_SH_E!G36+FC_OTH_CP_SC_E!G36+FC_OTH_CP_HW_E!G36+FC_OTH_CP_CA_E!G36</f>
        <v>325.32469523999987</v>
      </c>
      <c r="H36" s="8">
        <f>FC_OTH_CP_SH_E!H36+FC_OTH_CP_SC_E!H36+FC_OTH_CP_HW_E!H36+FC_OTH_CP_CA_E!H36</f>
        <v>298.46302524000004</v>
      </c>
      <c r="I36" s="8">
        <f>FC_OTH_CP_SH_E!I36+FC_OTH_CP_SC_E!I36+FC_OTH_CP_HW_E!I36+FC_OTH_CP_CA_E!I36</f>
        <v>340.24774428000001</v>
      </c>
      <c r="J36" s="8">
        <f>FC_OTH_CP_SH_E!J36+FC_OTH_CP_SC_E!J36+FC_OTH_CP_HW_E!J36+FC_OTH_CP_CA_E!J36</f>
        <v>319.35538475999988</v>
      </c>
      <c r="K36" s="8">
        <f>FC_OTH_CP_SH_E!K36+FC_OTH_CP_SC_E!K36+FC_OTH_CP_HW_E!K36+FC_OTH_CP_CA_E!K36</f>
        <v>289.50905952000011</v>
      </c>
      <c r="L36" s="8">
        <f>FC_OTH_CP_SH_E!L36+FC_OTH_CP_SC_E!L36+FC_OTH_CP_HW_E!L36+FC_OTH_CP_CA_E!L36</f>
        <v>238.01325047999995</v>
      </c>
      <c r="M36" s="8">
        <f>FC_OTH_CP_SH_E!M36+FC_OTH_CP_SC_E!M36+FC_OTH_CP_HW_E!M36+FC_OTH_CP_CA_E!M36</f>
        <v>214.79250095999984</v>
      </c>
      <c r="N36" s="8">
        <f>FC_OTH_CP_SH_E!N36+FC_OTH_CP_SC_E!N36+FC_OTH_CP_HW_E!N36+FC_OTH_CP_CA_E!N36</f>
        <v>208.98719999999986</v>
      </c>
      <c r="O36" s="8">
        <f>FC_OTH_CP_SH_E!O36+FC_OTH_CP_SC_E!O36+FC_OTH_CP_HW_E!O36+FC_OTH_CP_CA_E!O36</f>
        <v>255.4286990400002</v>
      </c>
      <c r="P36" s="8">
        <f>FC_OTH_CP_SH_E!P36+FC_OTH_CP_SC_E!P36+FC_OTH_CP_HW_E!P36+FC_OTH_CP_CA_E!P36</f>
        <v>179.96114951999999</v>
      </c>
      <c r="Q36" s="8">
        <f>FC_OTH_CP_SH_E!Q36+FC_OTH_CP_SC_E!Q36+FC_OTH_CP_HW_E!Q36+FC_OTH_CP_CA_E!Q36</f>
        <v>188.66910095999992</v>
      </c>
      <c r="R36" s="8">
        <f>FC_OTH_CP_SH_E!R36+FC_OTH_CP_SC_E!R36+FC_OTH_CP_HW_E!R36+FC_OTH_CP_CA_E!R36</f>
        <v>188.66910096000004</v>
      </c>
      <c r="S36" s="8">
        <f>FC_OTH_CP_SH_E!S36+FC_OTH_CP_SC_E!S36+FC_OTH_CP_HW_E!S36+FC_OTH_CP_CA_E!S36</f>
        <v>203.18189904000002</v>
      </c>
      <c r="T36" s="8">
        <f>FC_OTH_CP_SH_E!T36+FC_OTH_CP_SC_E!T36+FC_OTH_CP_HW_E!T36+FC_OTH_CP_CA_E!T36</f>
        <v>207.43433423999994</v>
      </c>
      <c r="U36" s="8">
        <f>FC_OTH_CP_SH_E!U36+FC_OTH_CP_SC_E!U36+FC_OTH_CP_HW_E!U36+FC_OTH_CP_CA_E!U36</f>
        <v>193.00831127999982</v>
      </c>
      <c r="V36" s="8">
        <f>FC_OTH_CP_SH_E!V36+FC_OTH_CP_SC_E!V36+FC_OTH_CP_HW_E!V36+FC_OTH_CP_CA_E!V36</f>
        <v>217.97364959999993</v>
      </c>
      <c r="W36" s="8">
        <f>FC_OTH_CP_SH_E!W36+FC_OTH_CP_SC_E!W36+FC_OTH_CP_HW_E!W36+FC_OTH_CP_CA_E!W36</f>
        <v>145.13002524000007</v>
      </c>
      <c r="X36" s="8">
        <f>FC_OTH_CP_SH_E!X36+FC_OTH_CP_SC_E!X36+FC_OTH_CP_HW_E!X36+FC_OTH_CP_CA_E!X36</f>
        <v>136.42230096000009</v>
      </c>
      <c r="Y36" s="8">
        <f>FC_OTH_CP_SH_E!Y36+FC_OTH_CP_SC_E!Y36+FC_OTH_CP_HW_E!Y36+FC_OTH_CP_CA_E!Y36</f>
        <v>110.29890096000003</v>
      </c>
      <c r="Z36" s="8">
        <f>FC_OTH_CP_SH_E!Z36+FC_OTH_CP_SC_E!Z36+FC_OTH_CP_HW_E!Z36+FC_OTH_CP_CA_E!Z36</f>
        <v>102.57795972000011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0</v>
      </c>
      <c r="Z37" s="8">
        <f>FC_OTH_CP_SH_E!Z37+FC_OTH_CP_SC_E!Z37+FC_OTH_CP_HW_E!Z37+FC_OTH_CP_CA_E!Z37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8.6452560000000025E-2</v>
      </c>
      <c r="W41" s="8">
        <f>FC_OTH_CP_SH_E!W41+FC_OTH_CP_SC_E!W41+FC_OTH_CP_HW_E!W41+FC_OTH_CP_CA_E!W41</f>
        <v>0.41750892000000062</v>
      </c>
      <c r="X41" s="8">
        <f>FC_OTH_CP_SH_E!X41+FC_OTH_CP_SC_E!X41+FC_OTH_CP_HW_E!X41+FC_OTH_CP_CA_E!X41</f>
        <v>1.3819467600000011</v>
      </c>
      <c r="Y41" s="8">
        <f>FC_OTH_CP_SH_E!Y41+FC_OTH_CP_SC_E!Y41+FC_OTH_CP_HW_E!Y41+FC_OTH_CP_CA_E!Y41</f>
        <v>0.7666840800000001</v>
      </c>
      <c r="Z41" s="8">
        <f>FC_OTH_CP_SH_E!Z41+FC_OTH_CP_SC_E!Z41+FC_OTH_CP_HW_E!Z41+FC_OTH_CP_CA_E!Z41</f>
        <v>0.43588656000000015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990.93924072000016</v>
      </c>
      <c r="D43" s="8">
        <f>FC_OTH_CP_SH_E!D43+FC_OTH_CP_SC_E!D43+FC_OTH_CP_HW_E!D43+FC_OTH_CP_CA_E!D43</f>
        <v>1115.2051185599998</v>
      </c>
      <c r="E43" s="8">
        <f>FC_OTH_CP_SH_E!E43+FC_OTH_CP_SC_E!E43+FC_OTH_CP_HW_E!E43+FC_OTH_CP_CA_E!E43</f>
        <v>1417.9035592799999</v>
      </c>
      <c r="F43" s="8">
        <f>FC_OTH_CP_SH_E!F43+FC_OTH_CP_SC_E!F43+FC_OTH_CP_HW_E!F43+FC_OTH_CP_CA_E!F43</f>
        <v>1245.8433592800002</v>
      </c>
      <c r="G43" s="8">
        <f>FC_OTH_CP_SH_E!G43+FC_OTH_CP_SC_E!G43+FC_OTH_CP_HW_E!G43+FC_OTH_CP_CA_E!G43</f>
        <v>1061.0378999999998</v>
      </c>
      <c r="H43" s="8">
        <f>FC_OTH_CP_SH_E!H43+FC_OTH_CP_SC_E!H43+FC_OTH_CP_HW_E!H43+FC_OTH_CP_CA_E!H43</f>
        <v>981.38042964000044</v>
      </c>
      <c r="I43" s="8">
        <f>FC_OTH_CP_SH_E!I43+FC_OTH_CP_SC_E!I43+FC_OTH_CP_HW_E!I43+FC_OTH_CP_CA_E!I43</f>
        <v>1726.9746296399996</v>
      </c>
      <c r="J43" s="8">
        <f>FC_OTH_CP_SH_E!J43+FC_OTH_CP_SC_E!J43+FC_OTH_CP_HW_E!J43+FC_OTH_CP_CA_E!J43</f>
        <v>1698.2979296399992</v>
      </c>
      <c r="K43" s="8">
        <f>FC_OTH_CP_SH_E!K43+FC_OTH_CP_SC_E!K43+FC_OTH_CP_HW_E!K43+FC_OTH_CP_CA_E!K43</f>
        <v>1698.2979296399994</v>
      </c>
      <c r="L43" s="8">
        <f>FC_OTH_CP_SH_E!L43+FC_OTH_CP_SC_E!L43+FC_OTH_CP_HW_E!L43+FC_OTH_CP_CA_E!L43</f>
        <v>1623.5162985600002</v>
      </c>
      <c r="M43" s="8">
        <f>FC_OTH_CP_SH_E!M43+FC_OTH_CP_SC_E!M43+FC_OTH_CP_HW_E!M43+FC_OTH_CP_CA_E!M43</f>
        <v>2030.9994010800012</v>
      </c>
      <c r="N43" s="8">
        <f>FC_OTH_CP_SH_E!N43+FC_OTH_CP_SC_E!N43+FC_OTH_CP_HW_E!N43+FC_OTH_CP_CA_E!N43</f>
        <v>1899.4496414399982</v>
      </c>
      <c r="O43" s="8">
        <f>FC_OTH_CP_SH_E!O43+FC_OTH_CP_SC_E!O43+FC_OTH_CP_HW_E!O43+FC_OTH_CP_CA_E!O43</f>
        <v>1363.6253685599993</v>
      </c>
      <c r="P43" s="8">
        <f>FC_OTH_CP_SH_E!P43+FC_OTH_CP_SC_E!P43+FC_OTH_CP_HW_E!P43+FC_OTH_CP_CA_E!P43</f>
        <v>1122.9854407200005</v>
      </c>
      <c r="Q43" s="8">
        <f>FC_OTH_CP_SH_E!Q43+FC_OTH_CP_SC_E!Q43+FC_OTH_CP_HW_E!Q43+FC_OTH_CP_CA_E!Q43</f>
        <v>1090.9000814399997</v>
      </c>
      <c r="R43" s="8">
        <f>FC_OTH_CP_SH_E!R43+FC_OTH_CP_SC_E!R43+FC_OTH_CP_HW_E!R43+FC_OTH_CP_CA_E!R43</f>
        <v>1080.1557889199998</v>
      </c>
      <c r="S43" s="8">
        <f>FC_OTH_CP_SH_E!S43+FC_OTH_CP_SC_E!S43+FC_OTH_CP_HW_E!S43+FC_OTH_CP_CA_E!S43</f>
        <v>1076.9693407200002</v>
      </c>
      <c r="T43" s="8">
        <f>FC_OTH_CP_SH_E!T43+FC_OTH_CP_SC_E!T43+FC_OTH_CP_HW_E!T43+FC_OTH_CP_CA_E!T43</f>
        <v>1118.0343751199998</v>
      </c>
      <c r="U43" s="8">
        <f>FC_OTH_CP_SH_E!U43+FC_OTH_CP_SC_E!U43+FC_OTH_CP_HW_E!U43+FC_OTH_CP_CA_E!U43</f>
        <v>1161.6421658399991</v>
      </c>
      <c r="V43" s="8">
        <f>FC_OTH_CP_SH_E!V43+FC_OTH_CP_SC_E!V43+FC_OTH_CP_HW_E!V43+FC_OTH_CP_CA_E!V43</f>
        <v>1011.1753875600002</v>
      </c>
      <c r="W43" s="8">
        <f>FC_OTH_CP_SH_E!W43+FC_OTH_CP_SC_E!W43+FC_OTH_CP_HW_E!W43+FC_OTH_CP_CA_E!W43</f>
        <v>1027.8748303200016</v>
      </c>
      <c r="X43" s="8">
        <f>FC_OTH_CP_SH_E!X43+FC_OTH_CP_SC_E!X43+FC_OTH_CP_HW_E!X43+FC_OTH_CP_CA_E!X43</f>
        <v>1147.0680000000007</v>
      </c>
      <c r="Y43" s="8">
        <f>FC_OTH_CP_SH_E!Y43+FC_OTH_CP_SC_E!Y43+FC_OTH_CP_HW_E!Y43+FC_OTH_CP_CA_E!Y43</f>
        <v>1004.8633124399998</v>
      </c>
      <c r="Z43" s="8">
        <f>FC_OTH_CP_SH_E!Z43+FC_OTH_CP_SC_E!Z43+FC_OTH_CP_HW_E!Z43+FC_OTH_CP_CA_E!Z43</f>
        <v>700.9860592800004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6.1919380800000035</v>
      </c>
      <c r="N44" s="8">
        <f>FC_OTH_CP_SH_E!N44+FC_OTH_CP_SC_E!N44+FC_OTH_CP_HW_E!N44+FC_OTH_CP_CA_E!N44</f>
        <v>3.0959690399999977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  <c r="Y44" s="8">
        <f>FC_OTH_CP_SH_E!Y44+FC_OTH_CP_SC_E!Y44+FC_OTH_CP_HW_E!Y44+FC_OTH_CP_CA_E!Y44</f>
        <v>0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64.826607960000018</v>
      </c>
      <c r="D50" s="8">
        <f>FC_OTH_CP_SH_E!D50+FC_OTH_CP_SC_E!D50+FC_OTH_CP_HW_E!D50+FC_OTH_CP_CA_E!D50</f>
        <v>220.99950000000001</v>
      </c>
      <c r="E50" s="8">
        <f>FC_OTH_CP_SH_E!E50+FC_OTH_CP_SC_E!E50+FC_OTH_CP_HW_E!E50+FC_OTH_CP_CA_E!E50</f>
        <v>26.519940000000002</v>
      </c>
      <c r="F50" s="8">
        <f>FC_OTH_CP_SH_E!F50+FC_OTH_CP_SC_E!F50+FC_OTH_CP_HW_E!F50+FC_OTH_CP_CA_E!F50</f>
        <v>126.70646795999998</v>
      </c>
      <c r="G50" s="8">
        <f>FC_OTH_CP_SH_E!G50+FC_OTH_CP_SC_E!G50+FC_OTH_CP_HW_E!G50+FC_OTH_CP_CA_E!G50</f>
        <v>147.33291203999997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4.3980879600000042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2163.5974800000004</v>
      </c>
      <c r="D51" s="27">
        <f>FC_OTH_CP_SH_E!D51+FC_OTH_CP_SC_E!D51+FC_OTH_CP_HW_E!D51+FC_OTH_CP_CA_E!D51</f>
        <v>2803.3562699999993</v>
      </c>
      <c r="E51" s="27">
        <f>FC_OTH_CP_SH_E!E51+FC_OTH_CP_SC_E!E51+FC_OTH_CP_HW_E!E51+FC_OTH_CP_CA_E!E51</f>
        <v>3422.1617099999994</v>
      </c>
      <c r="F51" s="27">
        <f>FC_OTH_CP_SH_E!F51+FC_OTH_CP_SC_E!F51+FC_OTH_CP_HW_E!F51+FC_OTH_CP_CA_E!F51</f>
        <v>3761.9089199999989</v>
      </c>
      <c r="G51" s="27">
        <f>FC_OTH_CP_SH_E!G51+FC_OTH_CP_SC_E!G51+FC_OTH_CP_HW_E!G51+FC_OTH_CP_CA_E!G51</f>
        <v>3902.5235700000035</v>
      </c>
      <c r="H51" s="27">
        <f>FC_OTH_CP_SH_E!H51+FC_OTH_CP_SC_E!H51+FC_OTH_CP_HW_E!H51+FC_OTH_CP_CA_E!H51</f>
        <v>3837.7953900000011</v>
      </c>
      <c r="I51" s="27">
        <f>FC_OTH_CP_SH_E!I51+FC_OTH_CP_SC_E!I51+FC_OTH_CP_HW_E!I51+FC_OTH_CP_CA_E!I51</f>
        <v>3563.2812600000011</v>
      </c>
      <c r="J51" s="27">
        <f>FC_OTH_CP_SH_E!J51+FC_OTH_CP_SC_E!J51+FC_OTH_CP_HW_E!J51+FC_OTH_CP_CA_E!J51</f>
        <v>3673.9048500000035</v>
      </c>
      <c r="K51" s="27">
        <f>FC_OTH_CP_SH_E!K51+FC_OTH_CP_SC_E!K51+FC_OTH_CP_HW_E!K51+FC_OTH_CP_CA_E!K51</f>
        <v>3997.1418299999987</v>
      </c>
      <c r="L51" s="27">
        <f>FC_OTH_CP_SH_E!L51+FC_OTH_CP_SC_E!L51+FC_OTH_CP_HW_E!L51+FC_OTH_CP_CA_E!L51</f>
        <v>4249.3393799999985</v>
      </c>
      <c r="M51" s="27">
        <f>FC_OTH_CP_SH_E!M51+FC_OTH_CP_SC_E!M51+FC_OTH_CP_HW_E!M51+FC_OTH_CP_CA_E!M51</f>
        <v>4680.7029165599997</v>
      </c>
      <c r="N51" s="27">
        <f>FC_OTH_CP_SH_E!N51+FC_OTH_CP_SC_E!N51+FC_OTH_CP_HW_E!N51+FC_OTH_CP_CA_E!N51</f>
        <v>4391.2084035599983</v>
      </c>
      <c r="O51" s="27">
        <f>FC_OTH_CP_SH_E!O51+FC_OTH_CP_SC_E!O51+FC_OTH_CP_HW_E!O51+FC_OTH_CP_CA_E!O51</f>
        <v>4537.918206360001</v>
      </c>
      <c r="P51" s="27">
        <f>FC_OTH_CP_SH_E!P51+FC_OTH_CP_SC_E!P51+FC_OTH_CP_HW_E!P51+FC_OTH_CP_CA_E!P51</f>
        <v>4291.6538372400009</v>
      </c>
      <c r="Q51" s="27">
        <f>FC_OTH_CP_SH_E!Q51+FC_OTH_CP_SC_E!Q51+FC_OTH_CP_HW_E!Q51+FC_OTH_CP_CA_E!Q51</f>
        <v>3782.6841412800004</v>
      </c>
      <c r="R51" s="27">
        <f>FC_OTH_CP_SH_E!R51+FC_OTH_CP_SC_E!R51+FC_OTH_CP_HW_E!R51+FC_OTH_CP_CA_E!R51</f>
        <v>4029.4200869999959</v>
      </c>
      <c r="S51" s="27">
        <f>FC_OTH_CP_SH_E!S51+FC_OTH_CP_SC_E!S51+FC_OTH_CP_HW_E!S51+FC_OTH_CP_CA_E!S51</f>
        <v>4542.3819262800034</v>
      </c>
      <c r="T51" s="27">
        <f>FC_OTH_CP_SH_E!T51+FC_OTH_CP_SC_E!T51+FC_OTH_CP_HW_E!T51+FC_OTH_CP_CA_E!T51</f>
        <v>3411.3717950400001</v>
      </c>
      <c r="U51" s="27">
        <f>FC_OTH_CP_SH_E!U51+FC_OTH_CP_SC_E!U51+FC_OTH_CP_HW_E!U51+FC_OTH_CP_CA_E!U51</f>
        <v>3159.796887720001</v>
      </c>
      <c r="V51" s="27">
        <f>FC_OTH_CP_SH_E!V51+FC_OTH_CP_SC_E!V51+FC_OTH_CP_HW_E!V51+FC_OTH_CP_CA_E!V51</f>
        <v>3167.5323596399994</v>
      </c>
      <c r="W51" s="27">
        <f>FC_OTH_CP_SH_E!W51+FC_OTH_CP_SC_E!W51+FC_OTH_CP_HW_E!W51+FC_OTH_CP_CA_E!W51</f>
        <v>2687.2169504399999</v>
      </c>
      <c r="X51" s="27">
        <f>FC_OTH_CP_SH_E!X51+FC_OTH_CP_SC_E!X51+FC_OTH_CP_HW_E!X51+FC_OTH_CP_CA_E!X51</f>
        <v>3775.8597109199991</v>
      </c>
      <c r="Y51" s="27">
        <f>FC_OTH_CP_SH_E!Y51+FC_OTH_CP_SC_E!Y51+FC_OTH_CP_HW_E!Y51+FC_OTH_CP_CA_E!Y51</f>
        <v>3619.8611618399987</v>
      </c>
      <c r="Z51" s="27">
        <f>FC_OTH_CP_SH_E!Z51+FC_OTH_CP_SC_E!Z51+FC_OTH_CP_HW_E!Z51+FC_OTH_CP_CA_E!Z51</f>
        <v>3319.3626562799996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3.4245515891947087</v>
      </c>
      <c r="D52" s="27">
        <f t="shared" si="20"/>
        <v>13.013114400000003</v>
      </c>
      <c r="E52" s="27">
        <f t="shared" si="20"/>
        <v>14.442403844669446</v>
      </c>
      <c r="F52" s="27">
        <f t="shared" si="20"/>
        <v>10.151961174295085</v>
      </c>
      <c r="G52" s="27">
        <f t="shared" si="20"/>
        <v>0.28622880000000001</v>
      </c>
      <c r="H52" s="27">
        <f t="shared" si="20"/>
        <v>3.1459427999999994</v>
      </c>
      <c r="I52" s="27">
        <f t="shared" si="20"/>
        <v>0</v>
      </c>
      <c r="J52" s="27">
        <f t="shared" si="20"/>
        <v>0</v>
      </c>
      <c r="K52" s="27">
        <f t="shared" si="20"/>
        <v>5.1405221359785509</v>
      </c>
      <c r="L52" s="27">
        <f t="shared" si="20"/>
        <v>17.075462814573239</v>
      </c>
      <c r="M52" s="27">
        <f t="shared" si="20"/>
        <v>3.6426124553424675</v>
      </c>
      <c r="N52" s="27">
        <f t="shared" si="20"/>
        <v>6.0471755683850965</v>
      </c>
      <c r="O52" s="27">
        <f t="shared" si="20"/>
        <v>4.9384248564127056</v>
      </c>
      <c r="P52" s="27">
        <f t="shared" si="20"/>
        <v>59.833726737683641</v>
      </c>
      <c r="Q52" s="27">
        <f t="shared" si="20"/>
        <v>31.384342289938747</v>
      </c>
      <c r="R52" s="27">
        <f t="shared" si="20"/>
        <v>27.309367385992594</v>
      </c>
      <c r="S52" s="27">
        <f t="shared" si="20"/>
        <v>45.926764384406368</v>
      </c>
      <c r="T52" s="27">
        <f t="shared" si="20"/>
        <v>33.1434468925952</v>
      </c>
      <c r="U52" s="27">
        <f t="shared" si="20"/>
        <v>29.543495795721277</v>
      </c>
      <c r="V52" s="27">
        <f t="shared" si="20"/>
        <v>26.824701340897853</v>
      </c>
      <c r="W52" s="27">
        <f t="shared" si="20"/>
        <v>76.243849063204024</v>
      </c>
      <c r="X52" s="27">
        <f t="shared" si="20"/>
        <v>93.802951852656506</v>
      </c>
      <c r="Y52" s="27">
        <f t="shared" ref="Y52:Z52" si="21">SUM(Y53:Y54)</f>
        <v>30.050468008631757</v>
      </c>
      <c r="Z52" s="27">
        <f t="shared" si="21"/>
        <v>136.85119609839796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0.57194279999999997</v>
      </c>
      <c r="D53" s="8">
        <f>FC_OTH_CP_SH_E!D53+FC_OTH_CP_SC_E!D53+FC_OTH_CP_HW_E!D53+FC_OTH_CP_CA_E!D53</f>
        <v>13.013114400000003</v>
      </c>
      <c r="E53" s="8">
        <f>FC_OTH_CP_SH_E!E53+FC_OTH_CP_SC_E!E53+FC_OTH_CP_HW_E!E53+FC_OTH_CP_CA_E!E53</f>
        <v>13.156228799999999</v>
      </c>
      <c r="F53" s="8">
        <f>FC_OTH_CP_SH_E!F53+FC_OTH_CP_SC_E!F53+FC_OTH_CP_HW_E!F53+FC_OTH_CP_CA_E!F53</f>
        <v>8.5801716000000035</v>
      </c>
      <c r="G53" s="8">
        <f>FC_OTH_CP_SH_E!G53+FC_OTH_CP_SC_E!G53+FC_OTH_CP_HW_E!G53+FC_OTH_CP_CA_E!G53</f>
        <v>0.28622880000000001</v>
      </c>
      <c r="H53" s="8">
        <f>FC_OTH_CP_SH_E!H53+FC_OTH_CP_SC_E!H53+FC_OTH_CP_HW_E!H53+FC_OTH_CP_CA_E!H53</f>
        <v>3.1459427999999994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13.156228799999992</v>
      </c>
      <c r="M53" s="8">
        <f>FC_OTH_CP_SH_E!M53+FC_OTH_CP_SC_E!M53+FC_OTH_CP_HW_E!M53+FC_OTH_CP_CA_E!M53</f>
        <v>3.0028284000000012</v>
      </c>
      <c r="N53" s="8">
        <f>FC_OTH_CP_SH_E!N53+FC_OTH_CP_SC_E!N53+FC_OTH_CP_HW_E!N53+FC_OTH_CP_CA_E!N53</f>
        <v>1.5732287999999985</v>
      </c>
      <c r="O53" s="8">
        <f>FC_OTH_CP_SH_E!O53+FC_OTH_CP_SC_E!O53+FC_OTH_CP_HW_E!O53+FC_OTH_CP_CA_E!O53</f>
        <v>1.286999999999999</v>
      </c>
      <c r="P53" s="8">
        <f>FC_OTH_CP_SH_E!P53+FC_OTH_CP_SC_E!P53+FC_OTH_CP_HW_E!P53+FC_OTH_CP_CA_E!P53</f>
        <v>55.48411440000001</v>
      </c>
      <c r="Q53" s="8">
        <f>FC_OTH_CP_SH_E!Q53+FC_OTH_CP_SC_E!Q53+FC_OTH_CP_HW_E!Q53+FC_OTH_CP_CA_E!Q53</f>
        <v>11.296771200000002</v>
      </c>
      <c r="R53" s="8">
        <f>FC_OTH_CP_SH_E!R53+FC_OTH_CP_SC_E!R53+FC_OTH_CP_HW_E!R53+FC_OTH_CP_CA_E!R53</f>
        <v>20.735114399999986</v>
      </c>
      <c r="S53" s="8">
        <f>FC_OTH_CP_SH_E!S53+FC_OTH_CP_SC_E!S53+FC_OTH_CP_HW_E!S53+FC_OTH_CP_CA_E!S53</f>
        <v>16.587885600000011</v>
      </c>
      <c r="T53" s="8">
        <f>FC_OTH_CP_SH_E!T53+FC_OTH_CP_SC_E!T53+FC_OTH_CP_HW_E!T53+FC_OTH_CP_CA_E!T53</f>
        <v>17.059957200000007</v>
      </c>
      <c r="U53" s="8">
        <f>FC_OTH_CP_SH_E!U53+FC_OTH_CP_SC_E!U53+FC_OTH_CP_HW_E!U53+FC_OTH_CP_CA_E!U53</f>
        <v>17.570638799999994</v>
      </c>
      <c r="V53" s="8">
        <f>FC_OTH_CP_SH_E!V53+FC_OTH_CP_SC_E!V53+FC_OTH_CP_HW_E!V53+FC_OTH_CP_CA_E!V53</f>
        <v>19.597921200000002</v>
      </c>
      <c r="W53" s="8">
        <f>FC_OTH_CP_SH_E!W53+FC_OTH_CP_SC_E!W53+FC_OTH_CP_HW_E!W53+FC_OTH_CP_CA_E!W53</f>
        <v>24.404608799999998</v>
      </c>
      <c r="X53" s="8">
        <f>FC_OTH_CP_SH_E!X53+FC_OTH_CP_SC_E!X53+FC_OTH_CP_HW_E!X53+FC_OTH_CP_CA_E!X53</f>
        <v>22.207957200000006</v>
      </c>
      <c r="Y53" s="8">
        <f>FC_OTH_CP_SH_E!Y53+FC_OTH_CP_SC_E!Y53+FC_OTH_CP_HW_E!Y53+FC_OTH_CP_CA_E!Y53</f>
        <v>20.518898399999966</v>
      </c>
      <c r="Z53" s="8">
        <f>FC_OTH_CP_SH_E!Z53+FC_OTH_CP_SC_E!Z53+FC_OTH_CP_HW_E!Z53+FC_OTH_CP_CA_E!Z53</f>
        <v>83.316776399999966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2.8526087891947087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1.286175044669446</v>
      </c>
      <c r="F54" s="45">
        <f>FC_OTH_CP_SH_E!F54+FC_OTH_CP_SC_E!F54+FC_OTH_CP_HW_E!F54+FC_OTH_CP_CA_E!F54</f>
        <v>1.5717895742950818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5.1405221359785509</v>
      </c>
      <c r="L54" s="45">
        <f>FC_OTH_CP_SH_E!L54+FC_OTH_CP_SC_E!L54+FC_OTH_CP_HW_E!L54+FC_OTH_CP_CA_E!L54</f>
        <v>3.9192340145732469</v>
      </c>
      <c r="M54" s="45">
        <f>FC_OTH_CP_SH_E!M54+FC_OTH_CP_SC_E!M54+FC_OTH_CP_HW_E!M54+FC_OTH_CP_CA_E!M54</f>
        <v>0.63978405534246618</v>
      </c>
      <c r="N54" s="45">
        <f>FC_OTH_CP_SH_E!N54+FC_OTH_CP_SC_E!N54+FC_OTH_CP_HW_E!N54+FC_OTH_CP_CA_E!N54</f>
        <v>4.4739467683850984</v>
      </c>
      <c r="O54" s="45">
        <f>FC_OTH_CP_SH_E!O54+FC_OTH_CP_SC_E!O54+FC_OTH_CP_HW_E!O54+FC_OTH_CP_CA_E!O54</f>
        <v>3.651424856412707</v>
      </c>
      <c r="P54" s="45">
        <f>FC_OTH_CP_SH_E!P54+FC_OTH_CP_SC_E!P54+FC_OTH_CP_HW_E!P54+FC_OTH_CP_CA_E!P54</f>
        <v>4.3496123376836309</v>
      </c>
      <c r="Q54" s="45">
        <f>FC_OTH_CP_SH_E!Q54+FC_OTH_CP_SC_E!Q54+FC_OTH_CP_HW_E!Q54+FC_OTH_CP_CA_E!Q54</f>
        <v>20.087571089938745</v>
      </c>
      <c r="R54" s="45">
        <f>FC_OTH_CP_SH_E!R54+FC_OTH_CP_SC_E!R54+FC_OTH_CP_HW_E!R54+FC_OTH_CP_CA_E!R54</f>
        <v>6.5742529859926062</v>
      </c>
      <c r="S54" s="45">
        <f>FC_OTH_CP_SH_E!S54+FC_OTH_CP_SC_E!S54+FC_OTH_CP_HW_E!S54+FC_OTH_CP_CA_E!S54</f>
        <v>29.338878784406361</v>
      </c>
      <c r="T54" s="45">
        <f>FC_OTH_CP_SH_E!T54+FC_OTH_CP_SC_E!T54+FC_OTH_CP_HW_E!T54+FC_OTH_CP_CA_E!T54</f>
        <v>16.083489692595194</v>
      </c>
      <c r="U54" s="45">
        <f>FC_OTH_CP_SH_E!U54+FC_OTH_CP_SC_E!U54+FC_OTH_CP_HW_E!U54+FC_OTH_CP_CA_E!U54</f>
        <v>11.972856995721282</v>
      </c>
      <c r="V54" s="45">
        <f>FC_OTH_CP_SH_E!V54+FC_OTH_CP_SC_E!V54+FC_OTH_CP_HW_E!V54+FC_OTH_CP_CA_E!V54</f>
        <v>7.2267801408978496</v>
      </c>
      <c r="W54" s="45">
        <f>FC_OTH_CP_SH_E!W54+FC_OTH_CP_SC_E!W54+FC_OTH_CP_HW_E!W54+FC_OTH_CP_CA_E!W54</f>
        <v>51.839240263204026</v>
      </c>
      <c r="X54" s="45">
        <f>FC_OTH_CP_SH_E!X54+FC_OTH_CP_SC_E!X54+FC_OTH_CP_HW_E!X54+FC_OTH_CP_CA_E!X54</f>
        <v>71.594994652656496</v>
      </c>
      <c r="Y54" s="45">
        <f>FC_OTH_CP_SH_E!Y54+FC_OTH_CP_SC_E!Y54+FC_OTH_CP_HW_E!Y54+FC_OTH_CP_CA_E!Y54</f>
        <v>9.5315696086317914</v>
      </c>
      <c r="Z54" s="45">
        <f>FC_OTH_CP_SH_E!Z54+FC_OTH_CP_SC_E!Z54+FC_OTH_CP_HW_E!Z54+FC_OTH_CP_CA_E!Z54</f>
        <v>53.53441969839799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992.48681447999991</v>
      </c>
      <c r="D61" s="49">
        <f t="shared" si="22"/>
        <v>689.38788744000021</v>
      </c>
      <c r="E61" s="49">
        <f t="shared" si="22"/>
        <v>681.9558811200003</v>
      </c>
      <c r="F61" s="49">
        <f t="shared" si="22"/>
        <v>683.84404223999991</v>
      </c>
      <c r="G61" s="49">
        <f t="shared" si="22"/>
        <v>748.78086816000007</v>
      </c>
      <c r="H61" s="49">
        <f t="shared" si="22"/>
        <v>781.62121439999976</v>
      </c>
      <c r="I61" s="49">
        <f t="shared" si="22"/>
        <v>602.13710304000017</v>
      </c>
      <c r="J61" s="49">
        <f t="shared" si="22"/>
        <v>695.39896224000006</v>
      </c>
      <c r="K61" s="49">
        <f t="shared" si="22"/>
        <v>661.04671895999979</v>
      </c>
      <c r="L61" s="49">
        <f t="shared" si="22"/>
        <v>887.10290927999961</v>
      </c>
      <c r="M61" s="49">
        <f t="shared" si="22"/>
        <v>999.16602408000028</v>
      </c>
      <c r="N61" s="49">
        <f t="shared" si="22"/>
        <v>982.79597807999914</v>
      </c>
      <c r="O61" s="49">
        <f t="shared" si="22"/>
        <v>889.78411367999934</v>
      </c>
      <c r="P61" s="49">
        <f t="shared" si="22"/>
        <v>948.41166672000008</v>
      </c>
      <c r="Q61" s="49">
        <f t="shared" si="22"/>
        <v>849.91468968000038</v>
      </c>
      <c r="R61" s="49">
        <f t="shared" si="22"/>
        <v>917.72657927999921</v>
      </c>
      <c r="S61" s="49">
        <f t="shared" si="22"/>
        <v>1025.8447492800005</v>
      </c>
      <c r="T61" s="49">
        <f t="shared" si="22"/>
        <v>1038.4151500800003</v>
      </c>
      <c r="U61" s="49">
        <f t="shared" si="22"/>
        <v>990.29698919999942</v>
      </c>
      <c r="V61" s="49">
        <f t="shared" si="22"/>
        <v>974.81329631999995</v>
      </c>
      <c r="W61" s="49">
        <f t="shared" si="22"/>
        <v>988.63783992000015</v>
      </c>
      <c r="X61" s="49">
        <f t="shared" si="22"/>
        <v>1079.5799196000003</v>
      </c>
      <c r="Y61" s="49">
        <f t="shared" ref="Y61:Z61" si="23">SUM(Y62:Y72)</f>
        <v>917.70384023999918</v>
      </c>
      <c r="Z61" s="49">
        <f t="shared" si="23"/>
        <v>918.93834575999927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953.56799999999987</v>
      </c>
      <c r="D62" s="52">
        <f>FC_OTH_CP_SH_E!D62+FC_OTH_CP_SC_E!D62+FC_OTH_CP_HW_E!D62+FC_OTH_CP_CA_E!D62</f>
        <v>642.43186560000015</v>
      </c>
      <c r="E62" s="52">
        <f>FC_OTH_CP_SH_E!E62+FC_OTH_CP_SC_E!E62+FC_OTH_CP_HW_E!E62+FC_OTH_CP_CA_E!E62</f>
        <v>643.66404480000028</v>
      </c>
      <c r="F62" s="52">
        <f>FC_OTH_CP_SH_E!F62+FC_OTH_CP_SC_E!F62+FC_OTH_CP_HW_E!F62+FC_OTH_CP_CA_E!F62</f>
        <v>644.22408959999996</v>
      </c>
      <c r="G62" s="52">
        <f>FC_OTH_CP_SH_E!G62+FC_OTH_CP_SC_E!G62+FC_OTH_CP_HW_E!G62+FC_OTH_CP_CA_E!G62</f>
        <v>675.13582079999992</v>
      </c>
      <c r="H62" s="52">
        <f>FC_OTH_CP_SH_E!H62+FC_OTH_CP_SC_E!H62+FC_OTH_CP_HW_E!H62+FC_OTH_CP_CA_E!H62</f>
        <v>691.15213439999968</v>
      </c>
      <c r="I62" s="52">
        <f>FC_OTH_CP_SH_E!I62+FC_OTH_CP_SC_E!I62+FC_OTH_CP_HW_E!I62+FC_OTH_CP_CA_E!I62</f>
        <v>512.95991040000013</v>
      </c>
      <c r="J62" s="52">
        <f>FC_OTH_CP_SH_E!J62+FC_OTH_CP_SC_E!J62+FC_OTH_CP_HW_E!J62+FC_OTH_CP_CA_E!J62</f>
        <v>613.98408959999995</v>
      </c>
      <c r="K62" s="52">
        <f>FC_OTH_CP_SH_E!K62+FC_OTH_CP_SC_E!K62+FC_OTH_CP_HW_E!K62+FC_OTH_CP_CA_E!K62</f>
        <v>562.23982079999973</v>
      </c>
      <c r="L62" s="52">
        <f>FC_OTH_CP_SH_E!L62+FC_OTH_CP_SC_E!L62+FC_OTH_CP_HW_E!L62+FC_OTH_CP_CA_E!L62</f>
        <v>795.64786559999959</v>
      </c>
      <c r="M62" s="52">
        <f>FC_OTH_CP_SH_E!M62+FC_OTH_CP_SC_E!M62+FC_OTH_CP_HW_E!M62+FC_OTH_CP_CA_E!M62</f>
        <v>899.2480896000003</v>
      </c>
      <c r="N62" s="52">
        <f>FC_OTH_CP_SH_E!N62+FC_OTH_CP_SC_E!N62+FC_OTH_CP_HW_E!N62+FC_OTH_CP_CA_E!N62</f>
        <v>875.61613439999917</v>
      </c>
      <c r="O62" s="52">
        <f>FC_OTH_CP_SH_E!O62+FC_OTH_CP_SC_E!O62+FC_OTH_CP_HW_E!O62+FC_OTH_CP_CA_E!O62</f>
        <v>765.2961791999993</v>
      </c>
      <c r="P62" s="52">
        <f>FC_OTH_CP_SH_E!P62+FC_OTH_CP_SC_E!P62+FC_OTH_CP_HW_E!P62+FC_OTH_CP_CA_E!P62</f>
        <v>832.49591040000007</v>
      </c>
      <c r="Q62" s="52">
        <f>FC_OTH_CP_SH_E!Q62+FC_OTH_CP_SC_E!Q62+FC_OTH_CP_HW_E!Q62+FC_OTH_CP_CA_E!Q62</f>
        <v>734.27195520000043</v>
      </c>
      <c r="R62" s="52">
        <f>FC_OTH_CP_SH_E!R62+FC_OTH_CP_SC_E!R62+FC_OTH_CP_HW_E!R62+FC_OTH_CP_CA_E!R62</f>
        <v>788.8160447999993</v>
      </c>
      <c r="S62" s="52">
        <f>FC_OTH_CP_SH_E!S62+FC_OTH_CP_SC_E!S62+FC_OTH_CP_HW_E!S62+FC_OTH_CP_CA_E!S62</f>
        <v>864.08017920000043</v>
      </c>
      <c r="T62" s="52">
        <f>FC_OTH_CP_SH_E!T62+FC_OTH_CP_SC_E!T62+FC_OTH_CP_HW_E!T62+FC_OTH_CP_CA_E!T62</f>
        <v>896.28094080000017</v>
      </c>
      <c r="U62" s="52">
        <f>FC_OTH_CP_SH_E!U62+FC_OTH_CP_SC_E!U62+FC_OTH_CP_HW_E!U62+FC_OTH_CP_CA_E!U62</f>
        <v>846.22728959999949</v>
      </c>
      <c r="V62" s="52">
        <f>FC_OTH_CP_SH_E!V62+FC_OTH_CP_SC_E!V62+FC_OTH_CP_HW_E!V62+FC_OTH_CP_CA_E!V62</f>
        <v>818.34963839999989</v>
      </c>
      <c r="W62" s="52">
        <f>FC_OTH_CP_SH_E!W62+FC_OTH_CP_SC_E!W62+FC_OTH_CP_HW_E!W62+FC_OTH_CP_CA_E!W62</f>
        <v>834.53529600000013</v>
      </c>
      <c r="X62" s="52">
        <f>FC_OTH_CP_SH_E!X62+FC_OTH_CP_SC_E!X62+FC_OTH_CP_HW_E!X62+FC_OTH_CP_CA_E!X62</f>
        <v>935.80462080000029</v>
      </c>
      <c r="Y62" s="52">
        <f>FC_OTH_CP_SH_E!Y62+FC_OTH_CP_SC_E!Y62+FC_OTH_CP_HW_E!Y62+FC_OTH_CP_CA_E!Y62</f>
        <v>752.25144959999921</v>
      </c>
      <c r="Z62" s="52">
        <f>FC_OTH_CP_SH_E!Z62+FC_OTH_CP_SC_E!Z62+FC_OTH_CP_HW_E!Z62+FC_OTH_CP_CA_E!Z62</f>
        <v>738.75473279999926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37.018734480000006</v>
      </c>
      <c r="D64" s="52">
        <f>FC_OTH_CP_SH_E!D64+FC_OTH_CP_SC_E!D64+FC_OTH_CP_HW_E!D64+FC_OTH_CP_CA_E!D64</f>
        <v>46.956021840000005</v>
      </c>
      <c r="E64" s="52">
        <f>FC_OTH_CP_SH_E!E64+FC_OTH_CP_SC_E!E64+FC_OTH_CP_HW_E!E64+FC_OTH_CP_CA_E!E64</f>
        <v>37.291756319999998</v>
      </c>
      <c r="F64" s="52">
        <f>FC_OTH_CP_SH_E!F64+FC_OTH_CP_SC_E!F64+FC_OTH_CP_HW_E!F64+FC_OTH_CP_CA_E!F64</f>
        <v>38.21991263999999</v>
      </c>
      <c r="G64" s="52">
        <f>FC_OTH_CP_SH_E!G64+FC_OTH_CP_SC_E!G64+FC_OTH_CP_HW_E!G64+FC_OTH_CP_CA_E!G64</f>
        <v>72.345087360000051</v>
      </c>
      <c r="H64" s="52">
        <f>FC_OTH_CP_SH_E!H64+FC_OTH_CP_SC_E!H64+FC_OTH_CP_HW_E!H64+FC_OTH_CP_CA_E!H64</f>
        <v>87.469200000000058</v>
      </c>
      <c r="I64" s="52">
        <f>FC_OTH_CP_SH_E!I64+FC_OTH_CP_SC_E!I64+FC_OTH_CP_HW_E!I64+FC_OTH_CP_CA_E!I64</f>
        <v>86.377112640000036</v>
      </c>
      <c r="J64" s="52">
        <f>FC_OTH_CP_SH_E!J64+FC_OTH_CP_SC_E!J64+FC_OTH_CP_HW_E!J64+FC_OTH_CP_CA_E!J64</f>
        <v>78.514712640000099</v>
      </c>
      <c r="K64" s="52">
        <f>FC_OTH_CP_SH_E!K64+FC_OTH_CP_SC_E!K64+FC_OTH_CP_HW_E!K64+FC_OTH_CP_CA_E!K64</f>
        <v>98.006978159999989</v>
      </c>
      <c r="L64" s="52">
        <f>FC_OTH_CP_SH_E!L64+FC_OTH_CP_SC_E!L64+FC_OTH_CP_HW_E!L64+FC_OTH_CP_CA_E!L64</f>
        <v>91.455043680000003</v>
      </c>
      <c r="M64" s="52">
        <f>FC_OTH_CP_SH_E!M64+FC_OTH_CP_SC_E!M64+FC_OTH_CP_HW_E!M64+FC_OTH_CP_CA_E!M64</f>
        <v>99.917934479999985</v>
      </c>
      <c r="N64" s="52">
        <f>FC_OTH_CP_SH_E!N64+FC_OTH_CP_SC_E!N64+FC_OTH_CP_HW_E!N64+FC_OTH_CP_CA_E!N64</f>
        <v>107.17984367999999</v>
      </c>
      <c r="O64" s="52">
        <f>FC_OTH_CP_SH_E!O64+FC_OTH_CP_SC_E!O64+FC_OTH_CP_HW_E!O64+FC_OTH_CP_CA_E!O64</f>
        <v>124.48793448000005</v>
      </c>
      <c r="P64" s="52">
        <f>FC_OTH_CP_SH_E!P64+FC_OTH_CP_SC_E!P64+FC_OTH_CP_HW_E!P64+FC_OTH_CP_CA_E!P64</f>
        <v>115.91575631999999</v>
      </c>
      <c r="Q64" s="52">
        <f>FC_OTH_CP_SH_E!Q64+FC_OTH_CP_SC_E!Q64+FC_OTH_CP_HW_E!Q64+FC_OTH_CP_CA_E!Q64</f>
        <v>115.64273447999996</v>
      </c>
      <c r="R64" s="52">
        <f>FC_OTH_CP_SH_E!R64+FC_OTH_CP_SC_E!R64+FC_OTH_CP_HW_E!R64+FC_OTH_CP_CA_E!R64</f>
        <v>128.91053447999988</v>
      </c>
      <c r="S64" s="52">
        <f>FC_OTH_CP_SH_E!S64+FC_OTH_CP_SC_E!S64+FC_OTH_CP_HW_E!S64+FC_OTH_CP_CA_E!S64</f>
        <v>147.42000000000016</v>
      </c>
      <c r="T64" s="52">
        <f>FC_OTH_CP_SH_E!T64+FC_OTH_CP_SC_E!T64+FC_OTH_CP_HW_E!T64+FC_OTH_CP_CA_E!T64</f>
        <v>136.60133759999997</v>
      </c>
      <c r="U64" s="52">
        <f>FC_OTH_CP_SH_E!U64+FC_OTH_CP_SC_E!U64+FC_OTH_CP_HW_E!U64+FC_OTH_CP_CA_E!U64</f>
        <v>140.21194824</v>
      </c>
      <c r="V64" s="52">
        <f>FC_OTH_CP_SH_E!V64+FC_OTH_CP_SC_E!V64+FC_OTH_CP_HW_E!V64+FC_OTH_CP_CA_E!V64</f>
        <v>152.70628464000001</v>
      </c>
      <c r="W64" s="52">
        <f>FC_OTH_CP_SH_E!W64+FC_OTH_CP_SC_E!W64+FC_OTH_CP_HW_E!W64+FC_OTH_CP_CA_E!W64</f>
        <v>149.71562424000007</v>
      </c>
      <c r="X64" s="52">
        <f>FC_OTH_CP_SH_E!X64+FC_OTH_CP_SC_E!X64+FC_OTH_CP_HW_E!X64+FC_OTH_CP_CA_E!X64</f>
        <v>138.98777255999991</v>
      </c>
      <c r="Y64" s="52">
        <f>FC_OTH_CP_SH_E!Y64+FC_OTH_CP_SC_E!Y64+FC_OTH_CP_HW_E!Y64+FC_OTH_CP_CA_E!Y64</f>
        <v>160.57006056</v>
      </c>
      <c r="Z64" s="52">
        <f>FC_OTH_CP_SH_E!Z64+FC_OTH_CP_SC_E!Z64+FC_OTH_CP_HW_E!Z64+FC_OTH_CP_CA_E!Z64</f>
        <v>161.20318032000003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1.9000799999999993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1.0000799999999999</v>
      </c>
      <c r="F65" s="52">
        <f>FC_OTH_CP_SH_E!F65+FC_OTH_CP_SC_E!F65+FC_OTH_CP_HW_E!F65+FC_OTH_CP_CA_E!F65</f>
        <v>1.40004</v>
      </c>
      <c r="G65" s="52">
        <f>FC_OTH_CP_SH_E!G65+FC_OTH_CP_SC_E!G65+FC_OTH_CP_HW_E!G65+FC_OTH_CP_CA_E!G65</f>
        <v>1.2999599999999998</v>
      </c>
      <c r="H65" s="52">
        <f>FC_OTH_CP_SH_E!H65+FC_OTH_CP_SC_E!H65+FC_OTH_CP_HW_E!H65+FC_OTH_CP_CA_E!H65</f>
        <v>2.9998799999999992</v>
      </c>
      <c r="I65" s="52">
        <f>FC_OTH_CP_SH_E!I65+FC_OTH_CP_SC_E!I65+FC_OTH_CP_HW_E!I65+FC_OTH_CP_CA_E!I65</f>
        <v>2.8000800000000008</v>
      </c>
      <c r="J65" s="52">
        <f>FC_OTH_CP_SH_E!J65+FC_OTH_CP_SC_E!J65+FC_OTH_CP_HW_E!J65+FC_OTH_CP_CA_E!J65</f>
        <v>2.9001599999999992</v>
      </c>
      <c r="K65" s="52">
        <f>FC_OTH_CP_SH_E!K65+FC_OTH_CP_SC_E!K65+FC_OTH_CP_HW_E!K65+FC_OTH_CP_CA_E!K65</f>
        <v>0.79991999999999985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13.100040000000005</v>
      </c>
      <c r="T65" s="52">
        <f>FC_OTH_CP_SH_E!T65+FC_OTH_CP_SC_E!T65+FC_OTH_CP_HW_E!T65+FC_OTH_CP_CA_E!T65</f>
        <v>4.0060799999999999</v>
      </c>
      <c r="U65" s="52">
        <f>FC_OTH_CP_SH_E!U65+FC_OTH_CP_SC_E!U65+FC_OTH_CP_HW_E!U65+FC_OTH_CP_CA_E!U65</f>
        <v>1.9360799999999994</v>
      </c>
      <c r="V65" s="52">
        <f>FC_OTH_CP_SH_E!V65+FC_OTH_CP_SC_E!V65+FC_OTH_CP_HW_E!V65+FC_OTH_CP_CA_E!V65</f>
        <v>0.22895999999999994</v>
      </c>
      <c r="W65" s="52">
        <f>FC_OTH_CP_SH_E!W65+FC_OTH_CP_SC_E!W65+FC_OTH_CP_HW_E!W65+FC_OTH_CP_CA_E!W65</f>
        <v>1.0548</v>
      </c>
      <c r="X65" s="52">
        <f>FC_OTH_CP_SH_E!X65+FC_OTH_CP_SC_E!X65+FC_OTH_CP_HW_E!X65+FC_OTH_CP_CA_E!X65</f>
        <v>1.0252800000000002</v>
      </c>
      <c r="Y65" s="52">
        <f>FC_OTH_CP_SH_E!Y65+FC_OTH_CP_SC_E!Y65+FC_OTH_CP_HW_E!Y65+FC_OTH_CP_CA_E!Y65</f>
        <v>1.1303999999999983</v>
      </c>
      <c r="Z65" s="52">
        <f>FC_OTH_CP_SH_E!Z65+FC_OTH_CP_SC_E!Z65+FC_OTH_CP_HW_E!Z65+FC_OTH_CP_CA_E!Z65</f>
        <v>18.638279999999984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1.2445300799999996</v>
      </c>
      <c r="T72" s="55">
        <f>FC_OTH_CP_SH_E!T72+FC_OTH_CP_SC_E!T72+FC_OTH_CP_HW_E!T72+FC_OTH_CP_CA_E!T72</f>
        <v>1.5267916799999992</v>
      </c>
      <c r="U72" s="55">
        <f>FC_OTH_CP_SH_E!U72+FC_OTH_CP_SC_E!U72+FC_OTH_CP_HW_E!U72+FC_OTH_CP_CA_E!U72</f>
        <v>1.9216713599999979</v>
      </c>
      <c r="V72" s="55">
        <f>FC_OTH_CP_SH_E!V72+FC_OTH_CP_SC_E!V72+FC_OTH_CP_HW_E!V72+FC_OTH_CP_CA_E!V72</f>
        <v>3.5284132800000014</v>
      </c>
      <c r="W72" s="55">
        <f>FC_OTH_CP_SH_E!W72+FC_OTH_CP_SC_E!W72+FC_OTH_CP_HW_E!W72+FC_OTH_CP_CA_E!W72</f>
        <v>3.3321196800000044</v>
      </c>
      <c r="X72" s="55">
        <f>FC_OTH_CP_SH_E!X72+FC_OTH_CP_SC_E!X72+FC_OTH_CP_HW_E!X72+FC_OTH_CP_CA_E!X72</f>
        <v>3.7622462400000019</v>
      </c>
      <c r="Y72" s="55">
        <f>FC_OTH_CP_SH_E!Y72+FC_OTH_CP_SC_E!Y72+FC_OTH_CP_HW_E!Y72+FC_OTH_CP_CA_E!Y72</f>
        <v>3.7519300799999971</v>
      </c>
      <c r="Z72" s="55">
        <f>FC_OTH_CP_SH_E!Z72+FC_OTH_CP_SC_E!Z72+FC_OTH_CP_HW_E!Z72+FC_OTH_CP_CA_E!Z72</f>
        <v>0.34215263999999995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5025.1863102817906</v>
      </c>
      <c r="D2" s="21">
        <f t="shared" ref="D2:X2" si="0">SUM(D3,D17,D22,D25,D26,D51,D52)</f>
        <v>5339.6964514865522</v>
      </c>
      <c r="E2" s="21">
        <f t="shared" si="0"/>
        <v>7197.1771114780549</v>
      </c>
      <c r="F2" s="21">
        <f t="shared" si="0"/>
        <v>7354.7154406274294</v>
      </c>
      <c r="G2" s="21">
        <f t="shared" si="0"/>
        <v>7122.4242057090869</v>
      </c>
      <c r="H2" s="21">
        <f t="shared" si="0"/>
        <v>6721.2566121707514</v>
      </c>
      <c r="I2" s="21">
        <f t="shared" si="0"/>
        <v>7544.5522378192563</v>
      </c>
      <c r="J2" s="21">
        <f t="shared" si="0"/>
        <v>7142.6031094084292</v>
      </c>
      <c r="K2" s="21">
        <f t="shared" si="0"/>
        <v>7695.6087443103479</v>
      </c>
      <c r="L2" s="21">
        <f t="shared" si="0"/>
        <v>8104.4784564982647</v>
      </c>
      <c r="M2" s="21">
        <f t="shared" si="0"/>
        <v>9338.4861533063595</v>
      </c>
      <c r="N2" s="21">
        <f t="shared" si="0"/>
        <v>8407.5158730398234</v>
      </c>
      <c r="O2" s="21">
        <f t="shared" si="0"/>
        <v>7991.9154905900832</v>
      </c>
      <c r="P2" s="21">
        <f t="shared" si="0"/>
        <v>7307.4956063748668</v>
      </c>
      <c r="Q2" s="21">
        <f t="shared" si="0"/>
        <v>6380.4462893510863</v>
      </c>
      <c r="R2" s="21">
        <f t="shared" si="0"/>
        <v>6497.2774366565372</v>
      </c>
      <c r="S2" s="21">
        <f t="shared" si="0"/>
        <v>7164.6921156181234</v>
      </c>
      <c r="T2" s="21">
        <f t="shared" si="0"/>
        <v>6159.8942887999247</v>
      </c>
      <c r="U2" s="21">
        <f t="shared" si="0"/>
        <v>5810.9853546607865</v>
      </c>
      <c r="V2" s="21">
        <f t="shared" si="0"/>
        <v>5262.8186243747205</v>
      </c>
      <c r="W2" s="21">
        <f t="shared" si="0"/>
        <v>5045.8949545517316</v>
      </c>
      <c r="X2" s="21">
        <f t="shared" si="0"/>
        <v>6490.0007848738042</v>
      </c>
      <c r="Y2" s="21">
        <f t="shared" ref="Y2:Z2" si="1">SUM(Y3,Y17,Y22,Y25,Y26,Y51,Y52)</f>
        <v>4884.3306878851854</v>
      </c>
      <c r="Z2" s="21">
        <f t="shared" si="1"/>
        <v>4241.0036825464813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2151.5130253787624</v>
      </c>
      <c r="D3" s="24">
        <f t="shared" ref="D3:W3" si="3">SUM(D4,D8,D11)</f>
        <v>1604.3003475354071</v>
      </c>
      <c r="E3" s="24">
        <f t="shared" si="3"/>
        <v>2818.9578077477818</v>
      </c>
      <c r="F3" s="24">
        <f t="shared" si="3"/>
        <v>2807.2154797261837</v>
      </c>
      <c r="G3" s="24">
        <f t="shared" si="3"/>
        <v>2636.1915870713879</v>
      </c>
      <c r="H3" s="24">
        <f t="shared" si="3"/>
        <v>2571.2588107965753</v>
      </c>
      <c r="I3" s="24">
        <f t="shared" si="3"/>
        <v>2975.9368894859745</v>
      </c>
      <c r="J3" s="24">
        <f t="shared" si="3"/>
        <v>2542.4143433592026</v>
      </c>
      <c r="K3" s="24">
        <f t="shared" si="3"/>
        <v>2812.3386155816534</v>
      </c>
      <c r="L3" s="24">
        <f t="shared" si="3"/>
        <v>3060.0584665696388</v>
      </c>
      <c r="M3" s="24">
        <f t="shared" si="3"/>
        <v>3503.7547414421215</v>
      </c>
      <c r="N3" s="24">
        <f t="shared" si="3"/>
        <v>3067.5248088295507</v>
      </c>
      <c r="O3" s="24">
        <f t="shared" si="3"/>
        <v>3096.9394138596986</v>
      </c>
      <c r="P3" s="24">
        <f t="shared" si="3"/>
        <v>2868.231216367506</v>
      </c>
      <c r="Q3" s="24">
        <f t="shared" si="3"/>
        <v>2510.9098040787462</v>
      </c>
      <c r="R3" s="24">
        <f t="shared" si="3"/>
        <v>2419.968739942713</v>
      </c>
      <c r="S3" s="24">
        <f t="shared" si="3"/>
        <v>2528.5923520876981</v>
      </c>
      <c r="T3" s="24">
        <f t="shared" si="3"/>
        <v>2517.9055817685767</v>
      </c>
      <c r="U3" s="24">
        <f t="shared" si="3"/>
        <v>2326.8801734910071</v>
      </c>
      <c r="V3" s="24">
        <f t="shared" si="3"/>
        <v>1874.5140442943821</v>
      </c>
      <c r="W3" s="24">
        <f t="shared" si="3"/>
        <v>1925.0111413000238</v>
      </c>
      <c r="X3" s="24">
        <f t="shared" ref="X3:Z3" si="4">SUM(X4,X8,X11)</f>
        <v>2390.0851368750245</v>
      </c>
      <c r="Y3" s="24">
        <f t="shared" si="4"/>
        <v>1115.9315972533279</v>
      </c>
      <c r="Z3" s="24">
        <f t="shared" si="4"/>
        <v>974.34636765761172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1243.6775319746998</v>
      </c>
      <c r="D4" s="19">
        <f t="shared" ref="D4:W4" si="6">SUM(D5:D7)</f>
        <v>1213.7988491987114</v>
      </c>
      <c r="E4" s="19">
        <f t="shared" si="6"/>
        <v>1975.8952118951252</v>
      </c>
      <c r="F4" s="19">
        <f t="shared" si="6"/>
        <v>1957.6236215074848</v>
      </c>
      <c r="G4" s="19">
        <f t="shared" si="6"/>
        <v>2037.587700947237</v>
      </c>
      <c r="H4" s="19">
        <f t="shared" si="6"/>
        <v>2299.8841812254568</v>
      </c>
      <c r="I4" s="19">
        <f t="shared" si="6"/>
        <v>2680.7925408264064</v>
      </c>
      <c r="J4" s="19">
        <f t="shared" si="6"/>
        <v>2281.4013689578828</v>
      </c>
      <c r="K4" s="19">
        <f t="shared" si="6"/>
        <v>2602.8907465853413</v>
      </c>
      <c r="L4" s="19">
        <f t="shared" si="6"/>
        <v>2845.439542248057</v>
      </c>
      <c r="M4" s="19">
        <f t="shared" si="6"/>
        <v>3135.1222645719836</v>
      </c>
      <c r="N4" s="19">
        <f t="shared" si="6"/>
        <v>2812.7226243360883</v>
      </c>
      <c r="O4" s="19">
        <f t="shared" si="6"/>
        <v>2966.6074496945225</v>
      </c>
      <c r="P4" s="19">
        <f t="shared" si="6"/>
        <v>2705.5606416511032</v>
      </c>
      <c r="Q4" s="19">
        <f t="shared" si="6"/>
        <v>2411.74865908113</v>
      </c>
      <c r="R4" s="19">
        <f t="shared" si="6"/>
        <v>2305.3888592509998</v>
      </c>
      <c r="S4" s="19">
        <f t="shared" si="6"/>
        <v>2409.4400410376061</v>
      </c>
      <c r="T4" s="19">
        <f t="shared" si="6"/>
        <v>2420.6650224905597</v>
      </c>
      <c r="U4" s="19">
        <f t="shared" si="6"/>
        <v>2208.1761590786882</v>
      </c>
      <c r="V4" s="19">
        <f t="shared" si="6"/>
        <v>1784.3241925480845</v>
      </c>
      <c r="W4" s="19">
        <f t="shared" si="6"/>
        <v>1876.5799332320551</v>
      </c>
      <c r="X4" s="19">
        <f t="shared" ref="X4:Z4" si="7">SUM(X5:X7)</f>
        <v>2238.6117101350656</v>
      </c>
      <c r="Y4" s="19">
        <f t="shared" si="7"/>
        <v>1085.455716891164</v>
      </c>
      <c r="Z4" s="19">
        <f t="shared" si="7"/>
        <v>942.81441167433024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2.7154099776598803</v>
      </c>
      <c r="D6" s="8">
        <v>2.6396341210141694</v>
      </c>
      <c r="E6" s="8">
        <v>5.3225704774430538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5.171856123485731</v>
      </c>
      <c r="L6" s="8">
        <v>5.2320508038850644</v>
      </c>
      <c r="M6" s="8">
        <v>2.6590655190339518</v>
      </c>
      <c r="N6" s="8">
        <v>2.5902106222320613</v>
      </c>
      <c r="O6" s="8">
        <v>2.6396124557753637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0.26051812405063196</v>
      </c>
      <c r="W6" s="8">
        <v>1.0693896805892621E-2</v>
      </c>
      <c r="X6" s="8">
        <v>1.8479776324600552</v>
      </c>
      <c r="Y6" s="8">
        <v>1.590743948195646</v>
      </c>
      <c r="Z6" s="8">
        <v>1.8361263524239075</v>
      </c>
    </row>
    <row r="7" spans="1:26" ht="11.25" customHeight="1" x14ac:dyDescent="0.2">
      <c r="A7" s="28" t="s">
        <v>8</v>
      </c>
      <c r="B7" s="7" t="s">
        <v>9</v>
      </c>
      <c r="C7" s="8">
        <v>1240.96212199704</v>
      </c>
      <c r="D7" s="8">
        <v>1211.1592150776974</v>
      </c>
      <c r="E7" s="8">
        <v>1970.572641417682</v>
      </c>
      <c r="F7" s="8">
        <v>1957.6236215074848</v>
      </c>
      <c r="G7" s="8">
        <v>2037.587700947237</v>
      </c>
      <c r="H7" s="8">
        <v>2299.8841812254568</v>
      </c>
      <c r="I7" s="8">
        <v>2680.7925408264064</v>
      </c>
      <c r="J7" s="8">
        <v>2281.4013689578828</v>
      </c>
      <c r="K7" s="8">
        <v>2597.7188904618556</v>
      </c>
      <c r="L7" s="8">
        <v>2840.2074914441719</v>
      </c>
      <c r="M7" s="8">
        <v>3132.4631990529497</v>
      </c>
      <c r="N7" s="8">
        <v>2810.1324137138563</v>
      </c>
      <c r="O7" s="8">
        <v>2963.9678372387471</v>
      </c>
      <c r="P7" s="8">
        <v>2705.5606416511032</v>
      </c>
      <c r="Q7" s="8">
        <v>2411.74865908113</v>
      </c>
      <c r="R7" s="8">
        <v>2305.3888592509998</v>
      </c>
      <c r="S7" s="8">
        <v>2409.4400410376061</v>
      </c>
      <c r="T7" s="8">
        <v>2420.6650224905597</v>
      </c>
      <c r="U7" s="8">
        <v>2208.1761590786882</v>
      </c>
      <c r="V7" s="8">
        <v>1784.0636744240339</v>
      </c>
      <c r="W7" s="8">
        <v>1876.5692393352492</v>
      </c>
      <c r="X7" s="8">
        <v>2236.7637325026053</v>
      </c>
      <c r="Y7" s="8">
        <v>1083.8649729429683</v>
      </c>
      <c r="Z7" s="8">
        <v>940.97828532190636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153.85916073678322</v>
      </c>
      <c r="N8" s="19">
        <f t="shared" si="8"/>
        <v>73.355622219231549</v>
      </c>
      <c r="O8" s="19">
        <f t="shared" si="8"/>
        <v>55.560825203007411</v>
      </c>
      <c r="P8" s="19">
        <f t="shared" si="8"/>
        <v>53.679163719205143</v>
      </c>
      <c r="Q8" s="19">
        <f t="shared" si="8"/>
        <v>41.865404117006214</v>
      </c>
      <c r="R8" s="19">
        <f t="shared" si="8"/>
        <v>33.926195447198403</v>
      </c>
      <c r="S8" s="19">
        <f t="shared" si="8"/>
        <v>29.025075341246414</v>
      </c>
      <c r="T8" s="19">
        <f t="shared" si="8"/>
        <v>25.278364014523721</v>
      </c>
      <c r="U8" s="19">
        <f t="shared" si="8"/>
        <v>21.129068747449544</v>
      </c>
      <c r="V8" s="19">
        <f t="shared" si="8"/>
        <v>15.585166690264129</v>
      </c>
      <c r="W8" s="19">
        <f t="shared" si="8"/>
        <v>5.9904471303305078</v>
      </c>
      <c r="X8" s="19">
        <f t="shared" si="8"/>
        <v>2.5071065172886713</v>
      </c>
      <c r="Y8" s="19">
        <f t="shared" ref="Y8:Z8" si="9">SUM(Y9:Y10)</f>
        <v>1.9982927403055244</v>
      </c>
      <c r="Z8" s="19">
        <f t="shared" si="9"/>
        <v>14.155854049300705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153.85916073678322</v>
      </c>
      <c r="N10" s="8">
        <v>73.355622219231549</v>
      </c>
      <c r="O10" s="8">
        <v>55.560825203007411</v>
      </c>
      <c r="P10" s="8">
        <v>53.679163719205143</v>
      </c>
      <c r="Q10" s="8">
        <v>41.865404117006214</v>
      </c>
      <c r="R10" s="8">
        <v>33.926195447198403</v>
      </c>
      <c r="S10" s="8">
        <v>29.025075341246414</v>
      </c>
      <c r="T10" s="8">
        <v>25.278364014523721</v>
      </c>
      <c r="U10" s="8">
        <v>21.129068747449544</v>
      </c>
      <c r="V10" s="8">
        <v>15.585166690264129</v>
      </c>
      <c r="W10" s="8">
        <v>5.9904471303305078</v>
      </c>
      <c r="X10" s="8">
        <v>2.5071065172886713</v>
      </c>
      <c r="Y10" s="8">
        <v>1.9982927403055244</v>
      </c>
      <c r="Z10" s="8">
        <v>14.155854049300705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907.83549340406262</v>
      </c>
      <c r="D11" s="19">
        <f t="shared" si="10"/>
        <v>390.5014983366957</v>
      </c>
      <c r="E11" s="19">
        <f t="shared" si="10"/>
        <v>843.06259585265673</v>
      </c>
      <c r="F11" s="19">
        <f t="shared" si="10"/>
        <v>849.59185821869914</v>
      </c>
      <c r="G11" s="19">
        <f t="shared" si="10"/>
        <v>598.60388612415102</v>
      </c>
      <c r="H11" s="19">
        <f t="shared" si="10"/>
        <v>271.37462957111865</v>
      </c>
      <c r="I11" s="19">
        <f t="shared" si="10"/>
        <v>295.14434865956804</v>
      </c>
      <c r="J11" s="19">
        <f t="shared" si="10"/>
        <v>261.01297440131981</v>
      </c>
      <c r="K11" s="19">
        <f t="shared" si="10"/>
        <v>209.4478689963122</v>
      </c>
      <c r="L11" s="19">
        <f t="shared" si="10"/>
        <v>214.61892432158197</v>
      </c>
      <c r="M11" s="19">
        <f t="shared" si="10"/>
        <v>214.77331613335463</v>
      </c>
      <c r="N11" s="19">
        <f t="shared" si="10"/>
        <v>181.4465622742309</v>
      </c>
      <c r="O11" s="19">
        <f t="shared" si="10"/>
        <v>74.771138962168664</v>
      </c>
      <c r="P11" s="19">
        <f t="shared" si="10"/>
        <v>108.9914109971976</v>
      </c>
      <c r="Q11" s="19">
        <f t="shared" si="10"/>
        <v>57.295740880610154</v>
      </c>
      <c r="R11" s="19">
        <f t="shared" si="10"/>
        <v>80.65368524451479</v>
      </c>
      <c r="S11" s="19">
        <f t="shared" si="10"/>
        <v>90.127235708845475</v>
      </c>
      <c r="T11" s="19">
        <f t="shared" si="10"/>
        <v>71.962195263493498</v>
      </c>
      <c r="U11" s="19">
        <f t="shared" si="10"/>
        <v>97.574945664869176</v>
      </c>
      <c r="V11" s="19">
        <f t="shared" si="10"/>
        <v>74.604685056033418</v>
      </c>
      <c r="W11" s="19">
        <f t="shared" si="10"/>
        <v>42.440760937638295</v>
      </c>
      <c r="X11" s="19">
        <f t="shared" si="10"/>
        <v>148.96632022267022</v>
      </c>
      <c r="Y11" s="19">
        <f t="shared" ref="Y11:Z11" si="11">SUM(Y12:Y16)</f>
        <v>28.47758762185839</v>
      </c>
      <c r="Z11" s="19">
        <f t="shared" si="11"/>
        <v>17.37610193398071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876.21086007713041</v>
      </c>
      <c r="D13" s="8">
        <v>390.5014983366957</v>
      </c>
      <c r="E13" s="8">
        <v>841.47471475754253</v>
      </c>
      <c r="F13" s="8">
        <v>849.59185821869914</v>
      </c>
      <c r="G13" s="8">
        <v>598.60388612415102</v>
      </c>
      <c r="H13" s="8">
        <v>271.37462957111865</v>
      </c>
      <c r="I13" s="8">
        <v>295.14434865956804</v>
      </c>
      <c r="J13" s="8">
        <v>261.01297440131981</v>
      </c>
      <c r="K13" s="8">
        <v>209.4478689963122</v>
      </c>
      <c r="L13" s="8">
        <v>214.61892432158197</v>
      </c>
      <c r="M13" s="8">
        <v>214.77331613335463</v>
      </c>
      <c r="N13" s="8">
        <v>181.4465622742309</v>
      </c>
      <c r="O13" s="8">
        <v>74.771138962168664</v>
      </c>
      <c r="P13" s="8">
        <v>108.9914109971976</v>
      </c>
      <c r="Q13" s="8">
        <v>57.295740880610154</v>
      </c>
      <c r="R13" s="8">
        <v>80.65368524451479</v>
      </c>
      <c r="S13" s="8">
        <v>90.127235708845475</v>
      </c>
      <c r="T13" s="8">
        <v>71.962195263493498</v>
      </c>
      <c r="U13" s="8">
        <v>66.737491676374376</v>
      </c>
      <c r="V13" s="8">
        <v>47.336779425245005</v>
      </c>
      <c r="W13" s="8">
        <v>42.440760937638295</v>
      </c>
      <c r="X13" s="8">
        <v>148.91336611942046</v>
      </c>
      <c r="Y13" s="8">
        <v>28.469865583593087</v>
      </c>
      <c r="Z13" s="8">
        <v>17.35203781245939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31.624633326932223</v>
      </c>
      <c r="D16" s="8">
        <v>0</v>
      </c>
      <c r="E16" s="8">
        <v>1.5878810951141917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30.837453988494808</v>
      </c>
      <c r="V16" s="8">
        <v>27.267905630788405</v>
      </c>
      <c r="W16" s="8">
        <v>0</v>
      </c>
      <c r="X16" s="8">
        <v>5.2954103249755087E-2</v>
      </c>
      <c r="Y16" s="8">
        <v>7.7220382653021549E-3</v>
      </c>
      <c r="Z16" s="8">
        <v>2.4064121521321438E-2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0.20861966331268147</v>
      </c>
      <c r="D17" s="27">
        <f t="shared" si="12"/>
        <v>0.140001388373169</v>
      </c>
      <c r="E17" s="27">
        <f t="shared" si="12"/>
        <v>0.10518443429492913</v>
      </c>
      <c r="F17" s="27">
        <f t="shared" si="12"/>
        <v>0.13822388856256462</v>
      </c>
      <c r="G17" s="27">
        <f t="shared" si="12"/>
        <v>0.10354822187091225</v>
      </c>
      <c r="H17" s="27">
        <f t="shared" si="12"/>
        <v>0.10174897084681876</v>
      </c>
      <c r="I17" s="27">
        <f t="shared" si="12"/>
        <v>0.13198831066477104</v>
      </c>
      <c r="J17" s="27">
        <f t="shared" si="12"/>
        <v>0.52433001023076986</v>
      </c>
      <c r="K17" s="27">
        <f t="shared" si="12"/>
        <v>0.69268081942350868</v>
      </c>
      <c r="L17" s="27">
        <f t="shared" si="12"/>
        <v>0.69657733603023508</v>
      </c>
      <c r="M17" s="27">
        <f t="shared" si="12"/>
        <v>0.66942997606694976</v>
      </c>
      <c r="N17" s="27">
        <f t="shared" si="12"/>
        <v>0.68063315935391255</v>
      </c>
      <c r="O17" s="27">
        <f t="shared" si="12"/>
        <v>0.54737147320690438</v>
      </c>
      <c r="P17" s="27">
        <f t="shared" si="12"/>
        <v>0.3473125634510586</v>
      </c>
      <c r="Q17" s="27">
        <f t="shared" si="12"/>
        <v>9.1255806631695677E-2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20.309988286135262</v>
      </c>
      <c r="X17" s="27">
        <f t="shared" si="12"/>
        <v>13.440453219018369</v>
      </c>
      <c r="Y17" s="27">
        <f t="shared" ref="Y17:Z17" si="13">SUM(Y18:Y21)</f>
        <v>15.190966475054664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0.20861966331268147</v>
      </c>
      <c r="D18" s="8">
        <v>0.140001388373169</v>
      </c>
      <c r="E18" s="8">
        <v>0.10518443429492913</v>
      </c>
      <c r="F18" s="8">
        <v>0.13822388856256462</v>
      </c>
      <c r="G18" s="8">
        <v>0.10354822187091225</v>
      </c>
      <c r="H18" s="8">
        <v>0.10174897084681876</v>
      </c>
      <c r="I18" s="8">
        <v>9.8991232998578288E-2</v>
      </c>
      <c r="J18" s="8">
        <v>0.49155938459134679</v>
      </c>
      <c r="K18" s="8">
        <v>0.65969601849857973</v>
      </c>
      <c r="L18" s="8">
        <v>0.63023663736068891</v>
      </c>
      <c r="M18" s="8">
        <v>0.63595847726360233</v>
      </c>
      <c r="N18" s="8">
        <v>0.64822205652753573</v>
      </c>
      <c r="O18" s="8">
        <v>0.51517315125355712</v>
      </c>
      <c r="P18" s="8">
        <v>0.3473125634510586</v>
      </c>
      <c r="Q18" s="8">
        <v>6.0837204421130456E-2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3.2997077666192753E-2</v>
      </c>
      <c r="J19" s="8">
        <v>3.2770625639423116E-2</v>
      </c>
      <c r="K19" s="8">
        <v>3.2984800924928975E-2</v>
      </c>
      <c r="L19" s="8">
        <v>6.6340698669546186E-2</v>
      </c>
      <c r="M19" s="8">
        <v>3.3471498803347481E-2</v>
      </c>
      <c r="N19" s="8">
        <v>3.2411102826376777E-2</v>
      </c>
      <c r="O19" s="8">
        <v>3.219832195334732E-2</v>
      </c>
      <c r="P19" s="8">
        <v>0</v>
      </c>
      <c r="Q19" s="8">
        <v>3.0418602210565221E-2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20.309988286135262</v>
      </c>
      <c r="X19" s="8">
        <v>13.440453219018369</v>
      </c>
      <c r="Y19" s="8">
        <v>15.190966475054664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987.55618927991975</v>
      </c>
      <c r="D26" s="27">
        <f t="shared" si="16"/>
        <v>1267.4039656391515</v>
      </c>
      <c r="E26" s="27">
        <f t="shared" si="16"/>
        <v>1361.7831013353725</v>
      </c>
      <c r="F26" s="27">
        <f t="shared" si="16"/>
        <v>1284.5875798763896</v>
      </c>
      <c r="G26" s="27">
        <f t="shared" si="16"/>
        <v>1114.9920574997921</v>
      </c>
      <c r="H26" s="27">
        <f t="shared" si="16"/>
        <v>889.5541522952584</v>
      </c>
      <c r="I26" s="27">
        <f t="shared" si="16"/>
        <v>1626.094258853718</v>
      </c>
      <c r="J26" s="27">
        <f t="shared" si="16"/>
        <v>1586.7475072549378</v>
      </c>
      <c r="K26" s="27">
        <f t="shared" si="16"/>
        <v>1578.5058983139645</v>
      </c>
      <c r="L26" s="27">
        <f t="shared" si="16"/>
        <v>1500.4924404048877</v>
      </c>
      <c r="M26" s="27">
        <f t="shared" si="16"/>
        <v>1909.9711026071518</v>
      </c>
      <c r="N26" s="27">
        <f t="shared" si="16"/>
        <v>1771.9941038635159</v>
      </c>
      <c r="O26" s="27">
        <f t="shared" si="16"/>
        <v>1233.3725992720538</v>
      </c>
      <c r="P26" s="27">
        <f t="shared" si="16"/>
        <v>992.05871797250995</v>
      </c>
      <c r="Q26" s="27">
        <f t="shared" si="16"/>
        <v>961.02927097920769</v>
      </c>
      <c r="R26" s="27">
        <f t="shared" si="16"/>
        <v>947.45870920344476</v>
      </c>
      <c r="S26" s="27">
        <f t="shared" si="16"/>
        <v>947.32783487473637</v>
      </c>
      <c r="T26" s="27">
        <f t="shared" si="16"/>
        <v>981.42325456667015</v>
      </c>
      <c r="U26" s="27">
        <f t="shared" si="16"/>
        <v>1033.5684257072262</v>
      </c>
      <c r="V26" s="27">
        <f t="shared" si="16"/>
        <v>904.07709374123613</v>
      </c>
      <c r="W26" s="27">
        <f t="shared" si="16"/>
        <v>922.74563771498003</v>
      </c>
      <c r="X26" s="27">
        <f t="shared" si="16"/>
        <v>1030.2307743451925</v>
      </c>
      <c r="Y26" s="27">
        <f t="shared" ref="Y26:Z26" si="17">SUM(Y27,Y33)</f>
        <v>886.47549699898752</v>
      </c>
      <c r="Z26" s="27">
        <f t="shared" si="17"/>
        <v>597.56628532337243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987.55618927991975</v>
      </c>
      <c r="D33" s="19">
        <f t="shared" si="20"/>
        <v>1267.4039656391515</v>
      </c>
      <c r="E33" s="19">
        <f t="shared" si="20"/>
        <v>1361.7831013353725</v>
      </c>
      <c r="F33" s="19">
        <f t="shared" si="20"/>
        <v>1284.5875798763896</v>
      </c>
      <c r="G33" s="19">
        <f t="shared" si="20"/>
        <v>1114.9920574997921</v>
      </c>
      <c r="H33" s="19">
        <f t="shared" si="20"/>
        <v>889.5541522952584</v>
      </c>
      <c r="I33" s="19">
        <f t="shared" si="20"/>
        <v>1626.094258853718</v>
      </c>
      <c r="J33" s="19">
        <f t="shared" si="20"/>
        <v>1586.7475072549378</v>
      </c>
      <c r="K33" s="19">
        <f t="shared" si="20"/>
        <v>1578.5058983139645</v>
      </c>
      <c r="L33" s="19">
        <f t="shared" si="20"/>
        <v>1500.4924404048877</v>
      </c>
      <c r="M33" s="19">
        <f t="shared" si="20"/>
        <v>1909.9711026071518</v>
      </c>
      <c r="N33" s="19">
        <f t="shared" si="20"/>
        <v>1771.9941038635159</v>
      </c>
      <c r="O33" s="19">
        <f t="shared" si="20"/>
        <v>1233.3725992720538</v>
      </c>
      <c r="P33" s="19">
        <f t="shared" si="20"/>
        <v>992.05871797250995</v>
      </c>
      <c r="Q33" s="19">
        <f t="shared" si="20"/>
        <v>961.02927097920769</v>
      </c>
      <c r="R33" s="19">
        <f t="shared" si="20"/>
        <v>947.45870920344476</v>
      </c>
      <c r="S33" s="19">
        <f t="shared" si="20"/>
        <v>947.32783487473637</v>
      </c>
      <c r="T33" s="19">
        <f t="shared" si="20"/>
        <v>981.42325456667015</v>
      </c>
      <c r="U33" s="19">
        <f t="shared" si="20"/>
        <v>1033.5684257072262</v>
      </c>
      <c r="V33" s="19">
        <f t="shared" si="20"/>
        <v>904.07709374123613</v>
      </c>
      <c r="W33" s="19">
        <f t="shared" si="20"/>
        <v>922.74563771498003</v>
      </c>
      <c r="X33" s="19">
        <f t="shared" si="20"/>
        <v>1030.2307743451925</v>
      </c>
      <c r="Y33" s="19">
        <f t="shared" ref="Y33:Z33" si="21">SUM(Y34:Y50)</f>
        <v>886.47549699898752</v>
      </c>
      <c r="Z33" s="19">
        <f t="shared" si="21"/>
        <v>597.56628532337243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7.7289358789623785E-2</v>
      </c>
      <c r="W41" s="8">
        <v>0.37465467740606728</v>
      </c>
      <c r="X41" s="8">
        <v>1.2396918861594548</v>
      </c>
      <c r="Y41" s="8">
        <v>0.67584166463922191</v>
      </c>
      <c r="Z41" s="8">
        <v>0.37134725257227524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926.91782140605494</v>
      </c>
      <c r="D43" s="8">
        <v>1057.7836434117646</v>
      </c>
      <c r="E43" s="8">
        <v>1336.7804576104331</v>
      </c>
      <c r="F43" s="8">
        <v>1166.0013167031832</v>
      </c>
      <c r="G43" s="8">
        <v>979.04452790365542</v>
      </c>
      <c r="H43" s="8">
        <v>889.5541522952584</v>
      </c>
      <c r="I43" s="8">
        <v>1626.094258853718</v>
      </c>
      <c r="J43" s="8">
        <v>1586.7475072549378</v>
      </c>
      <c r="K43" s="8">
        <v>1578.5058983139645</v>
      </c>
      <c r="L43" s="8">
        <v>1500.4924404048877</v>
      </c>
      <c r="M43" s="8">
        <v>1900.0638002653727</v>
      </c>
      <c r="N43" s="8">
        <v>1769.1105783099604</v>
      </c>
      <c r="O43" s="8">
        <v>1233.3725992720538</v>
      </c>
      <c r="P43" s="8">
        <v>992.05871797250995</v>
      </c>
      <c r="Q43" s="8">
        <v>961.02927097920769</v>
      </c>
      <c r="R43" s="8">
        <v>947.45870920344476</v>
      </c>
      <c r="S43" s="8">
        <v>947.32783487473637</v>
      </c>
      <c r="T43" s="8">
        <v>981.42325456667015</v>
      </c>
      <c r="U43" s="8">
        <v>1033.5684257072262</v>
      </c>
      <c r="V43" s="8">
        <v>903.99980438244654</v>
      </c>
      <c r="W43" s="8">
        <v>922.37098303757398</v>
      </c>
      <c r="X43" s="8">
        <v>1028.9910824590329</v>
      </c>
      <c r="Y43" s="8">
        <v>885.79965533434836</v>
      </c>
      <c r="Z43" s="8">
        <v>597.19493807080016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5.7927527664638907</v>
      </c>
      <c r="N44" s="8">
        <v>2.8835255535555326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60.638367873864794</v>
      </c>
      <c r="D50" s="8">
        <v>209.62032222738679</v>
      </c>
      <c r="E50" s="8">
        <v>25.002643724939333</v>
      </c>
      <c r="F50" s="8">
        <v>118.58626317320643</v>
      </c>
      <c r="G50" s="8">
        <v>135.94752959613658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4.1145495753151229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1882.5866609182769</v>
      </c>
      <c r="D51" s="27">
        <v>2455.4164783823094</v>
      </c>
      <c r="E51" s="27">
        <v>3002.6538499509279</v>
      </c>
      <c r="F51" s="27">
        <v>3253.1636595382752</v>
      </c>
      <c r="G51" s="27">
        <v>3370.8656696932321</v>
      </c>
      <c r="H51" s="27">
        <v>3257.3551155586033</v>
      </c>
      <c r="I51" s="27">
        <v>2942.3891011688997</v>
      </c>
      <c r="J51" s="27">
        <v>3012.9169287840587</v>
      </c>
      <c r="K51" s="27">
        <v>3299.4226108923003</v>
      </c>
      <c r="L51" s="27">
        <v>3527.329121036239</v>
      </c>
      <c r="M51" s="27">
        <v>3920.6742259875668</v>
      </c>
      <c r="N51" s="27">
        <v>3561.6593368326576</v>
      </c>
      <c r="O51" s="27">
        <v>3656.4902754338254</v>
      </c>
      <c r="P51" s="27">
        <v>3390.9939386122414</v>
      </c>
      <c r="Q51" s="27">
        <v>2879.4785831283752</v>
      </c>
      <c r="R51" s="27">
        <v>3104.7168456026875</v>
      </c>
      <c r="S51" s="27">
        <v>3646.5494770992482</v>
      </c>
      <c r="T51" s="27">
        <v>2630.1394388451008</v>
      </c>
      <c r="U51" s="27">
        <v>2423.2762497738199</v>
      </c>
      <c r="V51" s="27">
        <v>2459.6032545054504</v>
      </c>
      <c r="W51" s="27">
        <v>2108.5872228986291</v>
      </c>
      <c r="X51" s="27">
        <v>2971.4869741450884</v>
      </c>
      <c r="Y51" s="27">
        <v>2839.3455248491459</v>
      </c>
      <c r="Z51" s="27">
        <v>2543.0987756995751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3.3218150415188674</v>
      </c>
      <c r="D52" s="27">
        <f t="shared" si="22"/>
        <v>12.435658541311298</v>
      </c>
      <c r="E52" s="27">
        <f t="shared" si="22"/>
        <v>13.677168009676745</v>
      </c>
      <c r="F52" s="27">
        <f t="shared" si="22"/>
        <v>9.6104975980177141</v>
      </c>
      <c r="G52" s="27">
        <f t="shared" si="22"/>
        <v>0.27134322280349821</v>
      </c>
      <c r="H52" s="27">
        <f t="shared" si="22"/>
        <v>2.9867845494669671</v>
      </c>
      <c r="I52" s="27">
        <f t="shared" si="22"/>
        <v>0</v>
      </c>
      <c r="J52" s="27">
        <f t="shared" si="22"/>
        <v>0</v>
      </c>
      <c r="K52" s="27">
        <f t="shared" si="22"/>
        <v>4.6489387030061726</v>
      </c>
      <c r="L52" s="27">
        <f t="shared" si="22"/>
        <v>15.901851151468541</v>
      </c>
      <c r="M52" s="27">
        <f t="shared" si="22"/>
        <v>3.4166532934524572</v>
      </c>
      <c r="N52" s="27">
        <f t="shared" si="22"/>
        <v>5.6569903547447131</v>
      </c>
      <c r="O52" s="27">
        <f t="shared" si="22"/>
        <v>4.5658305512989488</v>
      </c>
      <c r="P52" s="27">
        <f t="shared" si="22"/>
        <v>55.864420859158784</v>
      </c>
      <c r="Q52" s="27">
        <f t="shared" si="22"/>
        <v>28.937375358125401</v>
      </c>
      <c r="R52" s="27">
        <f t="shared" si="22"/>
        <v>25.133141907692057</v>
      </c>
      <c r="S52" s="27">
        <f t="shared" si="22"/>
        <v>42.222451556441456</v>
      </c>
      <c r="T52" s="27">
        <f t="shared" si="22"/>
        <v>30.426013619576779</v>
      </c>
      <c r="U52" s="27">
        <f t="shared" si="22"/>
        <v>27.260505688732849</v>
      </c>
      <c r="V52" s="27">
        <f t="shared" si="22"/>
        <v>24.62423183365151</v>
      </c>
      <c r="W52" s="27">
        <f t="shared" si="22"/>
        <v>69.240964351963868</v>
      </c>
      <c r="X52" s="27">
        <f t="shared" si="22"/>
        <v>84.757446289481209</v>
      </c>
      <c r="Y52" s="27">
        <f t="shared" ref="Y52:Z52" si="23">SUM(Y53:Y54)</f>
        <v>27.387102308669377</v>
      </c>
      <c r="Z52" s="27">
        <f t="shared" si="23"/>
        <v>125.99225386592178</v>
      </c>
    </row>
    <row r="53" spans="1:26" ht="11.25" customHeight="1" x14ac:dyDescent="0.2">
      <c r="A53" s="29" t="s">
        <v>116</v>
      </c>
      <c r="B53" s="7" t="s">
        <v>117</v>
      </c>
      <c r="C53" s="8">
        <v>0.55478451600000001</v>
      </c>
      <c r="D53" s="8">
        <v>12.435658541311298</v>
      </c>
      <c r="E53" s="8">
        <v>12.459141401018362</v>
      </c>
      <c r="F53" s="8">
        <v>8.1225407718430862</v>
      </c>
      <c r="G53" s="8">
        <v>0.27134322280349821</v>
      </c>
      <c r="H53" s="8">
        <v>2.9867845494669671</v>
      </c>
      <c r="I53" s="8">
        <v>0</v>
      </c>
      <c r="J53" s="8">
        <v>0</v>
      </c>
      <c r="K53" s="8">
        <v>0</v>
      </c>
      <c r="L53" s="8">
        <v>12.251989557419918</v>
      </c>
      <c r="M53" s="8">
        <v>2.8165564325914541</v>
      </c>
      <c r="N53" s="8">
        <v>1.4717184984565075</v>
      </c>
      <c r="O53" s="8">
        <v>1.1898984170815667</v>
      </c>
      <c r="P53" s="8">
        <v>51.803357183953807</v>
      </c>
      <c r="Q53" s="8">
        <v>10.415987231125078</v>
      </c>
      <c r="R53" s="8">
        <v>19.082777177574936</v>
      </c>
      <c r="S53" s="8">
        <v>15.249957308283522</v>
      </c>
      <c r="T53" s="8">
        <v>15.661210247645222</v>
      </c>
      <c r="U53" s="8">
        <v>16.21285789176785</v>
      </c>
      <c r="V53" s="8">
        <v>17.990275043646815</v>
      </c>
      <c r="W53" s="8">
        <v>22.163081595521597</v>
      </c>
      <c r="X53" s="8">
        <v>20.066423309735018</v>
      </c>
      <c r="Y53" s="8">
        <v>18.700313405454281</v>
      </c>
      <c r="Z53" s="8">
        <v>76.705712063571227</v>
      </c>
    </row>
    <row r="54" spans="1:26" ht="11.25" customHeight="1" x14ac:dyDescent="0.2">
      <c r="A54" s="43" t="s">
        <v>118</v>
      </c>
      <c r="B54" s="44" t="s">
        <v>119</v>
      </c>
      <c r="C54" s="45">
        <v>2.7670305255188676</v>
      </c>
      <c r="D54" s="45">
        <v>0</v>
      </c>
      <c r="E54" s="45">
        <v>1.2180266086583822</v>
      </c>
      <c r="F54" s="45">
        <v>1.4879568261746285</v>
      </c>
      <c r="G54" s="45">
        <v>0</v>
      </c>
      <c r="H54" s="45">
        <v>0</v>
      </c>
      <c r="I54" s="45">
        <v>0</v>
      </c>
      <c r="J54" s="45">
        <v>0</v>
      </c>
      <c r="K54" s="45">
        <v>4.6489387030061726</v>
      </c>
      <c r="L54" s="45">
        <v>3.6498615940486223</v>
      </c>
      <c r="M54" s="45">
        <v>0.60009686086100333</v>
      </c>
      <c r="N54" s="45">
        <v>4.1852718562882059</v>
      </c>
      <c r="O54" s="45">
        <v>3.3759321342173818</v>
      </c>
      <c r="P54" s="45">
        <v>4.0610636752049771</v>
      </c>
      <c r="Q54" s="45">
        <v>18.521388127000321</v>
      </c>
      <c r="R54" s="45">
        <v>6.0503647301171224</v>
      </c>
      <c r="S54" s="45">
        <v>26.972494248157936</v>
      </c>
      <c r="T54" s="45">
        <v>14.764803371931558</v>
      </c>
      <c r="U54" s="45">
        <v>11.047647796965</v>
      </c>
      <c r="V54" s="45">
        <v>6.6339567900046967</v>
      </c>
      <c r="W54" s="45">
        <v>47.077882756442278</v>
      </c>
      <c r="X54" s="45">
        <v>64.691022979746194</v>
      </c>
      <c r="Y54" s="45">
        <v>8.6867889032150956</v>
      </c>
      <c r="Z54" s="45">
        <v>49.286541802350548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959.01473130820455</v>
      </c>
      <c r="D61" s="49">
        <f t="shared" si="24"/>
        <v>655.05206013156749</v>
      </c>
      <c r="E61" s="49">
        <f t="shared" si="24"/>
        <v>643.22669271896541</v>
      </c>
      <c r="F61" s="49">
        <f t="shared" si="24"/>
        <v>644.24041875979572</v>
      </c>
      <c r="G61" s="49">
        <f t="shared" si="24"/>
        <v>703.74634970166096</v>
      </c>
      <c r="H61" s="49">
        <f t="shared" si="24"/>
        <v>733.27384221969169</v>
      </c>
      <c r="I61" s="49">
        <f t="shared" si="24"/>
        <v>546.41223660027708</v>
      </c>
      <c r="J61" s="49">
        <f t="shared" si="24"/>
        <v>631.89956098957384</v>
      </c>
      <c r="K61" s="49">
        <f t="shared" si="24"/>
        <v>590.09618106789651</v>
      </c>
      <c r="L61" s="49">
        <f t="shared" si="24"/>
        <v>816.87809351005262</v>
      </c>
      <c r="M61" s="49">
        <f t="shared" si="24"/>
        <v>927.15954692996252</v>
      </c>
      <c r="N61" s="49">
        <f t="shared" si="24"/>
        <v>906.05063180152149</v>
      </c>
      <c r="O61" s="49">
        <f t="shared" si="24"/>
        <v>807.86398167284187</v>
      </c>
      <c r="P61" s="49">
        <f t="shared" si="24"/>
        <v>868.85832906437554</v>
      </c>
      <c r="Q61" s="49">
        <f t="shared" si="24"/>
        <v>765.05270287166081</v>
      </c>
      <c r="R61" s="49">
        <f t="shared" si="24"/>
        <v>825.2840935766792</v>
      </c>
      <c r="S61" s="49">
        <f t="shared" si="24"/>
        <v>925.87060523661603</v>
      </c>
      <c r="T61" s="49">
        <f t="shared" si="24"/>
        <v>933.1311684714218</v>
      </c>
      <c r="U61" s="49">
        <f t="shared" si="24"/>
        <v>891.86066134095699</v>
      </c>
      <c r="V61" s="49">
        <f t="shared" si="24"/>
        <v>873.16095408783826</v>
      </c>
      <c r="W61" s="49">
        <f t="shared" si="24"/>
        <v>879.31032759997697</v>
      </c>
      <c r="X61" s="49">
        <f t="shared" si="24"/>
        <v>959.24465140212487</v>
      </c>
      <c r="Y61" s="49">
        <f t="shared" ref="Y61:Z61" si="25">SUM(Y62:Y72)</f>
        <v>815.86506441308245</v>
      </c>
      <c r="Z61" s="49">
        <f t="shared" si="25"/>
        <v>821.09079192154832</v>
      </c>
    </row>
    <row r="62" spans="1:26" ht="11.25" customHeight="1" x14ac:dyDescent="0.2">
      <c r="A62" s="50" t="s">
        <v>92</v>
      </c>
      <c r="B62" s="51" t="s">
        <v>93</v>
      </c>
      <c r="C62" s="52">
        <v>924.96095999999989</v>
      </c>
      <c r="D62" s="52">
        <v>613.92400551394462</v>
      </c>
      <c r="E62" s="52">
        <v>609.55927954936612</v>
      </c>
      <c r="F62" s="52">
        <v>609.86384397947143</v>
      </c>
      <c r="G62" s="52">
        <v>640.0247964074789</v>
      </c>
      <c r="H62" s="52">
        <v>656.18564849845211</v>
      </c>
      <c r="I62" s="52">
        <v>472.50684314113988</v>
      </c>
      <c r="J62" s="52">
        <v>564.84272554216875</v>
      </c>
      <c r="K62" s="52">
        <v>508.47334067374982</v>
      </c>
      <c r="L62" s="52">
        <v>740.96228401824749</v>
      </c>
      <c r="M62" s="52">
        <v>843.46577755107683</v>
      </c>
      <c r="N62" s="52">
        <v>819.11827608511828</v>
      </c>
      <c r="O62" s="52">
        <v>707.55610895777068</v>
      </c>
      <c r="P62" s="52">
        <v>777.26901595156403</v>
      </c>
      <c r="Q62" s="52">
        <v>677.0224141156765</v>
      </c>
      <c r="R62" s="52">
        <v>725.95696973894508</v>
      </c>
      <c r="S62" s="52">
        <v>794.38610570921549</v>
      </c>
      <c r="T62" s="52">
        <v>822.79481069425299</v>
      </c>
      <c r="U62" s="52">
        <v>780.83460405666483</v>
      </c>
      <c r="V62" s="52">
        <v>751.21921995915125</v>
      </c>
      <c r="W62" s="52">
        <v>757.88446400299495</v>
      </c>
      <c r="X62" s="52">
        <v>845.56411411756767</v>
      </c>
      <c r="Y62" s="52">
        <v>685.57958585278163</v>
      </c>
      <c r="Z62" s="52">
        <v>680.13562535956771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32.21069370820468</v>
      </c>
      <c r="D64" s="52">
        <v>41.128054617622915</v>
      </c>
      <c r="E64" s="52">
        <v>32.720322759288855</v>
      </c>
      <c r="F64" s="52">
        <v>33.051207117256723</v>
      </c>
      <c r="G64" s="52">
        <v>62.489198842374122</v>
      </c>
      <c r="H64" s="52">
        <v>74.240082422377057</v>
      </c>
      <c r="I64" s="52">
        <v>71.326133492581604</v>
      </c>
      <c r="J64" s="52">
        <v>64.388795172981077</v>
      </c>
      <c r="K64" s="52">
        <v>80.899416012549125</v>
      </c>
      <c r="L64" s="52">
        <v>75.915809491805135</v>
      </c>
      <c r="M64" s="52">
        <v>83.693769378885705</v>
      </c>
      <c r="N64" s="52">
        <v>86.932355716403166</v>
      </c>
      <c r="O64" s="52">
        <v>100.30787271507124</v>
      </c>
      <c r="P64" s="52">
        <v>91.589313112811539</v>
      </c>
      <c r="Q64" s="52">
        <v>88.030288755984373</v>
      </c>
      <c r="R64" s="52">
        <v>99.327123837734064</v>
      </c>
      <c r="S64" s="52">
        <v>118.34635057959991</v>
      </c>
      <c r="T64" s="52">
        <v>105.31850147296576</v>
      </c>
      <c r="U64" s="52">
        <v>107.52978630524444</v>
      </c>
      <c r="V64" s="52">
        <v>118.5771231478966</v>
      </c>
      <c r="W64" s="52">
        <v>117.47784349494601</v>
      </c>
      <c r="X64" s="52">
        <v>109.37915795257425</v>
      </c>
      <c r="Y64" s="52">
        <v>125.94789205784024</v>
      </c>
      <c r="Z64" s="52">
        <v>123.50431482232375</v>
      </c>
    </row>
    <row r="65" spans="1:26" ht="11.25" customHeight="1" x14ac:dyDescent="0.2">
      <c r="A65" s="50" t="s">
        <v>98</v>
      </c>
      <c r="B65" s="51" t="s">
        <v>99</v>
      </c>
      <c r="C65" s="52">
        <v>1.8430775999999993</v>
      </c>
      <c r="D65" s="52">
        <v>0</v>
      </c>
      <c r="E65" s="52">
        <v>0.94709041031047159</v>
      </c>
      <c r="F65" s="52">
        <v>1.3253676630676232</v>
      </c>
      <c r="G65" s="52">
        <v>1.2323544518079084</v>
      </c>
      <c r="H65" s="52">
        <v>2.8481112988624475</v>
      </c>
      <c r="I65" s="52">
        <v>2.579259966555552</v>
      </c>
      <c r="J65" s="52">
        <v>2.6680402744240359</v>
      </c>
      <c r="K65" s="52">
        <v>0.72342438159752998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12.043430703236007</v>
      </c>
      <c r="T65" s="52">
        <v>3.6776212515284947</v>
      </c>
      <c r="U65" s="52">
        <v>1.7864683387091138</v>
      </c>
      <c r="V65" s="52">
        <v>0.21017807613153244</v>
      </c>
      <c r="W65" s="52">
        <v>0.95791818088705372</v>
      </c>
      <c r="X65" s="52">
        <v>0.92641129959513413</v>
      </c>
      <c r="Y65" s="52">
        <v>1.0302129218362679</v>
      </c>
      <c r="Z65" s="52">
        <v>17.159359744986698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1.0947182445645898</v>
      </c>
      <c r="T72" s="55">
        <v>1.3402350526745526</v>
      </c>
      <c r="U72" s="55">
        <v>1.7098026403385844</v>
      </c>
      <c r="V72" s="55">
        <v>3.1544329046588477</v>
      </c>
      <c r="W72" s="55">
        <v>2.9901019211489133</v>
      </c>
      <c r="X72" s="55">
        <v>3.3749680323878146</v>
      </c>
      <c r="Y72" s="55">
        <v>3.3073735806241951</v>
      </c>
      <c r="Z72" s="55">
        <v>0.29149199467024334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0.1028681574362403</v>
      </c>
      <c r="D2" s="21">
        <f t="shared" ref="D2:X2" si="0">SUM(D3,D17,D22,D25,D26,D51,D52)</f>
        <v>0.110181134329699</v>
      </c>
      <c r="E2" s="21">
        <f t="shared" si="0"/>
        <v>0.12883456713161706</v>
      </c>
      <c r="F2" s="21">
        <f t="shared" si="0"/>
        <v>0.14398786535738553</v>
      </c>
      <c r="G2" s="21">
        <f t="shared" si="0"/>
        <v>0.17704779576792232</v>
      </c>
      <c r="H2" s="21">
        <f t="shared" si="0"/>
        <v>0.21459843724848904</v>
      </c>
      <c r="I2" s="21">
        <f t="shared" si="0"/>
        <v>0.2627635426847067</v>
      </c>
      <c r="J2" s="21">
        <f t="shared" si="0"/>
        <v>0.31824920325041334</v>
      </c>
      <c r="K2" s="21">
        <f t="shared" si="0"/>
        <v>0.35520124974063655</v>
      </c>
      <c r="L2" s="21">
        <f t="shared" si="0"/>
        <v>0.40617258587665955</v>
      </c>
      <c r="M2" s="21">
        <f t="shared" si="0"/>
        <v>0.48830317282143687</v>
      </c>
      <c r="N2" s="21">
        <f t="shared" si="0"/>
        <v>0.50751319330684674</v>
      </c>
      <c r="O2" s="21">
        <f t="shared" si="0"/>
        <v>0.60847864636356341</v>
      </c>
      <c r="P2" s="21">
        <f t="shared" si="0"/>
        <v>0.74886781906594535</v>
      </c>
      <c r="Q2" s="21">
        <f t="shared" si="0"/>
        <v>0.98492434678737462</v>
      </c>
      <c r="R2" s="21">
        <f t="shared" si="0"/>
        <v>1.3639932203590788</v>
      </c>
      <c r="S2" s="21">
        <f t="shared" si="0"/>
        <v>1.7423203334488615</v>
      </c>
      <c r="T2" s="21">
        <f t="shared" si="0"/>
        <v>2.0784992065469825</v>
      </c>
      <c r="U2" s="21">
        <f t="shared" si="0"/>
        <v>2.3758146700600449</v>
      </c>
      <c r="V2" s="21">
        <f t="shared" si="0"/>
        <v>2.7561570337675998</v>
      </c>
      <c r="W2" s="21">
        <f t="shared" si="0"/>
        <v>2.3891821910248554</v>
      </c>
      <c r="X2" s="21">
        <f t="shared" si="0"/>
        <v>2.5820312778594432</v>
      </c>
      <c r="Y2" s="21">
        <f t="shared" ref="Y2:Z2" si="1">SUM(Y3,Y17,Y22,Y25,Y26,Y51,Y52)</f>
        <v>2.8973296780602169</v>
      </c>
      <c r="Z2" s="21">
        <f t="shared" si="1"/>
        <v>2.790079602213368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1.1398116721067697E-5</v>
      </c>
      <c r="D17" s="27">
        <f t="shared" si="10"/>
        <v>6.281880260448758E-6</v>
      </c>
      <c r="E17" s="27">
        <f t="shared" si="10"/>
        <v>4.5129798649146961E-6</v>
      </c>
      <c r="F17" s="27">
        <f t="shared" si="10"/>
        <v>6.1176501193786008E-6</v>
      </c>
      <c r="G17" s="27">
        <f t="shared" si="10"/>
        <v>5.4384906099117308E-6</v>
      </c>
      <c r="H17" s="27">
        <f t="shared" si="10"/>
        <v>6.7031340838717556E-6</v>
      </c>
      <c r="I17" s="27">
        <f t="shared" si="10"/>
        <v>1.1786395083876512E-5</v>
      </c>
      <c r="J17" s="27">
        <f t="shared" si="10"/>
        <v>5.5374435293618142E-5</v>
      </c>
      <c r="K17" s="27">
        <f t="shared" si="10"/>
        <v>7.4555302158240791E-5</v>
      </c>
      <c r="L17" s="27">
        <f t="shared" si="10"/>
        <v>8.0195169204411279E-5</v>
      </c>
      <c r="M17" s="27">
        <f t="shared" si="10"/>
        <v>8.3360401427235096E-5</v>
      </c>
      <c r="N17" s="27">
        <f t="shared" si="10"/>
        <v>9.6967249359697301E-5</v>
      </c>
      <c r="O17" s="27">
        <f t="shared" si="10"/>
        <v>9.1074767402697651E-5</v>
      </c>
      <c r="P17" s="27">
        <f t="shared" si="10"/>
        <v>7.6692724990630169E-5</v>
      </c>
      <c r="Q17" s="27">
        <f t="shared" si="10"/>
        <v>3.1213018181395972E-5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2.2793144759747835E-2</v>
      </c>
      <c r="X17" s="27">
        <f t="shared" si="10"/>
        <v>1.1626302965348057E-2</v>
      </c>
      <c r="Y17" s="27">
        <f t="shared" ref="Y17:Z17" si="11">SUM(Y18:Y21)</f>
        <v>1.5418698671522756E-2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1.1398116721067697E-5</v>
      </c>
      <c r="D18" s="8">
        <v>6.281880260448758E-6</v>
      </c>
      <c r="E18" s="8">
        <v>4.5129798649146961E-6</v>
      </c>
      <c r="F18" s="8">
        <v>6.1176501193786008E-6</v>
      </c>
      <c r="G18" s="8">
        <v>5.4384906099117308E-6</v>
      </c>
      <c r="H18" s="8">
        <v>6.7031340838717556E-6</v>
      </c>
      <c r="I18" s="8">
        <v>8.8397963129073847E-6</v>
      </c>
      <c r="J18" s="8">
        <v>5.1913533087767007E-5</v>
      </c>
      <c r="K18" s="8">
        <v>7.1005049674515046E-5</v>
      </c>
      <c r="L18" s="8">
        <v>7.2557534042086395E-5</v>
      </c>
      <c r="M18" s="8">
        <v>7.9192381355873336E-5</v>
      </c>
      <c r="N18" s="8">
        <v>9.2349761294949816E-5</v>
      </c>
      <c r="O18" s="8">
        <v>8.5717428143715433E-5</v>
      </c>
      <c r="P18" s="8">
        <v>7.6692724990630169E-5</v>
      </c>
      <c r="Q18" s="8">
        <v>2.0808678787597316E-5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2.9465987709691271E-6</v>
      </c>
      <c r="J19" s="8">
        <v>3.4609022058511335E-6</v>
      </c>
      <c r="K19" s="8">
        <v>3.5502524837257512E-6</v>
      </c>
      <c r="L19" s="8">
        <v>7.637635162324881E-6</v>
      </c>
      <c r="M19" s="8">
        <v>4.1680200713617536E-6</v>
      </c>
      <c r="N19" s="8">
        <v>4.6174880647474898E-6</v>
      </c>
      <c r="O19" s="8">
        <v>5.3573392589822146E-6</v>
      </c>
      <c r="P19" s="8">
        <v>0</v>
      </c>
      <c r="Q19" s="8">
        <v>1.0404339393798656E-5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2.2793144759747835E-2</v>
      </c>
      <c r="X19" s="8">
        <v>1.1626302965348057E-2</v>
      </c>
      <c r="Y19" s="8">
        <v>1.5418698671522756E-2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0.10285675931951922</v>
      </c>
      <c r="D51" s="27">
        <v>0.11017485244943856</v>
      </c>
      <c r="E51" s="27">
        <v>0.12883005415175214</v>
      </c>
      <c r="F51" s="27">
        <v>0.14398174770726616</v>
      </c>
      <c r="G51" s="27">
        <v>0.17704235727731241</v>
      </c>
      <c r="H51" s="27">
        <v>0.21459173411440516</v>
      </c>
      <c r="I51" s="27">
        <v>0.26275175628962283</v>
      </c>
      <c r="J51" s="27">
        <v>0.31819382881511971</v>
      </c>
      <c r="K51" s="27">
        <v>0.35512669443847833</v>
      </c>
      <c r="L51" s="27">
        <v>0.40609239070745512</v>
      </c>
      <c r="M51" s="27">
        <v>0.48821981242000961</v>
      </c>
      <c r="N51" s="27">
        <v>0.50741622605748704</v>
      </c>
      <c r="O51" s="27">
        <v>0.60838757159616075</v>
      </c>
      <c r="P51" s="27">
        <v>0.74879112634095468</v>
      </c>
      <c r="Q51" s="27">
        <v>0.98489313376919319</v>
      </c>
      <c r="R51" s="27">
        <v>1.3639932203590788</v>
      </c>
      <c r="S51" s="27">
        <v>1.7423203334488615</v>
      </c>
      <c r="T51" s="27">
        <v>2.0784992065469825</v>
      </c>
      <c r="U51" s="27">
        <v>2.3758146700600449</v>
      </c>
      <c r="V51" s="27">
        <v>2.7561570337675998</v>
      </c>
      <c r="W51" s="27">
        <v>2.3663890462651076</v>
      </c>
      <c r="X51" s="27">
        <v>2.5704049748940951</v>
      </c>
      <c r="Y51" s="27">
        <v>2.8819109793886941</v>
      </c>
      <c r="Z51" s="27">
        <v>2.790079602213368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1.7598592612164388E-3</v>
      </c>
      <c r="D61" s="49">
        <f t="shared" si="22"/>
        <v>1.8454210879998549E-3</v>
      </c>
      <c r="E61" s="49">
        <f t="shared" si="22"/>
        <v>1.4038784234189639E-3</v>
      </c>
      <c r="F61" s="49">
        <f t="shared" si="22"/>
        <v>1.4628131451747725E-3</v>
      </c>
      <c r="G61" s="49">
        <f t="shared" si="22"/>
        <v>3.2820160016733724E-3</v>
      </c>
      <c r="H61" s="49">
        <f t="shared" si="22"/>
        <v>4.8908723374123742E-3</v>
      </c>
      <c r="I61" s="49">
        <f t="shared" si="22"/>
        <v>6.3693366853074564E-3</v>
      </c>
      <c r="J61" s="49">
        <f t="shared" si="22"/>
        <v>6.8000936478364374E-3</v>
      </c>
      <c r="K61" s="49">
        <f t="shared" si="22"/>
        <v>8.7074453862611492E-3</v>
      </c>
      <c r="L61" s="49">
        <f t="shared" si="22"/>
        <v>8.7399932104895665E-3</v>
      </c>
      <c r="M61" s="49">
        <f t="shared" si="22"/>
        <v>1.0421920830872089E-2</v>
      </c>
      <c r="N61" s="49">
        <f t="shared" si="22"/>
        <v>1.2384926150498042E-2</v>
      </c>
      <c r="O61" s="49">
        <f t="shared" si="22"/>
        <v>1.6689792258741485E-2</v>
      </c>
      <c r="P61" s="49">
        <f t="shared" si="22"/>
        <v>2.0224531853514104E-2</v>
      </c>
      <c r="Q61" s="49">
        <f t="shared" si="22"/>
        <v>3.01097662151367E-2</v>
      </c>
      <c r="R61" s="49">
        <f t="shared" si="22"/>
        <v>4.3637320325788438E-2</v>
      </c>
      <c r="S61" s="49">
        <f t="shared" si="22"/>
        <v>5.6545853634853156E-2</v>
      </c>
      <c r="T61" s="49">
        <f t="shared" si="22"/>
        <v>8.3229207742079966E-2</v>
      </c>
      <c r="U61" s="49">
        <f t="shared" si="22"/>
        <v>0.10542373936783568</v>
      </c>
      <c r="V61" s="49">
        <f t="shared" si="22"/>
        <v>0.13287393867663216</v>
      </c>
      <c r="W61" s="49">
        <f t="shared" si="22"/>
        <v>0.13184101611083873</v>
      </c>
      <c r="X61" s="49">
        <f t="shared" si="22"/>
        <v>9.4615502001960394E-2</v>
      </c>
      <c r="Y61" s="49">
        <f t="shared" ref="Y61:Z61" si="23">SUM(Y62:Y72)</f>
        <v>0.12783601353753396</v>
      </c>
      <c r="Z61" s="49">
        <f t="shared" si="23"/>
        <v>0.13549881462087995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1.7598592612164388E-3</v>
      </c>
      <c r="D64" s="52">
        <v>1.8454210879998549E-3</v>
      </c>
      <c r="E64" s="52">
        <v>1.4038784234189639E-3</v>
      </c>
      <c r="F64" s="52">
        <v>1.4628131451747725E-3</v>
      </c>
      <c r="G64" s="52">
        <v>3.2820160016733724E-3</v>
      </c>
      <c r="H64" s="52">
        <v>4.8908723374123742E-3</v>
      </c>
      <c r="I64" s="52">
        <v>6.3693366853074564E-3</v>
      </c>
      <c r="J64" s="52">
        <v>6.8000936478364374E-3</v>
      </c>
      <c r="K64" s="52">
        <v>8.7074453862611492E-3</v>
      </c>
      <c r="L64" s="52">
        <v>8.7399932104895665E-3</v>
      </c>
      <c r="M64" s="52">
        <v>1.0421920830872089E-2</v>
      </c>
      <c r="N64" s="52">
        <v>1.2384926150498042E-2</v>
      </c>
      <c r="O64" s="52">
        <v>1.6689792258741485E-2</v>
      </c>
      <c r="P64" s="52">
        <v>2.0224531853514104E-2</v>
      </c>
      <c r="Q64" s="52">
        <v>3.01097662151367E-2</v>
      </c>
      <c r="R64" s="52">
        <v>4.3637320325788438E-2</v>
      </c>
      <c r="S64" s="52">
        <v>5.6545853634853156E-2</v>
      </c>
      <c r="T64" s="52">
        <v>8.3229207742079966E-2</v>
      </c>
      <c r="U64" s="52">
        <v>0.10542373936783568</v>
      </c>
      <c r="V64" s="52">
        <v>0.13287393867663216</v>
      </c>
      <c r="W64" s="52">
        <v>0.13184101611083873</v>
      </c>
      <c r="X64" s="52">
        <v>9.4615502001960394E-2</v>
      </c>
      <c r="Y64" s="52">
        <v>0.12783601353753396</v>
      </c>
      <c r="Z64" s="52">
        <v>0.13549881462087995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329.5156830241404</v>
      </c>
      <c r="D2" s="21">
        <f t="shared" ref="D2:X2" si="0">SUM(D3,D17,D22,D25,D26,D51,D52)</f>
        <v>432.41418179893589</v>
      </c>
      <c r="E2" s="21">
        <f t="shared" si="0"/>
        <v>506.09982408399912</v>
      </c>
      <c r="F2" s="21">
        <f t="shared" si="0"/>
        <v>663.67224982783659</v>
      </c>
      <c r="G2" s="21">
        <f t="shared" si="0"/>
        <v>647.07370533791254</v>
      </c>
      <c r="H2" s="21">
        <f t="shared" si="0"/>
        <v>624.04641647077847</v>
      </c>
      <c r="I2" s="21">
        <f t="shared" si="0"/>
        <v>658.09539942208949</v>
      </c>
      <c r="J2" s="21">
        <f t="shared" si="0"/>
        <v>690.02062317740524</v>
      </c>
      <c r="K2" s="21">
        <f t="shared" si="0"/>
        <v>716.4120016595075</v>
      </c>
      <c r="L2" s="21">
        <f t="shared" si="0"/>
        <v>716.74018723420113</v>
      </c>
      <c r="M2" s="21">
        <f t="shared" si="0"/>
        <v>763.95462075769046</v>
      </c>
      <c r="N2" s="21">
        <f t="shared" si="0"/>
        <v>764.85674631827339</v>
      </c>
      <c r="O2" s="21">
        <f t="shared" si="0"/>
        <v>811.77086320166813</v>
      </c>
      <c r="P2" s="21">
        <f t="shared" si="0"/>
        <v>748.98796802159109</v>
      </c>
      <c r="Q2" s="21">
        <f t="shared" si="0"/>
        <v>768.09975679982301</v>
      </c>
      <c r="R2" s="21">
        <f t="shared" si="0"/>
        <v>763.96112405218389</v>
      </c>
      <c r="S2" s="21">
        <f t="shared" si="0"/>
        <v>782.36015416059377</v>
      </c>
      <c r="T2" s="21">
        <f t="shared" si="0"/>
        <v>677.44613802393985</v>
      </c>
      <c r="U2" s="21">
        <f t="shared" si="0"/>
        <v>588.05977473330336</v>
      </c>
      <c r="V2" s="21">
        <f t="shared" si="0"/>
        <v>520.6040078783227</v>
      </c>
      <c r="W2" s="21">
        <f t="shared" si="0"/>
        <v>456.42835150869661</v>
      </c>
      <c r="X2" s="21">
        <f t="shared" si="0"/>
        <v>554.9620101921704</v>
      </c>
      <c r="Y2" s="21">
        <f t="shared" ref="Y2:Z2" si="1">SUM(Y3,Y17,Y22,Y25,Y26,Y51,Y52)</f>
        <v>447.57278707965332</v>
      </c>
      <c r="Z2" s="21">
        <f t="shared" si="1"/>
        <v>403.54716717553191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41.132836453108609</v>
      </c>
      <c r="D3" s="24">
        <f t="shared" ref="D3:W3" si="3">SUM(D4,D8,D11)</f>
        <v>84.63656862568746</v>
      </c>
      <c r="E3" s="24">
        <f t="shared" si="3"/>
        <v>115.74418335492294</v>
      </c>
      <c r="F3" s="24">
        <f t="shared" si="3"/>
        <v>122.52630389212342</v>
      </c>
      <c r="G3" s="24">
        <f t="shared" si="3"/>
        <v>123.93298407515373</v>
      </c>
      <c r="H3" s="24">
        <f t="shared" si="3"/>
        <v>118.79018572795972</v>
      </c>
      <c r="I3" s="24">
        <f t="shared" si="3"/>
        <v>104.8779618595981</v>
      </c>
      <c r="J3" s="24">
        <f t="shared" si="3"/>
        <v>128.07645846337491</v>
      </c>
      <c r="K3" s="24">
        <f t="shared" si="3"/>
        <v>131.23164513740949</v>
      </c>
      <c r="L3" s="24">
        <f t="shared" si="3"/>
        <v>135.98847186757919</v>
      </c>
      <c r="M3" s="24">
        <f t="shared" si="3"/>
        <v>146.23390441154646</v>
      </c>
      <c r="N3" s="24">
        <f t="shared" si="3"/>
        <v>148.10517799140516</v>
      </c>
      <c r="O3" s="24">
        <f t="shared" si="3"/>
        <v>150.63592993668004</v>
      </c>
      <c r="P3" s="24">
        <f t="shared" si="3"/>
        <v>155.71313321709653</v>
      </c>
      <c r="Q3" s="24">
        <f t="shared" si="3"/>
        <v>157.85881732963432</v>
      </c>
      <c r="R3" s="24">
        <f t="shared" si="3"/>
        <v>159.83374585767388</v>
      </c>
      <c r="S3" s="24">
        <f t="shared" si="3"/>
        <v>176.81394500422866</v>
      </c>
      <c r="T3" s="24">
        <f t="shared" si="3"/>
        <v>144.86240838794399</v>
      </c>
      <c r="U3" s="24">
        <f t="shared" si="3"/>
        <v>102.03783469572683</v>
      </c>
      <c r="V3" s="24">
        <f t="shared" si="3"/>
        <v>83.863852150002799</v>
      </c>
      <c r="W3" s="24">
        <f t="shared" si="3"/>
        <v>95.991838005573513</v>
      </c>
      <c r="X3" s="24">
        <f t="shared" ref="X3:Z3" si="4">SUM(X4,X8,X11)</f>
        <v>130.78944052119232</v>
      </c>
      <c r="Y3" s="24">
        <f t="shared" si="4"/>
        <v>65.23322489448816</v>
      </c>
      <c r="Z3" s="24">
        <f t="shared" si="4"/>
        <v>46.049556705757908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23.776748697171076</v>
      </c>
      <c r="D4" s="19">
        <f t="shared" ref="D4:W4" si="6">SUM(D5:D7)</f>
        <v>64.035247362383245</v>
      </c>
      <c r="E4" s="19">
        <f t="shared" si="6"/>
        <v>81.128698367579759</v>
      </c>
      <c r="F4" s="19">
        <f t="shared" si="6"/>
        <v>85.444237710822719</v>
      </c>
      <c r="G4" s="19">
        <f t="shared" si="6"/>
        <v>95.791339799304453</v>
      </c>
      <c r="H4" s="19">
        <f t="shared" si="6"/>
        <v>106.25288589907842</v>
      </c>
      <c r="I4" s="19">
        <f t="shared" si="6"/>
        <v>94.476485319166244</v>
      </c>
      <c r="J4" s="19">
        <f t="shared" si="6"/>
        <v>114.92769006469477</v>
      </c>
      <c r="K4" s="19">
        <f t="shared" si="6"/>
        <v>121.45821733372165</v>
      </c>
      <c r="L4" s="19">
        <f t="shared" si="6"/>
        <v>126.45084378916111</v>
      </c>
      <c r="M4" s="19">
        <f t="shared" si="6"/>
        <v>130.84853346990579</v>
      </c>
      <c r="N4" s="19">
        <f t="shared" si="6"/>
        <v>135.8029065384149</v>
      </c>
      <c r="O4" s="19">
        <f t="shared" si="6"/>
        <v>144.29654966510176</v>
      </c>
      <c r="P4" s="19">
        <f t="shared" si="6"/>
        <v>146.88192577232289</v>
      </c>
      <c r="Q4" s="19">
        <f t="shared" si="6"/>
        <v>151.62463836830784</v>
      </c>
      <c r="R4" s="19">
        <f t="shared" si="6"/>
        <v>152.26599044471948</v>
      </c>
      <c r="S4" s="19">
        <f t="shared" si="6"/>
        <v>168.48211952997087</v>
      </c>
      <c r="T4" s="19">
        <f t="shared" si="6"/>
        <v>139.2678770790655</v>
      </c>
      <c r="U4" s="19">
        <f t="shared" si="6"/>
        <v>96.832452511326963</v>
      </c>
      <c r="V4" s="19">
        <f t="shared" si="6"/>
        <v>79.828849896856525</v>
      </c>
      <c r="W4" s="19">
        <f t="shared" si="6"/>
        <v>93.576786695202884</v>
      </c>
      <c r="X4" s="19">
        <f t="shared" ref="X4:Z4" si="7">SUM(X5:X7)</f>
        <v>122.50056225844995</v>
      </c>
      <c r="Y4" s="19">
        <f t="shared" si="7"/>
        <v>63.451717889564407</v>
      </c>
      <c r="Z4" s="19">
        <f t="shared" si="7"/>
        <v>44.55929344487425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5.1913473540119645E-2</v>
      </c>
      <c r="D6" s="8">
        <v>0.13925670138583027</v>
      </c>
      <c r="E6" s="8">
        <v>0.21854054415694482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0.24133338131427154</v>
      </c>
      <c r="L6" s="8">
        <v>0.23251143771493599</v>
      </c>
      <c r="M6" s="8">
        <v>0.1109796665660462</v>
      </c>
      <c r="N6" s="8">
        <v>0.12505965856793957</v>
      </c>
      <c r="O6" s="8">
        <v>0.12839142902463613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1.1655315949367816E-2</v>
      </c>
      <c r="W6" s="8">
        <v>5.3325759410738621E-4</v>
      </c>
      <c r="X6" s="8">
        <v>0.10112441473994505</v>
      </c>
      <c r="Y6" s="8">
        <v>9.2988995004355909E-2</v>
      </c>
      <c r="Z6" s="8">
        <v>8.6779001176092316E-2</v>
      </c>
    </row>
    <row r="7" spans="1:26" ht="11.25" customHeight="1" x14ac:dyDescent="0.2">
      <c r="A7" s="28" t="s">
        <v>8</v>
      </c>
      <c r="B7" s="7" t="s">
        <v>9</v>
      </c>
      <c r="C7" s="8">
        <v>23.724835223630958</v>
      </c>
      <c r="D7" s="8">
        <v>63.89599066099742</v>
      </c>
      <c r="E7" s="8">
        <v>80.910157823422807</v>
      </c>
      <c r="F7" s="8">
        <v>85.444237710822719</v>
      </c>
      <c r="G7" s="8">
        <v>95.791339799304453</v>
      </c>
      <c r="H7" s="8">
        <v>106.25288589907842</v>
      </c>
      <c r="I7" s="8">
        <v>94.476485319166244</v>
      </c>
      <c r="J7" s="8">
        <v>114.92769006469477</v>
      </c>
      <c r="K7" s="8">
        <v>121.21688395240737</v>
      </c>
      <c r="L7" s="8">
        <v>126.21833235144618</v>
      </c>
      <c r="M7" s="8">
        <v>130.73755380333975</v>
      </c>
      <c r="N7" s="8">
        <v>135.67784687984695</v>
      </c>
      <c r="O7" s="8">
        <v>144.16815823607712</v>
      </c>
      <c r="P7" s="8">
        <v>146.88192577232289</v>
      </c>
      <c r="Q7" s="8">
        <v>151.62463836830784</v>
      </c>
      <c r="R7" s="8">
        <v>152.26599044471948</v>
      </c>
      <c r="S7" s="8">
        <v>168.48211952997087</v>
      </c>
      <c r="T7" s="8">
        <v>139.2678770790655</v>
      </c>
      <c r="U7" s="8">
        <v>96.832452511326963</v>
      </c>
      <c r="V7" s="8">
        <v>79.817194580907156</v>
      </c>
      <c r="W7" s="8">
        <v>93.57625343760877</v>
      </c>
      <c r="X7" s="8">
        <v>122.39943784371</v>
      </c>
      <c r="Y7" s="8">
        <v>63.358728894560052</v>
      </c>
      <c r="Z7" s="8">
        <v>44.472514443698159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6.4215184749954588</v>
      </c>
      <c r="N8" s="19">
        <f t="shared" si="9"/>
        <v>3.5417309272210837</v>
      </c>
      <c r="O8" s="19">
        <f t="shared" si="9"/>
        <v>2.702492833746962</v>
      </c>
      <c r="P8" s="19">
        <f t="shared" si="9"/>
        <v>2.9141830419713095</v>
      </c>
      <c r="Q8" s="19">
        <f t="shared" si="9"/>
        <v>2.6320432419365956</v>
      </c>
      <c r="R8" s="19">
        <f t="shared" si="9"/>
        <v>2.2407524574692022</v>
      </c>
      <c r="S8" s="19">
        <f t="shared" si="9"/>
        <v>2.0296027831032313</v>
      </c>
      <c r="T8" s="19">
        <f t="shared" si="9"/>
        <v>1.4543375723719292</v>
      </c>
      <c r="U8" s="19">
        <f t="shared" si="9"/>
        <v>0.92654724926910259</v>
      </c>
      <c r="V8" s="19">
        <f t="shared" si="9"/>
        <v>0.69726450917974392</v>
      </c>
      <c r="W8" s="19">
        <f t="shared" si="9"/>
        <v>0.29871724800891247</v>
      </c>
      <c r="X8" s="19">
        <f t="shared" si="9"/>
        <v>0.13719304541257696</v>
      </c>
      <c r="Y8" s="19">
        <f t="shared" ref="Y8:Z8" si="10">SUM(Y9:Y10)</f>
        <v>0.11681278678211077</v>
      </c>
      <c r="Z8" s="19">
        <f t="shared" si="10"/>
        <v>0.66903395486437001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6.4215184749954588</v>
      </c>
      <c r="N10" s="8">
        <v>3.5417309272210837</v>
      </c>
      <c r="O10" s="8">
        <v>2.702492833746962</v>
      </c>
      <c r="P10" s="8">
        <v>2.9141830419713095</v>
      </c>
      <c r="Q10" s="8">
        <v>2.6320432419365956</v>
      </c>
      <c r="R10" s="8">
        <v>2.2407524574692022</v>
      </c>
      <c r="S10" s="8">
        <v>2.0296027831032313</v>
      </c>
      <c r="T10" s="8">
        <v>1.4543375723719292</v>
      </c>
      <c r="U10" s="8">
        <v>0.92654724926910259</v>
      </c>
      <c r="V10" s="8">
        <v>0.69726450917974392</v>
      </c>
      <c r="W10" s="8">
        <v>0.29871724800891247</v>
      </c>
      <c r="X10" s="8">
        <v>0.13719304541257696</v>
      </c>
      <c r="Y10" s="8">
        <v>0.11681278678211077</v>
      </c>
      <c r="Z10" s="8">
        <v>0.66903395486437001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17.356087755937537</v>
      </c>
      <c r="D11" s="19">
        <f t="shared" ref="D11:X11" si="12">SUM(D12:D16)</f>
        <v>20.601321263304211</v>
      </c>
      <c r="E11" s="19">
        <f t="shared" si="12"/>
        <v>34.61548498734318</v>
      </c>
      <c r="F11" s="19">
        <f t="shared" si="12"/>
        <v>37.082066181300711</v>
      </c>
      <c r="G11" s="19">
        <f t="shared" si="12"/>
        <v>28.14164427584927</v>
      </c>
      <c r="H11" s="19">
        <f t="shared" si="12"/>
        <v>12.537299828881304</v>
      </c>
      <c r="I11" s="19">
        <f t="shared" si="12"/>
        <v>10.401476540431853</v>
      </c>
      <c r="J11" s="19">
        <f t="shared" si="12"/>
        <v>13.148768398680129</v>
      </c>
      <c r="K11" s="19">
        <f t="shared" si="12"/>
        <v>9.773427803687829</v>
      </c>
      <c r="L11" s="19">
        <f t="shared" si="12"/>
        <v>9.5376280784180807</v>
      </c>
      <c r="M11" s="19">
        <f t="shared" si="12"/>
        <v>8.9638524666452142</v>
      </c>
      <c r="N11" s="19">
        <f t="shared" si="12"/>
        <v>8.7605405257691515</v>
      </c>
      <c r="O11" s="19">
        <f t="shared" si="12"/>
        <v>3.6368874378313127</v>
      </c>
      <c r="P11" s="19">
        <f t="shared" si="12"/>
        <v>5.9170244028023333</v>
      </c>
      <c r="Q11" s="19">
        <f t="shared" si="12"/>
        <v>3.6021357193898811</v>
      </c>
      <c r="R11" s="19">
        <f t="shared" si="12"/>
        <v>5.327002955485189</v>
      </c>
      <c r="S11" s="19">
        <f t="shared" si="12"/>
        <v>6.3022226911545562</v>
      </c>
      <c r="T11" s="19">
        <f t="shared" si="12"/>
        <v>4.140193736506558</v>
      </c>
      <c r="U11" s="19">
        <f t="shared" si="12"/>
        <v>4.278834935130762</v>
      </c>
      <c r="V11" s="19">
        <f t="shared" si="12"/>
        <v>3.3377377439665308</v>
      </c>
      <c r="W11" s="19">
        <f t="shared" si="12"/>
        <v>2.1163340623617186</v>
      </c>
      <c r="X11" s="19">
        <f t="shared" si="12"/>
        <v>8.1516852173298062</v>
      </c>
      <c r="Y11" s="19">
        <f t="shared" ref="Y11:Z11" si="13">SUM(Y12:Y16)</f>
        <v>1.6646942181416402</v>
      </c>
      <c r="Z11" s="19">
        <f t="shared" si="13"/>
        <v>0.8212293060192879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16.751484922869757</v>
      </c>
      <c r="D13" s="8">
        <v>20.601321263304211</v>
      </c>
      <c r="E13" s="8">
        <v>34.550287842457372</v>
      </c>
      <c r="F13" s="8">
        <v>37.082066181300711</v>
      </c>
      <c r="G13" s="8">
        <v>28.14164427584927</v>
      </c>
      <c r="H13" s="8">
        <v>12.537299828881304</v>
      </c>
      <c r="I13" s="8">
        <v>10.401476540431853</v>
      </c>
      <c r="J13" s="8">
        <v>13.148768398680129</v>
      </c>
      <c r="K13" s="8">
        <v>9.773427803687829</v>
      </c>
      <c r="L13" s="8">
        <v>9.5376280784180807</v>
      </c>
      <c r="M13" s="8">
        <v>8.9638524666452142</v>
      </c>
      <c r="N13" s="8">
        <v>8.7605405257691515</v>
      </c>
      <c r="O13" s="8">
        <v>3.6368874378313127</v>
      </c>
      <c r="P13" s="8">
        <v>5.9170244028023333</v>
      </c>
      <c r="Q13" s="8">
        <v>3.6021357193898811</v>
      </c>
      <c r="R13" s="8">
        <v>5.327002955485189</v>
      </c>
      <c r="S13" s="8">
        <v>6.3022226911545562</v>
      </c>
      <c r="T13" s="8">
        <v>4.140193736506558</v>
      </c>
      <c r="U13" s="8">
        <v>2.9265577236255793</v>
      </c>
      <c r="V13" s="8">
        <v>2.1177993747549637</v>
      </c>
      <c r="W13" s="8">
        <v>2.1163340623617186</v>
      </c>
      <c r="X13" s="8">
        <v>8.1487874805795606</v>
      </c>
      <c r="Y13" s="8">
        <v>1.6642428164069423</v>
      </c>
      <c r="Z13" s="8">
        <v>0.8200919875406093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0.6046028330677804</v>
      </c>
      <c r="D16" s="8">
        <v>0</v>
      </c>
      <c r="E16" s="8">
        <v>6.519714488580837E-2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1.3522772115051829</v>
      </c>
      <c r="V16" s="8">
        <v>1.2199383692115668</v>
      </c>
      <c r="W16" s="8">
        <v>0</v>
      </c>
      <c r="X16" s="8">
        <v>2.8977367502449219E-3</v>
      </c>
      <c r="Y16" s="8">
        <v>4.5140173469785359E-4</v>
      </c>
      <c r="Z16" s="8">
        <v>1.1373184786785649E-3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8.5955223151656483E-3</v>
      </c>
      <c r="D17" s="27">
        <f t="shared" ref="D17:X17" si="15">SUM(D18:D21)</f>
        <v>5.8618101782896082E-3</v>
      </c>
      <c r="E17" s="27">
        <f t="shared" si="15"/>
        <v>4.722438187072151E-3</v>
      </c>
      <c r="F17" s="27">
        <f t="shared" si="15"/>
        <v>7.947218360903327E-3</v>
      </c>
      <c r="G17" s="27">
        <f t="shared" si="15"/>
        <v>6.1693018744900961E-3</v>
      </c>
      <c r="H17" s="27">
        <f t="shared" si="15"/>
        <v>6.7977629842382106E-3</v>
      </c>
      <c r="I17" s="27">
        <f t="shared" si="15"/>
        <v>1.0472490925493788E-2</v>
      </c>
      <c r="J17" s="27">
        <f t="shared" si="15"/>
        <v>4.4677401807724469E-2</v>
      </c>
      <c r="K17" s="27">
        <f t="shared" si="15"/>
        <v>5.9630191467224175E-2</v>
      </c>
      <c r="L17" s="27">
        <f t="shared" si="15"/>
        <v>5.8209355481168908E-2</v>
      </c>
      <c r="M17" s="27">
        <f t="shared" si="15"/>
        <v>5.6380186191886748E-2</v>
      </c>
      <c r="N17" s="27">
        <f t="shared" si="15"/>
        <v>6.387649562413962E-2</v>
      </c>
      <c r="O17" s="27">
        <f t="shared" si="15"/>
        <v>4.9939899249395223E-2</v>
      </c>
      <c r="P17" s="27">
        <f t="shared" si="15"/>
        <v>3.4830479684657398E-2</v>
      </c>
      <c r="Q17" s="27">
        <f t="shared" si="15"/>
        <v>1.0908952291397824E-2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1.5782856251483581</v>
      </c>
      <c r="X17" s="27">
        <f t="shared" si="15"/>
        <v>0.99263967857706303</v>
      </c>
      <c r="Y17" s="27">
        <f t="shared" ref="Y17:Z17" si="16">SUM(Y18:Y21)</f>
        <v>1.0609531580789096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8.5955223151656483E-3</v>
      </c>
      <c r="D18" s="8">
        <v>5.8618101782896082E-3</v>
      </c>
      <c r="E18" s="8">
        <v>4.722438187072151E-3</v>
      </c>
      <c r="F18" s="8">
        <v>7.947218360903327E-3</v>
      </c>
      <c r="G18" s="8">
        <v>6.1693018744900961E-3</v>
      </c>
      <c r="H18" s="8">
        <v>6.7977629842382106E-3</v>
      </c>
      <c r="I18" s="8">
        <v>7.8543681941203418E-3</v>
      </c>
      <c r="J18" s="8">
        <v>4.1885064194741688E-2</v>
      </c>
      <c r="K18" s="8">
        <v>5.67906585402135E-2</v>
      </c>
      <c r="L18" s="8">
        <v>5.2665607340105204E-2</v>
      </c>
      <c r="M18" s="8">
        <v>5.3561176882292415E-2</v>
      </c>
      <c r="N18" s="8">
        <v>6.0834757737275827E-2</v>
      </c>
      <c r="O18" s="8">
        <v>4.7002258117077859E-2</v>
      </c>
      <c r="P18" s="8">
        <v>3.4830479684657398E-2</v>
      </c>
      <c r="Q18" s="8">
        <v>7.2726348609318831E-3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2.6181227313734467E-3</v>
      </c>
      <c r="J19" s="8">
        <v>2.7923376129827789E-3</v>
      </c>
      <c r="K19" s="8">
        <v>2.839532927010674E-3</v>
      </c>
      <c r="L19" s="8">
        <v>5.5437481410637044E-3</v>
      </c>
      <c r="M19" s="8">
        <v>2.8190093095943366E-3</v>
      </c>
      <c r="N19" s="8">
        <v>3.0417378868637908E-3</v>
      </c>
      <c r="O19" s="8">
        <v>2.9376411323173662E-3</v>
      </c>
      <c r="P19" s="8">
        <v>0</v>
      </c>
      <c r="Q19" s="8">
        <v>3.6363174304659407E-3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1.5782856251483581</v>
      </c>
      <c r="X19" s="8">
        <v>0.99263967857706303</v>
      </c>
      <c r="Y19" s="8">
        <v>1.0609531580789096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210.70540497327906</v>
      </c>
      <c r="D26" s="27">
        <f t="shared" ref="D26:X26" si="21">SUM(D27,D33)</f>
        <v>244.38684857709171</v>
      </c>
      <c r="E26" s="27">
        <f t="shared" si="21"/>
        <v>254.7763135733461</v>
      </c>
      <c r="F26" s="27">
        <f t="shared" si="21"/>
        <v>353.55504589514146</v>
      </c>
      <c r="G26" s="27">
        <f t="shared" si="21"/>
        <v>322.2867837039849</v>
      </c>
      <c r="H26" s="27">
        <f t="shared" si="21"/>
        <v>287.4691248859412</v>
      </c>
      <c r="I26" s="27">
        <f t="shared" si="21"/>
        <v>319.74581229171059</v>
      </c>
      <c r="J26" s="27">
        <f t="shared" si="21"/>
        <v>305.173193539078</v>
      </c>
      <c r="K26" s="27">
        <f t="shared" si="21"/>
        <v>300.59471246180499</v>
      </c>
      <c r="L26" s="27">
        <f t="shared" si="21"/>
        <v>284.75929263852913</v>
      </c>
      <c r="M26" s="27">
        <f t="shared" si="21"/>
        <v>287.2345457360999</v>
      </c>
      <c r="N26" s="27">
        <f t="shared" si="21"/>
        <v>282.0406254808891</v>
      </c>
      <c r="O26" s="27">
        <f t="shared" si="21"/>
        <v>327.10941662581547</v>
      </c>
      <c r="P26" s="27">
        <f t="shared" si="21"/>
        <v>249.20253530230048</v>
      </c>
      <c r="Q26" s="27">
        <f t="shared" si="21"/>
        <v>263.56283643684571</v>
      </c>
      <c r="R26" s="27">
        <f t="shared" si="21"/>
        <v>253.78137099715764</v>
      </c>
      <c r="S26" s="27">
        <f t="shared" si="21"/>
        <v>256.1880140613365</v>
      </c>
      <c r="T26" s="27">
        <f t="shared" si="21"/>
        <v>263.04385164620066</v>
      </c>
      <c r="U26" s="27">
        <f t="shared" si="21"/>
        <v>242.48501099280506</v>
      </c>
      <c r="V26" s="27">
        <f t="shared" si="21"/>
        <v>233.07590816358436</v>
      </c>
      <c r="W26" s="27">
        <f t="shared" si="21"/>
        <v>187.9974001493942</v>
      </c>
      <c r="X26" s="27">
        <f t="shared" si="21"/>
        <v>194.67635803474019</v>
      </c>
      <c r="Y26" s="27">
        <f t="shared" ref="Y26:Z26" si="22">SUM(Y27,Y33)</f>
        <v>180.3123501956926</v>
      </c>
      <c r="Z26" s="27">
        <f t="shared" si="22"/>
        <v>160.31611798611044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210.70540497327906</v>
      </c>
      <c r="D33" s="19">
        <f t="shared" ref="D33:X33" si="27">SUM(D34:D50)</f>
        <v>244.38684857709171</v>
      </c>
      <c r="E33" s="19">
        <f t="shared" si="27"/>
        <v>254.7763135733461</v>
      </c>
      <c r="F33" s="19">
        <f t="shared" si="27"/>
        <v>353.55504589514146</v>
      </c>
      <c r="G33" s="19">
        <f t="shared" si="27"/>
        <v>322.2867837039849</v>
      </c>
      <c r="H33" s="19">
        <f t="shared" si="27"/>
        <v>287.4691248859412</v>
      </c>
      <c r="I33" s="19">
        <f t="shared" si="27"/>
        <v>319.74581229171059</v>
      </c>
      <c r="J33" s="19">
        <f t="shared" si="27"/>
        <v>305.173193539078</v>
      </c>
      <c r="K33" s="19">
        <f t="shared" si="27"/>
        <v>300.59471246180499</v>
      </c>
      <c r="L33" s="19">
        <f t="shared" si="27"/>
        <v>284.75929263852913</v>
      </c>
      <c r="M33" s="19">
        <f t="shared" si="27"/>
        <v>287.2345457360999</v>
      </c>
      <c r="N33" s="19">
        <f t="shared" si="27"/>
        <v>282.0406254808891</v>
      </c>
      <c r="O33" s="19">
        <f t="shared" si="27"/>
        <v>327.10941662581547</v>
      </c>
      <c r="P33" s="19">
        <f t="shared" si="27"/>
        <v>249.20253530230048</v>
      </c>
      <c r="Q33" s="19">
        <f t="shared" si="27"/>
        <v>263.56283643684571</v>
      </c>
      <c r="R33" s="19">
        <f t="shared" si="27"/>
        <v>253.78137099715764</v>
      </c>
      <c r="S33" s="19">
        <f t="shared" si="27"/>
        <v>256.1880140613365</v>
      </c>
      <c r="T33" s="19">
        <f t="shared" si="27"/>
        <v>263.04385164620066</v>
      </c>
      <c r="U33" s="19">
        <f t="shared" si="27"/>
        <v>242.48501099280506</v>
      </c>
      <c r="V33" s="19">
        <f t="shared" si="27"/>
        <v>233.07590816358436</v>
      </c>
      <c r="W33" s="19">
        <f t="shared" si="27"/>
        <v>187.9974001493942</v>
      </c>
      <c r="X33" s="19">
        <f t="shared" si="27"/>
        <v>194.67635803474019</v>
      </c>
      <c r="Y33" s="19">
        <f t="shared" ref="Y33:Z33" si="28">SUM(Y34:Y50)</f>
        <v>180.3123501956926</v>
      </c>
      <c r="Z33" s="19">
        <f t="shared" si="28"/>
        <v>160.31611798611044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142.49574557319858</v>
      </c>
      <c r="D36" s="8">
        <v>175.58619565624318</v>
      </c>
      <c r="E36" s="8">
        <v>172.13591562871878</v>
      </c>
      <c r="F36" s="8">
        <v>265.592798531531</v>
      </c>
      <c r="G36" s="8">
        <v>228.90802916377717</v>
      </c>
      <c r="H36" s="8">
        <v>195.64284754119916</v>
      </c>
      <c r="I36" s="8">
        <v>218.86544150542895</v>
      </c>
      <c r="J36" s="8">
        <v>193.62277115401653</v>
      </c>
      <c r="K36" s="8">
        <v>180.80268113577009</v>
      </c>
      <c r="L36" s="8">
        <v>161.7354344834165</v>
      </c>
      <c r="M36" s="8">
        <v>155.61622122325031</v>
      </c>
      <c r="N36" s="8">
        <v>151.48911886440669</v>
      </c>
      <c r="O36" s="8">
        <v>196.85664733786996</v>
      </c>
      <c r="P36" s="8">
        <v>118.27581255480989</v>
      </c>
      <c r="Q36" s="8">
        <v>133.69202597605383</v>
      </c>
      <c r="R36" s="8">
        <v>121.08429128060251</v>
      </c>
      <c r="S36" s="8">
        <v>126.54650821607267</v>
      </c>
      <c r="T36" s="8">
        <v>126.43273109287114</v>
      </c>
      <c r="U36" s="8">
        <v>114.41127086003215</v>
      </c>
      <c r="V36" s="8">
        <v>125.89116178482024</v>
      </c>
      <c r="W36" s="8">
        <v>82.450698624372563</v>
      </c>
      <c r="X36" s="8">
        <v>76.45718561993182</v>
      </c>
      <c r="Y36" s="8">
        <v>61.15785067468034</v>
      </c>
      <c r="Z36" s="8">
        <v>56.460457469482435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9.1632012103762418E-3</v>
      </c>
      <c r="W41" s="8">
        <v>4.2854242593933313E-2</v>
      </c>
      <c r="X41" s="8">
        <v>0.14225487384054619</v>
      </c>
      <c r="Y41" s="8">
        <v>9.0842415360778195E-2</v>
      </c>
      <c r="Z41" s="8">
        <v>6.4539307427724929E-2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64.021419313945259</v>
      </c>
      <c r="D43" s="8">
        <v>57.421475148235324</v>
      </c>
      <c r="E43" s="8">
        <v>81.123101669566665</v>
      </c>
      <c r="F43" s="8">
        <v>79.842042576816951</v>
      </c>
      <c r="G43" s="8">
        <v>81.993372096344316</v>
      </c>
      <c r="H43" s="8">
        <v>91.826277344742024</v>
      </c>
      <c r="I43" s="8">
        <v>100.88037078628166</v>
      </c>
      <c r="J43" s="8">
        <v>111.55042238506147</v>
      </c>
      <c r="K43" s="8">
        <v>119.79203132603493</v>
      </c>
      <c r="L43" s="8">
        <v>123.02385815511262</v>
      </c>
      <c r="M43" s="8">
        <v>130.93560081462857</v>
      </c>
      <c r="N43" s="8">
        <v>130.33906313003797</v>
      </c>
      <c r="O43" s="8">
        <v>130.25276928794551</v>
      </c>
      <c r="P43" s="8">
        <v>130.92672274749057</v>
      </c>
      <c r="Q43" s="8">
        <v>129.87081046079189</v>
      </c>
      <c r="R43" s="8">
        <v>132.69707971655512</v>
      </c>
      <c r="S43" s="8">
        <v>129.64150584526385</v>
      </c>
      <c r="T43" s="8">
        <v>136.61112055332956</v>
      </c>
      <c r="U43" s="8">
        <v>128.07374013277291</v>
      </c>
      <c r="V43" s="8">
        <v>107.17558317755373</v>
      </c>
      <c r="W43" s="8">
        <v>105.50384728242771</v>
      </c>
      <c r="X43" s="8">
        <v>118.07691754096781</v>
      </c>
      <c r="Y43" s="8">
        <v>119.0636571056515</v>
      </c>
      <c r="Z43" s="8">
        <v>103.79112120920027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0.39918531353611303</v>
      </c>
      <c r="N44" s="8">
        <v>0.21244348644446528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4.1882400861352194</v>
      </c>
      <c r="D50" s="8">
        <v>11.379177772613213</v>
      </c>
      <c r="E50" s="8">
        <v>1.5172962750606687</v>
      </c>
      <c r="F50" s="8">
        <v>8.120204786793547</v>
      </c>
      <c r="G50" s="8">
        <v>11.385382443863396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0.28353838468488113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77.566109527761753</v>
      </c>
      <c r="D51" s="27">
        <v>102.80744692728975</v>
      </c>
      <c r="E51" s="27">
        <v>134.80936888255027</v>
      </c>
      <c r="F51" s="27">
        <v>187.04148924593346</v>
      </c>
      <c r="G51" s="27">
        <v>200.83288267970292</v>
      </c>
      <c r="H51" s="27">
        <v>217.62114984336037</v>
      </c>
      <c r="I51" s="27">
        <v>233.46115277985535</v>
      </c>
      <c r="J51" s="27">
        <v>256.72629377314462</v>
      </c>
      <c r="K51" s="27">
        <v>284.03443043585344</v>
      </c>
      <c r="L51" s="27">
        <v>294.76060170950694</v>
      </c>
      <c r="M51" s="27">
        <v>330.20383126196214</v>
      </c>
      <c r="N51" s="27">
        <v>334.25688113671458</v>
      </c>
      <c r="O51" s="27">
        <v>333.60298243480941</v>
      </c>
      <c r="P51" s="27">
        <v>340.06816314398452</v>
      </c>
      <c r="Q51" s="27">
        <v>344.22022714923816</v>
      </c>
      <c r="R51" s="27">
        <v>348.1697817190518</v>
      </c>
      <c r="S51" s="27">
        <v>345.65388226706369</v>
      </c>
      <c r="T51" s="27">
        <v>266.82244471677672</v>
      </c>
      <c r="U51" s="27">
        <v>241.253938937783</v>
      </c>
      <c r="V51" s="27">
        <v>201.46377805748921</v>
      </c>
      <c r="W51" s="27">
        <v>163.85794301734043</v>
      </c>
      <c r="X51" s="27">
        <v>219.45806639448551</v>
      </c>
      <c r="Y51" s="27">
        <v>198.30289313143129</v>
      </c>
      <c r="Z51" s="27">
        <v>186.32255025118735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0.10273654767584132</v>
      </c>
      <c r="D52" s="27">
        <f t="shared" ref="D52:X52" si="30">SUM(D53:D54)</f>
        <v>0.57745585868870386</v>
      </c>
      <c r="E52" s="27">
        <f t="shared" si="30"/>
        <v>0.76523583499270031</v>
      </c>
      <c r="F52" s="27">
        <f t="shared" si="30"/>
        <v>0.54146357627737007</v>
      </c>
      <c r="G52" s="27">
        <f t="shared" si="30"/>
        <v>1.4885577196501821E-2</v>
      </c>
      <c r="H52" s="27">
        <f t="shared" si="30"/>
        <v>0.15915825053303215</v>
      </c>
      <c r="I52" s="27">
        <f t="shared" si="30"/>
        <v>0</v>
      </c>
      <c r="J52" s="27">
        <f t="shared" si="30"/>
        <v>0</v>
      </c>
      <c r="K52" s="27">
        <f t="shared" si="30"/>
        <v>0.49158343297237816</v>
      </c>
      <c r="L52" s="27">
        <f t="shared" si="30"/>
        <v>1.1736116631046991</v>
      </c>
      <c r="M52" s="27">
        <f t="shared" si="30"/>
        <v>0.22595916189001003</v>
      </c>
      <c r="N52" s="27">
        <f t="shared" si="30"/>
        <v>0.39018521364038339</v>
      </c>
      <c r="O52" s="27">
        <f t="shared" si="30"/>
        <v>0.37259430511375746</v>
      </c>
      <c r="P52" s="27">
        <f t="shared" si="30"/>
        <v>3.9693058785248536</v>
      </c>
      <c r="Q52" s="27">
        <f t="shared" si="30"/>
        <v>2.4469669318133489</v>
      </c>
      <c r="R52" s="27">
        <f t="shared" si="30"/>
        <v>2.1762254783005348</v>
      </c>
      <c r="S52" s="27">
        <f t="shared" si="30"/>
        <v>3.7043128279649125</v>
      </c>
      <c r="T52" s="27">
        <f t="shared" si="30"/>
        <v>2.7174332730184187</v>
      </c>
      <c r="U52" s="27">
        <f t="shared" si="30"/>
        <v>2.2829901069884273</v>
      </c>
      <c r="V52" s="27">
        <f t="shared" si="30"/>
        <v>2.2004695072463392</v>
      </c>
      <c r="W52" s="27">
        <f t="shared" si="30"/>
        <v>7.0028847112401511</v>
      </c>
      <c r="X52" s="27">
        <f t="shared" si="30"/>
        <v>9.0455055631752934</v>
      </c>
      <c r="Y52" s="27">
        <f t="shared" ref="Y52:Z52" si="31">SUM(Y53:Y54)</f>
        <v>2.6633656999623803</v>
      </c>
      <c r="Z52" s="27">
        <f t="shared" si="31"/>
        <v>10.858942232476174</v>
      </c>
    </row>
    <row r="53" spans="1:26" ht="11.25" customHeight="1" x14ac:dyDescent="0.2">
      <c r="A53" s="29" t="s">
        <v>116</v>
      </c>
      <c r="B53" s="7" t="s">
        <v>117</v>
      </c>
      <c r="C53" s="8">
        <v>1.7158284000000013E-2</v>
      </c>
      <c r="D53" s="8">
        <v>0.57745585868870386</v>
      </c>
      <c r="E53" s="8">
        <v>0.69708739898163652</v>
      </c>
      <c r="F53" s="8">
        <v>0.45763082815691686</v>
      </c>
      <c r="G53" s="8">
        <v>1.4885577196501821E-2</v>
      </c>
      <c r="H53" s="8">
        <v>0.15915825053303215</v>
      </c>
      <c r="I53" s="8">
        <v>0</v>
      </c>
      <c r="J53" s="8">
        <v>0</v>
      </c>
      <c r="K53" s="8">
        <v>0</v>
      </c>
      <c r="L53" s="8">
        <v>0.90423924258007438</v>
      </c>
      <c r="M53" s="8">
        <v>0.18627196740854718</v>
      </c>
      <c r="N53" s="8">
        <v>0.10151030154349111</v>
      </c>
      <c r="O53" s="8">
        <v>9.7101582918432294E-2</v>
      </c>
      <c r="P53" s="8">
        <v>3.6807572160461999</v>
      </c>
      <c r="Q53" s="8">
        <v>0.88078396887492516</v>
      </c>
      <c r="R53" s="8">
        <v>1.6523372224250512</v>
      </c>
      <c r="S53" s="8">
        <v>1.3379282917164885</v>
      </c>
      <c r="T53" s="8">
        <v>1.3987469523547833</v>
      </c>
      <c r="U53" s="8">
        <v>1.3577809082321453</v>
      </c>
      <c r="V53" s="8">
        <v>1.6076461563531861</v>
      </c>
      <c r="W53" s="8">
        <v>2.2415272044784009</v>
      </c>
      <c r="X53" s="8">
        <v>2.1415338902649883</v>
      </c>
      <c r="Y53" s="8">
        <v>1.8185849945456853</v>
      </c>
      <c r="Z53" s="8">
        <v>6.6110643364287336</v>
      </c>
    </row>
    <row r="54" spans="1:26" ht="11.25" customHeight="1" x14ac:dyDescent="0.2">
      <c r="A54" s="43" t="s">
        <v>118</v>
      </c>
      <c r="B54" s="44" t="s">
        <v>119</v>
      </c>
      <c r="C54" s="45">
        <v>8.5578263675841315E-2</v>
      </c>
      <c r="D54" s="45">
        <v>0</v>
      </c>
      <c r="E54" s="45">
        <v>6.8148436011063768E-2</v>
      </c>
      <c r="F54" s="45">
        <v>8.3832748120453202E-2</v>
      </c>
      <c r="G54" s="45">
        <v>0</v>
      </c>
      <c r="H54" s="45">
        <v>0</v>
      </c>
      <c r="I54" s="45">
        <v>0</v>
      </c>
      <c r="J54" s="45">
        <v>0</v>
      </c>
      <c r="K54" s="45">
        <v>0.49158343297237816</v>
      </c>
      <c r="L54" s="45">
        <v>0.26937242052462473</v>
      </c>
      <c r="M54" s="45">
        <v>3.9687194481462858E-2</v>
      </c>
      <c r="N54" s="45">
        <v>0.28867491209689228</v>
      </c>
      <c r="O54" s="45">
        <v>0.27549272219532517</v>
      </c>
      <c r="P54" s="45">
        <v>0.28854866247865357</v>
      </c>
      <c r="Q54" s="45">
        <v>1.5661829629384239</v>
      </c>
      <c r="R54" s="45">
        <v>0.52388825587548382</v>
      </c>
      <c r="S54" s="45">
        <v>2.3663845362484239</v>
      </c>
      <c r="T54" s="45">
        <v>1.3186863206636354</v>
      </c>
      <c r="U54" s="45">
        <v>0.92520919875628194</v>
      </c>
      <c r="V54" s="45">
        <v>0.59282335089315319</v>
      </c>
      <c r="W54" s="45">
        <v>4.7613575067617502</v>
      </c>
      <c r="X54" s="45">
        <v>6.9039716729103056</v>
      </c>
      <c r="Y54" s="45">
        <v>0.84478070541669492</v>
      </c>
      <c r="Z54" s="45">
        <v>4.2478778960474397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29.991183534059211</v>
      </c>
      <c r="D61" s="49">
        <f t="shared" si="32"/>
        <v>30.229877645825898</v>
      </c>
      <c r="E61" s="49">
        <f t="shared" si="32"/>
        <v>35.626790660381673</v>
      </c>
      <c r="F61" s="49">
        <f t="shared" si="32"/>
        <v>36.335205691975027</v>
      </c>
      <c r="G61" s="49">
        <f t="shared" si="32"/>
        <v>38.901675344952324</v>
      </c>
      <c r="H61" s="49">
        <f t="shared" si="32"/>
        <v>40.078171936860372</v>
      </c>
      <c r="I61" s="49">
        <f t="shared" si="32"/>
        <v>46.333193650492653</v>
      </c>
      <c r="J61" s="49">
        <f t="shared" si="32"/>
        <v>54.859959891445328</v>
      </c>
      <c r="K61" s="49">
        <f t="shared" si="32"/>
        <v>60.807291099060215</v>
      </c>
      <c r="L61" s="49">
        <f t="shared" si="32"/>
        <v>61.029472077146259</v>
      </c>
      <c r="M61" s="49">
        <f t="shared" si="32"/>
        <v>62.831100524763208</v>
      </c>
      <c r="N61" s="49">
        <f t="shared" si="32"/>
        <v>64.656341578884735</v>
      </c>
      <c r="O61" s="49">
        <f t="shared" si="32"/>
        <v>66.891743835964277</v>
      </c>
      <c r="P61" s="49">
        <f t="shared" si="32"/>
        <v>64.411991808604071</v>
      </c>
      <c r="Q61" s="49">
        <f t="shared" si="32"/>
        <v>67.77290672737621</v>
      </c>
      <c r="R61" s="49">
        <f t="shared" si="32"/>
        <v>73.997837384692758</v>
      </c>
      <c r="S61" s="49">
        <f t="shared" si="32"/>
        <v>82.118462673843823</v>
      </c>
      <c r="T61" s="49">
        <f t="shared" si="32"/>
        <v>84.685499178496201</v>
      </c>
      <c r="U61" s="49">
        <f t="shared" si="32"/>
        <v>76.459501109121746</v>
      </c>
      <c r="V61" s="49">
        <f t="shared" si="32"/>
        <v>77.235720832369552</v>
      </c>
      <c r="W61" s="49">
        <f t="shared" si="32"/>
        <v>86.218914174649811</v>
      </c>
      <c r="X61" s="49">
        <f t="shared" si="32"/>
        <v>98.804810660290073</v>
      </c>
      <c r="Y61" s="49">
        <f t="shared" ref="Y61:Z61" si="33">SUM(Y62:Y72)</f>
        <v>76.012941254634086</v>
      </c>
      <c r="Z61" s="49">
        <f t="shared" si="33"/>
        <v>69.197349417020348</v>
      </c>
    </row>
    <row r="62" spans="1:26" ht="11.25" customHeight="1" x14ac:dyDescent="0.2">
      <c r="A62" s="50" t="s">
        <v>92</v>
      </c>
      <c r="B62" s="51" t="s">
        <v>93</v>
      </c>
      <c r="C62" s="52">
        <v>28.607040000000016</v>
      </c>
      <c r="D62" s="52">
        <v>28.507860086055494</v>
      </c>
      <c r="E62" s="52">
        <v>34.104765250634109</v>
      </c>
      <c r="F62" s="52">
        <v>34.36024562052858</v>
      </c>
      <c r="G62" s="52">
        <v>35.11102439252101</v>
      </c>
      <c r="H62" s="52">
        <v>34.966485901547571</v>
      </c>
      <c r="I62" s="52">
        <v>40.453067258860301</v>
      </c>
      <c r="J62" s="52">
        <v>49.141364057831161</v>
      </c>
      <c r="K62" s="52">
        <v>53.766480126249938</v>
      </c>
      <c r="L62" s="52">
        <v>54.685581581752118</v>
      </c>
      <c r="M62" s="52">
        <v>55.782312048923444</v>
      </c>
      <c r="N62" s="52">
        <v>56.497858314880858</v>
      </c>
      <c r="O62" s="52">
        <v>57.740070242228605</v>
      </c>
      <c r="P62" s="52">
        <v>55.226894448436049</v>
      </c>
      <c r="Q62" s="52">
        <v>57.249541084323944</v>
      </c>
      <c r="R62" s="52">
        <v>62.859075061054227</v>
      </c>
      <c r="S62" s="52">
        <v>69.694073490784945</v>
      </c>
      <c r="T62" s="52">
        <v>73.486130105747151</v>
      </c>
      <c r="U62" s="52">
        <v>65.392685543334608</v>
      </c>
      <c r="V62" s="52">
        <v>67.130418440848686</v>
      </c>
      <c r="W62" s="52">
        <v>76.650831997005227</v>
      </c>
      <c r="X62" s="52">
        <v>90.240506682432567</v>
      </c>
      <c r="Y62" s="52">
        <v>66.671863747217557</v>
      </c>
      <c r="Z62" s="52">
        <v>58.619107440431598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1.3271411340591928</v>
      </c>
      <c r="D64" s="52">
        <v>1.7220175597704031</v>
      </c>
      <c r="E64" s="52">
        <v>1.4690358200580347</v>
      </c>
      <c r="F64" s="52">
        <v>1.900287734514071</v>
      </c>
      <c r="G64" s="52">
        <v>3.7230454042392203</v>
      </c>
      <c r="H64" s="52">
        <v>4.9599173341752492</v>
      </c>
      <c r="I64" s="52">
        <v>5.6593063581879068</v>
      </c>
      <c r="J64" s="52">
        <v>5.4864761080382012</v>
      </c>
      <c r="K64" s="52">
        <v>6.9643153544078107</v>
      </c>
      <c r="L64" s="52">
        <v>6.3438904953941435</v>
      </c>
      <c r="M64" s="52">
        <v>7.0487884758397659</v>
      </c>
      <c r="N64" s="52">
        <v>8.1584832640038716</v>
      </c>
      <c r="O64" s="52">
        <v>9.151673593735671</v>
      </c>
      <c r="P64" s="52">
        <v>9.1850973601680241</v>
      </c>
      <c r="Q64" s="52">
        <v>10.523365643052271</v>
      </c>
      <c r="R64" s="52">
        <v>11.138762323638536</v>
      </c>
      <c r="S64" s="52">
        <v>11.21796805085947</v>
      </c>
      <c r="T64" s="52">
        <v>10.684353696952099</v>
      </c>
      <c r="U64" s="52">
        <v>10.705335184834842</v>
      </c>
      <c r="V64" s="52">
        <v>9.7125400923112455</v>
      </c>
      <c r="W64" s="52">
        <v>9.1291825996805507</v>
      </c>
      <c r="X64" s="52">
        <v>8.0781570698404526</v>
      </c>
      <c r="Y64" s="52">
        <v>8.7963339298769903</v>
      </c>
      <c r="Z64" s="52">
        <v>9.0486610762457129</v>
      </c>
    </row>
    <row r="65" spans="1:26" ht="11.25" customHeight="1" x14ac:dyDescent="0.2">
      <c r="A65" s="50" t="s">
        <v>98</v>
      </c>
      <c r="B65" s="51" t="s">
        <v>99</v>
      </c>
      <c r="C65" s="52">
        <v>5.7002400000000029E-2</v>
      </c>
      <c r="D65" s="52">
        <v>0</v>
      </c>
      <c r="E65" s="52">
        <v>5.2989589689528271E-2</v>
      </c>
      <c r="F65" s="52">
        <v>7.4672336932376709E-2</v>
      </c>
      <c r="G65" s="52">
        <v>6.7605548192091441E-2</v>
      </c>
      <c r="H65" s="52">
        <v>0.1517687011375517</v>
      </c>
      <c r="I65" s="52">
        <v>0.22082003344444895</v>
      </c>
      <c r="J65" s="52">
        <v>0.23211972557596319</v>
      </c>
      <c r="K65" s="52">
        <v>7.6495618402469892E-2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1.0566092967639988</v>
      </c>
      <c r="T65" s="52">
        <v>0.32845874847150547</v>
      </c>
      <c r="U65" s="52">
        <v>0.14961166129088552</v>
      </c>
      <c r="V65" s="52">
        <v>1.8781923868467509E-2</v>
      </c>
      <c r="W65" s="52">
        <v>9.6881819112946285E-2</v>
      </c>
      <c r="X65" s="52">
        <v>9.8868700404866006E-2</v>
      </c>
      <c r="Y65" s="52">
        <v>0.1001870781637304</v>
      </c>
      <c r="Z65" s="52">
        <v>1.4789202550132854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0.14981183543540999</v>
      </c>
      <c r="T72" s="55">
        <v>0.1865566273254467</v>
      </c>
      <c r="U72" s="55">
        <v>0.2118687196614136</v>
      </c>
      <c r="V72" s="55">
        <v>0.37398037534115364</v>
      </c>
      <c r="W72" s="55">
        <v>0.34201775885109098</v>
      </c>
      <c r="X72" s="55">
        <v>0.38727820761218706</v>
      </c>
      <c r="Y72" s="55">
        <v>0.44455649937580211</v>
      </c>
      <c r="Z72" s="55">
        <v>5.0660645329756636E-2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210.10003967769887</v>
      </c>
      <c r="D2" s="21">
        <f t="shared" ref="D2:X2" si="0">SUM(D3,D17,D22,D25,D26,D51,D52)</f>
        <v>281.35864946127589</v>
      </c>
      <c r="E2" s="21">
        <f t="shared" si="0"/>
        <v>330.32172933818873</v>
      </c>
      <c r="F2" s="21">
        <f t="shared" si="0"/>
        <v>414.13632943197888</v>
      </c>
      <c r="G2" s="21">
        <f t="shared" si="0"/>
        <v>427.07479838377765</v>
      </c>
      <c r="H2" s="21">
        <f t="shared" si="0"/>
        <v>465.43603712575856</v>
      </c>
      <c r="I2" s="21">
        <f t="shared" si="0"/>
        <v>508.56792448154249</v>
      </c>
      <c r="J2" s="21">
        <f t="shared" si="0"/>
        <v>529.74634443349453</v>
      </c>
      <c r="K2" s="21">
        <f t="shared" si="0"/>
        <v>522.12281479544367</v>
      </c>
      <c r="L2" s="21">
        <f t="shared" si="0"/>
        <v>503.2056739734486</v>
      </c>
      <c r="M2" s="21">
        <f t="shared" si="0"/>
        <v>488.58622571214005</v>
      </c>
      <c r="N2" s="21">
        <f t="shared" si="0"/>
        <v>552.37740387793417</v>
      </c>
      <c r="O2" s="21">
        <f t="shared" si="0"/>
        <v>605.87053017467667</v>
      </c>
      <c r="P2" s="21">
        <f t="shared" si="0"/>
        <v>621.58562158676341</v>
      </c>
      <c r="Q2" s="21">
        <f t="shared" si="0"/>
        <v>612.99519688062219</v>
      </c>
      <c r="R2" s="21">
        <f t="shared" si="0"/>
        <v>642.75427613729494</v>
      </c>
      <c r="S2" s="21">
        <f t="shared" si="0"/>
        <v>625.07163740417025</v>
      </c>
      <c r="T2" s="21">
        <f t="shared" si="0"/>
        <v>593.33301541870424</v>
      </c>
      <c r="U2" s="21">
        <f t="shared" si="0"/>
        <v>571.48792475830555</v>
      </c>
      <c r="V2" s="21">
        <f t="shared" si="0"/>
        <v>595.79165785847158</v>
      </c>
      <c r="W2" s="21">
        <f t="shared" si="0"/>
        <v>479.05702575734966</v>
      </c>
      <c r="X2" s="21">
        <f t="shared" si="0"/>
        <v>644.94340570503834</v>
      </c>
      <c r="Y2" s="21">
        <f t="shared" ref="Y2:Z2" si="1">SUM(Y3,Y17,Y22,Y25,Y26,Y51,Y52)</f>
        <v>631.57139859354754</v>
      </c>
      <c r="Z2" s="21">
        <f t="shared" si="1"/>
        <v>633.26875297754179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2.2533416255431839E-2</v>
      </c>
      <c r="D17" s="27">
        <f t="shared" si="12"/>
        <v>1.3970519568280933E-2</v>
      </c>
      <c r="E17" s="27">
        <f t="shared" si="12"/>
        <v>9.9686145381338055E-3</v>
      </c>
      <c r="F17" s="27">
        <f t="shared" si="12"/>
        <v>1.3662775426412622E-2</v>
      </c>
      <c r="G17" s="27">
        <f t="shared" si="12"/>
        <v>1.0157037763987811E-2</v>
      </c>
      <c r="H17" s="27">
        <f t="shared" si="12"/>
        <v>1.1326563034859209E-2</v>
      </c>
      <c r="I17" s="27">
        <f t="shared" si="12"/>
        <v>1.7367412014651314E-2</v>
      </c>
      <c r="J17" s="27">
        <f t="shared" si="12"/>
        <v>7.0297213526212377E-2</v>
      </c>
      <c r="K17" s="27">
        <f t="shared" si="12"/>
        <v>8.6774433807108753E-2</v>
      </c>
      <c r="L17" s="27">
        <f t="shared" si="12"/>
        <v>8.4293113319391558E-2</v>
      </c>
      <c r="M17" s="27">
        <f t="shared" si="12"/>
        <v>7.3306477339736068E-2</v>
      </c>
      <c r="N17" s="27">
        <f t="shared" si="12"/>
        <v>9.455337777258789E-2</v>
      </c>
      <c r="O17" s="27">
        <f t="shared" si="12"/>
        <v>8.1917552776297864E-2</v>
      </c>
      <c r="P17" s="27">
        <f t="shared" si="12"/>
        <v>5.7340264139293391E-2</v>
      </c>
      <c r="Q17" s="27">
        <f t="shared" si="12"/>
        <v>1.768402805872506E-2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3.972303663956648</v>
      </c>
      <c r="X17" s="27">
        <f t="shared" si="12"/>
        <v>2.6340249594392091</v>
      </c>
      <c r="Y17" s="27">
        <f t="shared" ref="Y17:Z17" si="13">SUM(Y18:Y21)</f>
        <v>3.0995154281949011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2.2533416255431839E-2</v>
      </c>
      <c r="D18" s="8">
        <v>1.3970519568280933E-2</v>
      </c>
      <c r="E18" s="8">
        <v>9.9686145381338055E-3</v>
      </c>
      <c r="F18" s="8">
        <v>1.3662775426412622E-2</v>
      </c>
      <c r="G18" s="8">
        <v>1.0157037763987811E-2</v>
      </c>
      <c r="H18" s="8">
        <v>1.1326563034859209E-2</v>
      </c>
      <c r="I18" s="8">
        <v>1.3025559010988487E-2</v>
      </c>
      <c r="J18" s="8">
        <v>6.5903637680824106E-2</v>
      </c>
      <c r="K18" s="8">
        <v>8.2642317911532148E-2</v>
      </c>
      <c r="L18" s="8">
        <v>7.6265197765163786E-2</v>
      </c>
      <c r="M18" s="8">
        <v>6.9641153472749268E-2</v>
      </c>
      <c r="N18" s="8">
        <v>9.0050835973893226E-2</v>
      </c>
      <c r="O18" s="8">
        <v>7.7098873201221524E-2</v>
      </c>
      <c r="P18" s="8">
        <v>5.7340264139293391E-2</v>
      </c>
      <c r="Q18" s="8">
        <v>1.178935203915004E-2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4.3418530036628275E-3</v>
      </c>
      <c r="J19" s="8">
        <v>4.3935758453882744E-3</v>
      </c>
      <c r="K19" s="8">
        <v>4.1321158955766064E-3</v>
      </c>
      <c r="L19" s="8">
        <v>8.0279155542277662E-3</v>
      </c>
      <c r="M19" s="8">
        <v>3.6653238669868025E-3</v>
      </c>
      <c r="N19" s="8">
        <v>4.5025417986946613E-3</v>
      </c>
      <c r="O19" s="8">
        <v>4.8186795750763452E-3</v>
      </c>
      <c r="P19" s="8">
        <v>0</v>
      </c>
      <c r="Q19" s="8">
        <v>5.8946760195750193E-3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3.972303663956648</v>
      </c>
      <c r="X19" s="8">
        <v>2.6340249594392091</v>
      </c>
      <c r="Y19" s="8">
        <v>3.0995154281949011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6.7356534668014332</v>
      </c>
      <c r="D26" s="27">
        <f t="shared" si="16"/>
        <v>36.322509103756808</v>
      </c>
      <c r="E26" s="27">
        <f t="shared" si="16"/>
        <v>45.742099611281219</v>
      </c>
      <c r="F26" s="27">
        <f t="shared" si="16"/>
        <v>92.562877188469059</v>
      </c>
      <c r="G26" s="27">
        <f t="shared" si="16"/>
        <v>96.416666076222697</v>
      </c>
      <c r="H26" s="27">
        <f t="shared" si="16"/>
        <v>102.82017769880088</v>
      </c>
      <c r="I26" s="27">
        <f t="shared" si="16"/>
        <v>121.38230277457107</v>
      </c>
      <c r="J26" s="27">
        <f t="shared" si="16"/>
        <v>125.73261360598335</v>
      </c>
      <c r="K26" s="27">
        <f t="shared" si="16"/>
        <v>108.70637838423001</v>
      </c>
      <c r="L26" s="27">
        <f t="shared" si="16"/>
        <v>76.27781599658347</v>
      </c>
      <c r="M26" s="27">
        <f t="shared" si="16"/>
        <v>59.176279736749542</v>
      </c>
      <c r="N26" s="27">
        <f t="shared" si="16"/>
        <v>57.498081135593168</v>
      </c>
      <c r="O26" s="27">
        <f t="shared" si="16"/>
        <v>58.572051702130253</v>
      </c>
      <c r="P26" s="27">
        <f t="shared" si="16"/>
        <v>61.68533696519011</v>
      </c>
      <c r="Q26" s="27">
        <f t="shared" si="16"/>
        <v>54.977074983946103</v>
      </c>
      <c r="R26" s="27">
        <f t="shared" si="16"/>
        <v>67.584809679397537</v>
      </c>
      <c r="S26" s="27">
        <f t="shared" si="16"/>
        <v>76.635390823927352</v>
      </c>
      <c r="T26" s="27">
        <f t="shared" si="16"/>
        <v>81.001603147128804</v>
      </c>
      <c r="U26" s="27">
        <f t="shared" si="16"/>
        <v>78.597040419967669</v>
      </c>
      <c r="V26" s="27">
        <f t="shared" si="16"/>
        <v>92.082487815179704</v>
      </c>
      <c r="W26" s="27">
        <f t="shared" si="16"/>
        <v>62.679326615627488</v>
      </c>
      <c r="X26" s="27">
        <f t="shared" si="16"/>
        <v>59.965115340068266</v>
      </c>
      <c r="Y26" s="27">
        <f t="shared" ref="Y26:Z26" si="17">SUM(Y27,Y33)</f>
        <v>49.141050285319693</v>
      </c>
      <c r="Z26" s="27">
        <f t="shared" si="17"/>
        <v>46.117502250517674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6.7356534668014332</v>
      </c>
      <c r="D33" s="19">
        <f t="shared" si="20"/>
        <v>36.322509103756808</v>
      </c>
      <c r="E33" s="19">
        <f t="shared" si="20"/>
        <v>45.742099611281219</v>
      </c>
      <c r="F33" s="19">
        <f t="shared" si="20"/>
        <v>92.562877188469059</v>
      </c>
      <c r="G33" s="19">
        <f t="shared" si="20"/>
        <v>96.416666076222697</v>
      </c>
      <c r="H33" s="19">
        <f t="shared" si="20"/>
        <v>102.82017769880088</v>
      </c>
      <c r="I33" s="19">
        <f t="shared" si="20"/>
        <v>121.38230277457107</v>
      </c>
      <c r="J33" s="19">
        <f t="shared" si="20"/>
        <v>125.73261360598335</v>
      </c>
      <c r="K33" s="19">
        <f t="shared" si="20"/>
        <v>108.70637838423001</v>
      </c>
      <c r="L33" s="19">
        <f t="shared" si="20"/>
        <v>76.27781599658347</v>
      </c>
      <c r="M33" s="19">
        <f t="shared" si="20"/>
        <v>59.176279736749542</v>
      </c>
      <c r="N33" s="19">
        <f t="shared" si="20"/>
        <v>57.498081135593168</v>
      </c>
      <c r="O33" s="19">
        <f t="shared" si="20"/>
        <v>58.572051702130253</v>
      </c>
      <c r="P33" s="19">
        <f t="shared" si="20"/>
        <v>61.68533696519011</v>
      </c>
      <c r="Q33" s="19">
        <f t="shared" si="20"/>
        <v>54.977074983946103</v>
      </c>
      <c r="R33" s="19">
        <f t="shared" si="20"/>
        <v>67.584809679397537</v>
      </c>
      <c r="S33" s="19">
        <f t="shared" si="20"/>
        <v>76.635390823927352</v>
      </c>
      <c r="T33" s="19">
        <f t="shared" si="20"/>
        <v>81.001603147128804</v>
      </c>
      <c r="U33" s="19">
        <f t="shared" si="20"/>
        <v>78.597040419967669</v>
      </c>
      <c r="V33" s="19">
        <f t="shared" si="20"/>
        <v>92.082487815179704</v>
      </c>
      <c r="W33" s="19">
        <f t="shared" si="20"/>
        <v>62.679326615627488</v>
      </c>
      <c r="X33" s="19">
        <f t="shared" si="20"/>
        <v>59.965115340068266</v>
      </c>
      <c r="Y33" s="19">
        <f t="shared" ref="Y33:Z33" si="21">SUM(Y34:Y50)</f>
        <v>49.141050285319693</v>
      </c>
      <c r="Z33" s="19">
        <f t="shared" si="21"/>
        <v>46.117502250517674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6.7356534668014332</v>
      </c>
      <c r="D36" s="8">
        <v>36.322509103756808</v>
      </c>
      <c r="E36" s="8">
        <v>45.742099611281219</v>
      </c>
      <c r="F36" s="8">
        <v>92.562877188469059</v>
      </c>
      <c r="G36" s="8">
        <v>96.416666076222697</v>
      </c>
      <c r="H36" s="8">
        <v>102.82017769880088</v>
      </c>
      <c r="I36" s="8">
        <v>121.38230277457107</v>
      </c>
      <c r="J36" s="8">
        <v>125.73261360598335</v>
      </c>
      <c r="K36" s="8">
        <v>108.70637838423001</v>
      </c>
      <c r="L36" s="8">
        <v>76.27781599658347</v>
      </c>
      <c r="M36" s="8">
        <v>59.176279736749542</v>
      </c>
      <c r="N36" s="8">
        <v>57.498081135593168</v>
      </c>
      <c r="O36" s="8">
        <v>58.572051702130253</v>
      </c>
      <c r="P36" s="8">
        <v>61.68533696519011</v>
      </c>
      <c r="Q36" s="8">
        <v>54.977074983946103</v>
      </c>
      <c r="R36" s="8">
        <v>67.584809679397537</v>
      </c>
      <c r="S36" s="8">
        <v>76.635390823927352</v>
      </c>
      <c r="T36" s="8">
        <v>81.001603147128804</v>
      </c>
      <c r="U36" s="8">
        <v>78.597040419967669</v>
      </c>
      <c r="V36" s="8">
        <v>92.082487815179704</v>
      </c>
      <c r="W36" s="8">
        <v>62.679326615627488</v>
      </c>
      <c r="X36" s="8">
        <v>59.965115340068266</v>
      </c>
      <c r="Y36" s="8">
        <v>49.141050285319693</v>
      </c>
      <c r="Z36" s="8">
        <v>46.117502250517674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203.34185279464199</v>
      </c>
      <c r="D51" s="27">
        <v>245.0221698379508</v>
      </c>
      <c r="E51" s="27">
        <v>284.56966111236937</v>
      </c>
      <c r="F51" s="27">
        <v>321.55978946808341</v>
      </c>
      <c r="G51" s="27">
        <v>330.64797526979095</v>
      </c>
      <c r="H51" s="27">
        <v>362.60453286392283</v>
      </c>
      <c r="I51" s="27">
        <v>387.16825429495674</v>
      </c>
      <c r="J51" s="27">
        <v>403.94343361398495</v>
      </c>
      <c r="K51" s="27">
        <v>413.3296619774066</v>
      </c>
      <c r="L51" s="27">
        <v>426.84356486354574</v>
      </c>
      <c r="M51" s="27">
        <v>429.33663949805077</v>
      </c>
      <c r="N51" s="27">
        <v>494.78476936456843</v>
      </c>
      <c r="O51" s="27">
        <v>547.21656091977013</v>
      </c>
      <c r="P51" s="27">
        <v>559.84294435743402</v>
      </c>
      <c r="Q51" s="27">
        <v>558.00043786861738</v>
      </c>
      <c r="R51" s="27">
        <v>575.16946645789744</v>
      </c>
      <c r="S51" s="27">
        <v>548.43624658024294</v>
      </c>
      <c r="T51" s="27">
        <v>512.33141227157546</v>
      </c>
      <c r="U51" s="27">
        <v>492.89088433833791</v>
      </c>
      <c r="V51" s="27">
        <v>503.70917004329192</v>
      </c>
      <c r="W51" s="27">
        <v>412.40539547776552</v>
      </c>
      <c r="X51" s="27">
        <v>582.3442654055309</v>
      </c>
      <c r="Y51" s="27">
        <v>579.33083288003297</v>
      </c>
      <c r="Z51" s="27">
        <v>587.15125072702415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3.4791397784749223</v>
      </c>
      <c r="D61" s="49">
        <f t="shared" si="24"/>
        <v>4.1041042415186881</v>
      </c>
      <c r="E61" s="49">
        <f t="shared" si="24"/>
        <v>3.1009938622296898</v>
      </c>
      <c r="F61" s="49">
        <f t="shared" si="24"/>
        <v>3.2669549750840159</v>
      </c>
      <c r="G61" s="49">
        <f t="shared" si="24"/>
        <v>6.1295610973850296</v>
      </c>
      <c r="H61" s="49">
        <f t="shared" si="24"/>
        <v>8.2643093711103379</v>
      </c>
      <c r="I61" s="49">
        <f t="shared" si="24"/>
        <v>9.3853034525452088</v>
      </c>
      <c r="J61" s="49">
        <f t="shared" si="24"/>
        <v>8.6326412653329729</v>
      </c>
      <c r="K61" s="49">
        <f t="shared" si="24"/>
        <v>10.134539347656791</v>
      </c>
      <c r="L61" s="49">
        <f t="shared" si="24"/>
        <v>9.1866036995902398</v>
      </c>
      <c r="M61" s="49">
        <f t="shared" si="24"/>
        <v>9.1649547044436357</v>
      </c>
      <c r="N61" s="49">
        <f t="shared" si="24"/>
        <v>12.07661977344244</v>
      </c>
      <c r="O61" s="49">
        <f t="shared" si="24"/>
        <v>15.011698378934394</v>
      </c>
      <c r="P61" s="49">
        <f t="shared" si="24"/>
        <v>15.121121315166908</v>
      </c>
      <c r="Q61" s="49">
        <f t="shared" si="24"/>
        <v>17.058970314748183</v>
      </c>
      <c r="R61" s="49">
        <f t="shared" si="24"/>
        <v>18.401010998301508</v>
      </c>
      <c r="S61" s="49">
        <f t="shared" si="24"/>
        <v>17.799135515905906</v>
      </c>
      <c r="T61" s="49">
        <f t="shared" si="24"/>
        <v>20.515253222340025</v>
      </c>
      <c r="U61" s="49">
        <f t="shared" si="24"/>
        <v>21.871403010552886</v>
      </c>
      <c r="V61" s="49">
        <f t="shared" si="24"/>
        <v>24.283747461115524</v>
      </c>
      <c r="W61" s="49">
        <f t="shared" si="24"/>
        <v>22.976757129262673</v>
      </c>
      <c r="X61" s="49">
        <f t="shared" si="24"/>
        <v>21.43584203558326</v>
      </c>
      <c r="Y61" s="49">
        <f t="shared" ref="Y61:Z61" si="25">SUM(Y62:Y72)</f>
        <v>25.697998558745233</v>
      </c>
      <c r="Z61" s="49">
        <f t="shared" si="25"/>
        <v>28.514705606809688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3.4791397784749223</v>
      </c>
      <c r="D64" s="52">
        <v>4.1041042415186881</v>
      </c>
      <c r="E64" s="52">
        <v>3.1009938622296898</v>
      </c>
      <c r="F64" s="52">
        <v>3.2669549750840159</v>
      </c>
      <c r="G64" s="52">
        <v>6.1295610973850296</v>
      </c>
      <c r="H64" s="52">
        <v>8.2643093711103379</v>
      </c>
      <c r="I64" s="52">
        <v>9.3853034525452088</v>
      </c>
      <c r="J64" s="52">
        <v>8.6326412653329729</v>
      </c>
      <c r="K64" s="52">
        <v>10.134539347656791</v>
      </c>
      <c r="L64" s="52">
        <v>9.1866036995902398</v>
      </c>
      <c r="M64" s="52">
        <v>9.1649547044436357</v>
      </c>
      <c r="N64" s="52">
        <v>12.07661977344244</v>
      </c>
      <c r="O64" s="52">
        <v>15.011698378934394</v>
      </c>
      <c r="P64" s="52">
        <v>15.121121315166908</v>
      </c>
      <c r="Q64" s="52">
        <v>17.058970314748183</v>
      </c>
      <c r="R64" s="52">
        <v>18.401010998301508</v>
      </c>
      <c r="S64" s="52">
        <v>17.799135515905906</v>
      </c>
      <c r="T64" s="52">
        <v>20.515253222340025</v>
      </c>
      <c r="U64" s="52">
        <v>21.871403010552886</v>
      </c>
      <c r="V64" s="52">
        <v>24.283747461115524</v>
      </c>
      <c r="W64" s="52">
        <v>22.976757129262673</v>
      </c>
      <c r="X64" s="52">
        <v>21.43584203558326</v>
      </c>
      <c r="Y64" s="52">
        <v>25.697998558745233</v>
      </c>
      <c r="Z64" s="52">
        <v>28.514705606809688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26899.338694257287</v>
      </c>
      <c r="D2" s="21">
        <f t="shared" ref="D2:X2" si="0">SUM(D3,D17,D22,D25,D26,D51,D52)</f>
        <v>29419.854790404665</v>
      </c>
      <c r="E2" s="21">
        <f t="shared" si="0"/>
        <v>31218.444420984648</v>
      </c>
      <c r="F2" s="21">
        <f t="shared" si="0"/>
        <v>31267.9889749879</v>
      </c>
      <c r="G2" s="21">
        <f t="shared" si="0"/>
        <v>32026.834583056298</v>
      </c>
      <c r="H2" s="21">
        <f t="shared" si="0"/>
        <v>34721.177421731598</v>
      </c>
      <c r="I2" s="21">
        <f t="shared" si="0"/>
        <v>38233.886217251544</v>
      </c>
      <c r="J2" s="21">
        <f t="shared" si="0"/>
        <v>34893.254810562248</v>
      </c>
      <c r="K2" s="21">
        <f t="shared" si="0"/>
        <v>36363.672394136229</v>
      </c>
      <c r="L2" s="21">
        <f t="shared" si="0"/>
        <v>37104.821983733411</v>
      </c>
      <c r="M2" s="21">
        <f t="shared" si="0"/>
        <v>41631.536882795124</v>
      </c>
      <c r="N2" s="21">
        <f t="shared" si="0"/>
        <v>36528.388190184407</v>
      </c>
      <c r="O2" s="21">
        <f t="shared" si="0"/>
        <v>38279.638446710647</v>
      </c>
      <c r="P2" s="21">
        <f t="shared" si="0"/>
        <v>37231.813857533649</v>
      </c>
      <c r="Q2" s="21">
        <f t="shared" si="0"/>
        <v>34209.914524993292</v>
      </c>
      <c r="R2" s="21">
        <f t="shared" si="0"/>
        <v>33728.956362387427</v>
      </c>
      <c r="S2" s="21">
        <f t="shared" si="0"/>
        <v>35942.38400709143</v>
      </c>
      <c r="T2" s="21">
        <f t="shared" si="0"/>
        <v>36238.128132791739</v>
      </c>
      <c r="U2" s="21">
        <f t="shared" si="0"/>
        <v>34583.228627932542</v>
      </c>
      <c r="V2" s="21">
        <f t="shared" si="0"/>
        <v>30105.020827204804</v>
      </c>
      <c r="W2" s="21">
        <f t="shared" si="0"/>
        <v>31331.054531133381</v>
      </c>
      <c r="X2" s="21">
        <f t="shared" si="0"/>
        <v>31699.265086246112</v>
      </c>
      <c r="Y2" s="21">
        <f t="shared" ref="Y2:Z2" si="1">SUM(Y3,Y17,Y22,Y25,Y26,Y51,Y52)</f>
        <v>28204.666076672023</v>
      </c>
      <c r="Z2" s="21">
        <f t="shared" si="1"/>
        <v>27688.01392963442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17145.611360217288</v>
      </c>
      <c r="D3" s="24">
        <f t="shared" si="2"/>
        <v>18974.245539684667</v>
      </c>
      <c r="E3" s="24">
        <f t="shared" si="2"/>
        <v>20990.072087424647</v>
      </c>
      <c r="F3" s="24">
        <f t="shared" si="2"/>
        <v>20756.1106704679</v>
      </c>
      <c r="G3" s="24">
        <f t="shared" si="2"/>
        <v>21786.937312816295</v>
      </c>
      <c r="H3" s="24">
        <f t="shared" si="2"/>
        <v>24211.081492691603</v>
      </c>
      <c r="I3" s="24">
        <f t="shared" si="2"/>
        <v>27523.084168211542</v>
      </c>
      <c r="J3" s="24">
        <f t="shared" si="2"/>
        <v>24750.477441042247</v>
      </c>
      <c r="K3" s="24">
        <f t="shared" si="2"/>
        <v>26543.993239376228</v>
      </c>
      <c r="L3" s="24">
        <f t="shared" si="2"/>
        <v>27349.16749409341</v>
      </c>
      <c r="M3" s="24">
        <f t="shared" si="2"/>
        <v>31397.291377115125</v>
      </c>
      <c r="N3" s="24">
        <f t="shared" si="2"/>
        <v>27121.969240464401</v>
      </c>
      <c r="O3" s="24">
        <f t="shared" si="2"/>
        <v>28614.828665390654</v>
      </c>
      <c r="P3" s="24">
        <f t="shared" si="2"/>
        <v>27576.111414533651</v>
      </c>
      <c r="Q3" s="24">
        <f t="shared" si="2"/>
        <v>25251.512728033282</v>
      </c>
      <c r="R3" s="24">
        <f t="shared" si="2"/>
        <v>24726.507809787428</v>
      </c>
      <c r="S3" s="24">
        <f t="shared" si="2"/>
        <v>26212.569755491426</v>
      </c>
      <c r="T3" s="24">
        <f t="shared" si="2"/>
        <v>26095.822566671741</v>
      </c>
      <c r="U3" s="24">
        <f t="shared" si="2"/>
        <v>24511.889754532538</v>
      </c>
      <c r="V3" s="24">
        <f t="shared" si="2"/>
        <v>19812.803255044804</v>
      </c>
      <c r="W3" s="24">
        <f t="shared" si="2"/>
        <v>20646.734630733379</v>
      </c>
      <c r="X3" s="24">
        <f t="shared" si="2"/>
        <v>19283.59301020611</v>
      </c>
      <c r="Y3" s="24">
        <f t="shared" ref="Y3:Z3" si="3">SUM(Y4,Y8,Y11)</f>
        <v>16399.06573659202</v>
      </c>
      <c r="Z3" s="24">
        <f t="shared" si="3"/>
        <v>16306.016583794424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15756.066155923732</v>
      </c>
      <c r="D4" s="19">
        <f t="shared" si="4"/>
        <v>17537.165578300275</v>
      </c>
      <c r="E4" s="19">
        <f t="shared" si="4"/>
        <v>19906.903863511696</v>
      </c>
      <c r="F4" s="19">
        <f t="shared" si="4"/>
        <v>19655.049619227702</v>
      </c>
      <c r="G4" s="19">
        <f t="shared" si="4"/>
        <v>20824.740438295394</v>
      </c>
      <c r="H4" s="19">
        <f t="shared" si="4"/>
        <v>23677.644982539161</v>
      </c>
      <c r="I4" s="19">
        <f t="shared" si="4"/>
        <v>26941.264956399606</v>
      </c>
      <c r="J4" s="19">
        <f t="shared" si="4"/>
        <v>24387.715581154778</v>
      </c>
      <c r="K4" s="19">
        <f t="shared" si="4"/>
        <v>26149.111597574902</v>
      </c>
      <c r="L4" s="19">
        <f t="shared" si="4"/>
        <v>26488.930219151091</v>
      </c>
      <c r="M4" s="19">
        <f t="shared" si="4"/>
        <v>30266.633560717753</v>
      </c>
      <c r="N4" s="19">
        <f t="shared" si="4"/>
        <v>26133.9299737004</v>
      </c>
      <c r="O4" s="19">
        <f t="shared" si="4"/>
        <v>27644.59847608551</v>
      </c>
      <c r="P4" s="19">
        <f t="shared" si="4"/>
        <v>26529.193826554671</v>
      </c>
      <c r="Q4" s="19">
        <f t="shared" si="4"/>
        <v>24377.90059529501</v>
      </c>
      <c r="R4" s="19">
        <f t="shared" si="4"/>
        <v>23938.195481314957</v>
      </c>
      <c r="S4" s="19">
        <f t="shared" si="4"/>
        <v>25459.441559098366</v>
      </c>
      <c r="T4" s="19">
        <f t="shared" si="4"/>
        <v>25366.257129996226</v>
      </c>
      <c r="U4" s="19">
        <f t="shared" si="4"/>
        <v>23840.426022677355</v>
      </c>
      <c r="V4" s="19">
        <f t="shared" si="4"/>
        <v>19452.350071267214</v>
      </c>
      <c r="W4" s="19">
        <f t="shared" si="4"/>
        <v>20462.289793668493</v>
      </c>
      <c r="X4" s="19">
        <f t="shared" si="4"/>
        <v>19091.154527079023</v>
      </c>
      <c r="Y4" s="19">
        <f t="shared" ref="Y4:Z4" si="5">SUM(Y5:Y7)</f>
        <v>16013.330838148808</v>
      </c>
      <c r="Z4" s="19">
        <f t="shared" si="5"/>
        <v>16013.574728676542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15756.066155923732</v>
      </c>
      <c r="D7" s="8">
        <f>FC_OTH_HH_SH_E!D7+FC_OTH_HH_SC_E!D7+FC_OTH_HH_WH_E!D7+FC_OTH_HH_CO_E!D7</f>
        <v>17537.165578300275</v>
      </c>
      <c r="E7" s="8">
        <f>FC_OTH_HH_SH_E!E7+FC_OTH_HH_SC_E!E7+FC_OTH_HH_WH_E!E7+FC_OTH_HH_CO_E!E7</f>
        <v>19906.903863511696</v>
      </c>
      <c r="F7" s="8">
        <f>FC_OTH_HH_SH_E!F7+FC_OTH_HH_SC_E!F7+FC_OTH_HH_WH_E!F7+FC_OTH_HH_CO_E!F7</f>
        <v>19655.049619227702</v>
      </c>
      <c r="G7" s="8">
        <f>FC_OTH_HH_SH_E!G7+FC_OTH_HH_SC_E!G7+FC_OTH_HH_WH_E!G7+FC_OTH_HH_CO_E!G7</f>
        <v>20824.740438295394</v>
      </c>
      <c r="H7" s="8">
        <f>FC_OTH_HH_SH_E!H7+FC_OTH_HH_SC_E!H7+FC_OTH_HH_WH_E!H7+FC_OTH_HH_CO_E!H7</f>
        <v>23677.644982539161</v>
      </c>
      <c r="I7" s="8">
        <f>FC_OTH_HH_SH_E!I7+FC_OTH_HH_SC_E!I7+FC_OTH_HH_WH_E!I7+FC_OTH_HH_CO_E!I7</f>
        <v>26941.264956399606</v>
      </c>
      <c r="J7" s="8">
        <f>FC_OTH_HH_SH_E!J7+FC_OTH_HH_SC_E!J7+FC_OTH_HH_WH_E!J7+FC_OTH_HH_CO_E!J7</f>
        <v>24387.715581154778</v>
      </c>
      <c r="K7" s="8">
        <f>FC_OTH_HH_SH_E!K7+FC_OTH_HH_SC_E!K7+FC_OTH_HH_WH_E!K7+FC_OTH_HH_CO_E!K7</f>
        <v>26149.111597574902</v>
      </c>
      <c r="L7" s="8">
        <f>FC_OTH_HH_SH_E!L7+FC_OTH_HH_SC_E!L7+FC_OTH_HH_WH_E!L7+FC_OTH_HH_CO_E!L7</f>
        <v>26488.930219151091</v>
      </c>
      <c r="M7" s="8">
        <f>FC_OTH_HH_SH_E!M7+FC_OTH_HH_SC_E!M7+FC_OTH_HH_WH_E!M7+FC_OTH_HH_CO_E!M7</f>
        <v>30266.633560717753</v>
      </c>
      <c r="N7" s="8">
        <f>FC_OTH_HH_SH_E!N7+FC_OTH_HH_SC_E!N7+FC_OTH_HH_WH_E!N7+FC_OTH_HH_CO_E!N7</f>
        <v>26133.9299737004</v>
      </c>
      <c r="O7" s="8">
        <f>FC_OTH_HH_SH_E!O7+FC_OTH_HH_SC_E!O7+FC_OTH_HH_WH_E!O7+FC_OTH_HH_CO_E!O7</f>
        <v>27644.59847608551</v>
      </c>
      <c r="P7" s="8">
        <f>FC_OTH_HH_SH_E!P7+FC_OTH_HH_SC_E!P7+FC_OTH_HH_WH_E!P7+FC_OTH_HH_CO_E!P7</f>
        <v>26529.193826554671</v>
      </c>
      <c r="Q7" s="8">
        <f>FC_OTH_HH_SH_E!Q7+FC_OTH_HH_SC_E!Q7+FC_OTH_HH_WH_E!Q7+FC_OTH_HH_CO_E!Q7</f>
        <v>24377.90059529501</v>
      </c>
      <c r="R7" s="8">
        <f>FC_OTH_HH_SH_E!R7+FC_OTH_HH_SC_E!R7+FC_OTH_HH_WH_E!R7+FC_OTH_HH_CO_E!R7</f>
        <v>23938.195481314957</v>
      </c>
      <c r="S7" s="8">
        <f>FC_OTH_HH_SH_E!S7+FC_OTH_HH_SC_E!S7+FC_OTH_HH_WH_E!S7+FC_OTH_HH_CO_E!S7</f>
        <v>25459.441559098366</v>
      </c>
      <c r="T7" s="8">
        <f>FC_OTH_HH_SH_E!T7+FC_OTH_HH_SC_E!T7+FC_OTH_HH_WH_E!T7+FC_OTH_HH_CO_E!T7</f>
        <v>25366.257129996226</v>
      </c>
      <c r="U7" s="8">
        <f>FC_OTH_HH_SH_E!U7+FC_OTH_HH_SC_E!U7+FC_OTH_HH_WH_E!U7+FC_OTH_HH_CO_E!U7</f>
        <v>23840.426022677355</v>
      </c>
      <c r="V7" s="8">
        <f>FC_OTH_HH_SH_E!V7+FC_OTH_HH_SC_E!V7+FC_OTH_HH_WH_E!V7+FC_OTH_HH_CO_E!V7</f>
        <v>19452.350071267214</v>
      </c>
      <c r="W7" s="8">
        <f>FC_OTH_HH_SH_E!W7+FC_OTH_HH_SC_E!W7+FC_OTH_HH_WH_E!W7+FC_OTH_HH_CO_E!W7</f>
        <v>20462.289793668493</v>
      </c>
      <c r="X7" s="8">
        <f>FC_OTH_HH_SH_E!X7+FC_OTH_HH_SC_E!X7+FC_OTH_HH_WH_E!X7+FC_OTH_HH_CO_E!X7</f>
        <v>19091.154527079023</v>
      </c>
      <c r="Y7" s="8">
        <f>FC_OTH_HH_SH_E!Y7+FC_OTH_HH_SC_E!Y7+FC_OTH_HH_WH_E!Y7+FC_OTH_HH_CO_E!Y7</f>
        <v>16013.330838148808</v>
      </c>
      <c r="Z7" s="8">
        <f>FC_OTH_HH_SH_E!Z7+FC_OTH_HH_SC_E!Z7+FC_OTH_HH_WH_E!Z7+FC_OTH_HH_CO_E!Z7</f>
        <v>16013.574728676542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127.08119929355524</v>
      </c>
      <c r="D8" s="19">
        <f t="shared" si="6"/>
        <v>148.548741584391</v>
      </c>
      <c r="E8" s="19">
        <f t="shared" si="6"/>
        <v>161.036703712952</v>
      </c>
      <c r="F8" s="19">
        <f t="shared" si="6"/>
        <v>174.22402144019546</v>
      </c>
      <c r="G8" s="19">
        <f t="shared" si="6"/>
        <v>208.89712292090246</v>
      </c>
      <c r="H8" s="19">
        <f t="shared" si="6"/>
        <v>216.30097275243992</v>
      </c>
      <c r="I8" s="19">
        <f t="shared" si="6"/>
        <v>233.92068501193768</v>
      </c>
      <c r="J8" s="19">
        <f t="shared" si="6"/>
        <v>212.12363808747</v>
      </c>
      <c r="K8" s="19">
        <f t="shared" si="6"/>
        <v>274.76030860132494</v>
      </c>
      <c r="L8" s="19">
        <f t="shared" si="6"/>
        <v>238.57652974232053</v>
      </c>
      <c r="M8" s="19">
        <f t="shared" si="6"/>
        <v>438.28203119737452</v>
      </c>
      <c r="N8" s="19">
        <f t="shared" si="6"/>
        <v>393.64197316400254</v>
      </c>
      <c r="O8" s="19">
        <f t="shared" si="6"/>
        <v>397.24989570514333</v>
      </c>
      <c r="P8" s="19">
        <f t="shared" si="6"/>
        <v>442.13616457898024</v>
      </c>
      <c r="Q8" s="19">
        <f t="shared" si="6"/>
        <v>355.98037633827306</v>
      </c>
      <c r="R8" s="19">
        <f t="shared" si="6"/>
        <v>343.5852082724706</v>
      </c>
      <c r="S8" s="19">
        <f t="shared" si="6"/>
        <v>331.24989999306257</v>
      </c>
      <c r="T8" s="19">
        <f t="shared" si="6"/>
        <v>275.96311167551664</v>
      </c>
      <c r="U8" s="19">
        <f t="shared" si="6"/>
        <v>278.08678965518124</v>
      </c>
      <c r="V8" s="19">
        <f t="shared" si="6"/>
        <v>209.72306357758708</v>
      </c>
      <c r="W8" s="19">
        <f t="shared" si="6"/>
        <v>80.478152264883491</v>
      </c>
      <c r="X8" s="19">
        <f t="shared" si="6"/>
        <v>70.395071527089357</v>
      </c>
      <c r="Y8" s="19">
        <f t="shared" ref="Y8:Z8" si="7">SUM(Y9:Y10)</f>
        <v>141.70688916321276</v>
      </c>
      <c r="Z8" s="19">
        <f t="shared" si="7"/>
        <v>159.18060831788122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127.08119929355524</v>
      </c>
      <c r="D10" s="8">
        <f>FC_OTH_HH_SH_E!D10+FC_OTH_HH_SC_E!D10+FC_OTH_HH_WH_E!D10+FC_OTH_HH_CO_E!D10</f>
        <v>148.548741584391</v>
      </c>
      <c r="E10" s="8">
        <f>FC_OTH_HH_SH_E!E10+FC_OTH_HH_SC_E!E10+FC_OTH_HH_WH_E!E10+FC_OTH_HH_CO_E!E10</f>
        <v>161.036703712952</v>
      </c>
      <c r="F10" s="8">
        <f>FC_OTH_HH_SH_E!F10+FC_OTH_HH_SC_E!F10+FC_OTH_HH_WH_E!F10+FC_OTH_HH_CO_E!F10</f>
        <v>174.22402144019546</v>
      </c>
      <c r="G10" s="8">
        <f>FC_OTH_HH_SH_E!G10+FC_OTH_HH_SC_E!G10+FC_OTH_HH_WH_E!G10+FC_OTH_HH_CO_E!G10</f>
        <v>208.89712292090246</v>
      </c>
      <c r="H10" s="8">
        <f>FC_OTH_HH_SH_E!H10+FC_OTH_HH_SC_E!H10+FC_OTH_HH_WH_E!H10+FC_OTH_HH_CO_E!H10</f>
        <v>216.30097275243992</v>
      </c>
      <c r="I10" s="8">
        <f>FC_OTH_HH_SH_E!I10+FC_OTH_HH_SC_E!I10+FC_OTH_HH_WH_E!I10+FC_OTH_HH_CO_E!I10</f>
        <v>233.92068501193768</v>
      </c>
      <c r="J10" s="8">
        <f>FC_OTH_HH_SH_E!J10+FC_OTH_HH_SC_E!J10+FC_OTH_HH_WH_E!J10+FC_OTH_HH_CO_E!J10</f>
        <v>212.12363808747</v>
      </c>
      <c r="K10" s="8">
        <f>FC_OTH_HH_SH_E!K10+FC_OTH_HH_SC_E!K10+FC_OTH_HH_WH_E!K10+FC_OTH_HH_CO_E!K10</f>
        <v>274.76030860132494</v>
      </c>
      <c r="L10" s="8">
        <f>FC_OTH_HH_SH_E!L10+FC_OTH_HH_SC_E!L10+FC_OTH_HH_WH_E!L10+FC_OTH_HH_CO_E!L10</f>
        <v>238.57652974232053</v>
      </c>
      <c r="M10" s="8">
        <f>FC_OTH_HH_SH_E!M10+FC_OTH_HH_SC_E!M10+FC_OTH_HH_WH_E!M10+FC_OTH_HH_CO_E!M10</f>
        <v>438.28203119737452</v>
      </c>
      <c r="N10" s="8">
        <f>FC_OTH_HH_SH_E!N10+FC_OTH_HH_SC_E!N10+FC_OTH_HH_WH_E!N10+FC_OTH_HH_CO_E!N10</f>
        <v>393.64197316400254</v>
      </c>
      <c r="O10" s="8">
        <f>FC_OTH_HH_SH_E!O10+FC_OTH_HH_SC_E!O10+FC_OTH_HH_WH_E!O10+FC_OTH_HH_CO_E!O10</f>
        <v>397.24989570514333</v>
      </c>
      <c r="P10" s="8">
        <f>FC_OTH_HH_SH_E!P10+FC_OTH_HH_SC_E!P10+FC_OTH_HH_WH_E!P10+FC_OTH_HH_CO_E!P10</f>
        <v>442.13616457898024</v>
      </c>
      <c r="Q10" s="8">
        <f>FC_OTH_HH_SH_E!Q10+FC_OTH_HH_SC_E!Q10+FC_OTH_HH_WH_E!Q10+FC_OTH_HH_CO_E!Q10</f>
        <v>355.98037633827306</v>
      </c>
      <c r="R10" s="8">
        <f>FC_OTH_HH_SH_E!R10+FC_OTH_HH_SC_E!R10+FC_OTH_HH_WH_E!R10+FC_OTH_HH_CO_E!R10</f>
        <v>343.5852082724706</v>
      </c>
      <c r="S10" s="8">
        <f>FC_OTH_HH_SH_E!S10+FC_OTH_HH_SC_E!S10+FC_OTH_HH_WH_E!S10+FC_OTH_HH_CO_E!S10</f>
        <v>331.24989999306257</v>
      </c>
      <c r="T10" s="8">
        <f>FC_OTH_HH_SH_E!T10+FC_OTH_HH_SC_E!T10+FC_OTH_HH_WH_E!T10+FC_OTH_HH_CO_E!T10</f>
        <v>275.96311167551664</v>
      </c>
      <c r="U10" s="8">
        <f>FC_OTH_HH_SH_E!U10+FC_OTH_HH_SC_E!U10+FC_OTH_HH_WH_E!U10+FC_OTH_HH_CO_E!U10</f>
        <v>278.08678965518124</v>
      </c>
      <c r="V10" s="8">
        <f>FC_OTH_HH_SH_E!V10+FC_OTH_HH_SC_E!V10+FC_OTH_HH_WH_E!V10+FC_OTH_HH_CO_E!V10</f>
        <v>209.72306357758708</v>
      </c>
      <c r="W10" s="8">
        <f>FC_OTH_HH_SH_E!W10+FC_OTH_HH_SC_E!W10+FC_OTH_HH_WH_E!W10+FC_OTH_HH_CO_E!W10</f>
        <v>80.478152264883491</v>
      </c>
      <c r="X10" s="8">
        <f>FC_OTH_HH_SH_E!X10+FC_OTH_HH_SC_E!X10+FC_OTH_HH_WH_E!X10+FC_OTH_HH_CO_E!X10</f>
        <v>70.395071527089357</v>
      </c>
      <c r="Y10" s="8">
        <f>FC_OTH_HH_SH_E!Y10+FC_OTH_HH_SC_E!Y10+FC_OTH_HH_WH_E!Y10+FC_OTH_HH_CO_E!Y10</f>
        <v>141.70688916321276</v>
      </c>
      <c r="Z10" s="8">
        <f>FC_OTH_HH_SH_E!Z10+FC_OTH_HH_SC_E!Z10+FC_OTH_HH_WH_E!Z10+FC_OTH_HH_CO_E!Z10</f>
        <v>159.18060831788122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1262.464005</v>
      </c>
      <c r="D11" s="19">
        <f t="shared" si="8"/>
        <v>1288.5312197999999</v>
      </c>
      <c r="E11" s="19">
        <f t="shared" si="8"/>
        <v>922.13152020000007</v>
      </c>
      <c r="F11" s="19">
        <f t="shared" si="8"/>
        <v>926.83702979999987</v>
      </c>
      <c r="G11" s="19">
        <f t="shared" si="8"/>
        <v>753.29975159999992</v>
      </c>
      <c r="H11" s="19">
        <f t="shared" si="8"/>
        <v>317.13553740000009</v>
      </c>
      <c r="I11" s="19">
        <f t="shared" si="8"/>
        <v>347.89852680000013</v>
      </c>
      <c r="J11" s="19">
        <f t="shared" si="8"/>
        <v>150.63822180000003</v>
      </c>
      <c r="K11" s="19">
        <f t="shared" si="8"/>
        <v>120.12133319999995</v>
      </c>
      <c r="L11" s="19">
        <f t="shared" si="8"/>
        <v>621.66074519999995</v>
      </c>
      <c r="M11" s="19">
        <f t="shared" si="8"/>
        <v>692.37578519999965</v>
      </c>
      <c r="N11" s="19">
        <f t="shared" si="8"/>
        <v>594.3972935999999</v>
      </c>
      <c r="O11" s="19">
        <f t="shared" si="8"/>
        <v>572.9802936000001</v>
      </c>
      <c r="P11" s="19">
        <f t="shared" si="8"/>
        <v>604.78142339999999</v>
      </c>
      <c r="Q11" s="19">
        <f t="shared" si="8"/>
        <v>517.63175640000009</v>
      </c>
      <c r="R11" s="19">
        <f t="shared" si="8"/>
        <v>444.72712019999926</v>
      </c>
      <c r="S11" s="19">
        <f t="shared" si="8"/>
        <v>421.87829639999973</v>
      </c>
      <c r="T11" s="19">
        <f t="shared" si="8"/>
        <v>453.60232499999978</v>
      </c>
      <c r="U11" s="19">
        <f t="shared" si="8"/>
        <v>393.37694219999975</v>
      </c>
      <c r="V11" s="19">
        <f t="shared" si="8"/>
        <v>150.73012020000007</v>
      </c>
      <c r="W11" s="19">
        <f t="shared" si="8"/>
        <v>103.9666848</v>
      </c>
      <c r="X11" s="19">
        <f t="shared" si="8"/>
        <v>122.04341160000007</v>
      </c>
      <c r="Y11" s="19">
        <f t="shared" ref="Y11:Z11" si="9">SUM(Y12:Y16)</f>
        <v>244.02800927999994</v>
      </c>
      <c r="Z11" s="19">
        <f t="shared" si="9"/>
        <v>133.26124680000001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66.236536079999965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1262.464005</v>
      </c>
      <c r="D13" s="8">
        <f>FC_OTH_HH_SH_E!D13+FC_OTH_HH_SC_E!D13+FC_OTH_HH_WH_E!D13+FC_OTH_HH_CO_E!D13</f>
        <v>1288.5312197999999</v>
      </c>
      <c r="E13" s="8">
        <f>FC_OTH_HH_SH_E!E13+FC_OTH_HH_SC_E!E13+FC_OTH_HH_WH_E!E13+FC_OTH_HH_CO_E!E13</f>
        <v>922.13152020000007</v>
      </c>
      <c r="F13" s="8">
        <f>FC_OTH_HH_SH_E!F13+FC_OTH_HH_SC_E!F13+FC_OTH_HH_WH_E!F13+FC_OTH_HH_CO_E!F13</f>
        <v>926.83702979999987</v>
      </c>
      <c r="G13" s="8">
        <f>FC_OTH_HH_SH_E!G13+FC_OTH_HH_SC_E!G13+FC_OTH_HH_WH_E!G13+FC_OTH_HH_CO_E!G13</f>
        <v>753.29975159999992</v>
      </c>
      <c r="H13" s="8">
        <f>FC_OTH_HH_SH_E!H13+FC_OTH_HH_SC_E!H13+FC_OTH_HH_WH_E!H13+FC_OTH_HH_CO_E!H13</f>
        <v>317.13553740000009</v>
      </c>
      <c r="I13" s="8">
        <f>FC_OTH_HH_SH_E!I13+FC_OTH_HH_SC_E!I13+FC_OTH_HH_WH_E!I13+FC_OTH_HH_CO_E!I13</f>
        <v>347.89852680000013</v>
      </c>
      <c r="J13" s="8">
        <f>FC_OTH_HH_SH_E!J13+FC_OTH_HH_SC_E!J13+FC_OTH_HH_WH_E!J13+FC_OTH_HH_CO_E!J13</f>
        <v>150.63822180000003</v>
      </c>
      <c r="K13" s="8">
        <f>FC_OTH_HH_SH_E!K13+FC_OTH_HH_SC_E!K13+FC_OTH_HH_WH_E!K13+FC_OTH_HH_CO_E!K13</f>
        <v>120.12133319999995</v>
      </c>
      <c r="L13" s="8">
        <f>FC_OTH_HH_SH_E!L13+FC_OTH_HH_SC_E!L13+FC_OTH_HH_WH_E!L13+FC_OTH_HH_CO_E!L13</f>
        <v>621.66074519999995</v>
      </c>
      <c r="M13" s="8">
        <f>FC_OTH_HH_SH_E!M13+FC_OTH_HH_SC_E!M13+FC_OTH_HH_WH_E!M13+FC_OTH_HH_CO_E!M13</f>
        <v>692.37578519999965</v>
      </c>
      <c r="N13" s="8">
        <f>FC_OTH_HH_SH_E!N13+FC_OTH_HH_SC_E!N13+FC_OTH_HH_WH_E!N13+FC_OTH_HH_CO_E!N13</f>
        <v>594.3972935999999</v>
      </c>
      <c r="O13" s="8">
        <f>FC_OTH_HH_SH_E!O13+FC_OTH_HH_SC_E!O13+FC_OTH_HH_WH_E!O13+FC_OTH_HH_CO_E!O13</f>
        <v>572.9802936000001</v>
      </c>
      <c r="P13" s="8">
        <f>FC_OTH_HH_SH_E!P13+FC_OTH_HH_SC_E!P13+FC_OTH_HH_WH_E!P13+FC_OTH_HH_CO_E!P13</f>
        <v>604.78142339999999</v>
      </c>
      <c r="Q13" s="8">
        <f>FC_OTH_HH_SH_E!Q13+FC_OTH_HH_SC_E!Q13+FC_OTH_HH_WH_E!Q13+FC_OTH_HH_CO_E!Q13</f>
        <v>517.63175640000009</v>
      </c>
      <c r="R13" s="8">
        <f>FC_OTH_HH_SH_E!R13+FC_OTH_HH_SC_E!R13+FC_OTH_HH_WH_E!R13+FC_OTH_HH_CO_E!R13</f>
        <v>444.72712019999926</v>
      </c>
      <c r="S13" s="8">
        <f>FC_OTH_HH_SH_E!S13+FC_OTH_HH_SC_E!S13+FC_OTH_HH_WH_E!S13+FC_OTH_HH_CO_E!S13</f>
        <v>421.87829639999973</v>
      </c>
      <c r="T13" s="8">
        <f>FC_OTH_HH_SH_E!T13+FC_OTH_HH_SC_E!T13+FC_OTH_HH_WH_E!T13+FC_OTH_HH_CO_E!T13</f>
        <v>453.60232499999978</v>
      </c>
      <c r="U13" s="8">
        <f>FC_OTH_HH_SH_E!U13+FC_OTH_HH_SC_E!U13+FC_OTH_HH_WH_E!U13+FC_OTH_HH_CO_E!U13</f>
        <v>393.37694219999975</v>
      </c>
      <c r="V13" s="8">
        <f>FC_OTH_HH_SH_E!V13+FC_OTH_HH_SC_E!V13+FC_OTH_HH_WH_E!V13+FC_OTH_HH_CO_E!V13</f>
        <v>150.73012020000007</v>
      </c>
      <c r="W13" s="8">
        <f>FC_OTH_HH_SH_E!W13+FC_OTH_HH_SC_E!W13+FC_OTH_HH_WH_E!W13+FC_OTH_HH_CO_E!W13</f>
        <v>103.9666848</v>
      </c>
      <c r="X13" s="8">
        <f>FC_OTH_HH_SH_E!X13+FC_OTH_HH_SC_E!X13+FC_OTH_HH_WH_E!X13+FC_OTH_HH_CO_E!X13</f>
        <v>122.04341160000007</v>
      </c>
      <c r="Y13" s="8">
        <f>FC_OTH_HH_SH_E!Y13+FC_OTH_HH_SC_E!Y13+FC_OTH_HH_WH_E!Y13+FC_OTH_HH_CO_E!Y13</f>
        <v>177.79147319999996</v>
      </c>
      <c r="Z13" s="8">
        <f>FC_OTH_HH_SH_E!Z13+FC_OTH_HH_SC_E!Z13+FC_OTH_HH_WH_E!Z13+FC_OTH_HH_CO_E!Z13</f>
        <v>133.26124680000001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6.9929999999999994</v>
      </c>
      <c r="D17" s="27">
        <f t="shared" si="10"/>
        <v>6.7132800000000001</v>
      </c>
      <c r="E17" s="27">
        <f t="shared" si="10"/>
        <v>5.9540400000000009</v>
      </c>
      <c r="F17" s="27">
        <f t="shared" si="10"/>
        <v>5.6743200000000016</v>
      </c>
      <c r="G17" s="27">
        <f t="shared" si="10"/>
        <v>5.0349599999999999</v>
      </c>
      <c r="H17" s="27">
        <f t="shared" si="10"/>
        <v>4.23576</v>
      </c>
      <c r="I17" s="27">
        <f t="shared" si="10"/>
        <v>4.3955999999999991</v>
      </c>
      <c r="J17" s="27">
        <f t="shared" si="10"/>
        <v>3.5964000000000014</v>
      </c>
      <c r="K17" s="27">
        <f t="shared" si="10"/>
        <v>3.1568400000000008</v>
      </c>
      <c r="L17" s="27">
        <f t="shared" si="10"/>
        <v>3.0769199999999999</v>
      </c>
      <c r="M17" s="27">
        <f t="shared" si="10"/>
        <v>2.9570400000000001</v>
      </c>
      <c r="N17" s="27">
        <f t="shared" si="10"/>
        <v>2.637360000000001</v>
      </c>
      <c r="O17" s="27">
        <f t="shared" si="10"/>
        <v>1.7582399999999989</v>
      </c>
      <c r="P17" s="27">
        <f t="shared" si="10"/>
        <v>2.0779199999999998</v>
      </c>
      <c r="Q17" s="27">
        <f t="shared" si="10"/>
        <v>1.598400000000002</v>
      </c>
      <c r="R17" s="27">
        <f t="shared" si="10"/>
        <v>0.11988000000000001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6.9929999999999994</v>
      </c>
      <c r="D18" s="8">
        <f>FC_OTH_HH_SH_E!D18+FC_OTH_HH_SC_E!D18+FC_OTH_HH_WH_E!D18+FC_OTH_HH_CO_E!D18</f>
        <v>6.7132800000000001</v>
      </c>
      <c r="E18" s="8">
        <f>FC_OTH_HH_SH_E!E18+FC_OTH_HH_SC_E!E18+FC_OTH_HH_WH_E!E18+FC_OTH_HH_CO_E!E18</f>
        <v>5.9540400000000009</v>
      </c>
      <c r="F18" s="8">
        <f>FC_OTH_HH_SH_E!F18+FC_OTH_HH_SC_E!F18+FC_OTH_HH_WH_E!F18+FC_OTH_HH_CO_E!F18</f>
        <v>5.6743200000000016</v>
      </c>
      <c r="G18" s="8">
        <f>FC_OTH_HH_SH_E!G18+FC_OTH_HH_SC_E!G18+FC_OTH_HH_WH_E!G18+FC_OTH_HH_CO_E!G18</f>
        <v>5.0349599999999999</v>
      </c>
      <c r="H18" s="8">
        <f>FC_OTH_HH_SH_E!H18+FC_OTH_HH_SC_E!H18+FC_OTH_HH_WH_E!H18+FC_OTH_HH_CO_E!H18</f>
        <v>4.23576</v>
      </c>
      <c r="I18" s="8">
        <f>FC_OTH_HH_SH_E!I18+FC_OTH_HH_SC_E!I18+FC_OTH_HH_WH_E!I18+FC_OTH_HH_CO_E!I18</f>
        <v>4.3955999999999991</v>
      </c>
      <c r="J18" s="8">
        <f>FC_OTH_HH_SH_E!J18+FC_OTH_HH_SC_E!J18+FC_OTH_HH_WH_E!J18+FC_OTH_HH_CO_E!J18</f>
        <v>3.5964000000000014</v>
      </c>
      <c r="K18" s="8">
        <f>FC_OTH_HH_SH_E!K18+FC_OTH_HH_SC_E!K18+FC_OTH_HH_WH_E!K18+FC_OTH_HH_CO_E!K18</f>
        <v>3.1568400000000008</v>
      </c>
      <c r="L18" s="8">
        <f>FC_OTH_HH_SH_E!L18+FC_OTH_HH_SC_E!L18+FC_OTH_HH_WH_E!L18+FC_OTH_HH_CO_E!L18</f>
        <v>3.0769199999999999</v>
      </c>
      <c r="M18" s="8">
        <f>FC_OTH_HH_SH_E!M18+FC_OTH_HH_SC_E!M18+FC_OTH_HH_WH_E!M18+FC_OTH_HH_CO_E!M18</f>
        <v>2.9570400000000001</v>
      </c>
      <c r="N18" s="8">
        <f>FC_OTH_HH_SH_E!N18+FC_OTH_HH_SC_E!N18+FC_OTH_HH_WH_E!N18+FC_OTH_HH_CO_E!N18</f>
        <v>2.637360000000001</v>
      </c>
      <c r="O18" s="8">
        <f>FC_OTH_HH_SH_E!O18+FC_OTH_HH_SC_E!O18+FC_OTH_HH_WH_E!O18+FC_OTH_HH_CO_E!O18</f>
        <v>1.7582399999999989</v>
      </c>
      <c r="P18" s="8">
        <f>FC_OTH_HH_SH_E!P18+FC_OTH_HH_SC_E!P18+FC_OTH_HH_WH_E!P18+FC_OTH_HH_CO_E!P18</f>
        <v>2.0779199999999998</v>
      </c>
      <c r="Q18" s="8">
        <f>FC_OTH_HH_SH_E!Q18+FC_OTH_HH_SC_E!Q18+FC_OTH_HH_WH_E!Q18+FC_OTH_HH_CO_E!Q18</f>
        <v>1.598400000000002</v>
      </c>
      <c r="R18" s="8">
        <f>FC_OTH_HH_SH_E!R18+FC_OTH_HH_SC_E!R18+FC_OTH_HH_WH_E!R18+FC_OTH_HH_CO_E!R18</f>
        <v>0.11988000000000001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2587.7572340400002</v>
      </c>
      <c r="D26" s="27">
        <f t="shared" si="14"/>
        <v>2936.2334407200005</v>
      </c>
      <c r="E26" s="27">
        <f t="shared" si="14"/>
        <v>3092.5234335600003</v>
      </c>
      <c r="F26" s="27">
        <f t="shared" si="14"/>
        <v>3346.2170845200008</v>
      </c>
      <c r="G26" s="27">
        <f t="shared" si="14"/>
        <v>3145.1574902399998</v>
      </c>
      <c r="H26" s="27">
        <f t="shared" si="14"/>
        <v>2926.1498990400005</v>
      </c>
      <c r="I26" s="27">
        <f t="shared" si="14"/>
        <v>2926.1498990400005</v>
      </c>
      <c r="J26" s="27">
        <f t="shared" si="14"/>
        <v>2699.0755495200001</v>
      </c>
      <c r="K26" s="27">
        <f t="shared" si="14"/>
        <v>2442.15487476</v>
      </c>
      <c r="L26" s="27">
        <f t="shared" si="14"/>
        <v>2187.1054796400003</v>
      </c>
      <c r="M26" s="27">
        <f t="shared" si="14"/>
        <v>1904.29973892</v>
      </c>
      <c r="N26" s="27">
        <f t="shared" si="14"/>
        <v>1804.2384438000004</v>
      </c>
      <c r="O26" s="27">
        <f t="shared" si="14"/>
        <v>1730.4422241600005</v>
      </c>
      <c r="P26" s="27">
        <f t="shared" si="14"/>
        <v>1620.9044416799998</v>
      </c>
      <c r="Q26" s="27">
        <f t="shared" si="14"/>
        <v>1574.3060571600001</v>
      </c>
      <c r="R26" s="27">
        <f t="shared" si="14"/>
        <v>1585.4953053600002</v>
      </c>
      <c r="S26" s="27">
        <f t="shared" si="14"/>
        <v>1587.2630713200001</v>
      </c>
      <c r="T26" s="27">
        <f t="shared" si="14"/>
        <v>1616.2888946399999</v>
      </c>
      <c r="U26" s="27">
        <f t="shared" si="14"/>
        <v>1706.2041438000001</v>
      </c>
      <c r="V26" s="27">
        <f t="shared" si="14"/>
        <v>1745.4874791600002</v>
      </c>
      <c r="W26" s="27">
        <f t="shared" si="14"/>
        <v>1661.59573632</v>
      </c>
      <c r="X26" s="27">
        <f t="shared" si="14"/>
        <v>1690.9924176</v>
      </c>
      <c r="Y26" s="27">
        <f t="shared" ref="Y26:Z26" si="15">SUM(Y27,Y33)</f>
        <v>1614.7393340399999</v>
      </c>
      <c r="Z26" s="27">
        <f t="shared" si="15"/>
        <v>1504.7345768400003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2587.7572340400002</v>
      </c>
      <c r="D33" s="19">
        <f t="shared" si="18"/>
        <v>2936.2334407200005</v>
      </c>
      <c r="E33" s="19">
        <f t="shared" si="18"/>
        <v>3092.5234335600003</v>
      </c>
      <c r="F33" s="19">
        <f t="shared" si="18"/>
        <v>3346.2170845200008</v>
      </c>
      <c r="G33" s="19">
        <f t="shared" si="18"/>
        <v>3145.1574902399998</v>
      </c>
      <c r="H33" s="19">
        <f t="shared" si="18"/>
        <v>2926.1498990400005</v>
      </c>
      <c r="I33" s="19">
        <f t="shared" si="18"/>
        <v>2926.1498990400005</v>
      </c>
      <c r="J33" s="19">
        <f t="shared" si="18"/>
        <v>2699.0755495200001</v>
      </c>
      <c r="K33" s="19">
        <f t="shared" si="18"/>
        <v>2442.15487476</v>
      </c>
      <c r="L33" s="19">
        <f t="shared" si="18"/>
        <v>2187.1054796400003</v>
      </c>
      <c r="M33" s="19">
        <f t="shared" si="18"/>
        <v>1904.29973892</v>
      </c>
      <c r="N33" s="19">
        <f t="shared" si="18"/>
        <v>1804.2384438000004</v>
      </c>
      <c r="O33" s="19">
        <f t="shared" si="18"/>
        <v>1730.4422241600005</v>
      </c>
      <c r="P33" s="19">
        <f t="shared" si="18"/>
        <v>1620.9044416799998</v>
      </c>
      <c r="Q33" s="19">
        <f t="shared" si="18"/>
        <v>1574.3060571600001</v>
      </c>
      <c r="R33" s="19">
        <f t="shared" si="18"/>
        <v>1585.4953053600002</v>
      </c>
      <c r="S33" s="19">
        <f t="shared" si="18"/>
        <v>1587.2630713200001</v>
      </c>
      <c r="T33" s="19">
        <f t="shared" si="18"/>
        <v>1616.2888946399999</v>
      </c>
      <c r="U33" s="19">
        <f t="shared" si="18"/>
        <v>1706.2041438000001</v>
      </c>
      <c r="V33" s="19">
        <f t="shared" si="18"/>
        <v>1745.4874791600002</v>
      </c>
      <c r="W33" s="19">
        <f t="shared" si="18"/>
        <v>1661.59573632</v>
      </c>
      <c r="X33" s="19">
        <f t="shared" si="18"/>
        <v>1690.9924176</v>
      </c>
      <c r="Y33" s="19">
        <f t="shared" ref="Y33:Z33" si="19">SUM(Y34:Y50)</f>
        <v>1614.7393340399999</v>
      </c>
      <c r="Z33" s="19">
        <f t="shared" si="19"/>
        <v>1504.7345768400003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1313.23717476</v>
      </c>
      <c r="D36" s="8">
        <f>FC_OTH_HH_SH_E!D36+FC_OTH_HH_SC_E!D36+FC_OTH_HH_WH_E!D36+FC_OTH_HH_CO_E!D36</f>
        <v>1343.0835000000002</v>
      </c>
      <c r="E36" s="8">
        <f>FC_OTH_HH_SH_E!E36+FC_OTH_HH_SC_E!E36+FC_OTH_HH_WH_E!E36+FC_OTH_HH_CO_E!E36</f>
        <v>1387.8528742800002</v>
      </c>
      <c r="F36" s="8">
        <f>FC_OTH_HH_SH_E!F36+FC_OTH_HH_SC_E!F36+FC_OTH_HH_WH_E!F36+FC_OTH_HH_CO_E!F36</f>
        <v>1641.5465252400004</v>
      </c>
      <c r="G36" s="8">
        <f>FC_OTH_HH_SH_E!G36+FC_OTH_HH_SC_E!G36+FC_OTH_HH_WH_E!G36+FC_OTH_HH_CO_E!G36</f>
        <v>1552.0075495200001</v>
      </c>
      <c r="H36" s="8">
        <f>FC_OTH_HH_SH_E!H36+FC_OTH_HH_SC_E!H36+FC_OTH_HH_WH_E!H36+FC_OTH_HH_CO_E!H36</f>
        <v>1492.31489904</v>
      </c>
      <c r="I36" s="8">
        <f>FC_OTH_HH_SH_E!I36+FC_OTH_HH_SC_E!I36+FC_OTH_HH_WH_E!I36+FC_OTH_HH_CO_E!I36</f>
        <v>1492.3148990400002</v>
      </c>
      <c r="J36" s="8">
        <f>FC_OTH_HH_SH_E!J36+FC_OTH_HH_SC_E!J36+FC_OTH_HH_WH_E!J36+FC_OTH_HH_CO_E!J36</f>
        <v>1552.0075495199999</v>
      </c>
      <c r="K36" s="8">
        <f>FC_OTH_HH_SH_E!K36+FC_OTH_HH_SC_E!K36+FC_OTH_HH_WH_E!K36+FC_OTH_HH_CO_E!K36</f>
        <v>1581.8538747600001</v>
      </c>
      <c r="L36" s="8">
        <f>FC_OTH_HH_SH_E!L36+FC_OTH_HH_SC_E!L36+FC_OTH_HH_WH_E!L36+FC_OTH_HH_CO_E!L36</f>
        <v>1593.5274000000002</v>
      </c>
      <c r="M36" s="8">
        <f>FC_OTH_HH_SH_E!M36+FC_OTH_HH_SC_E!M36+FC_OTH_HH_WH_E!M36+FC_OTH_HH_CO_E!M36</f>
        <v>1567.404</v>
      </c>
      <c r="N36" s="8">
        <f>FC_OTH_HH_SH_E!N36+FC_OTH_HH_SC_E!N36+FC_OTH_HH_WH_E!N36+FC_OTH_HH_CO_E!N36</f>
        <v>1451.3000252400002</v>
      </c>
      <c r="O36" s="8">
        <f>FC_OTH_HH_SH_E!O36+FC_OTH_HH_SC_E!O36+FC_OTH_HH_WH_E!O36+FC_OTH_HH_CO_E!O36</f>
        <v>1451.3000252400002</v>
      </c>
      <c r="P36" s="8">
        <f>FC_OTH_HH_SH_E!P36+FC_OTH_HH_SC_E!P36+FC_OTH_HH_WH_E!P36+FC_OTH_HH_CO_E!P36</f>
        <v>1364.2221009599998</v>
      </c>
      <c r="Q36" s="8">
        <f>FC_OTH_HH_SH_E!Q36+FC_OTH_HH_SC_E!Q36+FC_OTH_HH_WH_E!Q36+FC_OTH_HH_CO_E!Q36</f>
        <v>1349.7090757200001</v>
      </c>
      <c r="R36" s="8">
        <f>FC_OTH_HH_SH_E!R36+FC_OTH_HH_SC_E!R36+FC_OTH_HH_WH_E!R36+FC_OTH_HH_CO_E!R36</f>
        <v>1349.7090757200001</v>
      </c>
      <c r="S36" s="8">
        <f>FC_OTH_HH_SH_E!S36+FC_OTH_HH_SC_E!S36+FC_OTH_HH_WH_E!S36+FC_OTH_HH_CO_E!S36</f>
        <v>1364.22210096</v>
      </c>
      <c r="T36" s="8">
        <f>FC_OTH_HH_SH_E!T36+FC_OTH_HH_SC_E!T36+FC_OTH_HH_WH_E!T36+FC_OTH_HH_CO_E!T36</f>
        <v>1393.24792428</v>
      </c>
      <c r="U36" s="8">
        <f>FC_OTH_HH_SH_E!U36+FC_OTH_HH_SC_E!U36+FC_OTH_HH_WH_E!U36+FC_OTH_HH_CO_E!U36</f>
        <v>1451.30002524</v>
      </c>
      <c r="V36" s="8">
        <f>FC_OTH_HH_SH_E!V36+FC_OTH_HH_SC_E!V36+FC_OTH_HH_WH_E!V36+FC_OTH_HH_CO_E!V36</f>
        <v>1538.3779495200001</v>
      </c>
      <c r="W36" s="8">
        <f>FC_OTH_HH_SH_E!W36+FC_OTH_HH_SC_E!W36+FC_OTH_HH_WH_E!W36+FC_OTH_HH_CO_E!W36</f>
        <v>1451.30002524</v>
      </c>
      <c r="X36" s="8">
        <f>FC_OTH_HH_SH_E!X36+FC_OTH_HH_SC_E!X36+FC_OTH_HH_WH_E!X36+FC_OTH_HH_CO_E!X36</f>
        <v>1378.7348990400003</v>
      </c>
      <c r="Y36" s="8">
        <f>FC_OTH_HH_SH_E!Y36+FC_OTH_HH_SC_E!Y36+FC_OTH_HH_WH_E!Y36+FC_OTH_HH_CO_E!Y36</f>
        <v>1343.9037747599998</v>
      </c>
      <c r="Z36" s="8">
        <f>FC_OTH_HH_SH_E!Z36+FC_OTH_HH_SC_E!Z36+FC_OTH_HH_WH_E!Z36+FC_OTH_HH_CO_E!Z36</f>
        <v>1249.8304582800001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1274.5200592799999</v>
      </c>
      <c r="D43" s="8">
        <f>FC_OTH_HH_SH_E!D43+FC_OTH_HH_SC_E!D43+FC_OTH_HH_WH_E!D43+FC_OTH_HH_CO_E!D43</f>
        <v>1593.1499407200001</v>
      </c>
      <c r="E43" s="8">
        <f>FC_OTH_HH_SH_E!E43+FC_OTH_HH_SC_E!E43+FC_OTH_HH_WH_E!E43+FC_OTH_HH_CO_E!E43</f>
        <v>1704.6705592800001</v>
      </c>
      <c r="F43" s="8">
        <f>FC_OTH_HH_SH_E!F43+FC_OTH_HH_SC_E!F43+FC_OTH_HH_WH_E!F43+FC_OTH_HH_CO_E!F43</f>
        <v>1704.6705592800001</v>
      </c>
      <c r="G43" s="8">
        <f>FC_OTH_HH_SH_E!G43+FC_OTH_HH_SC_E!G43+FC_OTH_HH_WH_E!G43+FC_OTH_HH_CO_E!G43</f>
        <v>1593.1499407199997</v>
      </c>
      <c r="H43" s="8">
        <f>FC_OTH_HH_SH_E!H43+FC_OTH_HH_SC_E!H43+FC_OTH_HH_WH_E!H43+FC_OTH_HH_CO_E!H43</f>
        <v>1433.8350000000003</v>
      </c>
      <c r="I43" s="8">
        <f>FC_OTH_HH_SH_E!I43+FC_OTH_HH_SC_E!I43+FC_OTH_HH_WH_E!I43+FC_OTH_HH_CO_E!I43</f>
        <v>1433.8350000000003</v>
      </c>
      <c r="J43" s="8">
        <f>FC_OTH_HH_SH_E!J43+FC_OTH_HH_SC_E!J43+FC_OTH_HH_WH_E!J43+FC_OTH_HH_CO_E!J43</f>
        <v>1147.0680000000002</v>
      </c>
      <c r="K43" s="8">
        <f>FC_OTH_HH_SH_E!K43+FC_OTH_HH_SC_E!K43+FC_OTH_HH_WH_E!K43+FC_OTH_HH_CO_E!K43</f>
        <v>860.30099999999993</v>
      </c>
      <c r="L43" s="8">
        <f>FC_OTH_HH_SH_E!L43+FC_OTH_HH_SC_E!L43+FC_OTH_HH_WH_E!L43+FC_OTH_HH_CO_E!L43</f>
        <v>593.57807964000006</v>
      </c>
      <c r="M43" s="8">
        <f>FC_OTH_HH_SH_E!M43+FC_OTH_HH_SC_E!M43+FC_OTH_HH_WH_E!M43+FC_OTH_HH_CO_E!M43</f>
        <v>336.89573891999993</v>
      </c>
      <c r="N43" s="8">
        <f>FC_OTH_HH_SH_E!N43+FC_OTH_HH_SC_E!N43+FC_OTH_HH_WH_E!N43+FC_OTH_HH_CO_E!N43</f>
        <v>352.93841856000017</v>
      </c>
      <c r="O43" s="8">
        <f>FC_OTH_HH_SH_E!O43+FC_OTH_HH_SC_E!O43+FC_OTH_HH_WH_E!O43+FC_OTH_HH_CO_E!O43</f>
        <v>279.14219892000017</v>
      </c>
      <c r="P43" s="8">
        <f>FC_OTH_HH_SH_E!P43+FC_OTH_HH_SC_E!P43+FC_OTH_HH_WH_E!P43+FC_OTH_HH_CO_E!P43</f>
        <v>256.68234072000001</v>
      </c>
      <c r="Q43" s="8">
        <f>FC_OTH_HH_SH_E!Q43+FC_OTH_HH_SC_E!Q43+FC_OTH_HH_WH_E!Q43+FC_OTH_HH_CO_E!Q43</f>
        <v>224.59698143999998</v>
      </c>
      <c r="R43" s="8">
        <f>FC_OTH_HH_SH_E!R43+FC_OTH_HH_SC_E!R43+FC_OTH_HH_WH_E!R43+FC_OTH_HH_CO_E!R43</f>
        <v>235.78622964000007</v>
      </c>
      <c r="S43" s="8">
        <f>FC_OTH_HH_SH_E!S43+FC_OTH_HH_SC_E!S43+FC_OTH_HH_WH_E!S43+FC_OTH_HH_CO_E!S43</f>
        <v>223.04097035999999</v>
      </c>
      <c r="T43" s="8">
        <f>FC_OTH_HH_SH_E!T43+FC_OTH_HH_SC_E!T43+FC_OTH_HH_WH_E!T43+FC_OTH_HH_CO_E!T43</f>
        <v>223.04097035999996</v>
      </c>
      <c r="U43" s="8">
        <f>FC_OTH_HH_SH_E!U43+FC_OTH_HH_SC_E!U43+FC_OTH_HH_WH_E!U43+FC_OTH_HH_CO_E!U43</f>
        <v>254.90411856000011</v>
      </c>
      <c r="V43" s="8">
        <f>FC_OTH_HH_SH_E!V43+FC_OTH_HH_SC_E!V43+FC_OTH_HH_WH_E!V43+FC_OTH_HH_CO_E!V43</f>
        <v>207.10952964000012</v>
      </c>
      <c r="W43" s="8">
        <f>FC_OTH_HH_SH_E!W43+FC_OTH_HH_SC_E!W43+FC_OTH_HH_WH_E!W43+FC_OTH_HH_CO_E!W43</f>
        <v>210.29571108000005</v>
      </c>
      <c r="X43" s="8">
        <f>FC_OTH_HH_SH_E!X43+FC_OTH_HH_SC_E!X43+FC_OTH_HH_WH_E!X43+FC_OTH_HH_CO_E!X43</f>
        <v>312.25751855999977</v>
      </c>
      <c r="Y43" s="8">
        <f>FC_OTH_HH_SH_E!Y43+FC_OTH_HH_SC_E!Y43+FC_OTH_HH_WH_E!Y43+FC_OTH_HH_CO_E!Y43</f>
        <v>270.83555928000021</v>
      </c>
      <c r="Z43" s="8">
        <f>FC_OTH_HH_SH_E!Z43+FC_OTH_HH_SC_E!Z43+FC_OTH_HH_WH_E!Z43+FC_OTH_HH_CO_E!Z43</f>
        <v>254.90411856000017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7158.9770999999992</v>
      </c>
      <c r="D51" s="27">
        <f>FC_OTH_HH_SH_E!D51+FC_OTH_HH_SC_E!D51+FC_OTH_HH_WH_E!D51+FC_OTH_HH_CO_E!D51</f>
        <v>7502.6625299999978</v>
      </c>
      <c r="E51" s="27">
        <f>FC_OTH_HH_SH_E!E51+FC_OTH_HH_SC_E!E51+FC_OTH_HH_WH_E!E51+FC_OTH_HH_CO_E!E51</f>
        <v>7129.8948600000003</v>
      </c>
      <c r="F51" s="27">
        <f>FC_OTH_HH_SH_E!F51+FC_OTH_HH_SC_E!F51+FC_OTH_HH_WH_E!F51+FC_OTH_HH_CO_E!F51</f>
        <v>7159.9869000000008</v>
      </c>
      <c r="G51" s="27">
        <f>FC_OTH_HH_SH_E!G51+FC_OTH_HH_SC_E!G51+FC_OTH_HH_WH_E!G51+FC_OTH_HH_CO_E!G51</f>
        <v>7089.7048200000008</v>
      </c>
      <c r="H51" s="27">
        <f>FC_OTH_HH_SH_E!H51+FC_OTH_HH_SC_E!H51+FC_OTH_HH_WH_E!H51+FC_OTH_HH_CO_E!H51</f>
        <v>7579.7102699999996</v>
      </c>
      <c r="I51" s="27">
        <f>FC_OTH_HH_SH_E!I51+FC_OTH_HH_SC_E!I51+FC_OTH_HH_WH_E!I51+FC_OTH_HH_CO_E!I51</f>
        <v>7780.2565500000001</v>
      </c>
      <c r="J51" s="27">
        <f>FC_OTH_HH_SH_E!J51+FC_OTH_HH_SC_E!J51+FC_OTH_HH_WH_E!J51+FC_OTH_HH_CO_E!J51</f>
        <v>7440.1054200000044</v>
      </c>
      <c r="K51" s="27">
        <f>FC_OTH_HH_SH_E!K51+FC_OTH_HH_SC_E!K51+FC_OTH_HH_WH_E!K51+FC_OTH_HH_CO_E!K51</f>
        <v>7374.3674400000027</v>
      </c>
      <c r="L51" s="27">
        <f>FC_OTH_HH_SH_E!L51+FC_OTH_HH_SC_E!L51+FC_OTH_HH_WH_E!L51+FC_OTH_HH_CO_E!L51</f>
        <v>7565.4720900000011</v>
      </c>
      <c r="M51" s="27">
        <f>FC_OTH_HH_SH_E!M51+FC_OTH_HH_SC_E!M51+FC_OTH_HH_WH_E!M51+FC_OTH_HH_CO_E!M51</f>
        <v>8326.9887267600006</v>
      </c>
      <c r="N51" s="27">
        <f>FC_OTH_HH_SH_E!N51+FC_OTH_HH_SC_E!N51+FC_OTH_HH_WH_E!N51+FC_OTH_HH_CO_E!N51</f>
        <v>7599.5431459200026</v>
      </c>
      <c r="O51" s="27">
        <f>FC_OTH_HH_SH_E!O51+FC_OTH_HH_SC_E!O51+FC_OTH_HH_WH_E!O51+FC_OTH_HH_CO_E!O51</f>
        <v>7932.609317159995</v>
      </c>
      <c r="P51" s="27">
        <f>FC_OTH_HH_SH_E!P51+FC_OTH_HH_SC_E!P51+FC_OTH_HH_WH_E!P51+FC_OTH_HH_CO_E!P51</f>
        <v>8032.7200813199997</v>
      </c>
      <c r="Q51" s="27">
        <f>FC_OTH_HH_SH_E!Q51+FC_OTH_HH_SC_E!Q51+FC_OTH_HH_WH_E!Q51+FC_OTH_HH_CO_E!Q51</f>
        <v>7382.4973398000084</v>
      </c>
      <c r="R51" s="27">
        <f>FC_OTH_HH_SH_E!R51+FC_OTH_HH_SC_E!R51+FC_OTH_HH_WH_E!R51+FC_OTH_HH_CO_E!R51</f>
        <v>7416.8333672400004</v>
      </c>
      <c r="S51" s="27">
        <f>FC_OTH_HH_SH_E!S51+FC_OTH_HH_SC_E!S51+FC_OTH_HH_WH_E!S51+FC_OTH_HH_CO_E!S51</f>
        <v>8142.5511802799992</v>
      </c>
      <c r="T51" s="27">
        <f>FC_OTH_HH_SH_E!T51+FC_OTH_HH_SC_E!T51+FC_OTH_HH_WH_E!T51+FC_OTH_HH_CO_E!T51</f>
        <v>8526.016671479998</v>
      </c>
      <c r="U51" s="27">
        <f>FC_OTH_HH_SH_E!U51+FC_OTH_HH_SC_E!U51+FC_OTH_HH_WH_E!U51+FC_OTH_HH_CO_E!U51</f>
        <v>8365.1347296000022</v>
      </c>
      <c r="V51" s="27">
        <f>FC_OTH_HH_SH_E!V51+FC_OTH_HH_SC_E!V51+FC_OTH_HH_WH_E!V51+FC_OTH_HH_CO_E!V51</f>
        <v>8546.7300930000001</v>
      </c>
      <c r="W51" s="27">
        <f>FC_OTH_HH_SH_E!W51+FC_OTH_HH_SC_E!W51+FC_OTH_HH_WH_E!W51+FC_OTH_HH_CO_E!W51</f>
        <v>9022.7241640800021</v>
      </c>
      <c r="X51" s="27">
        <f>FC_OTH_HH_SH_E!X51+FC_OTH_HH_SC_E!X51+FC_OTH_HH_WH_E!X51+FC_OTH_HH_CO_E!X51</f>
        <v>10724.679658440004</v>
      </c>
      <c r="Y51" s="27">
        <f>FC_OTH_HH_SH_E!Y51+FC_OTH_HH_SC_E!Y51+FC_OTH_HH_WH_E!Y51+FC_OTH_HH_CO_E!Y51</f>
        <v>10190.861006040001</v>
      </c>
      <c r="Z51" s="27">
        <f>FC_OTH_HH_SH_E!Z51+FC_OTH_HH_SC_E!Z51+FC_OTH_HH_WH_E!Z51+FC_OTH_HH_CO_E!Z51</f>
        <v>9877.262768999999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10640.000044800001</v>
      </c>
      <c r="D61" s="49">
        <f t="shared" si="22"/>
        <v>11704.000089600002</v>
      </c>
      <c r="E61" s="49">
        <f t="shared" si="22"/>
        <v>11704.000089599995</v>
      </c>
      <c r="F61" s="49">
        <f t="shared" si="22"/>
        <v>11544.399820799998</v>
      </c>
      <c r="G61" s="49">
        <f t="shared" si="22"/>
        <v>11576.319955199999</v>
      </c>
      <c r="H61" s="49">
        <f t="shared" si="22"/>
        <v>11278.399910400005</v>
      </c>
      <c r="I61" s="49">
        <f t="shared" si="22"/>
        <v>11704.000089600002</v>
      </c>
      <c r="J61" s="49">
        <f t="shared" si="22"/>
        <v>11423.999865600001</v>
      </c>
      <c r="K61" s="49">
        <f t="shared" si="22"/>
        <v>11479.999910399996</v>
      </c>
      <c r="L61" s="49">
        <f t="shared" si="22"/>
        <v>11479.999910399996</v>
      </c>
      <c r="M61" s="49">
        <f t="shared" si="22"/>
        <v>12627.551865600002</v>
      </c>
      <c r="N61" s="49">
        <f t="shared" si="22"/>
        <v>12879.999820800003</v>
      </c>
      <c r="O61" s="49">
        <f t="shared" si="22"/>
        <v>13087.1998656</v>
      </c>
      <c r="P61" s="49">
        <f t="shared" si="22"/>
        <v>13087.199865599994</v>
      </c>
      <c r="Q61" s="49">
        <f t="shared" si="22"/>
        <v>11810.400134400003</v>
      </c>
      <c r="R61" s="49">
        <f t="shared" si="22"/>
        <v>12140.239910400011</v>
      </c>
      <c r="S61" s="49">
        <f t="shared" si="22"/>
        <v>12480.720134399999</v>
      </c>
      <c r="T61" s="49">
        <f t="shared" si="22"/>
        <v>12289.200134400002</v>
      </c>
      <c r="U61" s="49">
        <f t="shared" si="22"/>
        <v>26619.114815999994</v>
      </c>
      <c r="V61" s="49">
        <f t="shared" si="22"/>
        <v>24609.120076799987</v>
      </c>
      <c r="W61" s="49">
        <f t="shared" si="22"/>
        <v>22761.571795200012</v>
      </c>
      <c r="X61" s="49">
        <f t="shared" si="22"/>
        <v>23199.204672</v>
      </c>
      <c r="Y61" s="49">
        <f t="shared" ref="Y61:Z61" si="23">SUM(Y62:Y72)</f>
        <v>22054.708569599999</v>
      </c>
      <c r="Z61" s="49">
        <f t="shared" si="23"/>
        <v>20523.966220799983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10640.000044800001</v>
      </c>
      <c r="D62" s="52">
        <f>FC_OTH_HH_SH_E!D62+FC_OTH_HH_SC_E!D62+FC_OTH_HH_WH_E!D62+FC_OTH_HH_CO_E!D62</f>
        <v>11704.000089600002</v>
      </c>
      <c r="E62" s="52">
        <f>FC_OTH_HH_SH_E!E62+FC_OTH_HH_SC_E!E62+FC_OTH_HH_WH_E!E62+FC_OTH_HH_CO_E!E62</f>
        <v>11704.000089599995</v>
      </c>
      <c r="F62" s="52">
        <f>FC_OTH_HH_SH_E!F62+FC_OTH_HH_SC_E!F62+FC_OTH_HH_WH_E!F62+FC_OTH_HH_CO_E!F62</f>
        <v>11544.399820799998</v>
      </c>
      <c r="G62" s="52">
        <f>FC_OTH_HH_SH_E!G62+FC_OTH_HH_SC_E!G62+FC_OTH_HH_WH_E!G62+FC_OTH_HH_CO_E!G62</f>
        <v>11576.319955199999</v>
      </c>
      <c r="H62" s="52">
        <f>FC_OTH_HH_SH_E!H62+FC_OTH_HH_SC_E!H62+FC_OTH_HH_WH_E!H62+FC_OTH_HH_CO_E!H62</f>
        <v>11278.399910400005</v>
      </c>
      <c r="I62" s="52">
        <f>FC_OTH_HH_SH_E!I62+FC_OTH_HH_SC_E!I62+FC_OTH_HH_WH_E!I62+FC_OTH_HH_CO_E!I62</f>
        <v>11704.000089600002</v>
      </c>
      <c r="J62" s="52">
        <f>FC_OTH_HH_SH_E!J62+FC_OTH_HH_SC_E!J62+FC_OTH_HH_WH_E!J62+FC_OTH_HH_CO_E!J62</f>
        <v>11423.999865600001</v>
      </c>
      <c r="K62" s="52">
        <f>FC_OTH_HH_SH_E!K62+FC_OTH_HH_SC_E!K62+FC_OTH_HH_WH_E!K62+FC_OTH_HH_CO_E!K62</f>
        <v>11479.999910399996</v>
      </c>
      <c r="L62" s="52">
        <f>FC_OTH_HH_SH_E!L62+FC_OTH_HH_SC_E!L62+FC_OTH_HH_WH_E!L62+FC_OTH_HH_CO_E!L62</f>
        <v>11479.999910399996</v>
      </c>
      <c r="M62" s="52">
        <f>FC_OTH_HH_SH_E!M62+FC_OTH_HH_SC_E!M62+FC_OTH_HH_WH_E!M62+FC_OTH_HH_CO_E!M62</f>
        <v>12627.551865600002</v>
      </c>
      <c r="N62" s="52">
        <f>FC_OTH_HH_SH_E!N62+FC_OTH_HH_SC_E!N62+FC_OTH_HH_WH_E!N62+FC_OTH_HH_CO_E!N62</f>
        <v>12879.999820800003</v>
      </c>
      <c r="O62" s="52">
        <f>FC_OTH_HH_SH_E!O62+FC_OTH_HH_SC_E!O62+FC_OTH_HH_WH_E!O62+FC_OTH_HH_CO_E!O62</f>
        <v>13087.1998656</v>
      </c>
      <c r="P62" s="52">
        <f>FC_OTH_HH_SH_E!P62+FC_OTH_HH_SC_E!P62+FC_OTH_HH_WH_E!P62+FC_OTH_HH_CO_E!P62</f>
        <v>13087.199865599994</v>
      </c>
      <c r="Q62" s="52">
        <f>FC_OTH_HH_SH_E!Q62+FC_OTH_HH_SC_E!Q62+FC_OTH_HH_WH_E!Q62+FC_OTH_HH_CO_E!Q62</f>
        <v>11810.400134400003</v>
      </c>
      <c r="R62" s="52">
        <f>FC_OTH_HH_SH_E!R62+FC_OTH_HH_SC_E!R62+FC_OTH_HH_WH_E!R62+FC_OTH_HH_CO_E!R62</f>
        <v>12140.239910400011</v>
      </c>
      <c r="S62" s="52">
        <f>FC_OTH_HH_SH_E!S62+FC_OTH_HH_SC_E!S62+FC_OTH_HH_WH_E!S62+FC_OTH_HH_CO_E!S62</f>
        <v>12480.720134399999</v>
      </c>
      <c r="T62" s="52">
        <f>FC_OTH_HH_SH_E!T62+FC_OTH_HH_SC_E!T62+FC_OTH_HH_WH_E!T62+FC_OTH_HH_CO_E!T62</f>
        <v>12289.200134400002</v>
      </c>
      <c r="U62" s="52">
        <f>FC_OTH_HH_SH_E!U62+FC_OTH_HH_SC_E!U62+FC_OTH_HH_WH_E!U62+FC_OTH_HH_CO_E!U62</f>
        <v>26619.114815999994</v>
      </c>
      <c r="V62" s="52">
        <f>FC_OTH_HH_SH_E!V62+FC_OTH_HH_SC_E!V62+FC_OTH_HH_WH_E!V62+FC_OTH_HH_CO_E!V62</f>
        <v>24609.120076799987</v>
      </c>
      <c r="W62" s="52">
        <f>FC_OTH_HH_SH_E!W62+FC_OTH_HH_SC_E!W62+FC_OTH_HH_WH_E!W62+FC_OTH_HH_CO_E!W62</f>
        <v>22761.571795200012</v>
      </c>
      <c r="X62" s="52">
        <f>FC_OTH_HH_SH_E!X62+FC_OTH_HH_SC_E!X62+FC_OTH_HH_WH_E!X62+FC_OTH_HH_CO_E!X62</f>
        <v>23199.204672</v>
      </c>
      <c r="Y62" s="52">
        <f>FC_OTH_HH_SH_E!Y62+FC_OTH_HH_SC_E!Y62+FC_OTH_HH_WH_E!Y62+FC_OTH_HH_CO_E!Y62</f>
        <v>22054.708569599999</v>
      </c>
      <c r="Z62" s="52">
        <f>FC_OTH_HH_SH_E!Z62+FC_OTH_HH_SC_E!Z62+FC_OTH_HH_WH_E!Z62+FC_OTH_HH_CO_E!Z62</f>
        <v>20523.966220799983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  <c r="Y64" s="52">
        <f>FC_OTH_HH_SH_E!Y64+FC_OTH_HH_SC_E!Y64+FC_OTH_HH_WH_E!Y64+FC_OTH_HH_CO_E!Y64</f>
        <v>0</v>
      </c>
      <c r="Z64" s="52">
        <f>FC_OTH_HH_SH_E!Z64+FC_OTH_HH_SC_E!Z64+FC_OTH_HH_WH_E!Z64+FC_OTH_HH_CO_E!Z64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23099.418431251914</v>
      </c>
      <c r="D2" s="21">
        <f t="shared" ref="D2:X2" si="0">SUM(D3,D17,D22,D25,D26,D51,D52)</f>
        <v>25613.830880619818</v>
      </c>
      <c r="E2" s="21">
        <f t="shared" si="0"/>
        <v>27095.147070827734</v>
      </c>
      <c r="F2" s="21">
        <f t="shared" si="0"/>
        <v>26537.321813089027</v>
      </c>
      <c r="G2" s="21">
        <f t="shared" si="0"/>
        <v>27216.702279957903</v>
      </c>
      <c r="H2" s="21">
        <f t="shared" si="0"/>
        <v>29841.254078212973</v>
      </c>
      <c r="I2" s="21">
        <f t="shared" si="0"/>
        <v>33106.334847289356</v>
      </c>
      <c r="J2" s="21">
        <f t="shared" si="0"/>
        <v>29825.379667157744</v>
      </c>
      <c r="K2" s="21">
        <f t="shared" si="0"/>
        <v>31091.796793605517</v>
      </c>
      <c r="L2" s="21">
        <f t="shared" si="0"/>
        <v>31734.726078764477</v>
      </c>
      <c r="M2" s="21">
        <f t="shared" si="0"/>
        <v>36249.457881391798</v>
      </c>
      <c r="N2" s="21">
        <f t="shared" si="0"/>
        <v>31329.235167966275</v>
      </c>
      <c r="O2" s="21">
        <f t="shared" si="0"/>
        <v>33002.22649458098</v>
      </c>
      <c r="P2" s="21">
        <f t="shared" si="0"/>
        <v>32035.392537336538</v>
      </c>
      <c r="Q2" s="21">
        <f t="shared" si="0"/>
        <v>29015.702659744478</v>
      </c>
      <c r="R2" s="21">
        <f t="shared" si="0"/>
        <v>28568.67254877101</v>
      </c>
      <c r="S2" s="21">
        <f t="shared" si="0"/>
        <v>30712.141728049966</v>
      </c>
      <c r="T2" s="21">
        <f t="shared" si="0"/>
        <v>30928.106654960771</v>
      </c>
      <c r="U2" s="21">
        <f t="shared" si="0"/>
        <v>29466.020146289626</v>
      </c>
      <c r="V2" s="21">
        <f t="shared" si="0"/>
        <v>25299.155994082968</v>
      </c>
      <c r="W2" s="21">
        <f t="shared" si="0"/>
        <v>26468.11146656987</v>
      </c>
      <c r="X2" s="21">
        <f t="shared" si="0"/>
        <v>26817.391265005277</v>
      </c>
      <c r="Y2" s="21">
        <f t="shared" ref="Y2:Z2" si="1">SUM(Y3,Y17,Y22,Y25,Y26,Y51,Y52)</f>
        <v>23909.664039993699</v>
      </c>
      <c r="Z2" s="21">
        <f t="shared" si="1"/>
        <v>23886.424462584968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15543.12755169497</v>
      </c>
      <c r="D3" s="24">
        <f t="shared" ref="D3:W3" si="3">SUM(D4,D8,D11)</f>
        <v>17356.667434553539</v>
      </c>
      <c r="E3" s="24">
        <f t="shared" si="3"/>
        <v>19109.364879204804</v>
      </c>
      <c r="F3" s="24">
        <f t="shared" si="3"/>
        <v>18764.460636942222</v>
      </c>
      <c r="G3" s="24">
        <f t="shared" si="3"/>
        <v>19630.32226881215</v>
      </c>
      <c r="H3" s="24">
        <f t="shared" si="3"/>
        <v>21889.382687418482</v>
      </c>
      <c r="I3" s="24">
        <f t="shared" si="3"/>
        <v>24967.496466554374</v>
      </c>
      <c r="J3" s="24">
        <f t="shared" si="3"/>
        <v>22304.301446262816</v>
      </c>
      <c r="K3" s="24">
        <f t="shared" si="3"/>
        <v>23903.135720348597</v>
      </c>
      <c r="L3" s="24">
        <f t="shared" si="3"/>
        <v>24631.406738966445</v>
      </c>
      <c r="M3" s="24">
        <f t="shared" si="3"/>
        <v>28620.390980322045</v>
      </c>
      <c r="N3" s="24">
        <f t="shared" si="3"/>
        <v>24426.908641287777</v>
      </c>
      <c r="O3" s="24">
        <f t="shared" si="3"/>
        <v>25848.833334651128</v>
      </c>
      <c r="P3" s="24">
        <f t="shared" si="3"/>
        <v>24854.820069617836</v>
      </c>
      <c r="Q3" s="24">
        <f t="shared" si="3"/>
        <v>22515.844739509139</v>
      </c>
      <c r="R3" s="24">
        <f t="shared" si="3"/>
        <v>22042.189797400359</v>
      </c>
      <c r="S3" s="24">
        <f t="shared" si="3"/>
        <v>23530.694404762133</v>
      </c>
      <c r="T3" s="24">
        <f t="shared" si="3"/>
        <v>23427.436766393534</v>
      </c>
      <c r="U3" s="24">
        <f t="shared" si="3"/>
        <v>22008.978929637036</v>
      </c>
      <c r="V3" s="24">
        <f t="shared" si="3"/>
        <v>17795.279808145591</v>
      </c>
      <c r="W3" s="24">
        <f t="shared" si="3"/>
        <v>18554.377502918596</v>
      </c>
      <c r="X3" s="24">
        <f t="shared" ref="X3:Z3" si="4">SUM(X4,X8,X11)</f>
        <v>17330.403788033989</v>
      </c>
      <c r="Y3" s="24">
        <f t="shared" si="4"/>
        <v>14759.159136308466</v>
      </c>
      <c r="Z3" s="24">
        <f t="shared" si="4"/>
        <v>14840.631861288068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14283.453697235978</v>
      </c>
      <c r="D4" s="19">
        <f t="shared" ref="D4:W4" si="6">SUM(D5:D7)</f>
        <v>16042.100332823893</v>
      </c>
      <c r="E4" s="19">
        <f t="shared" si="6"/>
        <v>18123.248360400012</v>
      </c>
      <c r="F4" s="19">
        <f t="shared" si="6"/>
        <v>17769.051762761213</v>
      </c>
      <c r="G4" s="19">
        <f t="shared" si="6"/>
        <v>18763.370000042458</v>
      </c>
      <c r="H4" s="19">
        <f t="shared" si="6"/>
        <v>21407.099567860503</v>
      </c>
      <c r="I4" s="19">
        <f t="shared" si="6"/>
        <v>24439.700634288391</v>
      </c>
      <c r="J4" s="19">
        <f t="shared" si="6"/>
        <v>21977.392606002628</v>
      </c>
      <c r="K4" s="19">
        <f t="shared" si="6"/>
        <v>23547.540788104219</v>
      </c>
      <c r="L4" s="19">
        <f t="shared" si="6"/>
        <v>23856.653569031729</v>
      </c>
      <c r="M4" s="19">
        <f t="shared" si="6"/>
        <v>27589.733004716021</v>
      </c>
      <c r="N4" s="19">
        <f t="shared" si="6"/>
        <v>23537.04903377662</v>
      </c>
      <c r="O4" s="19">
        <f t="shared" si="6"/>
        <v>24972.388511134541</v>
      </c>
      <c r="P4" s="19">
        <f t="shared" si="6"/>
        <v>23911.215371849539</v>
      </c>
      <c r="Q4" s="19">
        <f t="shared" si="6"/>
        <v>21736.876946365825</v>
      </c>
      <c r="R4" s="19">
        <f t="shared" si="6"/>
        <v>21339.456920704248</v>
      </c>
      <c r="S4" s="19">
        <f t="shared" si="6"/>
        <v>22854.620688898307</v>
      </c>
      <c r="T4" s="19">
        <f t="shared" si="6"/>
        <v>22772.471854251206</v>
      </c>
      <c r="U4" s="19">
        <f t="shared" si="6"/>
        <v>21406.078407710389</v>
      </c>
      <c r="V4" s="19">
        <f t="shared" si="6"/>
        <v>17471.531311757233</v>
      </c>
      <c r="W4" s="19">
        <f t="shared" si="6"/>
        <v>18388.624457869431</v>
      </c>
      <c r="X4" s="19">
        <f t="shared" ref="X4:Z4" si="7">SUM(X5:X7)</f>
        <v>17157.45694067084</v>
      </c>
      <c r="Y4" s="19">
        <f t="shared" si="7"/>
        <v>14411.997728335828</v>
      </c>
      <c r="Z4" s="19">
        <f t="shared" si="7"/>
        <v>14574.471092326879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14283.453697235978</v>
      </c>
      <c r="D7" s="8">
        <v>16042.100332823893</v>
      </c>
      <c r="E7" s="8">
        <v>18123.248360400012</v>
      </c>
      <c r="F7" s="8">
        <v>17769.051762761213</v>
      </c>
      <c r="G7" s="8">
        <v>18763.370000042458</v>
      </c>
      <c r="H7" s="8">
        <v>21407.099567860503</v>
      </c>
      <c r="I7" s="8">
        <v>24439.700634288391</v>
      </c>
      <c r="J7" s="8">
        <v>21977.392606002628</v>
      </c>
      <c r="K7" s="8">
        <v>23547.540788104219</v>
      </c>
      <c r="L7" s="8">
        <v>23856.653569031729</v>
      </c>
      <c r="M7" s="8">
        <v>27589.733004716021</v>
      </c>
      <c r="N7" s="8">
        <v>23537.04903377662</v>
      </c>
      <c r="O7" s="8">
        <v>24972.388511134541</v>
      </c>
      <c r="P7" s="8">
        <v>23911.215371849539</v>
      </c>
      <c r="Q7" s="8">
        <v>21736.876946365825</v>
      </c>
      <c r="R7" s="8">
        <v>21339.456920704248</v>
      </c>
      <c r="S7" s="8">
        <v>22854.620688898307</v>
      </c>
      <c r="T7" s="8">
        <v>22772.471854251206</v>
      </c>
      <c r="U7" s="8">
        <v>21406.078407710389</v>
      </c>
      <c r="V7" s="8">
        <v>17471.531311757233</v>
      </c>
      <c r="W7" s="8">
        <v>18388.624457869431</v>
      </c>
      <c r="X7" s="8">
        <v>17157.45694067084</v>
      </c>
      <c r="Y7" s="8">
        <v>14411.997728335828</v>
      </c>
      <c r="Z7" s="8">
        <v>14574.471092326879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115.20378297067998</v>
      </c>
      <c r="D8" s="19">
        <f t="shared" si="8"/>
        <v>135.88477603018083</v>
      </c>
      <c r="E8" s="19">
        <f t="shared" si="8"/>
        <v>146.60784000064677</v>
      </c>
      <c r="F8" s="19">
        <f t="shared" si="8"/>
        <v>157.50637700037993</v>
      </c>
      <c r="G8" s="19">
        <f t="shared" si="8"/>
        <v>188.21910510352956</v>
      </c>
      <c r="H8" s="19">
        <f t="shared" si="8"/>
        <v>195.55899515138381</v>
      </c>
      <c r="I8" s="19">
        <f t="shared" si="8"/>
        <v>212.20056011146679</v>
      </c>
      <c r="J8" s="19">
        <f t="shared" si="8"/>
        <v>191.15871922273726</v>
      </c>
      <c r="K8" s="19">
        <f t="shared" si="8"/>
        <v>247.42445071601702</v>
      </c>
      <c r="L8" s="19">
        <f t="shared" si="8"/>
        <v>214.86853461712732</v>
      </c>
      <c r="M8" s="19">
        <f t="shared" si="8"/>
        <v>399.51863814792307</v>
      </c>
      <c r="N8" s="19">
        <f t="shared" si="8"/>
        <v>354.52648849360247</v>
      </c>
      <c r="O8" s="19">
        <f t="shared" si="8"/>
        <v>358.85052698950369</v>
      </c>
      <c r="P8" s="19">
        <f t="shared" si="8"/>
        <v>398.50487444323863</v>
      </c>
      <c r="Q8" s="19">
        <f t="shared" si="8"/>
        <v>317.41460285056172</v>
      </c>
      <c r="R8" s="19">
        <f t="shared" si="8"/>
        <v>306.28548238920268</v>
      </c>
      <c r="S8" s="19">
        <f t="shared" si="8"/>
        <v>297.35887175700691</v>
      </c>
      <c r="T8" s="19">
        <f t="shared" si="8"/>
        <v>247.74495351191845</v>
      </c>
      <c r="U8" s="19">
        <f t="shared" si="8"/>
        <v>249.691327572961</v>
      </c>
      <c r="V8" s="19">
        <f t="shared" si="8"/>
        <v>188.36711547288968</v>
      </c>
      <c r="W8" s="19">
        <f t="shared" si="8"/>
        <v>72.322429893456345</v>
      </c>
      <c r="X8" s="19">
        <f t="shared" si="8"/>
        <v>63.26492234130351</v>
      </c>
      <c r="Y8" s="19">
        <f t="shared" ref="Y8:Z8" si="9">SUM(Y9:Y10)</f>
        <v>127.53620001682631</v>
      </c>
      <c r="Z8" s="19">
        <f t="shared" si="9"/>
        <v>144.87540812692131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115.20378297067998</v>
      </c>
      <c r="D10" s="8">
        <v>135.88477603018083</v>
      </c>
      <c r="E10" s="8">
        <v>146.60784000064677</v>
      </c>
      <c r="F10" s="8">
        <v>157.50637700037993</v>
      </c>
      <c r="G10" s="8">
        <v>188.21910510352956</v>
      </c>
      <c r="H10" s="8">
        <v>195.55899515138381</v>
      </c>
      <c r="I10" s="8">
        <v>212.20056011146679</v>
      </c>
      <c r="J10" s="8">
        <v>191.15871922273726</v>
      </c>
      <c r="K10" s="8">
        <v>247.42445071601702</v>
      </c>
      <c r="L10" s="8">
        <v>214.86853461712732</v>
      </c>
      <c r="M10" s="8">
        <v>399.51863814792307</v>
      </c>
      <c r="N10" s="8">
        <v>354.52648849360247</v>
      </c>
      <c r="O10" s="8">
        <v>358.85052698950369</v>
      </c>
      <c r="P10" s="8">
        <v>398.50487444323863</v>
      </c>
      <c r="Q10" s="8">
        <v>317.41460285056172</v>
      </c>
      <c r="R10" s="8">
        <v>306.28548238920268</v>
      </c>
      <c r="S10" s="8">
        <v>297.35887175700691</v>
      </c>
      <c r="T10" s="8">
        <v>247.74495351191845</v>
      </c>
      <c r="U10" s="8">
        <v>249.691327572961</v>
      </c>
      <c r="V10" s="8">
        <v>188.36711547288968</v>
      </c>
      <c r="W10" s="8">
        <v>72.322429893456345</v>
      </c>
      <c r="X10" s="8">
        <v>63.26492234130351</v>
      </c>
      <c r="Y10" s="8">
        <v>127.53620001682631</v>
      </c>
      <c r="Z10" s="8">
        <v>144.87540812692131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1144.4700714883109</v>
      </c>
      <c r="D11" s="19">
        <f t="shared" si="10"/>
        <v>1178.6823256994644</v>
      </c>
      <c r="E11" s="19">
        <f t="shared" si="10"/>
        <v>839.50867880414444</v>
      </c>
      <c r="F11" s="19">
        <f t="shared" si="10"/>
        <v>837.90249718062864</v>
      </c>
      <c r="G11" s="19">
        <f t="shared" si="10"/>
        <v>678.73316366616132</v>
      </c>
      <c r="H11" s="19">
        <f t="shared" si="10"/>
        <v>286.72412440659508</v>
      </c>
      <c r="I11" s="19">
        <f t="shared" si="10"/>
        <v>315.59527215451976</v>
      </c>
      <c r="J11" s="19">
        <f t="shared" si="10"/>
        <v>135.75012103745155</v>
      </c>
      <c r="K11" s="19">
        <f t="shared" si="10"/>
        <v>108.17048152835832</v>
      </c>
      <c r="L11" s="19">
        <f t="shared" si="10"/>
        <v>559.88463531759032</v>
      </c>
      <c r="M11" s="19">
        <f t="shared" si="10"/>
        <v>631.13933745810345</v>
      </c>
      <c r="N11" s="19">
        <f t="shared" si="10"/>
        <v>535.33311901755155</v>
      </c>
      <c r="O11" s="19">
        <f t="shared" si="10"/>
        <v>517.59429652708252</v>
      </c>
      <c r="P11" s="19">
        <f t="shared" si="10"/>
        <v>545.09982332505626</v>
      </c>
      <c r="Q11" s="19">
        <f t="shared" si="10"/>
        <v>461.55319029275296</v>
      </c>
      <c r="R11" s="19">
        <f t="shared" si="10"/>
        <v>396.4473943069093</v>
      </c>
      <c r="S11" s="19">
        <f t="shared" si="10"/>
        <v>378.71484410681899</v>
      </c>
      <c r="T11" s="19">
        <f t="shared" si="10"/>
        <v>407.21995863040985</v>
      </c>
      <c r="U11" s="19">
        <f t="shared" si="10"/>
        <v>353.20919435368739</v>
      </c>
      <c r="V11" s="19">
        <f t="shared" si="10"/>
        <v>135.38138091546671</v>
      </c>
      <c r="W11" s="19">
        <f t="shared" si="10"/>
        <v>93.430615155711394</v>
      </c>
      <c r="X11" s="19">
        <f t="shared" si="10"/>
        <v>109.68192502184661</v>
      </c>
      <c r="Y11" s="19">
        <f t="shared" ref="Y11:Z11" si="11">SUM(Y12:Y16)</f>
        <v>219.62520795581349</v>
      </c>
      <c r="Z11" s="19">
        <f t="shared" si="11"/>
        <v>121.28536083426727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59.612882364463061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1144.4700714883109</v>
      </c>
      <c r="D13" s="8">
        <v>1178.6823256994644</v>
      </c>
      <c r="E13" s="8">
        <v>839.50867880414444</v>
      </c>
      <c r="F13" s="8">
        <v>837.90249718062864</v>
      </c>
      <c r="G13" s="8">
        <v>678.73316366616132</v>
      </c>
      <c r="H13" s="8">
        <v>286.72412440659508</v>
      </c>
      <c r="I13" s="8">
        <v>315.59527215451976</v>
      </c>
      <c r="J13" s="8">
        <v>135.75012103745155</v>
      </c>
      <c r="K13" s="8">
        <v>108.17048152835832</v>
      </c>
      <c r="L13" s="8">
        <v>559.88463531759032</v>
      </c>
      <c r="M13" s="8">
        <v>631.13933745810345</v>
      </c>
      <c r="N13" s="8">
        <v>535.33311901755155</v>
      </c>
      <c r="O13" s="8">
        <v>517.59429652708252</v>
      </c>
      <c r="P13" s="8">
        <v>545.09982332505626</v>
      </c>
      <c r="Q13" s="8">
        <v>461.55319029275296</v>
      </c>
      <c r="R13" s="8">
        <v>396.4473943069093</v>
      </c>
      <c r="S13" s="8">
        <v>378.71484410681899</v>
      </c>
      <c r="T13" s="8">
        <v>407.21995863040985</v>
      </c>
      <c r="U13" s="8">
        <v>353.20919435368739</v>
      </c>
      <c r="V13" s="8">
        <v>135.38138091546671</v>
      </c>
      <c r="W13" s="8">
        <v>93.430615155711394</v>
      </c>
      <c r="X13" s="8">
        <v>109.68192502184661</v>
      </c>
      <c r="Y13" s="8">
        <v>160.01232559135042</v>
      </c>
      <c r="Z13" s="8">
        <v>121.28536083426727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6.1550953295259321</v>
      </c>
      <c r="D17" s="27">
        <f t="shared" si="12"/>
        <v>5.9840429642278652</v>
      </c>
      <c r="E17" s="27">
        <f t="shared" si="12"/>
        <v>5.2819346045451718</v>
      </c>
      <c r="F17" s="27">
        <f t="shared" si="12"/>
        <v>4.8666205962311535</v>
      </c>
      <c r="G17" s="27">
        <f t="shared" si="12"/>
        <v>4.3085357395326103</v>
      </c>
      <c r="H17" s="27">
        <f t="shared" si="12"/>
        <v>3.6709487840082868</v>
      </c>
      <c r="I17" s="27">
        <f t="shared" si="12"/>
        <v>3.8143240537999699</v>
      </c>
      <c r="J17" s="27">
        <f t="shared" si="12"/>
        <v>3.0954243316445091</v>
      </c>
      <c r="K17" s="27">
        <f t="shared" si="12"/>
        <v>2.710678945918195</v>
      </c>
      <c r="L17" s="27">
        <f t="shared" si="12"/>
        <v>2.6390615415386192</v>
      </c>
      <c r="M17" s="27">
        <f t="shared" si="12"/>
        <v>2.5700607135804239</v>
      </c>
      <c r="N17" s="27">
        <f t="shared" si="12"/>
        <v>2.260209507906815</v>
      </c>
      <c r="O17" s="27">
        <f t="shared" si="12"/>
        <v>1.513635864277292</v>
      </c>
      <c r="P17" s="27">
        <f t="shared" si="12"/>
        <v>1.7807871763254699</v>
      </c>
      <c r="Q17" s="27">
        <f t="shared" si="12"/>
        <v>1.3514364176033813</v>
      </c>
      <c r="R17" s="27">
        <f t="shared" si="12"/>
        <v>0.10118888629261437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6.1550953295259321</v>
      </c>
      <c r="D18" s="8">
        <v>5.9840429642278652</v>
      </c>
      <c r="E18" s="8">
        <v>5.2819346045451718</v>
      </c>
      <c r="F18" s="8">
        <v>4.8666205962311535</v>
      </c>
      <c r="G18" s="8">
        <v>4.3085357395326103</v>
      </c>
      <c r="H18" s="8">
        <v>3.6709487840082868</v>
      </c>
      <c r="I18" s="8">
        <v>3.8143240537999699</v>
      </c>
      <c r="J18" s="8">
        <v>3.0954243316445091</v>
      </c>
      <c r="K18" s="8">
        <v>2.710678945918195</v>
      </c>
      <c r="L18" s="8">
        <v>2.6390615415386192</v>
      </c>
      <c r="M18" s="8">
        <v>2.5700607135804239</v>
      </c>
      <c r="N18" s="8">
        <v>2.260209507906815</v>
      </c>
      <c r="O18" s="8">
        <v>1.513635864277292</v>
      </c>
      <c r="P18" s="8">
        <v>1.7807871763254699</v>
      </c>
      <c r="Q18" s="8">
        <v>1.3514364176033813</v>
      </c>
      <c r="R18" s="8">
        <v>0.10118888629261437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1248.9508117702296</v>
      </c>
      <c r="D26" s="27">
        <f t="shared" si="16"/>
        <v>1563.5014087948682</v>
      </c>
      <c r="E26" s="27">
        <f t="shared" si="16"/>
        <v>1655.4439275676655</v>
      </c>
      <c r="F26" s="27">
        <f t="shared" si="16"/>
        <v>1627.1812569905267</v>
      </c>
      <c r="G26" s="27">
        <f t="shared" si="16"/>
        <v>1515.2414311344478</v>
      </c>
      <c r="H26" s="27">
        <f t="shared" si="16"/>
        <v>1379.1955411682213</v>
      </c>
      <c r="I26" s="27">
        <f t="shared" si="16"/>
        <v>1383.631822765494</v>
      </c>
      <c r="J26" s="27">
        <f t="shared" si="16"/>
        <v>1114.2781621877414</v>
      </c>
      <c r="K26" s="27">
        <f t="shared" si="16"/>
        <v>853.81365026548133</v>
      </c>
      <c r="L26" s="27">
        <f t="shared" si="16"/>
        <v>611.80619758400098</v>
      </c>
      <c r="M26" s="27">
        <f t="shared" si="16"/>
        <v>389.23708429167806</v>
      </c>
      <c r="N26" s="27">
        <f t="shared" si="16"/>
        <v>387.28092793421564</v>
      </c>
      <c r="O26" s="27">
        <f t="shared" si="16"/>
        <v>322.84483042103574</v>
      </c>
      <c r="P26" s="27">
        <f t="shared" si="16"/>
        <v>294.71293264701109</v>
      </c>
      <c r="Q26" s="27">
        <f t="shared" si="16"/>
        <v>256.65478345124319</v>
      </c>
      <c r="R26" s="27">
        <f t="shared" si="16"/>
        <v>265.94522407164158</v>
      </c>
      <c r="S26" s="27">
        <f t="shared" si="16"/>
        <v>258.80098437032098</v>
      </c>
      <c r="T26" s="27">
        <f t="shared" si="16"/>
        <v>258.61227503551834</v>
      </c>
      <c r="U26" s="27">
        <f t="shared" si="16"/>
        <v>288.03933011047019</v>
      </c>
      <c r="V26" s="27">
        <f t="shared" si="16"/>
        <v>247.18837157887651</v>
      </c>
      <c r="W26" s="27">
        <f t="shared" si="16"/>
        <v>247.09048080949245</v>
      </c>
      <c r="X26" s="27">
        <f t="shared" si="16"/>
        <v>336.61277829875826</v>
      </c>
      <c r="Y26" s="27">
        <f t="shared" ref="Y26:Z26" si="17">SUM(Y27,Y33)</f>
        <v>337.65159403999985</v>
      </c>
      <c r="Z26" s="27">
        <f t="shared" si="17"/>
        <v>316.88742284000017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1248.9508117702296</v>
      </c>
      <c r="D33" s="19">
        <f t="shared" si="20"/>
        <v>1563.5014087948682</v>
      </c>
      <c r="E33" s="19">
        <f t="shared" si="20"/>
        <v>1655.4439275676655</v>
      </c>
      <c r="F33" s="19">
        <f t="shared" si="20"/>
        <v>1627.1812569905267</v>
      </c>
      <c r="G33" s="19">
        <f t="shared" si="20"/>
        <v>1515.2414311344478</v>
      </c>
      <c r="H33" s="19">
        <f t="shared" si="20"/>
        <v>1379.1955411682213</v>
      </c>
      <c r="I33" s="19">
        <f t="shared" si="20"/>
        <v>1383.631822765494</v>
      </c>
      <c r="J33" s="19">
        <f t="shared" si="20"/>
        <v>1114.2781621877414</v>
      </c>
      <c r="K33" s="19">
        <f t="shared" si="20"/>
        <v>853.81365026548133</v>
      </c>
      <c r="L33" s="19">
        <f t="shared" si="20"/>
        <v>611.80619758400098</v>
      </c>
      <c r="M33" s="19">
        <f t="shared" si="20"/>
        <v>389.23708429167806</v>
      </c>
      <c r="N33" s="19">
        <f t="shared" si="20"/>
        <v>387.28092793421564</v>
      </c>
      <c r="O33" s="19">
        <f t="shared" si="20"/>
        <v>322.84483042103574</v>
      </c>
      <c r="P33" s="19">
        <f t="shared" si="20"/>
        <v>294.71293264701109</v>
      </c>
      <c r="Q33" s="19">
        <f t="shared" si="20"/>
        <v>256.65478345124319</v>
      </c>
      <c r="R33" s="19">
        <f t="shared" si="20"/>
        <v>265.94522407164158</v>
      </c>
      <c r="S33" s="19">
        <f t="shared" si="20"/>
        <v>258.80098437032098</v>
      </c>
      <c r="T33" s="19">
        <f t="shared" si="20"/>
        <v>258.61227503551834</v>
      </c>
      <c r="U33" s="19">
        <f t="shared" si="20"/>
        <v>288.03933011047019</v>
      </c>
      <c r="V33" s="19">
        <f t="shared" si="20"/>
        <v>247.18837157887651</v>
      </c>
      <c r="W33" s="19">
        <f t="shared" si="20"/>
        <v>247.09048080949245</v>
      </c>
      <c r="X33" s="19">
        <f t="shared" si="20"/>
        <v>336.61277829875826</v>
      </c>
      <c r="Y33" s="19">
        <f t="shared" ref="Y33:Z33" si="21">SUM(Y34:Y50)</f>
        <v>337.65159403999985</v>
      </c>
      <c r="Z33" s="19">
        <f t="shared" si="21"/>
        <v>316.88742284000017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78.60969705552705</v>
      </c>
      <c r="D36" s="8">
        <v>88.905980464556478</v>
      </c>
      <c r="E36" s="8">
        <v>82.185964526599648</v>
      </c>
      <c r="F36" s="8">
        <v>75.6291553133089</v>
      </c>
      <c r="G36" s="8">
        <v>70.116017955011941</v>
      </c>
      <c r="H36" s="8">
        <v>70.398866764409121</v>
      </c>
      <c r="I36" s="8">
        <v>72.551609008733834</v>
      </c>
      <c r="J36" s="8">
        <v>70.514580639341858</v>
      </c>
      <c r="K36" s="8">
        <v>71.152676273986515</v>
      </c>
      <c r="L36" s="8">
        <v>71.587209835400259</v>
      </c>
      <c r="M36" s="8">
        <v>79.347768599324937</v>
      </c>
      <c r="N36" s="8">
        <v>65.788977781071466</v>
      </c>
      <c r="O36" s="8">
        <v>68.237444121524177</v>
      </c>
      <c r="P36" s="8">
        <v>62.720204176886782</v>
      </c>
      <c r="Q36" s="8">
        <v>55.663358577140272</v>
      </c>
      <c r="R36" s="8">
        <v>55.149475719999813</v>
      </c>
      <c r="S36" s="8">
        <v>58.052100959999763</v>
      </c>
      <c r="T36" s="8">
        <v>58.051924279999881</v>
      </c>
      <c r="U36" s="8">
        <v>58.052025239999743</v>
      </c>
      <c r="V36" s="8">
        <v>60.954549519999986</v>
      </c>
      <c r="W36" s="8">
        <v>58.05202523999975</v>
      </c>
      <c r="X36" s="8">
        <v>55.149299039999995</v>
      </c>
      <c r="Y36" s="8">
        <v>80.634202759999653</v>
      </c>
      <c r="Z36" s="8">
        <v>74.988595279999984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1170.3411147147026</v>
      </c>
      <c r="D43" s="8">
        <v>1474.5954283303117</v>
      </c>
      <c r="E43" s="8">
        <v>1573.2579630410658</v>
      </c>
      <c r="F43" s="8">
        <v>1551.5521016772177</v>
      </c>
      <c r="G43" s="8">
        <v>1445.1254131794358</v>
      </c>
      <c r="H43" s="8">
        <v>1308.7966744038122</v>
      </c>
      <c r="I43" s="8">
        <v>1311.0802137567603</v>
      </c>
      <c r="J43" s="8">
        <v>1043.7635815483995</v>
      </c>
      <c r="K43" s="8">
        <v>782.66097399149487</v>
      </c>
      <c r="L43" s="8">
        <v>540.21898774860074</v>
      </c>
      <c r="M43" s="8">
        <v>309.88931569235314</v>
      </c>
      <c r="N43" s="8">
        <v>321.49195015314416</v>
      </c>
      <c r="O43" s="8">
        <v>254.60738629951157</v>
      </c>
      <c r="P43" s="8">
        <v>231.99272847012429</v>
      </c>
      <c r="Q43" s="8">
        <v>200.9914248741029</v>
      </c>
      <c r="R43" s="8">
        <v>210.79574835164175</v>
      </c>
      <c r="S43" s="8">
        <v>200.74888341032121</v>
      </c>
      <c r="T43" s="8">
        <v>200.56035075551844</v>
      </c>
      <c r="U43" s="8">
        <v>229.98730487047047</v>
      </c>
      <c r="V43" s="8">
        <v>186.23382205887654</v>
      </c>
      <c r="W43" s="8">
        <v>189.0384555694927</v>
      </c>
      <c r="X43" s="8">
        <v>281.46347925875824</v>
      </c>
      <c r="Y43" s="8">
        <v>257.0173912800002</v>
      </c>
      <c r="Z43" s="8">
        <v>241.89882756000017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6301.1849724571857</v>
      </c>
      <c r="D51" s="27">
        <v>6687.6779943071824</v>
      </c>
      <c r="E51" s="27">
        <v>6325.0563294507174</v>
      </c>
      <c r="F51" s="27">
        <v>6140.8132985600469</v>
      </c>
      <c r="G51" s="27">
        <v>6066.8300442717746</v>
      </c>
      <c r="H51" s="27">
        <v>6569.0049008422629</v>
      </c>
      <c r="I51" s="27">
        <v>6751.3922339156825</v>
      </c>
      <c r="J51" s="27">
        <v>6403.704634375541</v>
      </c>
      <c r="K51" s="27">
        <v>6332.1367440455206</v>
      </c>
      <c r="L51" s="27">
        <v>6488.8740806724909</v>
      </c>
      <c r="M51" s="27">
        <v>7237.2597560644945</v>
      </c>
      <c r="N51" s="27">
        <v>6512.7853892363773</v>
      </c>
      <c r="O51" s="27">
        <v>6829.0346936445394</v>
      </c>
      <c r="P51" s="27">
        <v>6884.078747895368</v>
      </c>
      <c r="Q51" s="27">
        <v>6241.8517003664938</v>
      </c>
      <c r="R51" s="27">
        <v>6260.4363384127173</v>
      </c>
      <c r="S51" s="27">
        <v>6922.6463389175096</v>
      </c>
      <c r="T51" s="27">
        <v>7242.0576135317215</v>
      </c>
      <c r="U51" s="27">
        <v>7169.0018865421198</v>
      </c>
      <c r="V51" s="27">
        <v>7256.6878143585036</v>
      </c>
      <c r="W51" s="27">
        <v>7666.6434828417814</v>
      </c>
      <c r="X51" s="27">
        <v>9150.3746986725309</v>
      </c>
      <c r="Y51" s="27">
        <v>8812.853309645232</v>
      </c>
      <c r="Z51" s="27">
        <v>8728.9051784568983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9653.7519965314441</v>
      </c>
      <c r="D61" s="49">
        <f t="shared" si="24"/>
        <v>10714.927373270313</v>
      </c>
      <c r="E61" s="49">
        <f t="shared" si="24"/>
        <v>10660.03326642401</v>
      </c>
      <c r="F61" s="49">
        <f t="shared" si="24"/>
        <v>10426.181498228869</v>
      </c>
      <c r="G61" s="49">
        <f t="shared" si="24"/>
        <v>10420.890714070201</v>
      </c>
      <c r="H61" s="49">
        <f t="shared" si="24"/>
        <v>10188.713876922224</v>
      </c>
      <c r="I61" s="49">
        <f t="shared" si="24"/>
        <v>10608.692716016596</v>
      </c>
      <c r="J61" s="49">
        <f t="shared" si="24"/>
        <v>10285.912369133659</v>
      </c>
      <c r="K61" s="49">
        <f t="shared" si="24"/>
        <v>10328.459629552834</v>
      </c>
      <c r="L61" s="49">
        <f t="shared" si="24"/>
        <v>10329.576425502637</v>
      </c>
      <c r="M61" s="49">
        <f t="shared" si="24"/>
        <v>11500.902329391658</v>
      </c>
      <c r="N61" s="49">
        <f t="shared" si="24"/>
        <v>11590.289159177213</v>
      </c>
      <c r="O61" s="49">
        <f t="shared" si="24"/>
        <v>11813.15325906209</v>
      </c>
      <c r="P61" s="49">
        <f t="shared" si="24"/>
        <v>11786.489463970953</v>
      </c>
      <c r="Q61" s="49">
        <f t="shared" si="24"/>
        <v>10520.911804466308</v>
      </c>
      <c r="R61" s="49">
        <f t="shared" si="24"/>
        <v>10811.24791040001</v>
      </c>
      <c r="S61" s="49">
        <f t="shared" si="24"/>
        <v>11185.552134399999</v>
      </c>
      <c r="T61" s="49">
        <f t="shared" si="24"/>
        <v>11014.080134400003</v>
      </c>
      <c r="U61" s="49">
        <f t="shared" si="24"/>
        <v>23855.300783999992</v>
      </c>
      <c r="V61" s="49">
        <f t="shared" si="24"/>
        <v>22054.664620799987</v>
      </c>
      <c r="W61" s="49">
        <f t="shared" si="24"/>
        <v>20409.833091200013</v>
      </c>
      <c r="X61" s="49">
        <f t="shared" si="24"/>
        <v>20798.301800454152</v>
      </c>
      <c r="Y61" s="49">
        <f t="shared" ref="Y61:Z61" si="25">SUM(Y62:Y72)</f>
        <v>19823.484414675444</v>
      </c>
      <c r="Z61" s="49">
        <f t="shared" si="25"/>
        <v>18680.819407937321</v>
      </c>
    </row>
    <row r="62" spans="1:26" ht="11.25" customHeight="1" x14ac:dyDescent="0.2">
      <c r="A62" s="50" t="s">
        <v>92</v>
      </c>
      <c r="B62" s="51" t="s">
        <v>93</v>
      </c>
      <c r="C62" s="52">
        <v>9653.7519965314441</v>
      </c>
      <c r="D62" s="52">
        <v>10714.927373270313</v>
      </c>
      <c r="E62" s="52">
        <v>10660.03326642401</v>
      </c>
      <c r="F62" s="52">
        <v>10426.181498228869</v>
      </c>
      <c r="G62" s="52">
        <v>10420.890714070201</v>
      </c>
      <c r="H62" s="52">
        <v>10188.713876922224</v>
      </c>
      <c r="I62" s="52">
        <v>10608.692716016596</v>
      </c>
      <c r="J62" s="52">
        <v>10285.912369133659</v>
      </c>
      <c r="K62" s="52">
        <v>10328.459629552834</v>
      </c>
      <c r="L62" s="52">
        <v>10329.576425502637</v>
      </c>
      <c r="M62" s="52">
        <v>11500.902329391658</v>
      </c>
      <c r="N62" s="52">
        <v>11590.289159177213</v>
      </c>
      <c r="O62" s="52">
        <v>11813.15325906209</v>
      </c>
      <c r="P62" s="52">
        <v>11786.489463970953</v>
      </c>
      <c r="Q62" s="52">
        <v>10520.911804466308</v>
      </c>
      <c r="R62" s="52">
        <v>10811.24791040001</v>
      </c>
      <c r="S62" s="52">
        <v>11185.552134399999</v>
      </c>
      <c r="T62" s="52">
        <v>11014.080134400003</v>
      </c>
      <c r="U62" s="52">
        <v>23855.300783999992</v>
      </c>
      <c r="V62" s="52">
        <v>22054.664620799987</v>
      </c>
      <c r="W62" s="52">
        <v>20409.833091200013</v>
      </c>
      <c r="X62" s="52">
        <v>20798.301800454152</v>
      </c>
      <c r="Y62" s="52">
        <v>19823.484414675444</v>
      </c>
      <c r="Z62" s="52">
        <v>18680.819407937321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2225.0620543307668</v>
      </c>
      <c r="D2" s="21">
        <f t="shared" ref="D2:X2" si="0">SUM(D3,D17,D22,D25,D26,D51,D52)</f>
        <v>2227.7212163972677</v>
      </c>
      <c r="E2" s="21">
        <f t="shared" si="0"/>
        <v>2448.7979969941434</v>
      </c>
      <c r="F2" s="21">
        <f t="shared" si="0"/>
        <v>2599.0860105507354</v>
      </c>
      <c r="G2" s="21">
        <f t="shared" si="0"/>
        <v>2751.6106542157891</v>
      </c>
      <c r="H2" s="21">
        <f t="shared" si="0"/>
        <v>2878.9991016793156</v>
      </c>
      <c r="I2" s="21">
        <f t="shared" si="0"/>
        <v>3084.1419206534256</v>
      </c>
      <c r="J2" s="21">
        <f t="shared" si="0"/>
        <v>2974.3961926124475</v>
      </c>
      <c r="K2" s="21">
        <f t="shared" si="0"/>
        <v>3118.8291927449836</v>
      </c>
      <c r="L2" s="21">
        <f t="shared" si="0"/>
        <v>3183.0061595192046</v>
      </c>
      <c r="M2" s="21">
        <f t="shared" si="0"/>
        <v>3203.7466814768609</v>
      </c>
      <c r="N2" s="21">
        <f t="shared" si="0"/>
        <v>3149.8377878310325</v>
      </c>
      <c r="O2" s="21">
        <f t="shared" si="0"/>
        <v>3219.0555200555846</v>
      </c>
      <c r="P2" s="21">
        <f t="shared" si="0"/>
        <v>3209.2818194553738</v>
      </c>
      <c r="Q2" s="21">
        <f t="shared" si="0"/>
        <v>3220.9552888950202</v>
      </c>
      <c r="R2" s="21">
        <f t="shared" si="0"/>
        <v>3185.1011541156759</v>
      </c>
      <c r="S2" s="21">
        <f t="shared" si="0"/>
        <v>3215.5576727956845</v>
      </c>
      <c r="T2" s="21">
        <f t="shared" si="0"/>
        <v>3245.8487910010244</v>
      </c>
      <c r="U2" s="21">
        <f t="shared" si="0"/>
        <v>3067.3808711508591</v>
      </c>
      <c r="V2" s="21">
        <f t="shared" si="0"/>
        <v>2669.7475445292393</v>
      </c>
      <c r="W2" s="21">
        <f t="shared" si="0"/>
        <v>2776.8562692632545</v>
      </c>
      <c r="X2" s="21">
        <f t="shared" si="0"/>
        <v>2816.4280453009205</v>
      </c>
      <c r="Y2" s="21">
        <f t="shared" ref="Y2:Z2" si="1">SUM(Y3,Y17,Y22,Y25,Y26,Y51,Y52)</f>
        <v>2456.1788921260741</v>
      </c>
      <c r="Z2" s="21">
        <f t="shared" si="1"/>
        <v>2108.8494694958626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1447.120623936717</v>
      </c>
      <c r="D3" s="24">
        <f t="shared" ref="D3:W3" si="3">SUM(D4,D8,D11)</f>
        <v>1461.8234995520602</v>
      </c>
      <c r="E3" s="24">
        <f t="shared" si="3"/>
        <v>1686.7026426932969</v>
      </c>
      <c r="F3" s="24">
        <f t="shared" si="3"/>
        <v>1740.4274771711052</v>
      </c>
      <c r="G3" s="24">
        <f t="shared" si="3"/>
        <v>1888.5577965566895</v>
      </c>
      <c r="H3" s="24">
        <f t="shared" si="3"/>
        <v>2036.2095654748402</v>
      </c>
      <c r="I3" s="24">
        <f t="shared" si="3"/>
        <v>2240.0214884042866</v>
      </c>
      <c r="J3" s="24">
        <f t="shared" si="3"/>
        <v>2143.4807195856856</v>
      </c>
      <c r="K3" s="24">
        <f t="shared" si="3"/>
        <v>2312.9758526285405</v>
      </c>
      <c r="L3" s="24">
        <f t="shared" si="3"/>
        <v>2379.3911316814329</v>
      </c>
      <c r="M3" s="24">
        <f t="shared" si="3"/>
        <v>2430.0218976332167</v>
      </c>
      <c r="N3" s="24">
        <f t="shared" si="3"/>
        <v>2362.8358245789173</v>
      </c>
      <c r="O3" s="24">
        <f t="shared" si="3"/>
        <v>2427.7953348880765</v>
      </c>
      <c r="P3" s="24">
        <f t="shared" si="3"/>
        <v>2388.3430171362438</v>
      </c>
      <c r="Q3" s="24">
        <f t="shared" si="3"/>
        <v>2397.5757224799368</v>
      </c>
      <c r="R3" s="24">
        <f t="shared" si="3"/>
        <v>2349.9809122779234</v>
      </c>
      <c r="S3" s="24">
        <f t="shared" si="3"/>
        <v>2347.2471424104506</v>
      </c>
      <c r="T3" s="24">
        <f t="shared" si="3"/>
        <v>2337.8976507024686</v>
      </c>
      <c r="U3" s="24">
        <f t="shared" si="3"/>
        <v>2197.3911936875975</v>
      </c>
      <c r="V3" s="24">
        <f t="shared" si="3"/>
        <v>1768.1666163835798</v>
      </c>
      <c r="W3" s="24">
        <f t="shared" si="3"/>
        <v>1831.6931085247193</v>
      </c>
      <c r="X3" s="24">
        <f t="shared" ref="X3:Z3" si="4">SUM(X4,X8,X11)</f>
        <v>1712.157360712587</v>
      </c>
      <c r="Y3" s="24">
        <f t="shared" si="4"/>
        <v>1475.915902220411</v>
      </c>
      <c r="Z3" s="24">
        <f t="shared" si="4"/>
        <v>1302.3245543888058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1329.8404943000869</v>
      </c>
      <c r="D4" s="19">
        <f t="shared" ref="D4:W4" si="6">SUM(D5:D7)</f>
        <v>1351.107252421531</v>
      </c>
      <c r="E4" s="19">
        <f t="shared" si="6"/>
        <v>1599.6623172410586</v>
      </c>
      <c r="F4" s="19">
        <f t="shared" si="6"/>
        <v>1648.1020440470709</v>
      </c>
      <c r="G4" s="19">
        <f t="shared" si="6"/>
        <v>1805.1516535496146</v>
      </c>
      <c r="H4" s="19">
        <f t="shared" si="6"/>
        <v>1991.346285622026</v>
      </c>
      <c r="I4" s="19">
        <f t="shared" si="6"/>
        <v>2192.6689631981744</v>
      </c>
      <c r="J4" s="19">
        <f t="shared" si="6"/>
        <v>2112.0642325978251</v>
      </c>
      <c r="K4" s="19">
        <f t="shared" si="6"/>
        <v>2278.5668737723418</v>
      </c>
      <c r="L4" s="19">
        <f t="shared" si="6"/>
        <v>2304.5500622565</v>
      </c>
      <c r="M4" s="19">
        <f t="shared" si="6"/>
        <v>2342.5136084761975</v>
      </c>
      <c r="N4" s="19">
        <f t="shared" si="6"/>
        <v>2276.7589414845434</v>
      </c>
      <c r="O4" s="19">
        <f t="shared" si="6"/>
        <v>2345.4771650011612</v>
      </c>
      <c r="P4" s="19">
        <f t="shared" si="6"/>
        <v>2297.6703957075056</v>
      </c>
      <c r="Q4" s="19">
        <f t="shared" si="6"/>
        <v>2314.6281675007094</v>
      </c>
      <c r="R4" s="19">
        <f t="shared" si="6"/>
        <v>2275.0605499253234</v>
      </c>
      <c r="S4" s="19">
        <f t="shared" si="6"/>
        <v>2279.8070545693104</v>
      </c>
      <c r="T4" s="19">
        <f t="shared" si="6"/>
        <v>2272.5366406756843</v>
      </c>
      <c r="U4" s="19">
        <f t="shared" si="6"/>
        <v>2137.1972018724068</v>
      </c>
      <c r="V4" s="19">
        <f t="shared" si="6"/>
        <v>1735.9984633907709</v>
      </c>
      <c r="W4" s="19">
        <f t="shared" si="6"/>
        <v>1815.3299235951365</v>
      </c>
      <c r="X4" s="19">
        <f t="shared" ref="X4:Z4" si="7">SUM(X5:X7)</f>
        <v>1695.0710757450486</v>
      </c>
      <c r="Y4" s="19">
        <f t="shared" si="7"/>
        <v>1441.1997616915405</v>
      </c>
      <c r="Z4" s="19">
        <f t="shared" si="7"/>
        <v>1278.9678868241758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1329.8404943000869</v>
      </c>
      <c r="D7" s="8">
        <v>1351.107252421531</v>
      </c>
      <c r="E7" s="8">
        <v>1599.6623172410586</v>
      </c>
      <c r="F7" s="8">
        <v>1648.1020440470709</v>
      </c>
      <c r="G7" s="8">
        <v>1805.1516535496146</v>
      </c>
      <c r="H7" s="8">
        <v>1991.346285622026</v>
      </c>
      <c r="I7" s="8">
        <v>2192.6689631981744</v>
      </c>
      <c r="J7" s="8">
        <v>2112.0642325978251</v>
      </c>
      <c r="K7" s="8">
        <v>2278.5668737723418</v>
      </c>
      <c r="L7" s="8">
        <v>2304.5500622565</v>
      </c>
      <c r="M7" s="8">
        <v>2342.5136084761975</v>
      </c>
      <c r="N7" s="8">
        <v>2276.7589414845434</v>
      </c>
      <c r="O7" s="8">
        <v>2345.4771650011612</v>
      </c>
      <c r="P7" s="8">
        <v>2297.6703957075056</v>
      </c>
      <c r="Q7" s="8">
        <v>2314.6281675007094</v>
      </c>
      <c r="R7" s="8">
        <v>2275.0605499253234</v>
      </c>
      <c r="S7" s="8">
        <v>2279.8070545693104</v>
      </c>
      <c r="T7" s="8">
        <v>2272.5366406756843</v>
      </c>
      <c r="U7" s="8">
        <v>2137.1972018724068</v>
      </c>
      <c r="V7" s="8">
        <v>1735.9984633907709</v>
      </c>
      <c r="W7" s="8">
        <v>1815.3299235951365</v>
      </c>
      <c r="X7" s="8">
        <v>1695.0710757450486</v>
      </c>
      <c r="Y7" s="8">
        <v>1441.1997616915405</v>
      </c>
      <c r="Z7" s="8">
        <v>1278.9678868241758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10.725883174922572</v>
      </c>
      <c r="D8" s="19">
        <f t="shared" si="8"/>
        <v>11.444567891923571</v>
      </c>
      <c r="E8" s="19">
        <f t="shared" si="8"/>
        <v>12.940452638368228</v>
      </c>
      <c r="F8" s="19">
        <f t="shared" si="8"/>
        <v>14.608915847090559</v>
      </c>
      <c r="G8" s="19">
        <f t="shared" si="8"/>
        <v>18.107836108678573</v>
      </c>
      <c r="H8" s="19">
        <f t="shared" si="8"/>
        <v>18.191426511574097</v>
      </c>
      <c r="I8" s="19">
        <f t="shared" si="8"/>
        <v>19.038104807097994</v>
      </c>
      <c r="J8" s="19">
        <f t="shared" si="8"/>
        <v>18.370673030124664</v>
      </c>
      <c r="K8" s="19">
        <f t="shared" si="8"/>
        <v>23.941912331144213</v>
      </c>
      <c r="L8" s="19">
        <f t="shared" si="8"/>
        <v>20.75627637363397</v>
      </c>
      <c r="M8" s="19">
        <f t="shared" si="8"/>
        <v>33.921236082328676</v>
      </c>
      <c r="N8" s="19">
        <f t="shared" si="8"/>
        <v>34.293651320205981</v>
      </c>
      <c r="O8" s="19">
        <f t="shared" si="8"/>
        <v>33.704253653078986</v>
      </c>
      <c r="P8" s="19">
        <f t="shared" si="8"/>
        <v>38.293028535526986</v>
      </c>
      <c r="Q8" s="19">
        <f t="shared" si="8"/>
        <v>33.799555582284079</v>
      </c>
      <c r="R8" s="19">
        <f t="shared" si="8"/>
        <v>32.653971494581306</v>
      </c>
      <c r="S8" s="19">
        <f t="shared" si="8"/>
        <v>29.662310427216894</v>
      </c>
      <c r="T8" s="19">
        <f t="shared" si="8"/>
        <v>24.723248666271825</v>
      </c>
      <c r="U8" s="19">
        <f t="shared" si="8"/>
        <v>24.929349339789567</v>
      </c>
      <c r="V8" s="19">
        <f t="shared" si="8"/>
        <v>18.71644890074602</v>
      </c>
      <c r="W8" s="19">
        <f t="shared" si="8"/>
        <v>7.1396896180843692</v>
      </c>
      <c r="X8" s="19">
        <f t="shared" si="8"/>
        <v>6.2502584351995099</v>
      </c>
      <c r="Y8" s="19">
        <f t="shared" ref="Y8:Z8" si="9">SUM(Y9:Y10)</f>
        <v>12.753619903083274</v>
      </c>
      <c r="Z8" s="19">
        <f t="shared" si="9"/>
        <v>12.713394085527399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10.725883174922572</v>
      </c>
      <c r="D10" s="8">
        <v>11.444567891923571</v>
      </c>
      <c r="E10" s="8">
        <v>12.940452638368228</v>
      </c>
      <c r="F10" s="8">
        <v>14.608915847090559</v>
      </c>
      <c r="G10" s="8">
        <v>18.107836108678573</v>
      </c>
      <c r="H10" s="8">
        <v>18.191426511574097</v>
      </c>
      <c r="I10" s="8">
        <v>19.038104807097994</v>
      </c>
      <c r="J10" s="8">
        <v>18.370673030124664</v>
      </c>
      <c r="K10" s="8">
        <v>23.941912331144213</v>
      </c>
      <c r="L10" s="8">
        <v>20.75627637363397</v>
      </c>
      <c r="M10" s="8">
        <v>33.921236082328676</v>
      </c>
      <c r="N10" s="8">
        <v>34.293651320205981</v>
      </c>
      <c r="O10" s="8">
        <v>33.704253653078986</v>
      </c>
      <c r="P10" s="8">
        <v>38.293028535526986</v>
      </c>
      <c r="Q10" s="8">
        <v>33.799555582284079</v>
      </c>
      <c r="R10" s="8">
        <v>32.653971494581306</v>
      </c>
      <c r="S10" s="8">
        <v>29.662310427216894</v>
      </c>
      <c r="T10" s="8">
        <v>24.723248666271825</v>
      </c>
      <c r="U10" s="8">
        <v>24.929349339789567</v>
      </c>
      <c r="V10" s="8">
        <v>18.71644890074602</v>
      </c>
      <c r="W10" s="8">
        <v>7.1396896180843692</v>
      </c>
      <c r="X10" s="8">
        <v>6.2502584351995099</v>
      </c>
      <c r="Y10" s="8">
        <v>12.753619903083274</v>
      </c>
      <c r="Z10" s="8">
        <v>12.713394085527399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106.55424646170759</v>
      </c>
      <c r="D11" s="19">
        <f t="shared" si="10"/>
        <v>99.271679238605699</v>
      </c>
      <c r="E11" s="19">
        <f t="shared" si="10"/>
        <v>74.099872813869922</v>
      </c>
      <c r="F11" s="19">
        <f t="shared" si="10"/>
        <v>77.716517276943719</v>
      </c>
      <c r="G11" s="19">
        <f t="shared" si="10"/>
        <v>65.298306898396191</v>
      </c>
      <c r="H11" s="19">
        <f t="shared" si="10"/>
        <v>26.671853341240155</v>
      </c>
      <c r="I11" s="19">
        <f t="shared" si="10"/>
        <v>28.314420399014239</v>
      </c>
      <c r="J11" s="19">
        <f t="shared" si="10"/>
        <v>13.045813957735726</v>
      </c>
      <c r="K11" s="19">
        <f t="shared" si="10"/>
        <v>10.467066525054465</v>
      </c>
      <c r="L11" s="19">
        <f t="shared" si="10"/>
        <v>54.084793051298831</v>
      </c>
      <c r="M11" s="19">
        <f t="shared" si="10"/>
        <v>53.58705307469053</v>
      </c>
      <c r="N11" s="19">
        <f t="shared" si="10"/>
        <v>51.783231774168335</v>
      </c>
      <c r="O11" s="19">
        <f t="shared" si="10"/>
        <v>48.613916233836349</v>
      </c>
      <c r="P11" s="19">
        <f t="shared" si="10"/>
        <v>52.379592893211225</v>
      </c>
      <c r="Q11" s="19">
        <f t="shared" si="10"/>
        <v>49.147999396943426</v>
      </c>
      <c r="R11" s="19">
        <f t="shared" si="10"/>
        <v>42.266390858018724</v>
      </c>
      <c r="S11" s="19">
        <f t="shared" si="10"/>
        <v>37.777777413923111</v>
      </c>
      <c r="T11" s="19">
        <f t="shared" si="10"/>
        <v>40.637761360512265</v>
      </c>
      <c r="U11" s="19">
        <f t="shared" si="10"/>
        <v>35.264642475400983</v>
      </c>
      <c r="V11" s="19">
        <f t="shared" si="10"/>
        <v>13.451704092062956</v>
      </c>
      <c r="W11" s="19">
        <f t="shared" si="10"/>
        <v>9.2234953114984339</v>
      </c>
      <c r="X11" s="19">
        <f t="shared" si="10"/>
        <v>10.836026532338773</v>
      </c>
      <c r="Y11" s="19">
        <f t="shared" ref="Y11:Z11" si="11">SUM(Y12:Y16)</f>
        <v>21.962520625787167</v>
      </c>
      <c r="Z11" s="19">
        <f t="shared" si="11"/>
        <v>10.64327347910262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5.9612881903590624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106.55424646170759</v>
      </c>
      <c r="D13" s="8">
        <v>99.271679238605699</v>
      </c>
      <c r="E13" s="8">
        <v>74.099872813869922</v>
      </c>
      <c r="F13" s="8">
        <v>77.716517276943719</v>
      </c>
      <c r="G13" s="8">
        <v>65.298306898396191</v>
      </c>
      <c r="H13" s="8">
        <v>26.671853341240155</v>
      </c>
      <c r="I13" s="8">
        <v>28.314420399014239</v>
      </c>
      <c r="J13" s="8">
        <v>13.045813957735726</v>
      </c>
      <c r="K13" s="8">
        <v>10.467066525054465</v>
      </c>
      <c r="L13" s="8">
        <v>54.084793051298831</v>
      </c>
      <c r="M13" s="8">
        <v>53.58705307469053</v>
      </c>
      <c r="N13" s="8">
        <v>51.783231774168335</v>
      </c>
      <c r="O13" s="8">
        <v>48.613916233836349</v>
      </c>
      <c r="P13" s="8">
        <v>52.379592893211225</v>
      </c>
      <c r="Q13" s="8">
        <v>49.147999396943426</v>
      </c>
      <c r="R13" s="8">
        <v>42.266390858018724</v>
      </c>
      <c r="S13" s="8">
        <v>37.777777413923111</v>
      </c>
      <c r="T13" s="8">
        <v>40.637761360512265</v>
      </c>
      <c r="U13" s="8">
        <v>35.264642475400983</v>
      </c>
      <c r="V13" s="8">
        <v>13.451704092062956</v>
      </c>
      <c r="W13" s="8">
        <v>9.2234953114984339</v>
      </c>
      <c r="X13" s="8">
        <v>10.836026532338773</v>
      </c>
      <c r="Y13" s="8">
        <v>16.001232435428104</v>
      </c>
      <c r="Z13" s="8">
        <v>10.64327347910262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0.58345598117576791</v>
      </c>
      <c r="D17" s="27">
        <f t="shared" si="12"/>
        <v>0.50931818746572943</v>
      </c>
      <c r="E17" s="27">
        <f t="shared" si="12"/>
        <v>0.46348208368679455</v>
      </c>
      <c r="F17" s="27">
        <f t="shared" si="12"/>
        <v>0.50111403697700629</v>
      </c>
      <c r="G17" s="27">
        <f t="shared" si="12"/>
        <v>0.45780882823768648</v>
      </c>
      <c r="H17" s="27">
        <f t="shared" si="12"/>
        <v>0.36295791802810945</v>
      </c>
      <c r="I17" s="27">
        <f t="shared" si="12"/>
        <v>0.36921579871550037</v>
      </c>
      <c r="J17" s="27">
        <f t="shared" si="12"/>
        <v>0.31760033766985085</v>
      </c>
      <c r="K17" s="27">
        <f t="shared" si="12"/>
        <v>0.28105969530367547</v>
      </c>
      <c r="L17" s="27">
        <f t="shared" si="12"/>
        <v>0.27586378002909101</v>
      </c>
      <c r="M17" s="27">
        <f t="shared" si="12"/>
        <v>0.24028326730572802</v>
      </c>
      <c r="N17" s="27">
        <f t="shared" si="12"/>
        <v>0.23923061346479765</v>
      </c>
      <c r="O17" s="27">
        <f t="shared" si="12"/>
        <v>0.15518116986979924</v>
      </c>
      <c r="P17" s="27">
        <f t="shared" si="12"/>
        <v>0.18976348596877446</v>
      </c>
      <c r="Q17" s="27">
        <f t="shared" si="12"/>
        <v>0.15982187322184788</v>
      </c>
      <c r="R17" s="27">
        <f t="shared" si="12"/>
        <v>1.2108896369285053E-2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0.58345598117576791</v>
      </c>
      <c r="D18" s="8">
        <v>0.50931818746572943</v>
      </c>
      <c r="E18" s="8">
        <v>0.46348208368679455</v>
      </c>
      <c r="F18" s="8">
        <v>0.50111403697700629</v>
      </c>
      <c r="G18" s="8">
        <v>0.45780882823768648</v>
      </c>
      <c r="H18" s="8">
        <v>0.36295791802810945</v>
      </c>
      <c r="I18" s="8">
        <v>0.36921579871550037</v>
      </c>
      <c r="J18" s="8">
        <v>0.31760033766985085</v>
      </c>
      <c r="K18" s="8">
        <v>0.28105969530367547</v>
      </c>
      <c r="L18" s="8">
        <v>0.27586378002909101</v>
      </c>
      <c r="M18" s="8">
        <v>0.24028326730572802</v>
      </c>
      <c r="N18" s="8">
        <v>0.23923061346479765</v>
      </c>
      <c r="O18" s="8">
        <v>0.15518116986979924</v>
      </c>
      <c r="P18" s="8">
        <v>0.18976348596877446</v>
      </c>
      <c r="Q18" s="8">
        <v>0.15982187322184788</v>
      </c>
      <c r="R18" s="8">
        <v>1.2108896369285053E-2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180.053811951076</v>
      </c>
      <c r="D26" s="27">
        <f t="shared" si="16"/>
        <v>196.18191822691759</v>
      </c>
      <c r="E26" s="27">
        <f t="shared" si="16"/>
        <v>206.61737345991833</v>
      </c>
      <c r="F26" s="27">
        <f t="shared" si="16"/>
        <v>225.84025355688874</v>
      </c>
      <c r="G26" s="27">
        <f t="shared" si="16"/>
        <v>217.95647053127703</v>
      </c>
      <c r="H26" s="27">
        <f t="shared" si="16"/>
        <v>192.92900079020586</v>
      </c>
      <c r="I26" s="27">
        <f t="shared" si="16"/>
        <v>190.23551067197315</v>
      </c>
      <c r="J26" s="27">
        <f t="shared" si="16"/>
        <v>173.55750073622653</v>
      </c>
      <c r="K26" s="27">
        <f t="shared" si="16"/>
        <v>149.01779373706788</v>
      </c>
      <c r="L26" s="27">
        <f t="shared" si="16"/>
        <v>125.05057402225658</v>
      </c>
      <c r="M26" s="27">
        <f t="shared" si="16"/>
        <v>96.849738082811967</v>
      </c>
      <c r="N26" s="27">
        <f t="shared" si="16"/>
        <v>97.420599273983257</v>
      </c>
      <c r="O26" s="27">
        <f t="shared" si="16"/>
        <v>90.977834807449057</v>
      </c>
      <c r="P26" s="27">
        <f t="shared" si="16"/>
        <v>87.170766116858033</v>
      </c>
      <c r="Q26" s="27">
        <f t="shared" si="16"/>
        <v>85.053732340819693</v>
      </c>
      <c r="R26" s="27">
        <f t="shared" si="16"/>
        <v>85.945081288358338</v>
      </c>
      <c r="S26" s="27">
        <f t="shared" si="16"/>
        <v>86.14928694967881</v>
      </c>
      <c r="T26" s="27">
        <f t="shared" si="16"/>
        <v>89.240419604481502</v>
      </c>
      <c r="U26" s="27">
        <f t="shared" si="16"/>
        <v>94.579213689529738</v>
      </c>
      <c r="V26" s="27">
        <f t="shared" si="16"/>
        <v>93.440707581123576</v>
      </c>
      <c r="W26" s="27">
        <f t="shared" si="16"/>
        <v>90.91965551050744</v>
      </c>
      <c r="X26" s="27">
        <f t="shared" si="16"/>
        <v>94.651239301241603</v>
      </c>
      <c r="Y26" s="27">
        <f t="shared" ref="Y26:Z26" si="17">SUM(Y27,Y33)</f>
        <v>67.57432</v>
      </c>
      <c r="Z26" s="27">
        <f t="shared" si="17"/>
        <v>62.99967340000002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180.053811951076</v>
      </c>
      <c r="D33" s="19">
        <f t="shared" si="20"/>
        <v>196.18191822691759</v>
      </c>
      <c r="E33" s="19">
        <f t="shared" si="20"/>
        <v>206.61737345991833</v>
      </c>
      <c r="F33" s="19">
        <f t="shared" si="20"/>
        <v>225.84025355688874</v>
      </c>
      <c r="G33" s="19">
        <f t="shared" si="20"/>
        <v>217.95647053127703</v>
      </c>
      <c r="H33" s="19">
        <f t="shared" si="20"/>
        <v>192.92900079020586</v>
      </c>
      <c r="I33" s="19">
        <f t="shared" si="20"/>
        <v>190.23551067197315</v>
      </c>
      <c r="J33" s="19">
        <f t="shared" si="20"/>
        <v>173.55750073622653</v>
      </c>
      <c r="K33" s="19">
        <f t="shared" si="20"/>
        <v>149.01779373706788</v>
      </c>
      <c r="L33" s="19">
        <f t="shared" si="20"/>
        <v>125.05057402225658</v>
      </c>
      <c r="M33" s="19">
        <f t="shared" si="20"/>
        <v>96.849738082811967</v>
      </c>
      <c r="N33" s="19">
        <f t="shared" si="20"/>
        <v>97.420599273983257</v>
      </c>
      <c r="O33" s="19">
        <f t="shared" si="20"/>
        <v>90.977834807449057</v>
      </c>
      <c r="P33" s="19">
        <f t="shared" si="20"/>
        <v>87.170766116858033</v>
      </c>
      <c r="Q33" s="19">
        <f t="shared" si="20"/>
        <v>85.053732340819693</v>
      </c>
      <c r="R33" s="19">
        <f t="shared" si="20"/>
        <v>85.945081288358338</v>
      </c>
      <c r="S33" s="19">
        <f t="shared" si="20"/>
        <v>86.14928694967881</v>
      </c>
      <c r="T33" s="19">
        <f t="shared" si="20"/>
        <v>89.240419604481502</v>
      </c>
      <c r="U33" s="19">
        <f t="shared" si="20"/>
        <v>94.579213689529738</v>
      </c>
      <c r="V33" s="19">
        <f t="shared" si="20"/>
        <v>93.440707581123576</v>
      </c>
      <c r="W33" s="19">
        <f t="shared" si="20"/>
        <v>90.91965551050744</v>
      </c>
      <c r="X33" s="19">
        <f t="shared" si="20"/>
        <v>94.651239301241603</v>
      </c>
      <c r="Y33" s="19">
        <f t="shared" ref="Y33:Z33" si="21">SUM(Y34:Y50)</f>
        <v>67.57432</v>
      </c>
      <c r="Z33" s="19">
        <f t="shared" si="21"/>
        <v>62.99967340000002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75.874867385778671</v>
      </c>
      <c r="D36" s="8">
        <v>77.627405837229148</v>
      </c>
      <c r="E36" s="8">
        <v>75.204777220983942</v>
      </c>
      <c r="F36" s="8">
        <v>72.721795954106355</v>
      </c>
      <c r="G36" s="8">
        <v>69.931942990713111</v>
      </c>
      <c r="H36" s="8">
        <v>67.890675194017689</v>
      </c>
      <c r="I36" s="8">
        <v>67.48072442873314</v>
      </c>
      <c r="J36" s="8">
        <v>70.253082284625961</v>
      </c>
      <c r="K36" s="8">
        <v>71.377767728562802</v>
      </c>
      <c r="L36" s="8">
        <v>71.691482130857295</v>
      </c>
      <c r="M36" s="8">
        <v>69.843314855165204</v>
      </c>
      <c r="N36" s="8">
        <v>65.974130867127244</v>
      </c>
      <c r="O36" s="8">
        <v>66.443022186960491</v>
      </c>
      <c r="P36" s="8">
        <v>62.481153866982304</v>
      </c>
      <c r="Q36" s="8">
        <v>61.448175774922618</v>
      </c>
      <c r="R36" s="8">
        <v>60.954600000000028</v>
      </c>
      <c r="S36" s="8">
        <v>63.857200000000049</v>
      </c>
      <c r="T36" s="8">
        <v>66.759799999999984</v>
      </c>
      <c r="U36" s="8">
        <v>69.662400000000076</v>
      </c>
      <c r="V36" s="8">
        <v>72.565000000000012</v>
      </c>
      <c r="W36" s="8">
        <v>69.662400000000076</v>
      </c>
      <c r="X36" s="8">
        <v>63.857200000000049</v>
      </c>
      <c r="Y36" s="8">
        <v>53.756152000000007</v>
      </c>
      <c r="Z36" s="8">
        <v>49.994382400000013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104.17894456529731</v>
      </c>
      <c r="D43" s="8">
        <v>118.55451238968844</v>
      </c>
      <c r="E43" s="8">
        <v>131.41259623893438</v>
      </c>
      <c r="F43" s="8">
        <v>153.1184576027824</v>
      </c>
      <c r="G43" s="8">
        <v>148.02452754056392</v>
      </c>
      <c r="H43" s="8">
        <v>125.03832559618816</v>
      </c>
      <c r="I43" s="8">
        <v>122.75478624324002</v>
      </c>
      <c r="J43" s="8">
        <v>103.30441845160055</v>
      </c>
      <c r="K43" s="8">
        <v>77.640026008505075</v>
      </c>
      <c r="L43" s="8">
        <v>53.359091891399288</v>
      </c>
      <c r="M43" s="8">
        <v>27.006423227646771</v>
      </c>
      <c r="N43" s="8">
        <v>31.446468406856017</v>
      </c>
      <c r="O43" s="8">
        <v>24.534812620488569</v>
      </c>
      <c r="P43" s="8">
        <v>24.689612249875736</v>
      </c>
      <c r="Q43" s="8">
        <v>23.605556565897068</v>
      </c>
      <c r="R43" s="8">
        <v>24.990481288358314</v>
      </c>
      <c r="S43" s="8">
        <v>22.292086949678769</v>
      </c>
      <c r="T43" s="8">
        <v>22.480619604481511</v>
      </c>
      <c r="U43" s="8">
        <v>24.916813689529658</v>
      </c>
      <c r="V43" s="8">
        <v>20.875707581123571</v>
      </c>
      <c r="W43" s="8">
        <v>21.25725551050736</v>
      </c>
      <c r="X43" s="8">
        <v>30.794039301241554</v>
      </c>
      <c r="Y43" s="8">
        <v>13.818167999999995</v>
      </c>
      <c r="Z43" s="8">
        <v>13.005291000000005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597.304162461798</v>
      </c>
      <c r="D51" s="27">
        <v>569.20648043082429</v>
      </c>
      <c r="E51" s="27">
        <v>555.01449875724154</v>
      </c>
      <c r="F51" s="27">
        <v>632.3171657857647</v>
      </c>
      <c r="G51" s="27">
        <v>644.63857829958488</v>
      </c>
      <c r="H51" s="27">
        <v>649.49757749624121</v>
      </c>
      <c r="I51" s="27">
        <v>653.51570577844973</v>
      </c>
      <c r="J51" s="27">
        <v>657.04037195286605</v>
      </c>
      <c r="K51" s="27">
        <v>656.554486684072</v>
      </c>
      <c r="L51" s="27">
        <v>678.2885900354861</v>
      </c>
      <c r="M51" s="27">
        <v>676.63476249352641</v>
      </c>
      <c r="N51" s="27">
        <v>689.34213336466757</v>
      </c>
      <c r="O51" s="27">
        <v>700.12716919018908</v>
      </c>
      <c r="P51" s="27">
        <v>733.57827271630333</v>
      </c>
      <c r="Q51" s="27">
        <v>738.16601220104144</v>
      </c>
      <c r="R51" s="27">
        <v>749.16305165302515</v>
      </c>
      <c r="S51" s="27">
        <v>782.16124343555509</v>
      </c>
      <c r="T51" s="27">
        <v>818.71072069407433</v>
      </c>
      <c r="U51" s="27">
        <v>775.41046377373209</v>
      </c>
      <c r="V51" s="27">
        <v>808.14022056453564</v>
      </c>
      <c r="W51" s="27">
        <v>854.24350522802763</v>
      </c>
      <c r="X51" s="27">
        <v>1009.619445287092</v>
      </c>
      <c r="Y51" s="27">
        <v>912.68866990566323</v>
      </c>
      <c r="Z51" s="27">
        <v>743.52524170705692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832.2281200598693</v>
      </c>
      <c r="D61" s="49">
        <f t="shared" si="24"/>
        <v>835.59869871347462</v>
      </c>
      <c r="E61" s="49">
        <f t="shared" si="24"/>
        <v>871.22586170809757</v>
      </c>
      <c r="F61" s="49">
        <f t="shared" si="24"/>
        <v>895.41641697993964</v>
      </c>
      <c r="G61" s="49">
        <f t="shared" si="24"/>
        <v>928.29843571739684</v>
      </c>
      <c r="H61" s="49">
        <f t="shared" si="24"/>
        <v>877.5831015808692</v>
      </c>
      <c r="I61" s="49">
        <f t="shared" si="24"/>
        <v>881.29028750838177</v>
      </c>
      <c r="J61" s="49">
        <f t="shared" si="24"/>
        <v>915.27942924134868</v>
      </c>
      <c r="K61" s="49">
        <f t="shared" si="24"/>
        <v>925.40470679875057</v>
      </c>
      <c r="L61" s="49">
        <f t="shared" si="24"/>
        <v>923.92998606649076</v>
      </c>
      <c r="M61" s="49">
        <f t="shared" si="24"/>
        <v>904.16244933554935</v>
      </c>
      <c r="N61" s="49">
        <f t="shared" si="24"/>
        <v>1038.1001078230111</v>
      </c>
      <c r="O61" s="49">
        <f t="shared" si="24"/>
        <v>1027.3463704022104</v>
      </c>
      <c r="P61" s="49">
        <f t="shared" si="24"/>
        <v>1048.698087654597</v>
      </c>
      <c r="Q61" s="49">
        <f t="shared" si="24"/>
        <v>1037.3310876224523</v>
      </c>
      <c r="R61" s="49">
        <f t="shared" si="24"/>
        <v>1067.248</v>
      </c>
      <c r="S61" s="49">
        <f t="shared" si="24"/>
        <v>1040.3679999999999</v>
      </c>
      <c r="T61" s="49">
        <f t="shared" si="24"/>
        <v>1024.2400000000002</v>
      </c>
      <c r="U61" s="49">
        <f t="shared" si="24"/>
        <v>2217.951568</v>
      </c>
      <c r="V61" s="49">
        <f t="shared" si="24"/>
        <v>2050.7599840000003</v>
      </c>
      <c r="W61" s="49">
        <f t="shared" si="24"/>
        <v>1894.3290239999997</v>
      </c>
      <c r="X61" s="49">
        <f t="shared" si="24"/>
        <v>1927.5135816416691</v>
      </c>
      <c r="Y61" s="49">
        <f t="shared" ref="Y61:Z61" si="25">SUM(Y62:Y72)</f>
        <v>1884.0153069245571</v>
      </c>
      <c r="Z61" s="49">
        <f t="shared" si="25"/>
        <v>1520.0365568626632</v>
      </c>
    </row>
    <row r="62" spans="1:26" ht="11.25" customHeight="1" x14ac:dyDescent="0.2">
      <c r="A62" s="50" t="s">
        <v>92</v>
      </c>
      <c r="B62" s="51" t="s">
        <v>93</v>
      </c>
      <c r="C62" s="52">
        <v>832.2281200598693</v>
      </c>
      <c r="D62" s="52">
        <v>835.59869871347462</v>
      </c>
      <c r="E62" s="52">
        <v>871.22586170809757</v>
      </c>
      <c r="F62" s="52">
        <v>895.41641697993964</v>
      </c>
      <c r="G62" s="52">
        <v>928.29843571739684</v>
      </c>
      <c r="H62" s="52">
        <v>877.5831015808692</v>
      </c>
      <c r="I62" s="52">
        <v>881.29028750838177</v>
      </c>
      <c r="J62" s="52">
        <v>915.27942924134868</v>
      </c>
      <c r="K62" s="52">
        <v>925.40470679875057</v>
      </c>
      <c r="L62" s="52">
        <v>923.92998606649076</v>
      </c>
      <c r="M62" s="52">
        <v>904.16244933554935</v>
      </c>
      <c r="N62" s="52">
        <v>1038.1001078230111</v>
      </c>
      <c r="O62" s="52">
        <v>1027.3463704022104</v>
      </c>
      <c r="P62" s="52">
        <v>1048.698087654597</v>
      </c>
      <c r="Q62" s="52">
        <v>1037.3310876224523</v>
      </c>
      <c r="R62" s="52">
        <v>1067.248</v>
      </c>
      <c r="S62" s="52">
        <v>1040.3679999999999</v>
      </c>
      <c r="T62" s="52">
        <v>1024.2400000000002</v>
      </c>
      <c r="U62" s="52">
        <v>2217.951568</v>
      </c>
      <c r="V62" s="52">
        <v>2050.7599840000003</v>
      </c>
      <c r="W62" s="52">
        <v>1894.3290239999997</v>
      </c>
      <c r="X62" s="52">
        <v>1927.5135816416691</v>
      </c>
      <c r="Y62" s="52">
        <v>1884.0153069245571</v>
      </c>
      <c r="Z62" s="52">
        <v>1520.0365568626632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1574.858208674611</v>
      </c>
      <c r="D2" s="21">
        <f t="shared" ref="D2:X2" si="0">SUM(D3,D17,D22,D25,D26,D51,D52)</f>
        <v>1578.3026933875774</v>
      </c>
      <c r="E2" s="21">
        <f t="shared" si="0"/>
        <v>1674.4993531627736</v>
      </c>
      <c r="F2" s="21">
        <f t="shared" si="0"/>
        <v>2131.5811513481358</v>
      </c>
      <c r="G2" s="21">
        <f t="shared" si="0"/>
        <v>2058.5216488826022</v>
      </c>
      <c r="H2" s="21">
        <f t="shared" si="0"/>
        <v>2000.9242418393128</v>
      </c>
      <c r="I2" s="21">
        <f t="shared" si="0"/>
        <v>2043.4094493087637</v>
      </c>
      <c r="J2" s="21">
        <f t="shared" si="0"/>
        <v>2093.4789507920595</v>
      </c>
      <c r="K2" s="21">
        <f t="shared" si="0"/>
        <v>2153.0464077857314</v>
      </c>
      <c r="L2" s="21">
        <f t="shared" si="0"/>
        <v>2187.0897454497281</v>
      </c>
      <c r="M2" s="21">
        <f t="shared" si="0"/>
        <v>2178.3323199264669</v>
      </c>
      <c r="N2" s="21">
        <f t="shared" si="0"/>
        <v>2049.3152343870997</v>
      </c>
      <c r="O2" s="21">
        <f t="shared" si="0"/>
        <v>2058.3564320740857</v>
      </c>
      <c r="P2" s="21">
        <f t="shared" si="0"/>
        <v>1987.1395007417377</v>
      </c>
      <c r="Q2" s="21">
        <f t="shared" si="0"/>
        <v>1973.2565763537918</v>
      </c>
      <c r="R2" s="21">
        <f t="shared" si="0"/>
        <v>1975.1826595007381</v>
      </c>
      <c r="S2" s="21">
        <f t="shared" si="0"/>
        <v>2014.6846062457796</v>
      </c>
      <c r="T2" s="21">
        <f t="shared" si="0"/>
        <v>2064.1726868299443</v>
      </c>
      <c r="U2" s="21">
        <f t="shared" si="0"/>
        <v>2049.8276104920524</v>
      </c>
      <c r="V2" s="21">
        <f t="shared" si="0"/>
        <v>2136.1172885925944</v>
      </c>
      <c r="W2" s="21">
        <f t="shared" si="0"/>
        <v>2086.0867953002485</v>
      </c>
      <c r="X2" s="21">
        <f t="shared" si="0"/>
        <v>2065.4457759399193</v>
      </c>
      <c r="Y2" s="21">
        <f t="shared" ref="Y2:Z2" si="1">SUM(Y3,Y17,Y22,Y25,Y26,Y51,Y52)</f>
        <v>1838.823144552249</v>
      </c>
      <c r="Z2" s="21">
        <f t="shared" si="1"/>
        <v>1692.7399975535936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155.36318458560294</v>
      </c>
      <c r="D3" s="24">
        <f t="shared" ref="D3:W3" si="3">SUM(D4,D8,D11)</f>
        <v>155.75460557906459</v>
      </c>
      <c r="E3" s="24">
        <f t="shared" si="3"/>
        <v>194.00456552654694</v>
      </c>
      <c r="F3" s="24">
        <f t="shared" si="3"/>
        <v>251.22255635456898</v>
      </c>
      <c r="G3" s="24">
        <f t="shared" si="3"/>
        <v>268.05724744745578</v>
      </c>
      <c r="H3" s="24">
        <f t="shared" si="3"/>
        <v>285.4892397982801</v>
      </c>
      <c r="I3" s="24">
        <f t="shared" si="3"/>
        <v>315.56621325287858</v>
      </c>
      <c r="J3" s="24">
        <f t="shared" si="3"/>
        <v>302.69527519374441</v>
      </c>
      <c r="K3" s="24">
        <f t="shared" si="3"/>
        <v>327.8816663990919</v>
      </c>
      <c r="L3" s="24">
        <f t="shared" si="3"/>
        <v>338.36962344552916</v>
      </c>
      <c r="M3" s="24">
        <f t="shared" si="3"/>
        <v>346.87849915986249</v>
      </c>
      <c r="N3" s="24">
        <f t="shared" si="3"/>
        <v>332.2247745977125</v>
      </c>
      <c r="O3" s="24">
        <f t="shared" si="3"/>
        <v>338.19999585145081</v>
      </c>
      <c r="P3" s="24">
        <f t="shared" si="3"/>
        <v>332.94832777957254</v>
      </c>
      <c r="Q3" s="24">
        <f t="shared" si="3"/>
        <v>338.09226604420644</v>
      </c>
      <c r="R3" s="24">
        <f t="shared" si="3"/>
        <v>334.33710010914149</v>
      </c>
      <c r="S3" s="24">
        <f t="shared" si="3"/>
        <v>334.62820831884511</v>
      </c>
      <c r="T3" s="24">
        <f t="shared" si="3"/>
        <v>330.4881495757416</v>
      </c>
      <c r="U3" s="24">
        <f t="shared" si="3"/>
        <v>305.51963120790123</v>
      </c>
      <c r="V3" s="24">
        <f t="shared" si="3"/>
        <v>249.35683051563305</v>
      </c>
      <c r="W3" s="24">
        <f t="shared" si="3"/>
        <v>260.66401929005622</v>
      </c>
      <c r="X3" s="24">
        <f t="shared" ref="X3:Z3" si="4">SUM(X4,X8,X11)</f>
        <v>241.0318614595389</v>
      </c>
      <c r="Y3" s="24">
        <f t="shared" si="4"/>
        <v>163.99069806314375</v>
      </c>
      <c r="Z3" s="24">
        <f t="shared" si="4"/>
        <v>163.06016811754955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142.7719643876687</v>
      </c>
      <c r="D4" s="19">
        <f t="shared" ref="D4:W4" si="6">SUM(D5:D7)</f>
        <v>143.95799305484809</v>
      </c>
      <c r="E4" s="19">
        <f t="shared" si="6"/>
        <v>183.99318587062425</v>
      </c>
      <c r="F4" s="19">
        <f t="shared" si="6"/>
        <v>237.89581241941653</v>
      </c>
      <c r="G4" s="19">
        <f t="shared" si="6"/>
        <v>256.21878470331905</v>
      </c>
      <c r="H4" s="19">
        <f t="shared" si="6"/>
        <v>279.19912905663318</v>
      </c>
      <c r="I4" s="19">
        <f t="shared" si="6"/>
        <v>308.89535891303956</v>
      </c>
      <c r="J4" s="19">
        <f t="shared" si="6"/>
        <v>298.25874255432359</v>
      </c>
      <c r="K4" s="19">
        <f t="shared" si="6"/>
        <v>323.00393569834108</v>
      </c>
      <c r="L4" s="19">
        <f t="shared" si="6"/>
        <v>327.72658786285899</v>
      </c>
      <c r="M4" s="19">
        <f t="shared" si="6"/>
        <v>334.38694752553403</v>
      </c>
      <c r="N4" s="19">
        <f t="shared" si="6"/>
        <v>320.12199843923844</v>
      </c>
      <c r="O4" s="19">
        <f t="shared" si="6"/>
        <v>326.73279994980896</v>
      </c>
      <c r="P4" s="19">
        <f t="shared" si="6"/>
        <v>320.30805899762544</v>
      </c>
      <c r="Q4" s="19">
        <f t="shared" si="6"/>
        <v>326.39548142847542</v>
      </c>
      <c r="R4" s="19">
        <f t="shared" si="6"/>
        <v>323.67801068538364</v>
      </c>
      <c r="S4" s="19">
        <f t="shared" si="6"/>
        <v>325.0138156307487</v>
      </c>
      <c r="T4" s="19">
        <f t="shared" si="6"/>
        <v>321.24863506933758</v>
      </c>
      <c r="U4" s="19">
        <f t="shared" si="6"/>
        <v>297.15041309455921</v>
      </c>
      <c r="V4" s="19">
        <f t="shared" si="6"/>
        <v>244.82029611921126</v>
      </c>
      <c r="W4" s="19">
        <f t="shared" si="6"/>
        <v>258.33541220392328</v>
      </c>
      <c r="X4" s="19">
        <f t="shared" ref="X4:Z4" si="7">SUM(X5:X7)</f>
        <v>238.62651066313791</v>
      </c>
      <c r="Y4" s="19">
        <f t="shared" si="7"/>
        <v>160.13334812144129</v>
      </c>
      <c r="Z4" s="19">
        <f t="shared" si="7"/>
        <v>160.13574952548691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142.7719643876687</v>
      </c>
      <c r="D7" s="8">
        <v>143.95799305484809</v>
      </c>
      <c r="E7" s="8">
        <v>183.99318587062425</v>
      </c>
      <c r="F7" s="8">
        <v>237.89581241941653</v>
      </c>
      <c r="G7" s="8">
        <v>256.21878470331905</v>
      </c>
      <c r="H7" s="8">
        <v>279.19912905663318</v>
      </c>
      <c r="I7" s="8">
        <v>308.89535891303956</v>
      </c>
      <c r="J7" s="8">
        <v>298.25874255432359</v>
      </c>
      <c r="K7" s="8">
        <v>323.00393569834108</v>
      </c>
      <c r="L7" s="8">
        <v>327.72658786285899</v>
      </c>
      <c r="M7" s="8">
        <v>334.38694752553403</v>
      </c>
      <c r="N7" s="8">
        <v>320.12199843923844</v>
      </c>
      <c r="O7" s="8">
        <v>326.73279994980896</v>
      </c>
      <c r="P7" s="8">
        <v>320.30805899762544</v>
      </c>
      <c r="Q7" s="8">
        <v>326.39548142847542</v>
      </c>
      <c r="R7" s="8">
        <v>323.67801068538364</v>
      </c>
      <c r="S7" s="8">
        <v>325.0138156307487</v>
      </c>
      <c r="T7" s="8">
        <v>321.24863506933758</v>
      </c>
      <c r="U7" s="8">
        <v>297.15041309455921</v>
      </c>
      <c r="V7" s="8">
        <v>244.82029611921126</v>
      </c>
      <c r="W7" s="8">
        <v>258.33541220392328</v>
      </c>
      <c r="X7" s="8">
        <v>238.62651066313791</v>
      </c>
      <c r="Y7" s="8">
        <v>160.13334812144129</v>
      </c>
      <c r="Z7" s="8">
        <v>160.13574952548691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1.15153314795269</v>
      </c>
      <c r="D8" s="19">
        <f t="shared" si="8"/>
        <v>1.219397662286589</v>
      </c>
      <c r="E8" s="19">
        <f t="shared" si="8"/>
        <v>1.4884110739369885</v>
      </c>
      <c r="F8" s="19">
        <f t="shared" si="8"/>
        <v>2.1087285927249524</v>
      </c>
      <c r="G8" s="19">
        <f t="shared" si="8"/>
        <v>2.5701817086943071</v>
      </c>
      <c r="H8" s="19">
        <f t="shared" si="8"/>
        <v>2.5505510894820222</v>
      </c>
      <c r="I8" s="19">
        <f t="shared" si="8"/>
        <v>2.6820200933728873</v>
      </c>
      <c r="J8" s="19">
        <f t="shared" si="8"/>
        <v>2.594245834608075</v>
      </c>
      <c r="K8" s="19">
        <f t="shared" si="8"/>
        <v>3.3939455541636581</v>
      </c>
      <c r="L8" s="19">
        <f t="shared" si="8"/>
        <v>2.9517187515592451</v>
      </c>
      <c r="M8" s="19">
        <f t="shared" si="8"/>
        <v>4.8421569671227571</v>
      </c>
      <c r="N8" s="19">
        <f t="shared" si="8"/>
        <v>4.8218333501940913</v>
      </c>
      <c r="O8" s="19">
        <f t="shared" si="8"/>
        <v>4.6951150625606797</v>
      </c>
      <c r="P8" s="19">
        <f t="shared" si="8"/>
        <v>5.338261600214631</v>
      </c>
      <c r="Q8" s="19">
        <f t="shared" si="8"/>
        <v>4.7662179054272418</v>
      </c>
      <c r="R8" s="19">
        <f t="shared" si="8"/>
        <v>4.6457543886865924</v>
      </c>
      <c r="S8" s="19">
        <f t="shared" si="8"/>
        <v>4.2287178088387716</v>
      </c>
      <c r="T8" s="19">
        <f t="shared" si="8"/>
        <v>3.494909497326383</v>
      </c>
      <c r="U8" s="19">
        <f t="shared" si="8"/>
        <v>3.4661127424306351</v>
      </c>
      <c r="V8" s="19">
        <f t="shared" si="8"/>
        <v>2.6394992039513618</v>
      </c>
      <c r="W8" s="19">
        <f t="shared" si="8"/>
        <v>1.0160327533427758</v>
      </c>
      <c r="X8" s="19">
        <f t="shared" si="8"/>
        <v>0.87989075058633881</v>
      </c>
      <c r="Y8" s="19">
        <f t="shared" ref="Y8:Z8" si="9">SUM(Y9:Y10)</f>
        <v>1.4170692433031948</v>
      </c>
      <c r="Z8" s="19">
        <f t="shared" si="9"/>
        <v>1.5918061054324975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1.15153314795269</v>
      </c>
      <c r="D10" s="8">
        <v>1.219397662286589</v>
      </c>
      <c r="E10" s="8">
        <v>1.4884110739369885</v>
      </c>
      <c r="F10" s="8">
        <v>2.1087285927249524</v>
      </c>
      <c r="G10" s="8">
        <v>2.5701817086943071</v>
      </c>
      <c r="H10" s="8">
        <v>2.5505510894820222</v>
      </c>
      <c r="I10" s="8">
        <v>2.6820200933728873</v>
      </c>
      <c r="J10" s="8">
        <v>2.594245834608075</v>
      </c>
      <c r="K10" s="8">
        <v>3.3939455541636581</v>
      </c>
      <c r="L10" s="8">
        <v>2.9517187515592451</v>
      </c>
      <c r="M10" s="8">
        <v>4.8421569671227571</v>
      </c>
      <c r="N10" s="8">
        <v>4.8218333501940913</v>
      </c>
      <c r="O10" s="8">
        <v>4.6951150625606797</v>
      </c>
      <c r="P10" s="8">
        <v>5.338261600214631</v>
      </c>
      <c r="Q10" s="8">
        <v>4.7662179054272418</v>
      </c>
      <c r="R10" s="8">
        <v>4.6457543886865924</v>
      </c>
      <c r="S10" s="8">
        <v>4.2287178088387716</v>
      </c>
      <c r="T10" s="8">
        <v>3.494909497326383</v>
      </c>
      <c r="U10" s="8">
        <v>3.4661127424306351</v>
      </c>
      <c r="V10" s="8">
        <v>2.6394992039513618</v>
      </c>
      <c r="W10" s="8">
        <v>1.0160327533427758</v>
      </c>
      <c r="X10" s="8">
        <v>0.87989075058633881</v>
      </c>
      <c r="Y10" s="8">
        <v>1.4170692433031948</v>
      </c>
      <c r="Z10" s="8">
        <v>1.5918061054324975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11.439687049981568</v>
      </c>
      <c r="D11" s="19">
        <f t="shared" si="10"/>
        <v>10.577214861929916</v>
      </c>
      <c r="E11" s="19">
        <f t="shared" si="10"/>
        <v>8.5229685819856993</v>
      </c>
      <c r="F11" s="19">
        <f t="shared" si="10"/>
        <v>11.218015342427488</v>
      </c>
      <c r="G11" s="19">
        <f t="shared" si="10"/>
        <v>9.2682810354424241</v>
      </c>
      <c r="H11" s="19">
        <f t="shared" si="10"/>
        <v>3.7395596521648673</v>
      </c>
      <c r="I11" s="19">
        <f t="shared" si="10"/>
        <v>3.9888342464660993</v>
      </c>
      <c r="J11" s="19">
        <f t="shared" si="10"/>
        <v>1.8422868048127319</v>
      </c>
      <c r="K11" s="19">
        <f t="shared" si="10"/>
        <v>1.4837851465871639</v>
      </c>
      <c r="L11" s="19">
        <f t="shared" si="10"/>
        <v>7.6913168311108739</v>
      </c>
      <c r="M11" s="19">
        <f t="shared" si="10"/>
        <v>7.6493946672056747</v>
      </c>
      <c r="N11" s="19">
        <f t="shared" si="10"/>
        <v>7.2809428082799865</v>
      </c>
      <c r="O11" s="19">
        <f t="shared" si="10"/>
        <v>6.7720808390811849</v>
      </c>
      <c r="P11" s="19">
        <f t="shared" si="10"/>
        <v>7.3020071817324776</v>
      </c>
      <c r="Q11" s="19">
        <f t="shared" si="10"/>
        <v>6.9305667103037418</v>
      </c>
      <c r="R11" s="19">
        <f t="shared" si="10"/>
        <v>6.0133350350712389</v>
      </c>
      <c r="S11" s="19">
        <f t="shared" si="10"/>
        <v>5.3856748792576337</v>
      </c>
      <c r="T11" s="19">
        <f t="shared" si="10"/>
        <v>5.7446050090776497</v>
      </c>
      <c r="U11" s="19">
        <f t="shared" si="10"/>
        <v>4.9031053709113666</v>
      </c>
      <c r="V11" s="19">
        <f t="shared" si="10"/>
        <v>1.8970351924704167</v>
      </c>
      <c r="W11" s="19">
        <f t="shared" si="10"/>
        <v>1.312574332790162</v>
      </c>
      <c r="X11" s="19">
        <f t="shared" si="10"/>
        <v>1.5254600458146821</v>
      </c>
      <c r="Y11" s="19">
        <f t="shared" ref="Y11:Z11" si="11">SUM(Y12:Y16)</f>
        <v>2.4402806983992815</v>
      </c>
      <c r="Z11" s="19">
        <f t="shared" si="11"/>
        <v>1.3326124866301201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0.66236552517784641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11.439687049981568</v>
      </c>
      <c r="D13" s="8">
        <v>10.577214861929916</v>
      </c>
      <c r="E13" s="8">
        <v>8.5229685819856993</v>
      </c>
      <c r="F13" s="8">
        <v>11.218015342427488</v>
      </c>
      <c r="G13" s="8">
        <v>9.2682810354424241</v>
      </c>
      <c r="H13" s="8">
        <v>3.7395596521648673</v>
      </c>
      <c r="I13" s="8">
        <v>3.9888342464660993</v>
      </c>
      <c r="J13" s="8">
        <v>1.8422868048127319</v>
      </c>
      <c r="K13" s="8">
        <v>1.4837851465871639</v>
      </c>
      <c r="L13" s="8">
        <v>7.6913168311108739</v>
      </c>
      <c r="M13" s="8">
        <v>7.6493946672056747</v>
      </c>
      <c r="N13" s="8">
        <v>7.2809428082799865</v>
      </c>
      <c r="O13" s="8">
        <v>6.7720808390811849</v>
      </c>
      <c r="P13" s="8">
        <v>7.3020071817324776</v>
      </c>
      <c r="Q13" s="8">
        <v>6.9305667103037418</v>
      </c>
      <c r="R13" s="8">
        <v>6.0133350350712389</v>
      </c>
      <c r="S13" s="8">
        <v>5.3856748792576337</v>
      </c>
      <c r="T13" s="8">
        <v>5.7446050090776497</v>
      </c>
      <c r="U13" s="8">
        <v>4.9031053709113666</v>
      </c>
      <c r="V13" s="8">
        <v>1.8970351924704167</v>
      </c>
      <c r="W13" s="8">
        <v>1.312574332790162</v>
      </c>
      <c r="X13" s="8">
        <v>1.5254600458146821</v>
      </c>
      <c r="Y13" s="8">
        <v>1.7779151732214351</v>
      </c>
      <c r="Z13" s="8">
        <v>1.3326124866301201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0.25444868929829961</v>
      </c>
      <c r="D17" s="27">
        <f t="shared" si="12"/>
        <v>0.21991884830640582</v>
      </c>
      <c r="E17" s="27">
        <f t="shared" si="12"/>
        <v>0.20862331176803497</v>
      </c>
      <c r="F17" s="27">
        <f t="shared" si="12"/>
        <v>0.30658536679184156</v>
      </c>
      <c r="G17" s="27">
        <f t="shared" si="12"/>
        <v>0.26861543222970358</v>
      </c>
      <c r="H17" s="27">
        <f t="shared" si="12"/>
        <v>0.20185329796360371</v>
      </c>
      <c r="I17" s="27">
        <f t="shared" si="12"/>
        <v>0.2120601474845287</v>
      </c>
      <c r="J17" s="27">
        <f t="shared" si="12"/>
        <v>0.18337533068564144</v>
      </c>
      <c r="K17" s="27">
        <f t="shared" si="12"/>
        <v>0.16510135877813029</v>
      </c>
      <c r="L17" s="27">
        <f t="shared" si="12"/>
        <v>0.16199467843228993</v>
      </c>
      <c r="M17" s="27">
        <f t="shared" si="12"/>
        <v>0.14669601911384836</v>
      </c>
      <c r="N17" s="27">
        <f t="shared" si="12"/>
        <v>0.13791987862838817</v>
      </c>
      <c r="O17" s="27">
        <f t="shared" si="12"/>
        <v>8.9422965852907696E-2</v>
      </c>
      <c r="P17" s="27">
        <f t="shared" si="12"/>
        <v>0.10736933770575542</v>
      </c>
      <c r="Q17" s="27">
        <f t="shared" si="12"/>
        <v>8.7141709174772805E-2</v>
      </c>
      <c r="R17" s="27">
        <f t="shared" si="12"/>
        <v>6.5822173381005844E-3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0.25444868929829961</v>
      </c>
      <c r="D18" s="8">
        <v>0.21991884830640582</v>
      </c>
      <c r="E18" s="8">
        <v>0.20862331176803497</v>
      </c>
      <c r="F18" s="8">
        <v>0.30658536679184156</v>
      </c>
      <c r="G18" s="8">
        <v>0.26861543222970358</v>
      </c>
      <c r="H18" s="8">
        <v>0.20185329796360371</v>
      </c>
      <c r="I18" s="8">
        <v>0.2120601474845287</v>
      </c>
      <c r="J18" s="8">
        <v>0.18337533068564144</v>
      </c>
      <c r="K18" s="8">
        <v>0.16510135877813029</v>
      </c>
      <c r="L18" s="8">
        <v>0.16199467843228993</v>
      </c>
      <c r="M18" s="8">
        <v>0.14669601911384836</v>
      </c>
      <c r="N18" s="8">
        <v>0.13791987862838817</v>
      </c>
      <c r="O18" s="8">
        <v>8.9422965852907696E-2</v>
      </c>
      <c r="P18" s="8">
        <v>0.10736933770575542</v>
      </c>
      <c r="Q18" s="8">
        <v>8.7141709174772805E-2</v>
      </c>
      <c r="R18" s="8">
        <v>6.5822173381005844E-3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1158.7526103186942</v>
      </c>
      <c r="D26" s="27">
        <f t="shared" si="16"/>
        <v>1176.5501136982145</v>
      </c>
      <c r="E26" s="27">
        <f t="shared" si="16"/>
        <v>1230.4621325324165</v>
      </c>
      <c r="F26" s="27">
        <f t="shared" si="16"/>
        <v>1493.1955739725852</v>
      </c>
      <c r="G26" s="27">
        <f t="shared" si="16"/>
        <v>1411.9595885742751</v>
      </c>
      <c r="H26" s="27">
        <f t="shared" si="16"/>
        <v>1354.0253570815732</v>
      </c>
      <c r="I26" s="27">
        <f t="shared" si="16"/>
        <v>1352.2825656025332</v>
      </c>
      <c r="J26" s="27">
        <f t="shared" si="16"/>
        <v>1411.2398865960322</v>
      </c>
      <c r="K26" s="27">
        <f t="shared" si="16"/>
        <v>1439.3234307574508</v>
      </c>
      <c r="L26" s="27">
        <f t="shared" si="16"/>
        <v>1450.2487080337426</v>
      </c>
      <c r="M26" s="27">
        <f t="shared" si="16"/>
        <v>1418.2129165455099</v>
      </c>
      <c r="N26" s="27">
        <f t="shared" si="16"/>
        <v>1319.5369165918014</v>
      </c>
      <c r="O26" s="27">
        <f t="shared" si="16"/>
        <v>1316.6195589315155</v>
      </c>
      <c r="P26" s="27">
        <f t="shared" si="16"/>
        <v>1239.0207429161308</v>
      </c>
      <c r="Q26" s="27">
        <f t="shared" si="16"/>
        <v>1232.5975413679373</v>
      </c>
      <c r="R26" s="27">
        <f t="shared" si="16"/>
        <v>1233.6050000000002</v>
      </c>
      <c r="S26" s="27">
        <f t="shared" si="16"/>
        <v>1242.3128000000002</v>
      </c>
      <c r="T26" s="27">
        <f t="shared" si="16"/>
        <v>1268.4362000000001</v>
      </c>
      <c r="U26" s="27">
        <f t="shared" si="16"/>
        <v>1323.5856000000001</v>
      </c>
      <c r="V26" s="27">
        <f t="shared" si="16"/>
        <v>1404.8584000000001</v>
      </c>
      <c r="W26" s="27">
        <f t="shared" si="16"/>
        <v>1323.5856000000001</v>
      </c>
      <c r="X26" s="27">
        <f t="shared" si="16"/>
        <v>1259.7284000000002</v>
      </c>
      <c r="Y26" s="27">
        <f t="shared" ref="Y26:Z26" si="17">SUM(Y27,Y33)</f>
        <v>1209.5134200000002</v>
      </c>
      <c r="Z26" s="27">
        <f t="shared" si="17"/>
        <v>1124.8474806000002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1158.7526103186942</v>
      </c>
      <c r="D33" s="19">
        <f t="shared" si="20"/>
        <v>1176.5501136982145</v>
      </c>
      <c r="E33" s="19">
        <f t="shared" si="20"/>
        <v>1230.4621325324165</v>
      </c>
      <c r="F33" s="19">
        <f t="shared" si="20"/>
        <v>1493.1955739725852</v>
      </c>
      <c r="G33" s="19">
        <f t="shared" si="20"/>
        <v>1411.9595885742751</v>
      </c>
      <c r="H33" s="19">
        <f t="shared" si="20"/>
        <v>1354.0253570815732</v>
      </c>
      <c r="I33" s="19">
        <f t="shared" si="20"/>
        <v>1352.2825656025332</v>
      </c>
      <c r="J33" s="19">
        <f t="shared" si="20"/>
        <v>1411.2398865960322</v>
      </c>
      <c r="K33" s="19">
        <f t="shared" si="20"/>
        <v>1439.3234307574508</v>
      </c>
      <c r="L33" s="19">
        <f t="shared" si="20"/>
        <v>1450.2487080337426</v>
      </c>
      <c r="M33" s="19">
        <f t="shared" si="20"/>
        <v>1418.2129165455099</v>
      </c>
      <c r="N33" s="19">
        <f t="shared" si="20"/>
        <v>1319.5369165918014</v>
      </c>
      <c r="O33" s="19">
        <f t="shared" si="20"/>
        <v>1316.6195589315155</v>
      </c>
      <c r="P33" s="19">
        <f t="shared" si="20"/>
        <v>1239.0207429161308</v>
      </c>
      <c r="Q33" s="19">
        <f t="shared" si="20"/>
        <v>1232.5975413679373</v>
      </c>
      <c r="R33" s="19">
        <f t="shared" si="20"/>
        <v>1233.6050000000002</v>
      </c>
      <c r="S33" s="19">
        <f t="shared" si="20"/>
        <v>1242.3128000000002</v>
      </c>
      <c r="T33" s="19">
        <f t="shared" si="20"/>
        <v>1268.4362000000001</v>
      </c>
      <c r="U33" s="19">
        <f t="shared" si="20"/>
        <v>1323.5856000000001</v>
      </c>
      <c r="V33" s="19">
        <f t="shared" si="20"/>
        <v>1404.8584000000001</v>
      </c>
      <c r="W33" s="19">
        <f t="shared" si="20"/>
        <v>1323.5856000000001</v>
      </c>
      <c r="X33" s="19">
        <f t="shared" si="20"/>
        <v>1259.7284000000002</v>
      </c>
      <c r="Y33" s="19">
        <f t="shared" ref="Y33:Z33" si="21">SUM(Y34:Y50)</f>
        <v>1209.5134200000002</v>
      </c>
      <c r="Z33" s="19">
        <f t="shared" si="21"/>
        <v>1124.8474806000002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1158.7526103186942</v>
      </c>
      <c r="D36" s="8">
        <v>1176.5501136982145</v>
      </c>
      <c r="E36" s="8">
        <v>1230.4621325324165</v>
      </c>
      <c r="F36" s="8">
        <v>1493.1955739725852</v>
      </c>
      <c r="G36" s="8">
        <v>1411.9595885742751</v>
      </c>
      <c r="H36" s="8">
        <v>1354.0253570815732</v>
      </c>
      <c r="I36" s="8">
        <v>1352.2825656025332</v>
      </c>
      <c r="J36" s="8">
        <v>1411.2398865960322</v>
      </c>
      <c r="K36" s="8">
        <v>1439.3234307574508</v>
      </c>
      <c r="L36" s="8">
        <v>1450.2487080337426</v>
      </c>
      <c r="M36" s="8">
        <v>1418.2129165455099</v>
      </c>
      <c r="N36" s="8">
        <v>1319.5369165918014</v>
      </c>
      <c r="O36" s="8">
        <v>1316.6195589315155</v>
      </c>
      <c r="P36" s="8">
        <v>1239.0207429161308</v>
      </c>
      <c r="Q36" s="8">
        <v>1232.5975413679373</v>
      </c>
      <c r="R36" s="8">
        <v>1233.6050000000002</v>
      </c>
      <c r="S36" s="8">
        <v>1242.3128000000002</v>
      </c>
      <c r="T36" s="8">
        <v>1268.4362000000001</v>
      </c>
      <c r="U36" s="8">
        <v>1323.5856000000001</v>
      </c>
      <c r="V36" s="8">
        <v>1404.8584000000001</v>
      </c>
      <c r="W36" s="8">
        <v>1323.5856000000001</v>
      </c>
      <c r="X36" s="8">
        <v>1259.7284000000002</v>
      </c>
      <c r="Y36" s="8">
        <v>1209.5134200000002</v>
      </c>
      <c r="Z36" s="8">
        <v>1124.8474806000002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260.4879650810156</v>
      </c>
      <c r="D51" s="27">
        <v>245.77805526199185</v>
      </c>
      <c r="E51" s="27">
        <v>249.82403179204204</v>
      </c>
      <c r="F51" s="27">
        <v>386.85643565418957</v>
      </c>
      <c r="G51" s="27">
        <v>378.2361974286415</v>
      </c>
      <c r="H51" s="27">
        <v>361.20779166149572</v>
      </c>
      <c r="I51" s="27">
        <v>375.34861030586734</v>
      </c>
      <c r="J51" s="27">
        <v>379.3604136715976</v>
      </c>
      <c r="K51" s="27">
        <v>385.67620927041048</v>
      </c>
      <c r="L51" s="27">
        <v>398.30941929202402</v>
      </c>
      <c r="M51" s="27">
        <v>413.09420820198062</v>
      </c>
      <c r="N51" s="27">
        <v>397.4156233189575</v>
      </c>
      <c r="O51" s="27">
        <v>403.44745432526622</v>
      </c>
      <c r="P51" s="27">
        <v>415.06306070832869</v>
      </c>
      <c r="Q51" s="27">
        <v>402.47962723247332</v>
      </c>
      <c r="R51" s="27">
        <v>407.23397717425814</v>
      </c>
      <c r="S51" s="27">
        <v>437.74359792693446</v>
      </c>
      <c r="T51" s="27">
        <v>465.2483372542028</v>
      </c>
      <c r="U51" s="27">
        <v>420.7223792841512</v>
      </c>
      <c r="V51" s="27">
        <v>481.90205807696145</v>
      </c>
      <c r="W51" s="27">
        <v>501.83717601019237</v>
      </c>
      <c r="X51" s="27">
        <v>564.68551448038033</v>
      </c>
      <c r="Y51" s="27">
        <v>465.319026489105</v>
      </c>
      <c r="Z51" s="27">
        <v>404.83234883604371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154.01992820868634</v>
      </c>
      <c r="D61" s="49">
        <f t="shared" si="24"/>
        <v>153.4740176162137</v>
      </c>
      <c r="E61" s="49">
        <f t="shared" si="24"/>
        <v>172.74096146788804</v>
      </c>
      <c r="F61" s="49">
        <f t="shared" si="24"/>
        <v>222.8019055911908</v>
      </c>
      <c r="G61" s="49">
        <f t="shared" si="24"/>
        <v>227.13080541239941</v>
      </c>
      <c r="H61" s="49">
        <f t="shared" si="24"/>
        <v>212.10293189691279</v>
      </c>
      <c r="I61" s="49">
        <f t="shared" si="24"/>
        <v>214.01708607502337</v>
      </c>
      <c r="J61" s="49">
        <f t="shared" si="24"/>
        <v>222.80806722499236</v>
      </c>
      <c r="K61" s="49">
        <f t="shared" si="24"/>
        <v>226.13557404841237</v>
      </c>
      <c r="L61" s="49">
        <f t="shared" si="24"/>
        <v>226.49349883086808</v>
      </c>
      <c r="M61" s="49">
        <f t="shared" si="24"/>
        <v>222.487086872795</v>
      </c>
      <c r="N61" s="49">
        <f t="shared" si="24"/>
        <v>251.6105537997795</v>
      </c>
      <c r="O61" s="49">
        <f t="shared" si="24"/>
        <v>246.70023613569819</v>
      </c>
      <c r="P61" s="49">
        <f t="shared" si="24"/>
        <v>252.01231397444408</v>
      </c>
      <c r="Q61" s="49">
        <f t="shared" si="24"/>
        <v>252.15724231124094</v>
      </c>
      <c r="R61" s="49">
        <f t="shared" si="24"/>
        <v>261.74400000000003</v>
      </c>
      <c r="S61" s="49">
        <f t="shared" si="24"/>
        <v>254.79999999999998</v>
      </c>
      <c r="T61" s="49">
        <f t="shared" si="24"/>
        <v>250.88000000000008</v>
      </c>
      <c r="U61" s="49">
        <f t="shared" si="24"/>
        <v>545.86246399999993</v>
      </c>
      <c r="V61" s="49">
        <f t="shared" si="24"/>
        <v>503.69547200000022</v>
      </c>
      <c r="W61" s="49">
        <f t="shared" si="24"/>
        <v>457.40967999999992</v>
      </c>
      <c r="X61" s="49">
        <f t="shared" si="24"/>
        <v>473.38928990417793</v>
      </c>
      <c r="Y61" s="49">
        <f t="shared" ref="Y61:Z61" si="25">SUM(Y62:Y72)</f>
        <v>347.20884799999993</v>
      </c>
      <c r="Z61" s="49">
        <f t="shared" si="25"/>
        <v>323.11025599999999</v>
      </c>
    </row>
    <row r="62" spans="1:26" ht="11.25" customHeight="1" x14ac:dyDescent="0.2">
      <c r="A62" s="50" t="s">
        <v>92</v>
      </c>
      <c r="B62" s="51" t="s">
        <v>93</v>
      </c>
      <c r="C62" s="52">
        <v>154.01992820868634</v>
      </c>
      <c r="D62" s="52">
        <v>153.4740176162137</v>
      </c>
      <c r="E62" s="52">
        <v>172.74096146788804</v>
      </c>
      <c r="F62" s="52">
        <v>222.8019055911908</v>
      </c>
      <c r="G62" s="52">
        <v>227.13080541239941</v>
      </c>
      <c r="H62" s="52">
        <v>212.10293189691279</v>
      </c>
      <c r="I62" s="52">
        <v>214.01708607502337</v>
      </c>
      <c r="J62" s="52">
        <v>222.80806722499236</v>
      </c>
      <c r="K62" s="52">
        <v>226.13557404841237</v>
      </c>
      <c r="L62" s="52">
        <v>226.49349883086808</v>
      </c>
      <c r="M62" s="52">
        <v>222.487086872795</v>
      </c>
      <c r="N62" s="52">
        <v>251.6105537997795</v>
      </c>
      <c r="O62" s="52">
        <v>246.70023613569819</v>
      </c>
      <c r="P62" s="52">
        <v>252.01231397444408</v>
      </c>
      <c r="Q62" s="52">
        <v>252.15724231124094</v>
      </c>
      <c r="R62" s="52">
        <v>261.74400000000003</v>
      </c>
      <c r="S62" s="52">
        <v>254.79999999999998</v>
      </c>
      <c r="T62" s="52">
        <v>250.88000000000008</v>
      </c>
      <c r="U62" s="52">
        <v>545.86246399999993</v>
      </c>
      <c r="V62" s="52">
        <v>503.69547200000022</v>
      </c>
      <c r="W62" s="52">
        <v>457.40967999999992</v>
      </c>
      <c r="X62" s="52">
        <v>473.38928990417793</v>
      </c>
      <c r="Y62" s="52">
        <v>347.20884799999993</v>
      </c>
      <c r="Z62" s="52">
        <v>323.11025599999999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12754.961396233977</v>
      </c>
      <c r="D2" s="21">
        <f t="shared" ref="D2:X2" si="0">SUM(D3,D17,D22,D25,D26,D51,D52)</f>
        <v>12526.652446534881</v>
      </c>
      <c r="E2" s="21">
        <f t="shared" si="0"/>
        <v>11706.824761862139</v>
      </c>
      <c r="F2" s="21">
        <f t="shared" si="0"/>
        <v>11892.902421924078</v>
      </c>
      <c r="G2" s="21">
        <f t="shared" si="0"/>
        <v>12182.903692319358</v>
      </c>
      <c r="H2" s="21">
        <f t="shared" si="0"/>
        <v>12720.939415598215</v>
      </c>
      <c r="I2" s="21">
        <f t="shared" si="0"/>
        <v>10857.850209074006</v>
      </c>
      <c r="J2" s="21">
        <f t="shared" si="0"/>
        <v>9833.2929994828919</v>
      </c>
      <c r="K2" s="21">
        <f t="shared" si="0"/>
        <v>10295.262300322402</v>
      </c>
      <c r="L2" s="21">
        <f t="shared" si="0"/>
        <v>10082.898784455256</v>
      </c>
      <c r="M2" s="21">
        <f t="shared" si="0"/>
        <v>10510.362559421375</v>
      </c>
      <c r="N2" s="21">
        <f t="shared" si="0"/>
        <v>10018.080841396197</v>
      </c>
      <c r="O2" s="21">
        <f t="shared" si="0"/>
        <v>10224.175592103004</v>
      </c>
      <c r="P2" s="21">
        <f t="shared" si="0"/>
        <v>9948.6151798765732</v>
      </c>
      <c r="Q2" s="21">
        <f t="shared" si="0"/>
        <v>9543.5369989472019</v>
      </c>
      <c r="R2" s="21">
        <f t="shared" si="0"/>
        <v>9098.2962199926242</v>
      </c>
      <c r="S2" s="21">
        <f t="shared" si="0"/>
        <v>9664.3275794757701</v>
      </c>
      <c r="T2" s="21">
        <f t="shared" si="0"/>
        <v>10709.423416579286</v>
      </c>
      <c r="U2" s="21">
        <f t="shared" si="0"/>
        <v>10791.867943177343</v>
      </c>
      <c r="V2" s="21">
        <f t="shared" si="0"/>
        <v>10392.950446060448</v>
      </c>
      <c r="W2" s="21">
        <f t="shared" si="0"/>
        <v>10533.273936602202</v>
      </c>
      <c r="X2" s="21">
        <f t="shared" si="0"/>
        <v>10027.224060860759</v>
      </c>
      <c r="Y2" s="21">
        <f t="shared" ref="Y2:Z2" si="1">SUM(Y3,Y17,Y22,Y25,Y26,Y51,Y52)</f>
        <v>8674.9863164283852</v>
      </c>
      <c r="Z2" s="21">
        <f t="shared" si="1"/>
        <v>9588.4572557452266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3625.5183507375659</v>
      </c>
      <c r="D3" s="24">
        <f t="shared" ref="D3:W3" si="3">SUM(D4,D8,D11)</f>
        <v>4042.737006078426</v>
      </c>
      <c r="E3" s="24">
        <f t="shared" si="3"/>
        <v>3383.662116902141</v>
      </c>
      <c r="F3" s="24">
        <f t="shared" si="3"/>
        <v>3291.403646844079</v>
      </c>
      <c r="G3" s="24">
        <f t="shared" si="3"/>
        <v>3448.1614169993568</v>
      </c>
      <c r="H3" s="24">
        <f t="shared" si="3"/>
        <v>3735.5068652782156</v>
      </c>
      <c r="I3" s="24">
        <f t="shared" si="3"/>
        <v>4405.5556841540083</v>
      </c>
      <c r="J3" s="24">
        <f t="shared" si="3"/>
        <v>3895.5751028428936</v>
      </c>
      <c r="K3" s="24">
        <f t="shared" si="3"/>
        <v>4335.5702312024041</v>
      </c>
      <c r="L3" s="24">
        <f t="shared" si="3"/>
        <v>4294.6665278552546</v>
      </c>
      <c r="M3" s="24">
        <f t="shared" si="3"/>
        <v>4759.5776741813761</v>
      </c>
      <c r="N3" s="24">
        <f t="shared" si="3"/>
        <v>4185.8830275161954</v>
      </c>
      <c r="O3" s="24">
        <f t="shared" si="3"/>
        <v>4332.0762136230023</v>
      </c>
      <c r="P3" s="24">
        <f t="shared" si="3"/>
        <v>4244.2072103965756</v>
      </c>
      <c r="Q3" s="24">
        <f t="shared" si="3"/>
        <v>4035.8229955472043</v>
      </c>
      <c r="R3" s="24">
        <f t="shared" si="3"/>
        <v>3660.181662792626</v>
      </c>
      <c r="S3" s="24">
        <f t="shared" si="3"/>
        <v>3890.2036328757713</v>
      </c>
      <c r="T3" s="24">
        <f t="shared" si="3"/>
        <v>3861.1939774992852</v>
      </c>
      <c r="U3" s="24">
        <f t="shared" si="3"/>
        <v>3623.7650375773442</v>
      </c>
      <c r="V3" s="24">
        <f t="shared" si="3"/>
        <v>2928.3141094604453</v>
      </c>
      <c r="W3" s="24">
        <f t="shared" si="3"/>
        <v>2996.7030332422</v>
      </c>
      <c r="X3" s="24">
        <f t="shared" ref="X3:Z3" si="4">SUM(X4,X8,X11)</f>
        <v>2461.5524837007583</v>
      </c>
      <c r="Y3" s="24">
        <f t="shared" si="4"/>
        <v>1937.9362490283852</v>
      </c>
      <c r="Z3" s="24">
        <f t="shared" si="4"/>
        <v>1752.1577305852272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3153.9806913047846</v>
      </c>
      <c r="D4" s="19">
        <f t="shared" ref="D4:W4" si="6">SUM(D5:D7)</f>
        <v>3510.2121431871033</v>
      </c>
      <c r="E4" s="19">
        <f t="shared" si="6"/>
        <v>2924.7208950484187</v>
      </c>
      <c r="F4" s="19">
        <f t="shared" si="6"/>
        <v>2816.5305168873974</v>
      </c>
      <c r="G4" s="19">
        <f t="shared" si="6"/>
        <v>3008.0181391549477</v>
      </c>
      <c r="H4" s="19">
        <f t="shared" si="6"/>
        <v>3378.7283401749442</v>
      </c>
      <c r="I4" s="19">
        <f t="shared" si="6"/>
        <v>3982.4485715712872</v>
      </c>
      <c r="J4" s="19">
        <f t="shared" si="6"/>
        <v>3576.6107344072825</v>
      </c>
      <c r="K4" s="19">
        <f t="shared" si="6"/>
        <v>3944.0591781525818</v>
      </c>
      <c r="L4" s="19">
        <f t="shared" si="6"/>
        <v>3932.2961381262116</v>
      </c>
      <c r="M4" s="19">
        <f t="shared" si="6"/>
        <v>4476.4095068345714</v>
      </c>
      <c r="N4" s="19">
        <f t="shared" si="6"/>
        <v>3931.0225126086584</v>
      </c>
      <c r="O4" s="19">
        <f t="shared" si="6"/>
        <v>4139.1638936880699</v>
      </c>
      <c r="P4" s="19">
        <f t="shared" si="6"/>
        <v>3941.1988251237008</v>
      </c>
      <c r="Q4" s="19">
        <f t="shared" si="6"/>
        <v>3693.6214159585684</v>
      </c>
      <c r="R4" s="19">
        <f t="shared" si="6"/>
        <v>3437.2794647772248</v>
      </c>
      <c r="S4" s="19">
        <f t="shared" si="6"/>
        <v>3689.7742526405477</v>
      </c>
      <c r="T4" s="19">
        <f t="shared" si="6"/>
        <v>3680.5940795027782</v>
      </c>
      <c r="U4" s="19">
        <f t="shared" si="6"/>
        <v>3463.3851361227776</v>
      </c>
      <c r="V4" s="19">
        <f t="shared" si="6"/>
        <v>2803.426906978405</v>
      </c>
      <c r="W4" s="19">
        <f t="shared" si="6"/>
        <v>2950.1995314187416</v>
      </c>
      <c r="X4" s="19">
        <f t="shared" ref="X4:Z4" si="7">SUM(X5:X7)</f>
        <v>2386.394315884877</v>
      </c>
      <c r="Y4" s="19">
        <f t="shared" si="7"/>
        <v>1912.1606202433447</v>
      </c>
      <c r="Z4" s="19">
        <f t="shared" si="7"/>
        <v>1724.5389848692009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2.7673234511999998</v>
      </c>
      <c r="D6" s="8">
        <v>2.7788908223999997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0.12111718080000002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3151.2133678535847</v>
      </c>
      <c r="D7" s="8">
        <v>3507.4332523647031</v>
      </c>
      <c r="E7" s="8">
        <v>2924.7208950484187</v>
      </c>
      <c r="F7" s="8">
        <v>2816.5305168873974</v>
      </c>
      <c r="G7" s="8">
        <v>3008.0181391549477</v>
      </c>
      <c r="H7" s="8">
        <v>3378.7283401749442</v>
      </c>
      <c r="I7" s="8">
        <v>3982.4485715712872</v>
      </c>
      <c r="J7" s="8">
        <v>3576.6107344072825</v>
      </c>
      <c r="K7" s="8">
        <v>3944.0591781525818</v>
      </c>
      <c r="L7" s="8">
        <v>3932.2961381262116</v>
      </c>
      <c r="M7" s="8">
        <v>4476.4095068345714</v>
      </c>
      <c r="N7" s="8">
        <v>3931.0225126086584</v>
      </c>
      <c r="O7" s="8">
        <v>4139.1638936880699</v>
      </c>
      <c r="P7" s="8">
        <v>3941.1988251237008</v>
      </c>
      <c r="Q7" s="8">
        <v>3693.6214159585684</v>
      </c>
      <c r="R7" s="8">
        <v>3437.2794647772248</v>
      </c>
      <c r="S7" s="8">
        <v>3689.7742526405477</v>
      </c>
      <c r="T7" s="8">
        <v>3680.5940795027782</v>
      </c>
      <c r="U7" s="8">
        <v>3463.3851361227776</v>
      </c>
      <c r="V7" s="8">
        <v>2803.426906978405</v>
      </c>
      <c r="W7" s="8">
        <v>2950.1995314187416</v>
      </c>
      <c r="X7" s="8">
        <v>2386.394315884877</v>
      </c>
      <c r="Y7" s="8">
        <v>1912.0395030625448</v>
      </c>
      <c r="Z7" s="8">
        <v>1724.5389848692009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102.03599943278158</v>
      </c>
      <c r="D8" s="19">
        <f t="shared" si="8"/>
        <v>133.69398429132272</v>
      </c>
      <c r="E8" s="19">
        <f t="shared" si="8"/>
        <v>151.56404845372219</v>
      </c>
      <c r="F8" s="19">
        <f t="shared" si="8"/>
        <v>165.92745335668195</v>
      </c>
      <c r="G8" s="19">
        <f t="shared" si="8"/>
        <v>227.06186864440903</v>
      </c>
      <c r="H8" s="19">
        <f t="shared" si="8"/>
        <v>235.96483870327162</v>
      </c>
      <c r="I8" s="19">
        <f t="shared" si="8"/>
        <v>268.54086250272132</v>
      </c>
      <c r="J8" s="19">
        <f t="shared" si="8"/>
        <v>228.58151323561103</v>
      </c>
      <c r="K8" s="19">
        <f t="shared" si="8"/>
        <v>296.74094816982199</v>
      </c>
      <c r="L8" s="19">
        <f t="shared" si="8"/>
        <v>267.20583716904338</v>
      </c>
      <c r="M8" s="19">
        <f t="shared" si="8"/>
        <v>181.1082159468055</v>
      </c>
      <c r="N8" s="19">
        <f t="shared" si="8"/>
        <v>146.47148690753724</v>
      </c>
      <c r="O8" s="19">
        <f t="shared" si="8"/>
        <v>145.65849265493239</v>
      </c>
      <c r="P8" s="19">
        <f t="shared" si="8"/>
        <v>176.85430755287484</v>
      </c>
      <c r="Q8" s="19">
        <f t="shared" si="8"/>
        <v>142.39207078863609</v>
      </c>
      <c r="R8" s="19">
        <f t="shared" si="8"/>
        <v>126.58391925540107</v>
      </c>
      <c r="S8" s="19">
        <f t="shared" si="8"/>
        <v>108.69137343522377</v>
      </c>
      <c r="T8" s="19">
        <f t="shared" si="8"/>
        <v>89.020448276507167</v>
      </c>
      <c r="U8" s="19">
        <f t="shared" si="8"/>
        <v>74.527306054566239</v>
      </c>
      <c r="V8" s="19">
        <f t="shared" si="8"/>
        <v>60.709350282040454</v>
      </c>
      <c r="W8" s="19">
        <f t="shared" si="8"/>
        <v>23.12605366345861</v>
      </c>
      <c r="X8" s="19">
        <f t="shared" si="8"/>
        <v>17.598569895881145</v>
      </c>
      <c r="Y8" s="19">
        <f t="shared" ref="Y8:Z8" si="9">SUM(Y9:Y10)</f>
        <v>17.821567505040626</v>
      </c>
      <c r="Z8" s="19">
        <f t="shared" si="9"/>
        <v>27.414482316026302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102.03599943278158</v>
      </c>
      <c r="D10" s="8">
        <v>133.69398429132272</v>
      </c>
      <c r="E10" s="8">
        <v>151.56404845372219</v>
      </c>
      <c r="F10" s="8">
        <v>165.92745335668195</v>
      </c>
      <c r="G10" s="8">
        <v>227.06186864440903</v>
      </c>
      <c r="H10" s="8">
        <v>235.96483870327162</v>
      </c>
      <c r="I10" s="8">
        <v>268.54086250272132</v>
      </c>
      <c r="J10" s="8">
        <v>228.58151323561103</v>
      </c>
      <c r="K10" s="8">
        <v>296.74094816982199</v>
      </c>
      <c r="L10" s="8">
        <v>267.20583716904338</v>
      </c>
      <c r="M10" s="8">
        <v>181.1082159468055</v>
      </c>
      <c r="N10" s="8">
        <v>146.47148690753724</v>
      </c>
      <c r="O10" s="8">
        <v>145.65849265493239</v>
      </c>
      <c r="P10" s="8">
        <v>176.85430755287484</v>
      </c>
      <c r="Q10" s="8">
        <v>142.39207078863609</v>
      </c>
      <c r="R10" s="8">
        <v>126.58391925540107</v>
      </c>
      <c r="S10" s="8">
        <v>108.69137343522377</v>
      </c>
      <c r="T10" s="8">
        <v>89.020448276507167</v>
      </c>
      <c r="U10" s="8">
        <v>74.527306054566239</v>
      </c>
      <c r="V10" s="8">
        <v>60.709350282040454</v>
      </c>
      <c r="W10" s="8">
        <v>23.12605366345861</v>
      </c>
      <c r="X10" s="8">
        <v>17.598569895881145</v>
      </c>
      <c r="Y10" s="8">
        <v>17.821567505040626</v>
      </c>
      <c r="Z10" s="8">
        <v>27.414482316026302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369.50166000000002</v>
      </c>
      <c r="D11" s="19">
        <f t="shared" si="10"/>
        <v>398.83087860000001</v>
      </c>
      <c r="E11" s="19">
        <f t="shared" si="10"/>
        <v>307.3771734</v>
      </c>
      <c r="F11" s="19">
        <f t="shared" si="10"/>
        <v>308.94567660000001</v>
      </c>
      <c r="G11" s="19">
        <f t="shared" si="10"/>
        <v>213.0814092</v>
      </c>
      <c r="H11" s="19">
        <f t="shared" si="10"/>
        <v>120.81368639999997</v>
      </c>
      <c r="I11" s="19">
        <f t="shared" si="10"/>
        <v>154.56625008</v>
      </c>
      <c r="J11" s="19">
        <f t="shared" si="10"/>
        <v>90.382855200000009</v>
      </c>
      <c r="K11" s="19">
        <f t="shared" si="10"/>
        <v>94.770104879999991</v>
      </c>
      <c r="L11" s="19">
        <f t="shared" si="10"/>
        <v>95.164552559999976</v>
      </c>
      <c r="M11" s="19">
        <f t="shared" si="10"/>
        <v>102.05995139999999</v>
      </c>
      <c r="N11" s="19">
        <f t="shared" si="10"/>
        <v>108.389028</v>
      </c>
      <c r="O11" s="19">
        <f t="shared" si="10"/>
        <v>47.253827280000003</v>
      </c>
      <c r="P11" s="19">
        <f t="shared" si="10"/>
        <v>126.15407772000002</v>
      </c>
      <c r="Q11" s="19">
        <f t="shared" si="10"/>
        <v>199.8095088</v>
      </c>
      <c r="R11" s="19">
        <f t="shared" si="10"/>
        <v>96.318278759999998</v>
      </c>
      <c r="S11" s="19">
        <f t="shared" si="10"/>
        <v>91.738006799999994</v>
      </c>
      <c r="T11" s="19">
        <f t="shared" si="10"/>
        <v>91.57944972</v>
      </c>
      <c r="U11" s="19">
        <f t="shared" si="10"/>
        <v>85.852595399999998</v>
      </c>
      <c r="V11" s="19">
        <f t="shared" si="10"/>
        <v>64.177852200000018</v>
      </c>
      <c r="W11" s="19">
        <f t="shared" si="10"/>
        <v>23.377448159999993</v>
      </c>
      <c r="X11" s="19">
        <f t="shared" si="10"/>
        <v>57.559597920000009</v>
      </c>
      <c r="Y11" s="19">
        <f t="shared" ref="Y11:Z11" si="11">SUM(Y12:Y16)</f>
        <v>7.9540612799999986</v>
      </c>
      <c r="Z11" s="19">
        <f t="shared" si="11"/>
        <v>0.20426340000000001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2.1574475999999998</v>
      </c>
      <c r="H12" s="8">
        <v>0</v>
      </c>
      <c r="I12" s="8">
        <v>0</v>
      </c>
      <c r="J12" s="8">
        <v>0</v>
      </c>
      <c r="K12" s="8">
        <v>4.3884561599999987</v>
      </c>
      <c r="L12" s="8">
        <v>2.1938875200000001</v>
      </c>
      <c r="M12" s="8">
        <v>2.2851575999999998</v>
      </c>
      <c r="N12" s="8">
        <v>4.3693847999999997</v>
      </c>
      <c r="O12" s="8">
        <v>15.424643519999998</v>
      </c>
      <c r="P12" s="8">
        <v>22.03525368</v>
      </c>
      <c r="Q12" s="8">
        <v>19.752480000000002</v>
      </c>
      <c r="R12" s="8">
        <v>11.129160239999999</v>
      </c>
      <c r="S12" s="8">
        <v>28.495676880000001</v>
      </c>
      <c r="T12" s="8">
        <v>25.825005360000002</v>
      </c>
      <c r="U12" s="8">
        <v>28.534500720000004</v>
      </c>
      <c r="V12" s="8">
        <v>19.952388720000005</v>
      </c>
      <c r="W12" s="8">
        <v>0.17436672000000003</v>
      </c>
      <c r="X12" s="8">
        <v>0.47814623999999978</v>
      </c>
      <c r="Y12" s="8">
        <v>6.6674836799999984</v>
      </c>
      <c r="Z12" s="8">
        <v>5.2786799999999995E-2</v>
      </c>
    </row>
    <row r="13" spans="1:26" ht="11.25" customHeight="1" x14ac:dyDescent="0.2">
      <c r="A13" s="28" t="s">
        <v>16</v>
      </c>
      <c r="B13" s="7" t="s">
        <v>17</v>
      </c>
      <c r="C13" s="8">
        <v>369.50166000000002</v>
      </c>
      <c r="D13" s="8">
        <v>398.83087860000001</v>
      </c>
      <c r="E13" s="8">
        <v>307.3771734</v>
      </c>
      <c r="F13" s="8">
        <v>308.94567660000001</v>
      </c>
      <c r="G13" s="8">
        <v>210.92396159999998</v>
      </c>
      <c r="H13" s="8">
        <v>120.81368639999997</v>
      </c>
      <c r="I13" s="8">
        <v>151.2600936</v>
      </c>
      <c r="J13" s="8">
        <v>90.382855200000009</v>
      </c>
      <c r="K13" s="8">
        <v>87.087752399999985</v>
      </c>
      <c r="L13" s="8">
        <v>89.662465199999971</v>
      </c>
      <c r="M13" s="8">
        <v>99.774793799999983</v>
      </c>
      <c r="N13" s="8">
        <v>104.01964319999999</v>
      </c>
      <c r="O13" s="8">
        <v>30.156693600000001</v>
      </c>
      <c r="P13" s="8">
        <v>60.478103400000016</v>
      </c>
      <c r="Q13" s="8">
        <v>66.987703199999984</v>
      </c>
      <c r="R13" s="8">
        <v>26.683635000000002</v>
      </c>
      <c r="S13" s="8">
        <v>30.134108399999995</v>
      </c>
      <c r="T13" s="8">
        <v>27.216334199999999</v>
      </c>
      <c r="U13" s="8">
        <v>24.207829799999995</v>
      </c>
      <c r="V13" s="8">
        <v>12.058549800000002</v>
      </c>
      <c r="W13" s="8">
        <v>17.579073599999997</v>
      </c>
      <c r="X13" s="8">
        <v>51.227906400000009</v>
      </c>
      <c r="Y13" s="8">
        <v>1.2865776000000002</v>
      </c>
      <c r="Z13" s="8">
        <v>0.15147660000000002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3.3061564800000003</v>
      </c>
      <c r="J16" s="8">
        <v>0</v>
      </c>
      <c r="K16" s="8">
        <v>3.2938963200000004</v>
      </c>
      <c r="L16" s="8">
        <v>3.3081998400000003</v>
      </c>
      <c r="M16" s="8">
        <v>0</v>
      </c>
      <c r="N16" s="8">
        <v>0</v>
      </c>
      <c r="O16" s="8">
        <v>1.6724901599999997</v>
      </c>
      <c r="P16" s="8">
        <v>43.640720639999998</v>
      </c>
      <c r="Q16" s="8">
        <v>113.0693256</v>
      </c>
      <c r="R16" s="8">
        <v>58.505483519999999</v>
      </c>
      <c r="S16" s="8">
        <v>33.108221520000001</v>
      </c>
      <c r="T16" s="8">
        <v>38.538110160000002</v>
      </c>
      <c r="U16" s="8">
        <v>33.110264880000003</v>
      </c>
      <c r="V16" s="8">
        <v>32.16691368</v>
      </c>
      <c r="W16" s="8">
        <v>5.6240078399999982</v>
      </c>
      <c r="X16" s="8">
        <v>5.8535452800000005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9097.6902382799999</v>
      </c>
      <c r="D26" s="27">
        <f t="shared" si="16"/>
        <v>8438.7708197999982</v>
      </c>
      <c r="E26" s="27">
        <f t="shared" si="16"/>
        <v>8271.8648049599997</v>
      </c>
      <c r="F26" s="27">
        <f t="shared" si="16"/>
        <v>8534.3470750799988</v>
      </c>
      <c r="G26" s="27">
        <f t="shared" si="16"/>
        <v>8668.4489053200014</v>
      </c>
      <c r="H26" s="27">
        <f t="shared" si="16"/>
        <v>8924.6425903199997</v>
      </c>
      <c r="I26" s="27">
        <f t="shared" si="16"/>
        <v>6368.5316149199989</v>
      </c>
      <c r="J26" s="27">
        <f t="shared" si="16"/>
        <v>5834.4153566399973</v>
      </c>
      <c r="K26" s="27">
        <f t="shared" si="16"/>
        <v>5853.0571891199979</v>
      </c>
      <c r="L26" s="27">
        <f t="shared" si="16"/>
        <v>5699.7737766000009</v>
      </c>
      <c r="M26" s="27">
        <f t="shared" si="16"/>
        <v>5667.4236736799985</v>
      </c>
      <c r="N26" s="27">
        <f t="shared" si="16"/>
        <v>5746.3183630800013</v>
      </c>
      <c r="O26" s="27">
        <f t="shared" si="16"/>
        <v>5791.3185110400009</v>
      </c>
      <c r="P26" s="27">
        <f t="shared" si="16"/>
        <v>5620.191659279998</v>
      </c>
      <c r="Q26" s="27">
        <f t="shared" si="16"/>
        <v>5427.0325990799993</v>
      </c>
      <c r="R26" s="27">
        <f t="shared" si="16"/>
        <v>5373.9391417199986</v>
      </c>
      <c r="S26" s="27">
        <f t="shared" si="16"/>
        <v>5700.9158701199995</v>
      </c>
      <c r="T26" s="27">
        <f t="shared" si="16"/>
        <v>6763.0099935600001</v>
      </c>
      <c r="U26" s="27">
        <f t="shared" si="16"/>
        <v>7097.0463089999994</v>
      </c>
      <c r="V26" s="27">
        <f t="shared" si="16"/>
        <v>7377.2286544800018</v>
      </c>
      <c r="W26" s="27">
        <f t="shared" si="16"/>
        <v>7435.2697869600015</v>
      </c>
      <c r="X26" s="27">
        <f t="shared" si="16"/>
        <v>7443.3890383200014</v>
      </c>
      <c r="Y26" s="27">
        <f t="shared" ref="Y26:Z26" si="17">SUM(Y27,Y33)</f>
        <v>6651.1083020400001</v>
      </c>
      <c r="Z26" s="27">
        <f t="shared" si="17"/>
        <v>7742.5030403999999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9097.6902382799999</v>
      </c>
      <c r="D33" s="19">
        <f t="shared" si="20"/>
        <v>8438.7708197999982</v>
      </c>
      <c r="E33" s="19">
        <f t="shared" si="20"/>
        <v>8271.8648049599997</v>
      </c>
      <c r="F33" s="19">
        <f t="shared" si="20"/>
        <v>8534.3470750799988</v>
      </c>
      <c r="G33" s="19">
        <f t="shared" si="20"/>
        <v>8668.4489053200014</v>
      </c>
      <c r="H33" s="19">
        <f t="shared" si="20"/>
        <v>8924.6425903199997</v>
      </c>
      <c r="I33" s="19">
        <f t="shared" si="20"/>
        <v>6368.5316149199989</v>
      </c>
      <c r="J33" s="19">
        <f t="shared" si="20"/>
        <v>5834.4153566399973</v>
      </c>
      <c r="K33" s="19">
        <f t="shared" si="20"/>
        <v>5853.0571891199979</v>
      </c>
      <c r="L33" s="19">
        <f t="shared" si="20"/>
        <v>5699.7737766000009</v>
      </c>
      <c r="M33" s="19">
        <f t="shared" si="20"/>
        <v>5667.4236736799985</v>
      </c>
      <c r="N33" s="19">
        <f t="shared" si="20"/>
        <v>5746.3183630800013</v>
      </c>
      <c r="O33" s="19">
        <f t="shared" si="20"/>
        <v>5791.3185110400009</v>
      </c>
      <c r="P33" s="19">
        <f t="shared" si="20"/>
        <v>5620.191659279998</v>
      </c>
      <c r="Q33" s="19">
        <f t="shared" si="20"/>
        <v>5427.0325990799993</v>
      </c>
      <c r="R33" s="19">
        <f t="shared" si="20"/>
        <v>5373.9391417199986</v>
      </c>
      <c r="S33" s="19">
        <f t="shared" si="20"/>
        <v>5700.9158701199995</v>
      </c>
      <c r="T33" s="19">
        <f t="shared" si="20"/>
        <v>6763.0099935600001</v>
      </c>
      <c r="U33" s="19">
        <f t="shared" si="20"/>
        <v>7097.0463089999994</v>
      </c>
      <c r="V33" s="19">
        <f t="shared" si="20"/>
        <v>7377.2286544800018</v>
      </c>
      <c r="W33" s="19">
        <f t="shared" si="20"/>
        <v>7435.2697869600015</v>
      </c>
      <c r="X33" s="19">
        <f t="shared" si="20"/>
        <v>7443.3890383200014</v>
      </c>
      <c r="Y33" s="19">
        <f t="shared" ref="Y33:Z33" si="21">SUM(Y34:Y50)</f>
        <v>6651.1083020400001</v>
      </c>
      <c r="Z33" s="19">
        <f t="shared" si="21"/>
        <v>7742.5030403999999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119.38530096000001</v>
      </c>
      <c r="D36" s="8">
        <v>149.23139904000001</v>
      </c>
      <c r="E36" s="8">
        <v>179.07772428000001</v>
      </c>
      <c r="F36" s="8">
        <v>208.92404952000001</v>
      </c>
      <c r="G36" s="8">
        <v>208.92404952000001</v>
      </c>
      <c r="H36" s="8">
        <v>208.92404952000001</v>
      </c>
      <c r="I36" s="8">
        <v>149.23139904000001</v>
      </c>
      <c r="J36" s="8">
        <v>149.23139904000001</v>
      </c>
      <c r="K36" s="8">
        <v>152.21605428000001</v>
      </c>
      <c r="L36" s="8">
        <v>130.61700000000002</v>
      </c>
      <c r="M36" s="8">
        <v>145.13002524000001</v>
      </c>
      <c r="N36" s="8">
        <v>148.03267572000001</v>
      </c>
      <c r="O36" s="8">
        <v>145.13002524000001</v>
      </c>
      <c r="P36" s="8">
        <v>145.13002524000001</v>
      </c>
      <c r="Q36" s="8">
        <v>153.83774952000002</v>
      </c>
      <c r="R36" s="8">
        <v>165.44812428</v>
      </c>
      <c r="S36" s="8">
        <v>174.15607572000002</v>
      </c>
      <c r="T36" s="8">
        <v>179.96114952000002</v>
      </c>
      <c r="U36" s="8">
        <v>179.96114952000002</v>
      </c>
      <c r="V36" s="8">
        <v>188.66910096000001</v>
      </c>
      <c r="W36" s="8">
        <v>179.96114952000002</v>
      </c>
      <c r="X36" s="8">
        <v>168.35077476000004</v>
      </c>
      <c r="Y36" s="8">
        <v>54.121778640000002</v>
      </c>
      <c r="Z36" s="8">
        <v>130.61700000000002</v>
      </c>
    </row>
    <row r="37" spans="1:26" ht="11.25" customHeight="1" x14ac:dyDescent="0.2">
      <c r="A37" s="28" t="s">
        <v>60</v>
      </c>
      <c r="B37" s="7" t="s">
        <v>61</v>
      </c>
      <c r="C37" s="8">
        <v>95.169634559999992</v>
      </c>
      <c r="D37" s="8">
        <v>64.469873159999992</v>
      </c>
      <c r="E37" s="8">
        <v>18.419856839999998</v>
      </c>
      <c r="F37" s="8">
        <v>21.48995772</v>
      </c>
      <c r="G37" s="8">
        <v>15.35000544</v>
      </c>
      <c r="H37" s="8">
        <v>18.419856839999998</v>
      </c>
      <c r="I37" s="8">
        <v>21.48995772</v>
      </c>
      <c r="J37" s="8">
        <v>15.35000544</v>
      </c>
      <c r="K37" s="8">
        <v>15.35000544</v>
      </c>
      <c r="L37" s="8">
        <v>15.592499999999999</v>
      </c>
      <c r="M37" s="8">
        <v>3.1185000000000005</v>
      </c>
      <c r="N37" s="8">
        <v>3.1185000000000005</v>
      </c>
      <c r="O37" s="8">
        <v>3.1185000000000005</v>
      </c>
      <c r="P37" s="8">
        <v>3.1185000000000005</v>
      </c>
      <c r="Q37" s="8">
        <v>3.0473982000000013</v>
      </c>
      <c r="R37" s="8">
        <v>2.97978912</v>
      </c>
      <c r="S37" s="8">
        <v>2.97978912</v>
      </c>
      <c r="T37" s="8">
        <v>2.6222842799999997</v>
      </c>
      <c r="U37" s="8">
        <v>3.0693524400000012</v>
      </c>
      <c r="V37" s="8">
        <v>3.3672315600000013</v>
      </c>
      <c r="W37" s="8">
        <v>3.1676475600000007</v>
      </c>
      <c r="X37" s="8">
        <v>4.4639456400000013</v>
      </c>
      <c r="Y37" s="8">
        <v>4.0794969600000002</v>
      </c>
      <c r="Z37" s="8">
        <v>5.6140484400000012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129.11793372</v>
      </c>
      <c r="D41" s="8">
        <v>47.238300000000002</v>
      </c>
      <c r="E41" s="8">
        <v>28.342980000000001</v>
      </c>
      <c r="F41" s="8">
        <v>18.895320000000002</v>
      </c>
      <c r="G41" s="8">
        <v>0</v>
      </c>
      <c r="H41" s="8">
        <v>0</v>
      </c>
      <c r="I41" s="8">
        <v>0</v>
      </c>
      <c r="J41" s="8">
        <v>0</v>
      </c>
      <c r="K41" s="8">
        <v>3.1493062799999985</v>
      </c>
      <c r="L41" s="8">
        <v>6.18342876</v>
      </c>
      <c r="M41" s="8">
        <v>3.09158496</v>
      </c>
      <c r="N41" s="8">
        <v>3.09158496</v>
      </c>
      <c r="O41" s="8">
        <v>3.09158496</v>
      </c>
      <c r="P41" s="8">
        <v>6.18342876</v>
      </c>
      <c r="Q41" s="8">
        <v>3.09158496</v>
      </c>
      <c r="R41" s="8">
        <v>0</v>
      </c>
      <c r="S41" s="8">
        <v>0</v>
      </c>
      <c r="T41" s="8">
        <v>2.0714965200000002</v>
      </c>
      <c r="U41" s="8">
        <v>0</v>
      </c>
      <c r="V41" s="8">
        <v>0.29999555999999999</v>
      </c>
      <c r="W41" s="8">
        <v>0.33700968000000003</v>
      </c>
      <c r="X41" s="8">
        <v>8.049924E-2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8316.2430000000004</v>
      </c>
      <c r="D43" s="8">
        <v>7768.1995185599981</v>
      </c>
      <c r="E43" s="8">
        <v>7742.7089999999998</v>
      </c>
      <c r="F43" s="8">
        <v>7815.9938407199979</v>
      </c>
      <c r="G43" s="8">
        <v>7965.7499703600006</v>
      </c>
      <c r="H43" s="8">
        <v>8125.0649110799995</v>
      </c>
      <c r="I43" s="8">
        <v>6053.969881439999</v>
      </c>
      <c r="J43" s="8">
        <v>5576.0250592799975</v>
      </c>
      <c r="K43" s="8">
        <v>5576.0250592799975</v>
      </c>
      <c r="L43" s="8">
        <v>5454.5009407200005</v>
      </c>
      <c r="M43" s="8">
        <v>5444.8754396399991</v>
      </c>
      <c r="N43" s="8">
        <v>5493.003478560001</v>
      </c>
      <c r="O43" s="8">
        <v>5534.714338920001</v>
      </c>
      <c r="P43" s="8">
        <v>5422.4155814399983</v>
      </c>
      <c r="Q43" s="8">
        <v>5229.9039592799991</v>
      </c>
      <c r="R43" s="8">
        <v>5174.5512592799987</v>
      </c>
      <c r="S43" s="8">
        <v>5480.4358814399993</v>
      </c>
      <c r="T43" s="8">
        <v>6531.9149703600006</v>
      </c>
      <c r="U43" s="8">
        <v>6882.4079999999994</v>
      </c>
      <c r="V43" s="8">
        <v>7153.2435592800011</v>
      </c>
      <c r="W43" s="8">
        <v>7220.155770360001</v>
      </c>
      <c r="X43" s="8">
        <v>7251.7321515600015</v>
      </c>
      <c r="Y43" s="8">
        <v>6590.2655192399998</v>
      </c>
      <c r="Z43" s="8">
        <v>7604.6625673199997</v>
      </c>
    </row>
    <row r="44" spans="1:26" ht="11.25" customHeight="1" x14ac:dyDescent="0.2">
      <c r="A44" s="28" t="s">
        <v>74</v>
      </c>
      <c r="B44" s="7" t="s">
        <v>75</v>
      </c>
      <c r="C44" s="8">
        <v>437.77436903999995</v>
      </c>
      <c r="D44" s="8">
        <v>409.6317290400001</v>
      </c>
      <c r="E44" s="8">
        <v>303.31524384000005</v>
      </c>
      <c r="F44" s="8">
        <v>469.04390711999997</v>
      </c>
      <c r="G44" s="8">
        <v>478.42488000000014</v>
      </c>
      <c r="H44" s="8">
        <v>572.23377287999995</v>
      </c>
      <c r="I44" s="8">
        <v>143.84037671999999</v>
      </c>
      <c r="J44" s="8">
        <v>93.808892880000016</v>
      </c>
      <c r="K44" s="8">
        <v>106.31676384000001</v>
      </c>
      <c r="L44" s="8">
        <v>92.879907120000027</v>
      </c>
      <c r="M44" s="8">
        <v>71.208123840000027</v>
      </c>
      <c r="N44" s="8">
        <v>99.072123840000017</v>
      </c>
      <c r="O44" s="8">
        <v>105.26406192000002</v>
      </c>
      <c r="P44" s="8">
        <v>43.344123839999995</v>
      </c>
      <c r="Q44" s="8">
        <v>37.151907120000011</v>
      </c>
      <c r="R44" s="8">
        <v>30.959969040000004</v>
      </c>
      <c r="S44" s="8">
        <v>43.344123839999995</v>
      </c>
      <c r="T44" s="8">
        <v>46.440092880000002</v>
      </c>
      <c r="U44" s="8">
        <v>31.607807040000004</v>
      </c>
      <c r="V44" s="8">
        <v>31.648767120000006</v>
      </c>
      <c r="W44" s="8">
        <v>31.648209840000003</v>
      </c>
      <c r="X44" s="8">
        <v>18.761667120000002</v>
      </c>
      <c r="Y44" s="8">
        <v>2.6415072000000004</v>
      </c>
      <c r="Z44" s="8">
        <v>1.6094246400000001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30.041550000000012</v>
      </c>
      <c r="D51" s="27">
        <v>43.572870000000009</v>
      </c>
      <c r="E51" s="27">
        <v>51.297840000000008</v>
      </c>
      <c r="F51" s="27">
        <v>67.151699999999991</v>
      </c>
      <c r="G51" s="27">
        <v>66.293369999999996</v>
      </c>
      <c r="H51" s="27">
        <v>60.789960000000008</v>
      </c>
      <c r="I51" s="27">
        <v>83.762910000000005</v>
      </c>
      <c r="J51" s="27">
        <v>103.30254000000002</v>
      </c>
      <c r="K51" s="27">
        <v>106.63488000000001</v>
      </c>
      <c r="L51" s="27">
        <v>88.45847999999998</v>
      </c>
      <c r="M51" s="27">
        <v>83.361211560000015</v>
      </c>
      <c r="N51" s="27">
        <v>85.879450800000001</v>
      </c>
      <c r="O51" s="27">
        <v>100.78086743999999</v>
      </c>
      <c r="P51" s="27">
        <v>84.216310200000009</v>
      </c>
      <c r="Q51" s="27">
        <v>80.681404319999999</v>
      </c>
      <c r="R51" s="27">
        <v>64.175415479999984</v>
      </c>
      <c r="S51" s="27">
        <v>73.208076480000017</v>
      </c>
      <c r="T51" s="27">
        <v>85.219445520000022</v>
      </c>
      <c r="U51" s="27">
        <v>71.056596600000006</v>
      </c>
      <c r="V51" s="27">
        <v>87.407682120000018</v>
      </c>
      <c r="W51" s="27">
        <v>101.30111640000003</v>
      </c>
      <c r="X51" s="27">
        <v>122.28253884000003</v>
      </c>
      <c r="Y51" s="27">
        <v>85.941250560000015</v>
      </c>
      <c r="Z51" s="27">
        <v>93.796484759999998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1.71125721641216</v>
      </c>
      <c r="D52" s="27">
        <f t="shared" si="22"/>
        <v>1.5717506564571431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5.1480000000000004E-4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5.1480000000000004E-4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1.71125721641216</v>
      </c>
      <c r="D54" s="45">
        <v>1.5717506564571431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1916.4999599999999</v>
      </c>
      <c r="D61" s="49">
        <f t="shared" si="24"/>
        <v>2133.8159903999995</v>
      </c>
      <c r="E61" s="49">
        <f t="shared" si="24"/>
        <v>2129.1201791999997</v>
      </c>
      <c r="F61" s="49">
        <f t="shared" si="24"/>
        <v>2129.904</v>
      </c>
      <c r="G61" s="49">
        <f t="shared" si="24"/>
        <v>2226.3361344</v>
      </c>
      <c r="H61" s="49">
        <f t="shared" si="24"/>
        <v>2133.2638655999999</v>
      </c>
      <c r="I61" s="49">
        <f t="shared" si="24"/>
        <v>2237.5358208000002</v>
      </c>
      <c r="J61" s="49">
        <f t="shared" si="24"/>
        <v>2134.944</v>
      </c>
      <c r="K61" s="49">
        <f t="shared" si="24"/>
        <v>2135.8201989599997</v>
      </c>
      <c r="L61" s="49">
        <f t="shared" si="24"/>
        <v>2136.6560678400001</v>
      </c>
      <c r="M61" s="49">
        <f t="shared" si="24"/>
        <v>2363.9854240799996</v>
      </c>
      <c r="N61" s="49">
        <f t="shared" si="24"/>
        <v>2692.4477126399993</v>
      </c>
      <c r="O61" s="49">
        <f t="shared" si="24"/>
        <v>2359.9352448</v>
      </c>
      <c r="P61" s="49">
        <f t="shared" si="24"/>
        <v>2360.5593782399997</v>
      </c>
      <c r="Q61" s="49">
        <f t="shared" si="24"/>
        <v>2180.62882296</v>
      </c>
      <c r="R61" s="49">
        <f t="shared" si="24"/>
        <v>2289.6930470399998</v>
      </c>
      <c r="S61" s="49">
        <f t="shared" si="24"/>
        <v>2423.6619573599996</v>
      </c>
      <c r="T61" s="49">
        <f t="shared" si="24"/>
        <v>2404.5510938399998</v>
      </c>
      <c r="U61" s="49">
        <f t="shared" si="24"/>
        <v>2341.8633772799994</v>
      </c>
      <c r="V61" s="49">
        <f t="shared" si="24"/>
        <v>2216.7992750400003</v>
      </c>
      <c r="W61" s="49">
        <f t="shared" si="24"/>
        <v>2267.8441581599996</v>
      </c>
      <c r="X61" s="49">
        <f t="shared" si="24"/>
        <v>2695.01330448</v>
      </c>
      <c r="Y61" s="49">
        <f t="shared" ref="Y61:Z61" si="25">SUM(Y62:Y72)</f>
        <v>2184.6374071199998</v>
      </c>
      <c r="Z61" s="49">
        <f t="shared" si="25"/>
        <v>2023.3223337599998</v>
      </c>
    </row>
    <row r="62" spans="1:26" ht="11.25" customHeight="1" x14ac:dyDescent="0.2">
      <c r="A62" s="50" t="s">
        <v>92</v>
      </c>
      <c r="B62" s="51" t="s">
        <v>93</v>
      </c>
      <c r="C62" s="52">
        <v>1915.1999999999998</v>
      </c>
      <c r="D62" s="52">
        <v>2132.8159103999997</v>
      </c>
      <c r="E62" s="52">
        <v>2129.1201791999997</v>
      </c>
      <c r="F62" s="52">
        <v>2129.904</v>
      </c>
      <c r="G62" s="52">
        <v>2226.3361344</v>
      </c>
      <c r="H62" s="52">
        <v>2133.2638655999999</v>
      </c>
      <c r="I62" s="52">
        <v>2237.5358208000002</v>
      </c>
      <c r="J62" s="52">
        <v>2134.944</v>
      </c>
      <c r="K62" s="52">
        <v>2130.6878207999998</v>
      </c>
      <c r="L62" s="52">
        <v>2131.3599552000001</v>
      </c>
      <c r="M62" s="52">
        <v>2361.8560895999995</v>
      </c>
      <c r="N62" s="52">
        <v>2680.2719999999995</v>
      </c>
      <c r="O62" s="52">
        <v>2346.1760448</v>
      </c>
      <c r="P62" s="52">
        <v>2344.9438655999998</v>
      </c>
      <c r="Q62" s="52">
        <v>2162.7200447999999</v>
      </c>
      <c r="R62" s="52">
        <v>2268.6721343999998</v>
      </c>
      <c r="S62" s="52">
        <v>2403.2961791999996</v>
      </c>
      <c r="T62" s="52">
        <v>2382.9591743999999</v>
      </c>
      <c r="U62" s="52">
        <v>2322.2844287999997</v>
      </c>
      <c r="V62" s="52">
        <v>2197.1601792000001</v>
      </c>
      <c r="W62" s="52">
        <v>2247.6218687999994</v>
      </c>
      <c r="X62" s="52">
        <v>2675.9827584</v>
      </c>
      <c r="Y62" s="52">
        <v>2152.5436799999998</v>
      </c>
      <c r="Z62" s="52">
        <v>1997.8410815999998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5.1323781600000009</v>
      </c>
      <c r="L64" s="52">
        <v>5.2961126400000005</v>
      </c>
      <c r="M64" s="52">
        <v>2.1293344800000003</v>
      </c>
      <c r="N64" s="52">
        <v>12.17571264</v>
      </c>
      <c r="O64" s="52">
        <v>13.759200000000003</v>
      </c>
      <c r="P64" s="52">
        <v>15.61551264</v>
      </c>
      <c r="Q64" s="52">
        <v>17.908778160000004</v>
      </c>
      <c r="R64" s="52">
        <v>21.020912640000002</v>
      </c>
      <c r="S64" s="52">
        <v>20.365778160000001</v>
      </c>
      <c r="T64" s="52">
        <v>21.591919440000002</v>
      </c>
      <c r="U64" s="52">
        <v>19.578948480000001</v>
      </c>
      <c r="V64" s="52">
        <v>19.63909584</v>
      </c>
      <c r="W64" s="52">
        <v>20.222289360000001</v>
      </c>
      <c r="X64" s="52">
        <v>19.030546080000001</v>
      </c>
      <c r="Y64" s="52">
        <v>32.09372711999999</v>
      </c>
      <c r="Z64" s="52">
        <v>25.481252159999997</v>
      </c>
    </row>
    <row r="65" spans="1:26" ht="11.25" customHeight="1" x14ac:dyDescent="0.2">
      <c r="A65" s="50" t="s">
        <v>98</v>
      </c>
      <c r="B65" s="51" t="s">
        <v>99</v>
      </c>
      <c r="C65" s="52">
        <v>1.29996</v>
      </c>
      <c r="D65" s="52">
        <v>1.0000799999999999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2025-11-06T10:29:38Z</dcterms:created>
  <dcterms:modified xsi:type="dcterms:W3CDTF">2025-11-06T10:29:38Z</dcterms:modified>
</cp:coreProperties>
</file>