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RO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7" i="149"/>
  <c r="B43" i="149"/>
  <c r="B64" i="149"/>
  <c r="B5" i="149"/>
  <c r="B92" i="149"/>
  <c r="B69" i="149"/>
  <c r="B61" i="149"/>
  <c r="B44" i="149"/>
  <c r="B76" i="149"/>
  <c r="B37" i="149"/>
  <c r="B58" i="149"/>
  <c r="B88" i="149"/>
  <c r="B77" i="149"/>
  <c r="B47" i="149"/>
  <c r="B46" i="149"/>
  <c r="B89" i="149"/>
  <c r="B20" i="149"/>
  <c r="B10" i="149"/>
  <c r="B80" i="149"/>
  <c r="B17" i="149"/>
  <c r="B90" i="149"/>
  <c r="B52" i="149"/>
  <c r="B9" i="149"/>
  <c r="B48" i="149"/>
  <c r="B15" i="149"/>
  <c r="B11" i="149"/>
  <c r="B56" i="149"/>
  <c r="B25" i="149"/>
  <c r="B86" i="149"/>
  <c r="B54" i="149"/>
  <c r="B34" i="149"/>
  <c r="B28" i="149"/>
  <c r="B38" i="149"/>
  <c r="B23" i="149"/>
  <c r="B21" i="149"/>
  <c r="B19" i="149"/>
  <c r="B33" i="149"/>
  <c r="B30" i="149"/>
  <c r="B95" i="149"/>
  <c r="B4" i="149"/>
  <c r="B26" i="149"/>
  <c r="B73" i="149"/>
  <c r="B39" i="149"/>
  <c r="B67" i="149"/>
  <c r="B31" i="149"/>
  <c r="B79" i="149"/>
  <c r="B57" i="149"/>
  <c r="B29" i="149"/>
  <c r="B74" i="149"/>
  <c r="B70" i="149"/>
  <c r="B42" i="149"/>
  <c r="B35" i="149"/>
  <c r="B75" i="149"/>
  <c r="B66" i="149"/>
  <c r="B84" i="149"/>
  <c r="B72" i="149"/>
  <c r="B14" i="149"/>
  <c r="B53" i="149"/>
  <c r="B18" i="149"/>
  <c r="B16" i="149"/>
  <c r="B50" i="149"/>
  <c r="B49" i="149"/>
  <c r="B63" i="149"/>
  <c r="B60" i="149"/>
  <c r="B24" i="149"/>
  <c r="B78" i="149"/>
  <c r="B51" i="149"/>
  <c r="B8" i="149"/>
  <c r="B36" i="149"/>
  <c r="B55" i="149"/>
  <c r="B62" i="149"/>
  <c r="B85" i="149"/>
  <c r="B41" i="149"/>
  <c r="B87" i="149"/>
  <c r="B81" i="149"/>
  <c r="B12" i="149"/>
  <c r="B13" i="149"/>
  <c r="B6" i="149"/>
  <c r="B45" i="149"/>
  <c r="B32" i="149"/>
  <c r="B22" i="149"/>
  <c r="B27" i="149"/>
  <c r="B82" i="149"/>
  <c r="B93" i="149"/>
  <c r="B68" i="149"/>
  <c r="B83" i="149"/>
  <c r="B91" i="149"/>
  <c r="B65" i="149"/>
  <c r="B94" i="149"/>
  <c r="B59" i="149"/>
  <c r="B71" i="149"/>
  <c r="B40" i="149"/>
  <c r="Y3" i="162" l="1"/>
  <c r="Y2" i="162" s="1"/>
  <c r="Y2" i="164"/>
  <c r="Z69" i="149" l="1"/>
  <c r="Y69" i="149"/>
  <c r="Z67" i="149"/>
  <c r="Y67" i="149"/>
  <c r="Z15" i="104" l="1"/>
  <c r="Z15" i="111"/>
  <c r="Z15" i="119"/>
  <c r="Z15" i="120"/>
  <c r="Z20" i="16"/>
  <c r="Z20" i="105"/>
  <c r="Z20" i="103"/>
  <c r="Z20" i="111"/>
  <c r="Z20" i="119"/>
  <c r="Z20" i="117"/>
  <c r="Z20" i="125"/>
  <c r="Z25" i="103"/>
  <c r="Z25" i="120"/>
  <c r="Z25" i="119"/>
  <c r="Z36" i="8"/>
  <c r="Z36" i="104"/>
  <c r="Z36" i="111"/>
  <c r="Z36" i="120"/>
  <c r="Z40" i="8"/>
  <c r="Z40" i="104"/>
  <c r="Z40" i="103"/>
  <c r="Z40" i="125"/>
  <c r="Z44" i="8"/>
  <c r="Z44" i="119"/>
  <c r="Z44" i="111"/>
  <c r="Z44" i="120"/>
  <c r="Z48" i="8"/>
  <c r="Z48" i="104"/>
  <c r="Z48" i="120"/>
  <c r="Z64" i="8"/>
  <c r="Z64" i="111"/>
  <c r="Z64" i="119"/>
  <c r="Z72" i="8"/>
  <c r="Z72" i="16"/>
  <c r="Z72" i="117"/>
  <c r="Y6" i="8"/>
  <c r="Y6" i="16"/>
  <c r="Y6" i="104"/>
  <c r="Y6" i="103"/>
  <c r="Y6" i="117"/>
  <c r="Y16" i="119"/>
  <c r="Y21" i="104"/>
  <c r="Y21" i="103"/>
  <c r="Y32" i="117"/>
  <c r="Y32" i="120"/>
  <c r="Y37" i="8"/>
  <c r="Y37" i="117"/>
  <c r="Y37" i="104"/>
  <c r="Y41" i="117"/>
  <c r="Y41" i="120"/>
  <c r="Y45" i="16"/>
  <c r="Y45" i="103"/>
  <c r="Y45" i="106"/>
  <c r="Y49" i="104"/>
  <c r="Y49" i="117"/>
  <c r="Y54" i="8"/>
  <c r="Y54" i="106"/>
  <c r="Y54" i="111"/>
  <c r="Y54" i="104"/>
  <c r="Y54" i="105"/>
  <c r="Y54" i="117"/>
  <c r="Y54" i="120"/>
  <c r="Y65" i="10"/>
  <c r="Y65" i="75"/>
  <c r="Y65" i="103"/>
  <c r="Y65" i="105"/>
  <c r="Y65" i="106"/>
  <c r="Y65" i="125"/>
  <c r="Y69" i="8"/>
  <c r="Y69" i="10"/>
  <c r="Y69" i="16"/>
  <c r="Y69" i="117"/>
  <c r="Y69" i="111"/>
  <c r="Y69" i="119"/>
  <c r="Y69" i="125"/>
  <c r="Z6" i="106"/>
  <c r="Z6" i="103"/>
  <c r="Z16" i="8"/>
  <c r="Z16" i="16"/>
  <c r="Z16" i="125"/>
  <c r="Z21" i="103"/>
  <c r="Z21" i="119"/>
  <c r="Z21" i="117"/>
  <c r="Z32" i="16"/>
  <c r="Z32" i="111"/>
  <c r="Z32" i="119"/>
  <c r="Z37" i="16"/>
  <c r="Z37" i="120"/>
  <c r="Z37" i="104"/>
  <c r="Z37" i="125"/>
  <c r="Z41" i="16"/>
  <c r="Z41" i="111"/>
  <c r="Z41" i="117"/>
  <c r="Z45" i="117"/>
  <c r="Z49" i="103"/>
  <c r="Z49" i="119"/>
  <c r="Z49" i="124"/>
  <c r="Z52" i="161"/>
  <c r="Z54" i="8"/>
  <c r="Z52" i="189"/>
  <c r="Z54" i="105"/>
  <c r="Z52" i="198"/>
  <c r="Z52" i="195"/>
  <c r="Z52" i="168"/>
  <c r="Z52" i="112"/>
  <c r="Z54" i="117"/>
  <c r="Z54" i="120"/>
  <c r="Z54" i="125"/>
  <c r="Z52" i="203"/>
  <c r="Z65" i="103"/>
  <c r="Z69" i="111"/>
  <c r="Z69" i="117"/>
  <c r="Y7" i="117"/>
  <c r="Y13" i="8"/>
  <c r="Y13" i="10"/>
  <c r="Y13" i="106"/>
  <c r="Y13" i="104"/>
  <c r="Y13" i="119"/>
  <c r="Y29" i="8"/>
  <c r="Y38" i="105"/>
  <c r="Y42" i="10"/>
  <c r="Y42" i="103"/>
  <c r="Y42" i="106"/>
  <c r="Y42" i="117"/>
  <c r="Y42" i="119"/>
  <c r="Y42" i="124"/>
  <c r="Y46" i="103"/>
  <c r="Y46" i="120"/>
  <c r="Y50" i="10"/>
  <c r="Y50" i="105"/>
  <c r="Y50" i="104"/>
  <c r="Y50" i="106"/>
  <c r="Y50" i="119"/>
  <c r="Y50" i="125"/>
  <c r="Y66" i="117"/>
  <c r="Y66" i="120"/>
  <c r="Y70" i="117"/>
  <c r="Z4" i="153"/>
  <c r="Z7" i="10"/>
  <c r="Z7" i="120"/>
  <c r="Z7" i="119"/>
  <c r="Z7" i="125"/>
  <c r="Z4" i="172"/>
  <c r="Z46" i="105"/>
  <c r="Z46" i="118"/>
  <c r="Z46" i="117"/>
  <c r="Z46" i="120"/>
  <c r="Z66" i="104"/>
  <c r="Z66" i="111"/>
  <c r="Z66" i="119"/>
  <c r="Z66" i="120"/>
  <c r="Z13" i="16"/>
  <c r="Z13" i="117"/>
  <c r="Z29" i="106"/>
  <c r="Z29" i="111"/>
  <c r="Z38" i="8"/>
  <c r="Z38" i="104"/>
  <c r="Z38" i="117"/>
  <c r="Z38" i="119"/>
  <c r="Z38" i="120"/>
  <c r="Z42" i="125"/>
  <c r="Z50" i="103"/>
  <c r="Z50" i="104"/>
  <c r="Z50" i="117"/>
  <c r="Z50" i="118"/>
  <c r="Z70" i="117"/>
  <c r="Y14" i="8"/>
  <c r="Y14" i="103"/>
  <c r="Y14" i="105"/>
  <c r="Y14" i="111"/>
  <c r="Y14" i="119"/>
  <c r="Y19" i="120"/>
  <c r="Y19" i="125"/>
  <c r="Y22" i="85"/>
  <c r="Y22" i="89"/>
  <c r="Y24" i="105"/>
  <c r="Y24" i="104"/>
  <c r="Y22" i="110"/>
  <c r="Y24" i="106"/>
  <c r="Y22" i="115"/>
  <c r="Y22" i="168"/>
  <c r="Y22" i="170"/>
  <c r="Y24" i="120"/>
  <c r="Y22" i="203"/>
  <c r="Y22" i="174"/>
  <c r="Y30" i="8"/>
  <c r="Y30" i="103"/>
  <c r="Y30" i="106"/>
  <c r="Y30" i="117"/>
  <c r="Y30" i="120"/>
  <c r="Y35" i="103"/>
  <c r="Y35" i="117"/>
  <c r="Y35" i="120"/>
  <c r="Y35" i="119"/>
  <c r="Y39" i="8"/>
  <c r="Y39" i="104"/>
  <c r="Y39" i="120"/>
  <c r="Y39" i="117"/>
  <c r="Y43" i="103"/>
  <c r="Y43" i="117"/>
  <c r="Y43" i="120"/>
  <c r="Y43" i="119"/>
  <c r="Y47" i="8"/>
  <c r="Y47" i="119"/>
  <c r="Y51" i="16"/>
  <c r="Y51" i="119"/>
  <c r="Y63" i="119"/>
  <c r="Y67" i="104"/>
  <c r="Y67" i="111"/>
  <c r="Y67" i="103"/>
  <c r="Y67" i="120"/>
  <c r="Y71" i="119"/>
  <c r="Y71" i="120"/>
  <c r="Y71" i="111"/>
  <c r="Z11" i="161"/>
  <c r="Z11" i="91"/>
  <c r="Z14" i="104"/>
  <c r="Z14" i="120"/>
  <c r="Z11" i="183"/>
  <c r="Z19" i="8"/>
  <c r="Z17" i="153"/>
  <c r="Z17" i="81"/>
  <c r="Z17" i="196"/>
  <c r="Z17" i="199"/>
  <c r="Z17" i="165"/>
  <c r="Z17" i="121"/>
  <c r="Z17" i="169"/>
  <c r="Z19" i="118"/>
  <c r="Z19" i="120"/>
  <c r="Z17" i="109"/>
  <c r="Z24" i="8"/>
  <c r="Z22" i="154"/>
  <c r="Z22" i="192"/>
  <c r="Z24" i="106"/>
  <c r="Z22" i="110"/>
  <c r="Z22" i="113"/>
  <c r="Z22" i="170"/>
  <c r="Z22" i="115"/>
  <c r="Z22" i="203"/>
  <c r="Z30" i="104"/>
  <c r="Z35" i="120"/>
  <c r="Z35" i="119"/>
  <c r="Z39" i="117"/>
  <c r="Z39" i="120"/>
  <c r="Z39" i="119"/>
  <c r="Z43" i="103"/>
  <c r="Z43" i="117"/>
  <c r="Z43" i="118"/>
  <c r="Z47" i="104"/>
  <c r="Z47" i="120"/>
  <c r="Z47" i="119"/>
  <c r="Z47" i="125"/>
  <c r="Z51" i="106"/>
  <c r="Z51" i="117"/>
  <c r="Z51" i="120"/>
  <c r="Z51" i="119"/>
  <c r="Z63" i="8"/>
  <c r="Z63" i="16"/>
  <c r="Z67" i="103"/>
  <c r="Z67" i="105"/>
  <c r="Z67" i="117"/>
  <c r="Z71" i="8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153"/>
  <c r="Y8" i="83"/>
  <c r="Y10" i="103"/>
  <c r="Y8" i="192"/>
  <c r="Y8" i="195"/>
  <c r="Y8" i="108"/>
  <c r="Y8" i="114"/>
  <c r="Y8" i="115"/>
  <c r="Y8" i="87"/>
  <c r="Y8" i="203"/>
  <c r="Y8" i="172"/>
  <c r="Y11" i="190"/>
  <c r="Y15" i="117"/>
  <c r="Y15" i="118"/>
  <c r="Y15" i="120"/>
  <c r="Y20" i="16"/>
  <c r="Y20" i="8"/>
  <c r="Y17" i="79"/>
  <c r="Y20" i="103"/>
  <c r="Y20" i="120"/>
  <c r="Y25" i="8"/>
  <c r="Y25" i="103"/>
  <c r="Y25" i="117"/>
  <c r="Y31" i="104"/>
  <c r="Y31" i="103"/>
  <c r="Y36" i="104"/>
  <c r="Y36" i="103"/>
  <c r="Y36" i="117"/>
  <c r="Y40" i="117"/>
  <c r="Y40" i="120"/>
  <c r="Y44" i="8"/>
  <c r="Y44" i="103"/>
  <c r="Y44" i="117"/>
  <c r="Y44" i="120"/>
  <c r="Y48" i="103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3"/>
  <c r="Y64" i="120"/>
  <c r="Y68" i="103"/>
  <c r="Y68" i="120"/>
  <c r="Y72" i="124"/>
  <c r="Y72" i="120"/>
  <c r="Y72" i="104"/>
  <c r="Z8" i="161"/>
  <c r="Z8" i="152"/>
  <c r="Z8" i="195"/>
  <c r="Z8" i="108"/>
  <c r="Z8" i="165"/>
  <c r="Z8" i="112"/>
  <c r="Z10" i="120"/>
  <c r="Z8" i="168"/>
  <c r="Z8" i="203"/>
  <c r="Z31" i="119"/>
  <c r="Z68" i="16"/>
  <c r="Z68" i="105"/>
  <c r="Z68" i="120"/>
  <c r="Z68" i="124"/>
  <c r="C62" i="119"/>
  <c r="C63" i="119"/>
  <c r="Z31" i="75" l="1"/>
  <c r="Z10" i="106"/>
  <c r="Z10" i="75"/>
  <c r="Y36" i="75"/>
  <c r="Y36" i="106"/>
  <c r="Z68" i="111"/>
  <c r="Y31" i="117"/>
  <c r="Y25" i="120"/>
  <c r="Z71" i="104"/>
  <c r="Z51" i="111"/>
  <c r="Z35" i="105"/>
  <c r="Z24" i="119"/>
  <c r="Z42" i="106"/>
  <c r="Z21" i="8"/>
  <c r="Z16" i="120"/>
  <c r="Y41" i="118"/>
  <c r="Y41" i="106"/>
  <c r="Y37" i="125"/>
  <c r="Y37" i="118"/>
  <c r="Y32" i="125"/>
  <c r="Y21" i="119"/>
  <c r="Y16" i="106"/>
  <c r="Y16" i="105"/>
  <c r="Y6" i="124"/>
  <c r="Z72" i="111"/>
  <c r="Z48" i="118"/>
  <c r="Z44" i="124"/>
  <c r="Z40" i="16"/>
  <c r="Z36" i="119"/>
  <c r="Z25" i="111"/>
  <c r="Z15" i="106"/>
  <c r="Y72" i="111"/>
  <c r="Y64" i="111"/>
  <c r="Y61" i="153"/>
  <c r="Y40" i="111"/>
  <c r="Y31" i="118"/>
  <c r="Y25" i="105"/>
  <c r="Y25" i="16"/>
  <c r="Y10" i="105"/>
  <c r="Z63" i="124"/>
  <c r="Z14" i="125"/>
  <c r="Y51" i="117"/>
  <c r="Y51" i="120"/>
  <c r="Y51" i="104"/>
  <c r="Y39" i="16"/>
  <c r="Y30" i="16"/>
  <c r="Z70" i="118"/>
  <c r="Z70" i="104"/>
  <c r="Z42" i="117"/>
  <c r="Z38" i="111"/>
  <c r="Z13" i="104"/>
  <c r="Z46" i="125"/>
  <c r="Z46" i="16"/>
  <c r="Y70" i="75"/>
  <c r="Y46" i="104"/>
  <c r="Y42" i="16"/>
  <c r="Y38" i="119"/>
  <c r="Z69" i="106"/>
  <c r="Z65" i="120"/>
  <c r="Z65" i="105"/>
  <c r="Z41" i="124"/>
  <c r="Z21" i="120"/>
  <c r="Z21" i="111"/>
  <c r="Z6" i="120"/>
  <c r="Y45" i="118"/>
  <c r="Y32" i="111"/>
  <c r="Y32" i="103"/>
  <c r="Y21" i="125"/>
  <c r="Y21" i="124"/>
  <c r="Y16" i="125"/>
  <c r="Y6" i="111"/>
  <c r="Z64" i="103"/>
  <c r="Z48" i="119"/>
  <c r="Z48" i="103"/>
  <c r="Z68" i="103"/>
  <c r="Z31" i="16"/>
  <c r="Z68" i="119"/>
  <c r="Z31" i="106"/>
  <c r="Z10" i="111"/>
  <c r="Y68" i="16"/>
  <c r="Y64" i="105"/>
  <c r="Y48" i="8"/>
  <c r="Y40" i="10"/>
  <c r="Y31" i="125"/>
  <c r="Y31" i="120"/>
  <c r="Y31" i="10"/>
  <c r="Y25" i="118"/>
  <c r="Y20" i="111"/>
  <c r="Y15" i="104"/>
  <c r="Y15" i="103"/>
  <c r="Y10" i="111"/>
  <c r="Y10" i="10"/>
  <c r="Z51" i="104"/>
  <c r="Z51" i="10"/>
  <c r="Z47" i="117"/>
  <c r="Z47" i="103"/>
  <c r="Z43" i="125"/>
  <c r="Z43" i="124"/>
  <c r="Z43" i="104"/>
  <c r="Z43" i="10"/>
  <c r="Z39" i="106"/>
  <c r="Z35" i="10"/>
  <c r="Z30" i="120"/>
  <c r="Z30" i="117"/>
  <c r="Z24" i="103"/>
  <c r="Z24" i="111"/>
  <c r="Z19" i="106"/>
  <c r="Z19" i="117"/>
  <c r="Z19" i="16"/>
  <c r="Z14" i="111"/>
  <c r="Z14" i="106"/>
  <c r="Z14" i="8"/>
  <c r="Y71" i="117"/>
  <c r="Y71" i="106"/>
  <c r="Y67" i="10"/>
  <c r="Y51" i="105"/>
  <c r="Y43" i="125"/>
  <c r="Y24" i="16"/>
  <c r="Y19" i="124"/>
  <c r="Y19" i="123" s="1"/>
  <c r="Y19" i="117"/>
  <c r="Y19" i="8"/>
  <c r="Y14" i="120"/>
  <c r="Y14" i="16"/>
  <c r="Z13" i="118"/>
  <c r="Z13" i="10"/>
  <c r="Z66" i="106"/>
  <c r="Z46" i="10"/>
  <c r="Z7" i="103"/>
  <c r="Y70" i="119"/>
  <c r="Y46" i="105"/>
  <c r="Y46" i="10"/>
  <c r="Y38" i="10"/>
  <c r="Z69" i="119"/>
  <c r="Z65" i="119"/>
  <c r="Z54" i="104"/>
  <c r="Z45" i="103"/>
  <c r="Z41" i="125"/>
  <c r="Z16" i="105"/>
  <c r="Z6" i="10"/>
  <c r="Y32" i="119"/>
  <c r="Y6" i="106"/>
  <c r="Y6" i="10"/>
  <c r="Y13" i="103"/>
  <c r="Y54" i="124"/>
  <c r="Y72" i="16"/>
  <c r="Y68" i="118"/>
  <c r="Y68" i="10"/>
  <c r="Y40" i="16"/>
  <c r="Y25" i="10"/>
  <c r="Y20" i="10"/>
  <c r="Y10" i="120"/>
  <c r="Y10" i="106"/>
  <c r="Z71" i="125"/>
  <c r="Z51" i="105"/>
  <c r="Z39" i="10"/>
  <c r="Z30" i="119"/>
  <c r="Z30" i="103"/>
  <c r="Z24" i="117"/>
  <c r="Z24" i="104"/>
  <c r="Z14" i="103"/>
  <c r="Y71" i="104"/>
  <c r="Y71" i="10"/>
  <c r="Y67" i="16"/>
  <c r="Y63" i="118"/>
  <c r="Y63" i="8"/>
  <c r="Y63" i="10"/>
  <c r="Y47" i="124"/>
  <c r="Y39" i="125"/>
  <c r="Y39" i="103"/>
  <c r="Y35" i="118"/>
  <c r="Y30" i="124"/>
  <c r="Y19" i="106"/>
  <c r="Y14" i="104"/>
  <c r="Z42" i="16"/>
  <c r="Z42" i="10"/>
  <c r="Z29" i="16"/>
  <c r="Z13" i="119"/>
  <c r="Y66" i="106"/>
  <c r="Y66" i="103"/>
  <c r="Y66" i="16"/>
  <c r="Y50" i="103"/>
  <c r="Y46" i="125"/>
  <c r="Y46" i="118"/>
  <c r="Y42" i="104"/>
  <c r="Y38" i="106"/>
  <c r="Y38" i="117"/>
  <c r="Y29" i="125"/>
  <c r="Y29" i="119"/>
  <c r="Y13" i="105"/>
  <c r="Z69" i="118"/>
  <c r="Z69" i="103"/>
  <c r="Z69" i="75"/>
  <c r="Z65" i="118"/>
  <c r="Z49" i="118"/>
  <c r="Z49" i="8"/>
  <c r="Z45" i="125"/>
  <c r="Z41" i="10"/>
  <c r="Z37" i="119"/>
  <c r="Z37" i="103"/>
  <c r="Z37" i="75"/>
  <c r="Z32" i="124"/>
  <c r="Z32" i="118"/>
  <c r="Z32" i="104"/>
  <c r="Z32" i="10"/>
  <c r="Z16" i="111"/>
  <c r="Y41" i="104"/>
  <c r="Y37" i="124"/>
  <c r="Z72" i="119"/>
  <c r="Z36" i="118"/>
  <c r="Z68" i="117"/>
  <c r="Z68" i="104"/>
  <c r="Z31" i="125"/>
  <c r="Z31" i="120"/>
  <c r="Z31" i="111"/>
  <c r="Z31" i="104"/>
  <c r="Z10" i="118"/>
  <c r="Z10" i="104"/>
  <c r="Y72" i="125"/>
  <c r="Y72" i="123" s="1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23" s="1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6" i="104"/>
  <c r="Z4" i="152"/>
  <c r="Y65" i="124"/>
  <c r="Y65" i="123" s="1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24" i="102" s="1"/>
  <c r="Z19" i="119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7" i="83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6" i="198" s="1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7" i="124"/>
  <c r="Z69" i="120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45" i="123" s="1"/>
  <c r="Y37" i="120"/>
  <c r="Y27" i="171"/>
  <c r="Y27" i="202"/>
  <c r="Y27" i="166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3" i="109" s="1"/>
  <c r="Y11" i="91"/>
  <c r="Y11" i="79"/>
  <c r="Y11" i="160"/>
  <c r="Y12" i="8"/>
  <c r="Y6" i="102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24" i="124"/>
  <c r="Z19" i="116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75"/>
  <c r="Y51" i="8"/>
  <c r="Y47" i="118"/>
  <c r="Y43" i="123"/>
  <c r="Y43" i="105"/>
  <c r="Y43" i="8"/>
  <c r="Y39" i="118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9" i="123" s="1"/>
  <c r="Z65" i="16"/>
  <c r="Z65" i="8"/>
  <c r="Z54" i="75"/>
  <c r="Z49" i="16"/>
  <c r="Z45" i="8"/>
  <c r="Z37" i="8"/>
  <c r="Z32" i="125"/>
  <c r="Z28" i="119"/>
  <c r="Z27" i="155"/>
  <c r="Z27" i="169"/>
  <c r="Z28" i="117"/>
  <c r="Z27" i="163"/>
  <c r="Z26" i="163" s="1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3" i="80" s="1"/>
  <c r="Z11" i="160"/>
  <c r="Z12" i="8"/>
  <c r="Z4" i="168"/>
  <c r="Z3" i="168" s="1"/>
  <c r="Z4" i="108"/>
  <c r="Y69" i="106"/>
  <c r="Y65" i="117"/>
  <c r="Y65" i="8"/>
  <c r="Y52" i="91"/>
  <c r="Y49" i="10"/>
  <c r="Y45" i="111"/>
  <c r="Y41" i="119"/>
  <c r="Y41" i="105"/>
  <c r="Y41" i="10"/>
  <c r="Y37" i="111"/>
  <c r="Y32" i="106"/>
  <c r="Y32" i="16"/>
  <c r="Y28" i="125"/>
  <c r="Y27" i="172"/>
  <c r="Y26" i="172" s="1"/>
  <c r="Y28" i="124"/>
  <c r="Y27" i="201"/>
  <c r="Y27" i="185"/>
  <c r="Y28" i="103"/>
  <c r="Y27" i="114"/>
  <c r="Y27" i="91"/>
  <c r="Y26" i="91" s="1"/>
  <c r="Y27" i="83"/>
  <c r="Y27" i="154"/>
  <c r="Y21" i="106"/>
  <c r="Y21" i="8"/>
  <c r="Y11" i="174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16" s="1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4" i="124"/>
  <c r="Y44" i="123" s="1"/>
  <c r="Y44" i="119"/>
  <c r="Y40" i="118"/>
  <c r="Y40" i="75"/>
  <c r="Y36" i="119"/>
  <c r="Y36" i="124"/>
  <c r="Y36" i="111"/>
  <c r="Y31" i="119"/>
  <c r="Y31" i="116" s="1"/>
  <c r="Y31" i="75"/>
  <c r="Y25" i="119"/>
  <c r="Y20" i="125"/>
  <c r="Y20" i="124"/>
  <c r="Y20" i="104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16" s="1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3" i="113"/>
  <c r="Y35" i="75"/>
  <c r="Y30" i="118"/>
  <c r="Y30" i="105"/>
  <c r="Y30" i="10"/>
  <c r="Y17" i="112"/>
  <c r="Y19" i="111"/>
  <c r="Y17" i="84"/>
  <c r="Y17" i="77"/>
  <c r="Y19" i="75"/>
  <c r="Y14" i="106"/>
  <c r="Y14" i="102" s="1"/>
  <c r="Y14" i="10"/>
  <c r="Y8" i="171"/>
  <c r="Y9" i="125"/>
  <c r="Y8" i="121"/>
  <c r="Y8" i="170"/>
  <c r="Y8" i="196"/>
  <c r="Y3" i="196" s="1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102" s="1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8"/>
  <c r="Y33" i="203"/>
  <c r="Y33" i="115"/>
  <c r="Y34" i="104"/>
  <c r="Y33" i="192"/>
  <c r="Y33" i="197"/>
  <c r="Y34" i="111"/>
  <c r="Y33" i="78"/>
  <c r="Y33" i="18"/>
  <c r="Y29" i="124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11" i="107"/>
  <c r="Y11" i="19"/>
  <c r="Y7" i="120"/>
  <c r="Y7" i="105"/>
  <c r="Y7" i="103"/>
  <c r="Z69" i="104"/>
  <c r="Z65" i="117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3" i="195" s="1"/>
  <c r="Z6" i="16"/>
  <c r="Y69" i="120"/>
  <c r="Y69" i="104"/>
  <c r="Y65" i="111"/>
  <c r="Y54" i="125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3" i="203" s="1"/>
  <c r="Y6" i="125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20" i="102" s="1"/>
  <c r="Z15" i="117"/>
  <c r="Z15" i="103"/>
  <c r="Z15" i="102" s="1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16" s="1"/>
  <c r="Y48" i="10"/>
  <c r="Y44" i="106"/>
  <c r="Y44" i="10"/>
  <c r="Y40" i="125"/>
  <c r="Y40" i="105"/>
  <c r="Y36" i="120"/>
  <c r="Y36" i="10"/>
  <c r="Y31" i="124"/>
  <c r="Y31" i="16"/>
  <c r="Y25" i="111"/>
  <c r="Y25" i="106"/>
  <c r="Y15" i="116"/>
  <c r="Y15" i="105"/>
  <c r="Y15" i="16"/>
  <c r="Y10" i="124"/>
  <c r="Y4" i="163"/>
  <c r="Y5" i="117"/>
  <c r="Z71" i="124"/>
  <c r="Z71" i="123" s="1"/>
  <c r="Z71" i="111"/>
  <c r="Z67" i="104"/>
  <c r="Z67" i="102" s="1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23" s="1"/>
  <c r="Y51" i="118"/>
  <c r="Y51" i="116" s="1"/>
  <c r="Y51" i="75"/>
  <c r="Y47" i="111"/>
  <c r="Y43" i="102"/>
  <c r="Y43" i="10"/>
  <c r="Y39" i="116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2" i="120"/>
  <c r="Y42" i="118"/>
  <c r="Y38" i="103"/>
  <c r="Y33" i="183"/>
  <c r="Y33" i="109"/>
  <c r="Y33" i="114"/>
  <c r="Y33" i="89"/>
  <c r="Y33" i="17"/>
  <c r="Y34" i="16"/>
  <c r="Y27" i="90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23" s="1"/>
  <c r="Y7" i="118"/>
  <c r="Y7" i="8"/>
  <c r="Z69" i="105"/>
  <c r="Z69" i="8"/>
  <c r="Z65" i="106"/>
  <c r="Z65" i="102" s="1"/>
  <c r="Z65" i="75"/>
  <c r="Z52" i="155"/>
  <c r="Z54" i="119"/>
  <c r="Z54" i="116" s="1"/>
  <c r="Z54" i="106"/>
  <c r="Z49" i="120"/>
  <c r="Z49" i="10"/>
  <c r="Z45" i="124"/>
  <c r="Z45" i="119"/>
  <c r="Z45" i="106"/>
  <c r="Z45" i="105"/>
  <c r="Z45" i="75"/>
  <c r="Z41" i="105"/>
  <c r="Z37" i="124"/>
  <c r="Z37" i="123" s="1"/>
  <c r="Z37" i="118"/>
  <c r="Z32" i="120"/>
  <c r="Z27" i="174"/>
  <c r="Z27" i="156"/>
  <c r="Z27" i="170"/>
  <c r="Z27" i="112"/>
  <c r="Z28" i="106"/>
  <c r="Z27" i="194"/>
  <c r="Z27" i="161"/>
  <c r="Z21" i="116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3" i="170" s="1"/>
  <c r="Y11" i="112"/>
  <c r="Y3" i="112" s="1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3" i="82" s="1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02" s="1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5" i="123" s="1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8" i="80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66" i="102" s="1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16" s="1"/>
  <c r="Y66" i="104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6" i="169" s="1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1" i="158"/>
  <c r="Y13" i="120"/>
  <c r="Y13" i="116" s="1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6" i="173" s="1"/>
  <c r="Z27" i="202"/>
  <c r="Z27" i="113"/>
  <c r="Z27" i="187"/>
  <c r="Z28" i="105"/>
  <c r="Z27" i="110"/>
  <c r="Z27" i="87"/>
  <c r="Z27" i="77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69" i="116" s="1"/>
  <c r="Y52" i="203"/>
  <c r="Y52" i="155"/>
  <c r="Y54" i="119"/>
  <c r="Y49" i="125"/>
  <c r="Y49" i="105"/>
  <c r="Y49" i="102" s="1"/>
  <c r="Y49" i="16"/>
  <c r="Y45" i="119"/>
  <c r="Y41" i="125"/>
  <c r="Y37" i="103"/>
  <c r="Y32" i="8"/>
  <c r="Y28" i="120"/>
  <c r="Y27" i="159"/>
  <c r="Y27" i="168"/>
  <c r="Y27" i="165"/>
  <c r="Y27" i="163"/>
  <c r="Y28" i="117"/>
  <c r="Y28" i="104"/>
  <c r="Y27" i="191"/>
  <c r="Y27" i="89"/>
  <c r="Y27" i="88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3" i="154" s="1"/>
  <c r="Y4" i="153"/>
  <c r="Y3" i="153" s="1"/>
  <c r="Z72" i="118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Y48" i="75"/>
  <c r="Y44" i="111"/>
  <c r="Y36" i="8"/>
  <c r="Y31" i="106"/>
  <c r="Y25" i="124"/>
  <c r="Y15" i="106"/>
  <c r="Y10" i="104"/>
  <c r="Y4" i="171"/>
  <c r="Y5" i="125"/>
  <c r="Y3" i="167"/>
  <c r="Y4" i="197"/>
  <c r="Y5" i="111"/>
  <c r="Y4" i="111" s="1"/>
  <c r="Y3" i="90"/>
  <c r="Y4" i="160"/>
  <c r="Y5" i="8"/>
  <c r="Z63" i="119"/>
  <c r="Z63" i="111"/>
  <c r="Z51" i="124"/>
  <c r="Z51" i="123" s="1"/>
  <c r="Z51" i="116"/>
  <c r="Z47" i="10"/>
  <c r="Z33" i="153"/>
  <c r="Z24" i="75"/>
  <c r="Z24" i="10"/>
  <c r="Z8" i="172"/>
  <c r="Z3" i="172" s="1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30" i="123"/>
  <c r="Y24" i="103"/>
  <c r="Y24" i="102" s="1"/>
  <c r="Y19" i="10"/>
  <c r="Y8" i="113"/>
  <c r="Y8" i="163"/>
  <c r="Y9" i="117"/>
  <c r="Y8" i="198"/>
  <c r="Y3" i="198" s="1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Z7" i="102" s="1"/>
  <c r="Y70" i="106"/>
  <c r="Y61" i="174"/>
  <c r="Y62" i="119"/>
  <c r="Y61" i="155"/>
  <c r="Y61" i="166"/>
  <c r="Y62" i="118"/>
  <c r="Y62" i="111"/>
  <c r="Y61" i="197"/>
  <c r="Y61" i="88"/>
  <c r="Y61" i="80"/>
  <c r="Y50" i="102"/>
  <c r="Y46" i="119"/>
  <c r="Y46" i="116" s="1"/>
  <c r="Y42" i="105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23"/>
  <c r="Y29" i="118"/>
  <c r="Y27" i="190"/>
  <c r="Y26" i="190" s="1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13" i="102"/>
  <c r="Y7" i="106"/>
  <c r="Z41" i="106"/>
  <c r="Z41" i="8"/>
  <c r="Z32" i="123"/>
  <c r="Z27" i="195"/>
  <c r="Z27" i="109"/>
  <c r="Z27" i="108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08"/>
  <c r="Y52" i="87"/>
  <c r="Y54" i="75"/>
  <c r="Y49" i="120"/>
  <c r="Y45" i="10"/>
  <c r="Y37" i="119"/>
  <c r="Y37" i="116" s="1"/>
  <c r="Y37" i="75"/>
  <c r="Y37" i="10"/>
  <c r="Y32" i="118"/>
  <c r="Y32" i="75"/>
  <c r="Y27" i="204"/>
  <c r="Y26" i="204" s="1"/>
  <c r="Y27" i="170"/>
  <c r="Y27" i="115"/>
  <c r="Y26" i="115" s="1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11" s="1"/>
  <c r="Y11" i="186"/>
  <c r="Y11" i="89"/>
  <c r="Y11" i="88"/>
  <c r="Y4" i="155"/>
  <c r="Y3" i="155" s="1"/>
  <c r="Y6" i="119"/>
  <c r="Y4" i="115"/>
  <c r="Y4" i="114"/>
  <c r="Y3" i="114" s="1"/>
  <c r="Y4" i="192"/>
  <c r="Z72" i="103"/>
  <c r="Z72" i="102" s="1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3" i="183" s="1"/>
  <c r="Z4" i="115"/>
  <c r="Z4" i="110"/>
  <c r="Z5" i="104"/>
  <c r="Z4" i="191"/>
  <c r="Z4" i="88"/>
  <c r="Z4" i="81"/>
  <c r="Z3" i="81" s="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7" i="116" l="1"/>
  <c r="Y66" i="102"/>
  <c r="Z65" i="116"/>
  <c r="Z67" i="116"/>
  <c r="Y21" i="102"/>
  <c r="Z26" i="109"/>
  <c r="Y3" i="192"/>
  <c r="Z69" i="102"/>
  <c r="Y46" i="102"/>
  <c r="Z26" i="115"/>
  <c r="Z41" i="116"/>
  <c r="Y35" i="102"/>
  <c r="Y26" i="161"/>
  <c r="Y2" i="161" s="1"/>
  <c r="Z20" i="116"/>
  <c r="Z49" i="116"/>
  <c r="Y11" i="106"/>
  <c r="Y17" i="75"/>
  <c r="Y3" i="186"/>
  <c r="Y2" i="186" s="1"/>
  <c r="Z31" i="102"/>
  <c r="Y3" i="174"/>
  <c r="Z25" i="116"/>
  <c r="Y26" i="107"/>
  <c r="Z11" i="104"/>
  <c r="Z69" i="116"/>
  <c r="Z52" i="75"/>
  <c r="Y26" i="191"/>
  <c r="Z17" i="106"/>
  <c r="Y26" i="201"/>
  <c r="Z27" i="106"/>
  <c r="Z26" i="108"/>
  <c r="Y3" i="204"/>
  <c r="Y2" i="204" s="1"/>
  <c r="Y38" i="116"/>
  <c r="Z44" i="123"/>
  <c r="Z26" i="174"/>
  <c r="Y46" i="123"/>
  <c r="Z68" i="102"/>
  <c r="Y3" i="85"/>
  <c r="Y36" i="123"/>
  <c r="Z24" i="116"/>
  <c r="Z27" i="119"/>
  <c r="Y61" i="120"/>
  <c r="Y2" i="167"/>
  <c r="Y26" i="159"/>
  <c r="Z66" i="116"/>
  <c r="Y26" i="197"/>
  <c r="Z26" i="170"/>
  <c r="Z51" i="102"/>
  <c r="Z51" i="93" s="1"/>
  <c r="Z51" i="11" s="1"/>
  <c r="Z51" i="9" s="1"/>
  <c r="Z51" i="7" s="1"/>
  <c r="Z50" i="116"/>
  <c r="Y26" i="121"/>
  <c r="Y26" i="203"/>
  <c r="Y2" i="203" s="1"/>
  <c r="Z8" i="104"/>
  <c r="Y8" i="125"/>
  <c r="Y3" i="86"/>
  <c r="Y42" i="116"/>
  <c r="Z26" i="169"/>
  <c r="Y8" i="111"/>
  <c r="Y3" i="111" s="1"/>
  <c r="Y32" i="116"/>
  <c r="Z45" i="123"/>
  <c r="Y2" i="198"/>
  <c r="Z27" i="104"/>
  <c r="Y3" i="110"/>
  <c r="Y2" i="110" s="1"/>
  <c r="Y29" i="102"/>
  <c r="Z14" i="102"/>
  <c r="Z30" i="116"/>
  <c r="Y3" i="160"/>
  <c r="Y2" i="160" s="1"/>
  <c r="Y64" i="102"/>
  <c r="Y3" i="152"/>
  <c r="Z42" i="116"/>
  <c r="Y67" i="116"/>
  <c r="Z40" i="116"/>
  <c r="Y26" i="78"/>
  <c r="Y21" i="123"/>
  <c r="Y27" i="104"/>
  <c r="Z22" i="120"/>
  <c r="Y14" i="116"/>
  <c r="Y35" i="93"/>
  <c r="Z26" i="159"/>
  <c r="Y3" i="107"/>
  <c r="Y2" i="107" s="1"/>
  <c r="Z26" i="110"/>
  <c r="Y26" i="192"/>
  <c r="Y2" i="192" s="1"/>
  <c r="Y61" i="111"/>
  <c r="Y26" i="168"/>
  <c r="Z26" i="156"/>
  <c r="Y27" i="125"/>
  <c r="Y32" i="102"/>
  <c r="Z26" i="114"/>
  <c r="Z3" i="112"/>
  <c r="Z3" i="159"/>
  <c r="Z26" i="202"/>
  <c r="Y3" i="80"/>
  <c r="Y2" i="80" s="1"/>
  <c r="Y31" i="123"/>
  <c r="Y26" i="199"/>
  <c r="Z26" i="83"/>
  <c r="Z52" i="111"/>
  <c r="Y30" i="102"/>
  <c r="Y67" i="102"/>
  <c r="Z26" i="91"/>
  <c r="Y26" i="170"/>
  <c r="Y2" i="170" s="1"/>
  <c r="Z64" i="116"/>
  <c r="Y36" i="102"/>
  <c r="Z3" i="110"/>
  <c r="Z26" i="89"/>
  <c r="Z43" i="102"/>
  <c r="Z43" i="93" s="1"/>
  <c r="Z43" i="11" s="1"/>
  <c r="Z43" i="9" s="1"/>
  <c r="Z43" i="7" s="1"/>
  <c r="Y3" i="83"/>
  <c r="Y26" i="166"/>
  <c r="Y52" i="118"/>
  <c r="Z26" i="78"/>
  <c r="Z3" i="113"/>
  <c r="Y26" i="88"/>
  <c r="Z26" i="152"/>
  <c r="Z26" i="17"/>
  <c r="Z4" i="119"/>
  <c r="Z71" i="116"/>
  <c r="Z4" i="120"/>
  <c r="Z38" i="123"/>
  <c r="Z26" i="166"/>
  <c r="Y26" i="89"/>
  <c r="Z26" i="77"/>
  <c r="Y13" i="123"/>
  <c r="Y19" i="116"/>
  <c r="Y25" i="116"/>
  <c r="Y41" i="116"/>
  <c r="Y4" i="119"/>
  <c r="Y65" i="102"/>
  <c r="Y10" i="102"/>
  <c r="Z72" i="116"/>
  <c r="Z26" i="112"/>
  <c r="Y54" i="123"/>
  <c r="Y3" i="19"/>
  <c r="Y39" i="123"/>
  <c r="Y26" i="154"/>
  <c r="Y2" i="154" s="1"/>
  <c r="Z41" i="123"/>
  <c r="Z3" i="197"/>
  <c r="Y48" i="102"/>
  <c r="Y72" i="102"/>
  <c r="Y26" i="90"/>
  <c r="Y2" i="90" s="1"/>
  <c r="Z16" i="116"/>
  <c r="Y3" i="185"/>
  <c r="Y17" i="106"/>
  <c r="Z8" i="105"/>
  <c r="Y61" i="118"/>
  <c r="Y3" i="78"/>
  <c r="Y31" i="102"/>
  <c r="Y26" i="163"/>
  <c r="Z26" i="161"/>
  <c r="Z2" i="161" s="1"/>
  <c r="Y11" i="75"/>
  <c r="Y10" i="123"/>
  <c r="Z10" i="116"/>
  <c r="Y6" i="123"/>
  <c r="Y3" i="82"/>
  <c r="Y22" i="75"/>
  <c r="Y20" i="116"/>
  <c r="Z4" i="75"/>
  <c r="Y42" i="102"/>
  <c r="Z3" i="17"/>
  <c r="Y20" i="102"/>
  <c r="Z16" i="102"/>
  <c r="Z3" i="84"/>
  <c r="Y26" i="87"/>
  <c r="Z13" i="123"/>
  <c r="Z11" i="120"/>
  <c r="Z35" i="116"/>
  <c r="Z3" i="173"/>
  <c r="Y11" i="105"/>
  <c r="Y21" i="116"/>
  <c r="Y27" i="119"/>
  <c r="Y8" i="118"/>
  <c r="Y4" i="124"/>
  <c r="Y3" i="168"/>
  <c r="Z45" i="102"/>
  <c r="Z26" i="191"/>
  <c r="Y3" i="169"/>
  <c r="Y2" i="169" s="1"/>
  <c r="Z3" i="156"/>
  <c r="Y37" i="102"/>
  <c r="Y25" i="102"/>
  <c r="Y22" i="118"/>
  <c r="Y52" i="125"/>
  <c r="Y20" i="123"/>
  <c r="Z30" i="123"/>
  <c r="Z48" i="102"/>
  <c r="Z19" i="123"/>
  <c r="Z3" i="199"/>
  <c r="Z26" i="167"/>
  <c r="Z3" i="107"/>
  <c r="Y26" i="195"/>
  <c r="Y37" i="123"/>
  <c r="Y11" i="119"/>
  <c r="Y3" i="84"/>
  <c r="Y47" i="123"/>
  <c r="Z8" i="111"/>
  <c r="Y16" i="102"/>
  <c r="Y38" i="123"/>
  <c r="Y3" i="199"/>
  <c r="Z3" i="196"/>
  <c r="Z2" i="196" s="1"/>
  <c r="Z26" i="186"/>
  <c r="Z3" i="79"/>
  <c r="Y26" i="171"/>
  <c r="Y3" i="193"/>
  <c r="Z64" i="102"/>
  <c r="Z3" i="153"/>
  <c r="Z4" i="118"/>
  <c r="Z37" i="102"/>
  <c r="Y30" i="116"/>
  <c r="Y17" i="125"/>
  <c r="Z6" i="123"/>
  <c r="Z22" i="125"/>
  <c r="Z71" i="102"/>
  <c r="Y3" i="81"/>
  <c r="Y3" i="201"/>
  <c r="Z26" i="201"/>
  <c r="Z4" i="106"/>
  <c r="Z26" i="154"/>
  <c r="Y3" i="113"/>
  <c r="Z70" i="116"/>
  <c r="Z54" i="102"/>
  <c r="Z54" i="93" s="1"/>
  <c r="Z54" i="11" s="1"/>
  <c r="Z54" i="9" s="1"/>
  <c r="Z54" i="7" s="1"/>
  <c r="Z17" i="120"/>
  <c r="Y3" i="187"/>
  <c r="Y3" i="191"/>
  <c r="Y2" i="191" s="1"/>
  <c r="Z3" i="194"/>
  <c r="Y26" i="85"/>
  <c r="Z6" i="102"/>
  <c r="Z26" i="84"/>
  <c r="Z2" i="84" s="1"/>
  <c r="Z7" i="116"/>
  <c r="Z7" i="93" s="1"/>
  <c r="Z7" i="11" s="1"/>
  <c r="Z7" i="9" s="1"/>
  <c r="Z7" i="7" s="1"/>
  <c r="Y33" i="120"/>
  <c r="Y3" i="159"/>
  <c r="Z3" i="167"/>
  <c r="Y4" i="104"/>
  <c r="Y44" i="102"/>
  <c r="Y2" i="190"/>
  <c r="Y3" i="171"/>
  <c r="Y49" i="116"/>
  <c r="Z39" i="102"/>
  <c r="Y16" i="116"/>
  <c r="Y41" i="123"/>
  <c r="Z45" i="116"/>
  <c r="Y3" i="121"/>
  <c r="Y68" i="116"/>
  <c r="Y3" i="88"/>
  <c r="Y27" i="105"/>
  <c r="Y40" i="123"/>
  <c r="Z2" i="172"/>
  <c r="Y3" i="115"/>
  <c r="Y2" i="115" s="1"/>
  <c r="Y61" i="106"/>
  <c r="Z3" i="189"/>
  <c r="Y66" i="123"/>
  <c r="Z26" i="190"/>
  <c r="Z47" i="102"/>
  <c r="Z47" i="93" s="1"/>
  <c r="Z47" i="11" s="1"/>
  <c r="Z47" i="9" s="1"/>
  <c r="Z47" i="7" s="1"/>
  <c r="Y3" i="189"/>
  <c r="Y3" i="18"/>
  <c r="Y3" i="89"/>
  <c r="Y3" i="77"/>
  <c r="Y26" i="155"/>
  <c r="Y2" i="155" s="1"/>
  <c r="Y54" i="116"/>
  <c r="Z65" i="93"/>
  <c r="Z65" i="11" s="1"/>
  <c r="Z65" i="9" s="1"/>
  <c r="Z65" i="7" s="1"/>
  <c r="Z11" i="106"/>
  <c r="Z26" i="121"/>
  <c r="Z17" i="119"/>
  <c r="Z67" i="123"/>
  <c r="Z67" i="93" s="1"/>
  <c r="Z67" i="11" s="1"/>
  <c r="Z67" i="9" s="1"/>
  <c r="Z67" i="7" s="1"/>
  <c r="Z52" i="118"/>
  <c r="Z27" i="111"/>
  <c r="Y4" i="8"/>
  <c r="Z13" i="102"/>
  <c r="Z3" i="88"/>
  <c r="Z3" i="191"/>
  <c r="Y26" i="18"/>
  <c r="Y23" i="123"/>
  <c r="Y22" i="124"/>
  <c r="Z33" i="125"/>
  <c r="Y33" i="125"/>
  <c r="Z3" i="18"/>
  <c r="Z3" i="114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11" i="105"/>
  <c r="Z26" i="80"/>
  <c r="Z2" i="80" s="1"/>
  <c r="Z29" i="116"/>
  <c r="Y47" i="116"/>
  <c r="Y52" i="16"/>
  <c r="Y72" i="116"/>
  <c r="Z3" i="190"/>
  <c r="Z44" i="102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17" i="116" s="1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Z52" i="149"/>
  <c r="Z11" i="16"/>
  <c r="Z23" i="102"/>
  <c r="Z22" i="103"/>
  <c r="Y43" i="93"/>
  <c r="Y43" i="11" s="1"/>
  <c r="Y43" i="9" s="1"/>
  <c r="Y43" i="7" s="1"/>
  <c r="Z8" i="117"/>
  <c r="Z9" i="116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Z2" i="81" s="1"/>
  <c r="Y17" i="16"/>
  <c r="Y22" i="117"/>
  <c r="Y23" i="116"/>
  <c r="Y70" i="102"/>
  <c r="Z33" i="104"/>
  <c r="Z26" i="104" s="1"/>
  <c r="Z62" i="123"/>
  <c r="Z61" i="124"/>
  <c r="Y26" i="82"/>
  <c r="Z3" i="154"/>
  <c r="Z2" i="154" s="1"/>
  <c r="Z11" i="125"/>
  <c r="Z26" i="188"/>
  <c r="Z37" i="116"/>
  <c r="Z26" i="18"/>
  <c r="Z50" i="123"/>
  <c r="Y4" i="16"/>
  <c r="Z3" i="192"/>
  <c r="Z3" i="202"/>
  <c r="Y6" i="116"/>
  <c r="Z26" i="153"/>
  <c r="Z22" i="16"/>
  <c r="Y4" i="106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2" i="173"/>
  <c r="Z61" i="10"/>
  <c r="Y3" i="156"/>
  <c r="Y2" i="156" s="1"/>
  <c r="Y52" i="124"/>
  <c r="Y53" i="123"/>
  <c r="Z3" i="165"/>
  <c r="Z2" i="165" s="1"/>
  <c r="Y12" i="102"/>
  <c r="Y11" i="103"/>
  <c r="Y26" i="114"/>
  <c r="Y2" i="114" s="1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2" i="109" s="1"/>
  <c r="Y14" i="123"/>
  <c r="Y14" i="93" s="1"/>
  <c r="Y14" i="11" s="1"/>
  <c r="Y14" i="9" s="1"/>
  <c r="Y14" i="7" s="1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2" i="115" s="1"/>
  <c r="Z17" i="75"/>
  <c r="Z17" i="118"/>
  <c r="Y3" i="197"/>
  <c r="Z52" i="106"/>
  <c r="Y49" i="123"/>
  <c r="Z26" i="187"/>
  <c r="Y9" i="102"/>
  <c r="Y8" i="103"/>
  <c r="Z3" i="121"/>
  <c r="Z52" i="16"/>
  <c r="Y26" i="19"/>
  <c r="Y17" i="119"/>
  <c r="Z34" i="123"/>
  <c r="Z33" i="124"/>
  <c r="Z61" i="16"/>
  <c r="Z61" i="125"/>
  <c r="Y61" i="125"/>
  <c r="Y3" i="163"/>
  <c r="Z3" i="188"/>
  <c r="Z4" i="125"/>
  <c r="Z27" i="16"/>
  <c r="Y33" i="111"/>
  <c r="Z17" i="125"/>
  <c r="Z70" i="102"/>
  <c r="Z26" i="183"/>
  <c r="Z2" i="183" s="1"/>
  <c r="Y3" i="151"/>
  <c r="Z3" i="170"/>
  <c r="Z52" i="10"/>
  <c r="Z52" i="124"/>
  <c r="Z53" i="123"/>
  <c r="Z52" i="123" s="1"/>
  <c r="Y11" i="10"/>
  <c r="Y28" i="102"/>
  <c r="Y27" i="103"/>
  <c r="Y65" i="116"/>
  <c r="Y34" i="102"/>
  <c r="Y33" i="103"/>
  <c r="Y33" i="105"/>
  <c r="Y26" i="105" s="1"/>
  <c r="Y68" i="123"/>
  <c r="Z3" i="187"/>
  <c r="Z26" i="192"/>
  <c r="Z61" i="118"/>
  <c r="Z3" i="163"/>
  <c r="Z2" i="163" s="1"/>
  <c r="Y26" i="193"/>
  <c r="Z14" i="116"/>
  <c r="Z35" i="123"/>
  <c r="Z3" i="109"/>
  <c r="Z2" i="109" s="1"/>
  <c r="Y3" i="166"/>
  <c r="Z3" i="152"/>
  <c r="Z26" i="197"/>
  <c r="Y22" i="8"/>
  <c r="Z17" i="16"/>
  <c r="Z29" i="102"/>
  <c r="Y51" i="102"/>
  <c r="Y51" i="93" s="1"/>
  <c r="Y51" i="11" s="1"/>
  <c r="Y51" i="9" s="1"/>
  <c r="Y51" i="7" s="1"/>
  <c r="Y71" i="102"/>
  <c r="Y71" i="93" s="1"/>
  <c r="Y71" i="11" s="1"/>
  <c r="Y71" i="9" s="1"/>
  <c r="Y71" i="7" s="1"/>
  <c r="Z27" i="125"/>
  <c r="Y4" i="103"/>
  <c r="Y5" i="102"/>
  <c r="Y25" i="123"/>
  <c r="Y64" i="116"/>
  <c r="Z69" i="93"/>
  <c r="Z69" i="11" s="1"/>
  <c r="Z69" i="9" s="1"/>
  <c r="Z69" i="7" s="1"/>
  <c r="Y33" i="8"/>
  <c r="Y11" i="125"/>
  <c r="Y69" i="102"/>
  <c r="Y69" i="93" s="1"/>
  <c r="Y69" i="11" s="1"/>
  <c r="Y69" i="9" s="1"/>
  <c r="Y69" i="7" s="1"/>
  <c r="Y13" i="93"/>
  <c r="Y13" i="11" s="1"/>
  <c r="Y13" i="9" s="1"/>
  <c r="Y13" i="7" s="1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Y35" i="11"/>
  <c r="Y35" i="9" s="1"/>
  <c r="Y35" i="7" s="1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Z2" i="174" s="1"/>
  <c r="Y26" i="185"/>
  <c r="Z11" i="111"/>
  <c r="Y19" i="102"/>
  <c r="Z24" i="123"/>
  <c r="Z31" i="123"/>
  <c r="Z4" i="105"/>
  <c r="Y26" i="202"/>
  <c r="Z26" i="168"/>
  <c r="Z2" i="168" s="1"/>
  <c r="Y61" i="104"/>
  <c r="Z26" i="193"/>
  <c r="Z33" i="119"/>
  <c r="Z4" i="117"/>
  <c r="Z5" i="116"/>
  <c r="Y26" i="84"/>
  <c r="Y26" i="173"/>
  <c r="Y2" i="173" s="1"/>
  <c r="Z26" i="199"/>
  <c r="Y26" i="86"/>
  <c r="Z33" i="106"/>
  <c r="Z61" i="75"/>
  <c r="Y4" i="120"/>
  <c r="Y53" i="116"/>
  <c r="Y52" i="117"/>
  <c r="Z3" i="169"/>
  <c r="Z2" i="169" s="1"/>
  <c r="Y3" i="108"/>
  <c r="Y2" i="108" s="1"/>
  <c r="Y27" i="10"/>
  <c r="Y26" i="174"/>
  <c r="Y2" i="174" s="1"/>
  <c r="Z21" i="123"/>
  <c r="Z21" i="93" s="1"/>
  <c r="Z21" i="11" s="1"/>
  <c r="Z21" i="9" s="1"/>
  <c r="Z21" i="7" s="1"/>
  <c r="Y3" i="79"/>
  <c r="Y2" i="79" s="1"/>
  <c r="Z27" i="120"/>
  <c r="Y8" i="104"/>
  <c r="Y39" i="102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Y66" i="93"/>
  <c r="Y66" i="11" s="1"/>
  <c r="Y66" i="9" s="1"/>
  <c r="Y66" i="7" s="1"/>
  <c r="Z61" i="8"/>
  <c r="Y9" i="116"/>
  <c r="Y8" i="117"/>
  <c r="Z3" i="83"/>
  <c r="Z2" i="83" s="1"/>
  <c r="Y27" i="117"/>
  <c r="Y28" i="116"/>
  <c r="Z20" i="93"/>
  <c r="Z20" i="11" s="1"/>
  <c r="Z20" i="9" s="1"/>
  <c r="Z20" i="7" s="1"/>
  <c r="Z33" i="8"/>
  <c r="Y8" i="8"/>
  <c r="Z15" i="116"/>
  <c r="Y8" i="10"/>
  <c r="Z63" i="102"/>
  <c r="Z31" i="116"/>
  <c r="Z3" i="185"/>
  <c r="Y28" i="123"/>
  <c r="Y27" i="124"/>
  <c r="Z27" i="10"/>
  <c r="Z27" i="117"/>
  <c r="Z28" i="116"/>
  <c r="Z40" i="102"/>
  <c r="Z64" i="123"/>
  <c r="Y27" i="16"/>
  <c r="Z26" i="160"/>
  <c r="Z33" i="16"/>
  <c r="Y33" i="104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Z10" i="102"/>
  <c r="Z25" i="102"/>
  <c r="Y11" i="16"/>
  <c r="Z26" i="203"/>
  <c r="Z2" i="203" s="1"/>
  <c r="Z49" i="102"/>
  <c r="Z49" i="93" s="1"/>
  <c r="Z49" i="11" s="1"/>
  <c r="Z49" i="9" s="1"/>
  <c r="Z49" i="7" s="1"/>
  <c r="Z38" i="102"/>
  <c r="Y17" i="10"/>
  <c r="Z61" i="117"/>
  <c r="Z62" i="116"/>
  <c r="Z26" i="195"/>
  <c r="Z2" i="195" s="1"/>
  <c r="Y5" i="123"/>
  <c r="Y4" i="125"/>
  <c r="Y52" i="10"/>
  <c r="Z4" i="16"/>
  <c r="Z33" i="118"/>
  <c r="Z8" i="8"/>
  <c r="Z3" i="89"/>
  <c r="Z52" i="8"/>
  <c r="Y27" i="120"/>
  <c r="Y33" i="119"/>
  <c r="Y46" i="93"/>
  <c r="Y46" i="11" s="1"/>
  <c r="Y46" i="9" s="1"/>
  <c r="Y46" i="7" s="1"/>
  <c r="Z52" i="103"/>
  <c r="Z53" i="102"/>
  <c r="Z11" i="119"/>
  <c r="Z19" i="102"/>
  <c r="Z19" i="93" s="1"/>
  <c r="Z19" i="11" s="1"/>
  <c r="Z19" i="9" s="1"/>
  <c r="Z19" i="7" s="1"/>
  <c r="Y15" i="102"/>
  <c r="Y29" i="116"/>
  <c r="Y29" i="93" s="1"/>
  <c r="Y29" i="11" s="1"/>
  <c r="Y29" i="9" s="1"/>
  <c r="Y29" i="7" s="1"/>
  <c r="Z4" i="104"/>
  <c r="Z42" i="102"/>
  <c r="Z42" i="93" s="1"/>
  <c r="Z42" i="11" s="1"/>
  <c r="Z42" i="9" s="1"/>
  <c r="Z42" i="7" s="1"/>
  <c r="Y47" i="102"/>
  <c r="Z8" i="10"/>
  <c r="Z39" i="123"/>
  <c r="Y4" i="105"/>
  <c r="Z3" i="9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3" i="120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3" i="106" l="1"/>
  <c r="Y2" i="86"/>
  <c r="Z24" i="93"/>
  <c r="Z24" i="11" s="1"/>
  <c r="Z24" i="9" s="1"/>
  <c r="Z24" i="7" s="1"/>
  <c r="Z25" i="93"/>
  <c r="Z25" i="11" s="1"/>
  <c r="Z25" i="9" s="1"/>
  <c r="Z25" i="7" s="1"/>
  <c r="Z26" i="106"/>
  <c r="Z50" i="93"/>
  <c r="Z50" i="11" s="1"/>
  <c r="Z50" i="9" s="1"/>
  <c r="Z50" i="7" s="1"/>
  <c r="Z3" i="104"/>
  <c r="Y3" i="119"/>
  <c r="Y32" i="93"/>
  <c r="Y32" i="11" s="1"/>
  <c r="Y32" i="9" s="1"/>
  <c r="Y32" i="7" s="1"/>
  <c r="Z68" i="93"/>
  <c r="Z68" i="11" s="1"/>
  <c r="Z68" i="9" s="1"/>
  <c r="Z68" i="7" s="1"/>
  <c r="Y4" i="123"/>
  <c r="Z26" i="119"/>
  <c r="Y2" i="121"/>
  <c r="Y2" i="201"/>
  <c r="Y42" i="93"/>
  <c r="Y42" i="11" s="1"/>
  <c r="Y42" i="9" s="1"/>
  <c r="Y42" i="7" s="1"/>
  <c r="Y54" i="93"/>
  <c r="Y54" i="11" s="1"/>
  <c r="Y54" i="9" s="1"/>
  <c r="Y54" i="7" s="1"/>
  <c r="Z2" i="112"/>
  <c r="Z32" i="93"/>
  <c r="Z32" i="11" s="1"/>
  <c r="Z32" i="9" s="1"/>
  <c r="Z32" i="7" s="1"/>
  <c r="Z38" i="93"/>
  <c r="Z38" i="11" s="1"/>
  <c r="Z38" i="9" s="1"/>
  <c r="Z38" i="7" s="1"/>
  <c r="Z29" i="93"/>
  <c r="Z29" i="11" s="1"/>
  <c r="Z29" i="9" s="1"/>
  <c r="Z29" i="7" s="1"/>
  <c r="Y2" i="189"/>
  <c r="Y27" i="123"/>
  <c r="Z2" i="194"/>
  <c r="Z2" i="167"/>
  <c r="Z2" i="107"/>
  <c r="Y30" i="93"/>
  <c r="Y30" i="11" s="1"/>
  <c r="Y30" i="9" s="1"/>
  <c r="Y30" i="7" s="1"/>
  <c r="Y39" i="93"/>
  <c r="Y39" i="11" s="1"/>
  <c r="Y39" i="9" s="1"/>
  <c r="Y39" i="7" s="1"/>
  <c r="Z3" i="106"/>
  <c r="Z2" i="106" s="1"/>
  <c r="Z2" i="89"/>
  <c r="Z26" i="120"/>
  <c r="Z2" i="120" s="1"/>
  <c r="Y52" i="123"/>
  <c r="Z2" i="185"/>
  <c r="Y67" i="93"/>
  <c r="Y67" i="11" s="1"/>
  <c r="Y67" i="9" s="1"/>
  <c r="Y67" i="7" s="1"/>
  <c r="Y2" i="152"/>
  <c r="Y2" i="159"/>
  <c r="Y10" i="93"/>
  <c r="Y10" i="11" s="1"/>
  <c r="Y10" i="9" s="1"/>
  <c r="Y10" i="7" s="1"/>
  <c r="Y2" i="77"/>
  <c r="Y26" i="104"/>
  <c r="Y2" i="82"/>
  <c r="Y65" i="93"/>
  <c r="Y65" i="11" s="1"/>
  <c r="Y65" i="9" s="1"/>
  <c r="Y65" i="7" s="1"/>
  <c r="Y2" i="85"/>
  <c r="Y21" i="93"/>
  <c r="Y21" i="11" s="1"/>
  <c r="Y21" i="9" s="1"/>
  <c r="Y21" i="7" s="1"/>
  <c r="Y73" i="149"/>
  <c r="Y17" i="123"/>
  <c r="Y36" i="93"/>
  <c r="Y36" i="11" s="1"/>
  <c r="Y36" i="9" s="1"/>
  <c r="Y36" i="7" s="1"/>
  <c r="Z6" i="93"/>
  <c r="Z6" i="11" s="1"/>
  <c r="Z6" i="9" s="1"/>
  <c r="Z6" i="7" s="1"/>
  <c r="Z40" i="93"/>
  <c r="Z40" i="11" s="1"/>
  <c r="Z40" i="9" s="1"/>
  <c r="Z40" i="7" s="1"/>
  <c r="Z8" i="123"/>
  <c r="Z2" i="91"/>
  <c r="Y2" i="197"/>
  <c r="Z66" i="93"/>
  <c r="Z66" i="11" s="1"/>
  <c r="Z66" i="9" s="1"/>
  <c r="Z66" i="7" s="1"/>
  <c r="Z22" i="116"/>
  <c r="Z26" i="117"/>
  <c r="Y17" i="116"/>
  <c r="Z2" i="199"/>
  <c r="Z2" i="170"/>
  <c r="Z44" i="93"/>
  <c r="Z44" i="11" s="1"/>
  <c r="Z44" i="9" s="1"/>
  <c r="Z44" i="7" s="1"/>
  <c r="Y47" i="93"/>
  <c r="Y47" i="11" s="1"/>
  <c r="Y47" i="9" s="1"/>
  <c r="Y47" i="7" s="1"/>
  <c r="Y2" i="89"/>
  <c r="Y52" i="116"/>
  <c r="Y2" i="158"/>
  <c r="Y55" i="149"/>
  <c r="Z2" i="202"/>
  <c r="Y19" i="93"/>
  <c r="Y19" i="11" s="1"/>
  <c r="Y19" i="9" s="1"/>
  <c r="Y19" i="7" s="1"/>
  <c r="Y2" i="193"/>
  <c r="Z4" i="123"/>
  <c r="Y31" i="93"/>
  <c r="Y31" i="11" s="1"/>
  <c r="Y31" i="9" s="1"/>
  <c r="Y31" i="7" s="1"/>
  <c r="Z72" i="93"/>
  <c r="Z72" i="11" s="1"/>
  <c r="Z72" i="9" s="1"/>
  <c r="Z72" i="7" s="1"/>
  <c r="Y24" i="93"/>
  <c r="Y24" i="11" s="1"/>
  <c r="Y24" i="9" s="1"/>
  <c r="Y24" i="7" s="1"/>
  <c r="Y2" i="199"/>
  <c r="Y56" i="149" s="1"/>
  <c r="Z10" i="93"/>
  <c r="Z10" i="11" s="1"/>
  <c r="Z10" i="9" s="1"/>
  <c r="Z10" i="7" s="1"/>
  <c r="Z3" i="75"/>
  <c r="Z3" i="118"/>
  <c r="Z2" i="19"/>
  <c r="Z2" i="191"/>
  <c r="Y8" i="123"/>
  <c r="Y26" i="120"/>
  <c r="Y2" i="88"/>
  <c r="Y31" i="149" s="1"/>
  <c r="Y2" i="163"/>
  <c r="Y39" i="149"/>
  <c r="Y44" i="93"/>
  <c r="Y44" i="11" s="1"/>
  <c r="Y44" i="9" s="1"/>
  <c r="Y44" i="7" s="1"/>
  <c r="Z2" i="153"/>
  <c r="Z14" i="93"/>
  <c r="Z14" i="11" s="1"/>
  <c r="Z14" i="9" s="1"/>
  <c r="Z14" i="7" s="1"/>
  <c r="Z2" i="166"/>
  <c r="Y7" i="149"/>
  <c r="Z2" i="156"/>
  <c r="Y2" i="168"/>
  <c r="Y33" i="123"/>
  <c r="Y2" i="187"/>
  <c r="Y37" i="93"/>
  <c r="Y37" i="11" s="1"/>
  <c r="Y37" i="9" s="1"/>
  <c r="Y37" i="7" s="1"/>
  <c r="Z30" i="93"/>
  <c r="Z30" i="11" s="1"/>
  <c r="Z30" i="9" s="1"/>
  <c r="Z30" i="7" s="1"/>
  <c r="Z2" i="110"/>
  <c r="Z2" i="159"/>
  <c r="Z2" i="79"/>
  <c r="Z2" i="114"/>
  <c r="Y2" i="171"/>
  <c r="Y57" i="149"/>
  <c r="Y13" i="149"/>
  <c r="Z16" i="93"/>
  <c r="Z16" i="11" s="1"/>
  <c r="Z16" i="9" s="1"/>
  <c r="Z16" i="7" s="1"/>
  <c r="Y26" i="119"/>
  <c r="Y2" i="119" s="1"/>
  <c r="Y2" i="19"/>
  <c r="Z2" i="201"/>
  <c r="Z41" i="93"/>
  <c r="Z41" i="11" s="1"/>
  <c r="Z41" i="9" s="1"/>
  <c r="Z41" i="7" s="1"/>
  <c r="Y2" i="83"/>
  <c r="Z2" i="197"/>
  <c r="Y26" i="117"/>
  <c r="Z2" i="152"/>
  <c r="Y26" i="125"/>
  <c r="Y2" i="166"/>
  <c r="Y48" i="93"/>
  <c r="Y48" i="11" s="1"/>
  <c r="Y48" i="9" s="1"/>
  <c r="Y48" i="7" s="1"/>
  <c r="Z33" i="116"/>
  <c r="Z2" i="87"/>
  <c r="Y72" i="93"/>
  <c r="Y72" i="11" s="1"/>
  <c r="Y72" i="9" s="1"/>
  <c r="Y72" i="7" s="1"/>
  <c r="Y3" i="125"/>
  <c r="Y8" i="116"/>
  <c r="Z3" i="8"/>
  <c r="Z2" i="113"/>
  <c r="Z26" i="16"/>
  <c r="Y41" i="93"/>
  <c r="Y41" i="11" s="1"/>
  <c r="Y41" i="9" s="1"/>
  <c r="Y41" i="7" s="1"/>
  <c r="Y3" i="105"/>
  <c r="Y2" i="105" s="1"/>
  <c r="Y2" i="185"/>
  <c r="Y6" i="93"/>
  <c r="Y6" i="11" s="1"/>
  <c r="Y6" i="9" s="1"/>
  <c r="Y6" i="7" s="1"/>
  <c r="Z2" i="186"/>
  <c r="Y2" i="78"/>
  <c r="Z39" i="93"/>
  <c r="Z39" i="11" s="1"/>
  <c r="Z39" i="9" s="1"/>
  <c r="Z39" i="7" s="1"/>
  <c r="Z26" i="111"/>
  <c r="Z8" i="116"/>
  <c r="Z64" i="93"/>
  <c r="Z64" i="11" s="1"/>
  <c r="Z64" i="9" s="1"/>
  <c r="Z64" i="7" s="1"/>
  <c r="Z2" i="78"/>
  <c r="Z27" i="116"/>
  <c r="Z2" i="189"/>
  <c r="Z48" i="93"/>
  <c r="Z48" i="11" s="1"/>
  <c r="Z48" i="9" s="1"/>
  <c r="Z48" i="7" s="1"/>
  <c r="Y2" i="84"/>
  <c r="Y2" i="81"/>
  <c r="Z71" i="93"/>
  <c r="Z71" i="11" s="1"/>
  <c r="Z71" i="9" s="1"/>
  <c r="Z71" i="7" s="1"/>
  <c r="Y2" i="87"/>
  <c r="Y2" i="113"/>
  <c r="Z15" i="93"/>
  <c r="Z15" i="11" s="1"/>
  <c r="Z15" i="9" s="1"/>
  <c r="Z15" i="7" s="1"/>
  <c r="Y20" i="93"/>
  <c r="Y20" i="11" s="1"/>
  <c r="Y20" i="9" s="1"/>
  <c r="Y20" i="7" s="1"/>
  <c r="Z2" i="17"/>
  <c r="Y26" i="16"/>
  <c r="Y68" i="93"/>
  <c r="Y68" i="11" s="1"/>
  <c r="Y68" i="9" s="1"/>
  <c r="Y68" i="7" s="1"/>
  <c r="Z45" i="93"/>
  <c r="Z45" i="11" s="1"/>
  <c r="Z45" i="9" s="1"/>
  <c r="Z45" i="7" s="1"/>
  <c r="Y25" i="93"/>
  <c r="Y25" i="11" s="1"/>
  <c r="Y25" i="9" s="1"/>
  <c r="Y25" i="7" s="1"/>
  <c r="Z2" i="188"/>
  <c r="Y2" i="195"/>
  <c r="Y2" i="18"/>
  <c r="Z92" i="149"/>
  <c r="Z26" i="10"/>
  <c r="Y89" i="149"/>
  <c r="Y23" i="149"/>
  <c r="Y86" i="149"/>
  <c r="Z2" i="104"/>
  <c r="Q3" i="161"/>
  <c r="Y3" i="118"/>
  <c r="Z2" i="151"/>
  <c r="Z31" i="93"/>
  <c r="Z31" i="11" s="1"/>
  <c r="Z31" i="9" s="1"/>
  <c r="Z31" i="7" s="1"/>
  <c r="Y49" i="93"/>
  <c r="Y49" i="11" s="1"/>
  <c r="Y49" i="9" s="1"/>
  <c r="Y49" i="7" s="1"/>
  <c r="Y75" i="149"/>
  <c r="Y44" i="149"/>
  <c r="Y2" i="165"/>
  <c r="Y3" i="104"/>
  <c r="Z3" i="105"/>
  <c r="Z70" i="93"/>
  <c r="Z70" i="11" s="1"/>
  <c r="Z70" i="9" s="1"/>
  <c r="Z70" i="7" s="1"/>
  <c r="Z2" i="187"/>
  <c r="Y64" i="93"/>
  <c r="Y64" i="11" s="1"/>
  <c r="Y64" i="9" s="1"/>
  <c r="Y64" i="7" s="1"/>
  <c r="Z3" i="103"/>
  <c r="Y11" i="116"/>
  <c r="Z2" i="190"/>
  <c r="Y15" i="93"/>
  <c r="Y15" i="11" s="1"/>
  <c r="Y15" i="9" s="1"/>
  <c r="Y15" i="7" s="1"/>
  <c r="Y26" i="124"/>
  <c r="Z3" i="119"/>
  <c r="Z2" i="121"/>
  <c r="Y3" i="124"/>
  <c r="Y4" i="116"/>
  <c r="Z37" i="93"/>
  <c r="Z37" i="11" s="1"/>
  <c r="Z37" i="9" s="1"/>
  <c r="Z37" i="7" s="1"/>
  <c r="Y38" i="93"/>
  <c r="Y38" i="11" s="1"/>
  <c r="Y38" i="9" s="1"/>
  <c r="Y38" i="7" s="1"/>
  <c r="Y22" i="116"/>
  <c r="Z61" i="116"/>
  <c r="Z26" i="124"/>
  <c r="Z27" i="123"/>
  <c r="Z4" i="116"/>
  <c r="Y63" i="93"/>
  <c r="Y63" i="11" s="1"/>
  <c r="Y63" i="9" s="1"/>
  <c r="Y63" i="7" s="1"/>
  <c r="Y2" i="188"/>
  <c r="Z13" i="93"/>
  <c r="Z13" i="11" s="1"/>
  <c r="Z13" i="9" s="1"/>
  <c r="Z13" i="7" s="1"/>
  <c r="Y40" i="93"/>
  <c r="Y40" i="11" s="1"/>
  <c r="Y40" i="9" s="1"/>
  <c r="Y40" i="7" s="1"/>
  <c r="Y3" i="103"/>
  <c r="Y26" i="103"/>
  <c r="Y16" i="93"/>
  <c r="Y16" i="11" s="1"/>
  <c r="Y16" i="9" s="1"/>
  <c r="Y16" i="7" s="1"/>
  <c r="Y12" i="149"/>
  <c r="Z50" i="149"/>
  <c r="Y93" i="149"/>
  <c r="Y22" i="149"/>
  <c r="Z51" i="149"/>
  <c r="Z88" i="149"/>
  <c r="Y34" i="149"/>
  <c r="Y94" i="149"/>
  <c r="Z25" i="149"/>
  <c r="Z26" i="149"/>
  <c r="Y52" i="149"/>
  <c r="Z53" i="93"/>
  <c r="Z52" i="102"/>
  <c r="Y29" i="149"/>
  <c r="Y11" i="123"/>
  <c r="Y2" i="202"/>
  <c r="Y26" i="106"/>
  <c r="Y2" i="106" s="1"/>
  <c r="Z68" i="149"/>
  <c r="Y34" i="93"/>
  <c r="Y33" i="102"/>
  <c r="Y3" i="117"/>
  <c r="Y70" i="93"/>
  <c r="Y70" i="11" s="1"/>
  <c r="Y70" i="9" s="1"/>
  <c r="Y70" i="7" s="1"/>
  <c r="Z11" i="123"/>
  <c r="Y61" i="116"/>
  <c r="Z33" i="149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3" i="149"/>
  <c r="Z2" i="158"/>
  <c r="Z62" i="149"/>
  <c r="Y95" i="149"/>
  <c r="Y62" i="149"/>
  <c r="Z3" i="16"/>
  <c r="Z74" i="149"/>
  <c r="Y27" i="116"/>
  <c r="Z26" i="8"/>
  <c r="Z4" i="102"/>
  <c r="Z5" i="93"/>
  <c r="Y26" i="10"/>
  <c r="Y3" i="10"/>
  <c r="Z3" i="111"/>
  <c r="Y2" i="194"/>
  <c r="Z22" i="149"/>
  <c r="Y79" i="149"/>
  <c r="Y78" i="149"/>
  <c r="Y45" i="93"/>
  <c r="Y45" i="11" s="1"/>
  <c r="Y45" i="9" s="1"/>
  <c r="Y45" i="7" s="1"/>
  <c r="Z13" i="149"/>
  <c r="Z26" i="75"/>
  <c r="Z2" i="86"/>
  <c r="Y18" i="93"/>
  <c r="Y17" i="102"/>
  <c r="Y33" i="149"/>
  <c r="Z11" i="116"/>
  <c r="Z27" i="149"/>
  <c r="Z7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Z75" i="149"/>
  <c r="Z2" i="171"/>
  <c r="Z20" i="149"/>
  <c r="Z95" i="149"/>
  <c r="Y76" i="149"/>
  <c r="Z8" i="102"/>
  <c r="Z9" i="93"/>
  <c r="Y12" i="93"/>
  <c r="Y11" i="102"/>
  <c r="Z23" i="93"/>
  <c r="Z22" i="102"/>
  <c r="Z27" i="102"/>
  <c r="Z28" i="93"/>
  <c r="Z22" i="123"/>
  <c r="Z2" i="18"/>
  <c r="Y64" i="149"/>
  <c r="Y47" i="149"/>
  <c r="Z2" i="160"/>
  <c r="Z55" i="149"/>
  <c r="Z94" i="149"/>
  <c r="Y5" i="93"/>
  <c r="Y4" i="102"/>
  <c r="Z64" i="149"/>
  <c r="Y26" i="75"/>
  <c r="Z62" i="93"/>
  <c r="Z61" i="102"/>
  <c r="Z61" i="123"/>
  <c r="Z26" i="103"/>
  <c r="Y6" i="149"/>
  <c r="Y61" i="149"/>
  <c r="Z36" i="93"/>
  <c r="Z36" i="11" s="1"/>
  <c r="Z36" i="9" s="1"/>
  <c r="Z36" i="7" s="1"/>
  <c r="Y46" i="149"/>
  <c r="Z26" i="105"/>
  <c r="Z70" i="149"/>
  <c r="Z93" i="149"/>
  <c r="Y33" i="116"/>
  <c r="Z24" i="149"/>
  <c r="Y61" i="123"/>
  <c r="Z3" i="10"/>
  <c r="Y88" i="149"/>
  <c r="Z12" i="93"/>
  <c r="Z11" i="102"/>
  <c r="Z2" i="155"/>
  <c r="Y60" i="149"/>
  <c r="Z59" i="149"/>
  <c r="Y3" i="120"/>
  <c r="Z3" i="117"/>
  <c r="Y3" i="75"/>
  <c r="Z26" i="125"/>
  <c r="Y26" i="111"/>
  <c r="Y2" i="111" s="1"/>
  <c r="Y2" i="17"/>
  <c r="Y26" i="118"/>
  <c r="Z2" i="85"/>
  <c r="Z2" i="192"/>
  <c r="Z3" i="125"/>
  <c r="Y58" i="149"/>
  <c r="Z2" i="204"/>
  <c r="Y61" i="102"/>
  <c r="Y62" i="93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2" i="119" l="1"/>
  <c r="Z61" i="149"/>
  <c r="Z76" i="149"/>
  <c r="Y32" i="149"/>
  <c r="Y28" i="149"/>
  <c r="Y48" i="149"/>
  <c r="Z56" i="149"/>
  <c r="Y83" i="149"/>
  <c r="Z58" i="149"/>
  <c r="Y26" i="123"/>
  <c r="Z18" i="149"/>
  <c r="Z73" i="149"/>
  <c r="Z2" i="117"/>
  <c r="Z46" i="149"/>
  <c r="Z38" i="149"/>
  <c r="Z57" i="149"/>
  <c r="Z32" i="149"/>
  <c r="Y43" i="149"/>
  <c r="Z21" i="149"/>
  <c r="Y54" i="149"/>
  <c r="Y81" i="149"/>
  <c r="Y82" i="149"/>
  <c r="Z39" i="149"/>
  <c r="Y11" i="149"/>
  <c r="Z83" i="149"/>
  <c r="Z2" i="75"/>
  <c r="Z3" i="123"/>
  <c r="Z34" i="149"/>
  <c r="Z2" i="118"/>
  <c r="Y2" i="104"/>
  <c r="Z2" i="111"/>
  <c r="Z87" i="149"/>
  <c r="Y3" i="123"/>
  <c r="Y20" i="149"/>
  <c r="Y2" i="120"/>
  <c r="Z86" i="149"/>
  <c r="Z2" i="10"/>
  <c r="Y3" i="116"/>
  <c r="Y2" i="125"/>
  <c r="Y68" i="149"/>
  <c r="Z12" i="149"/>
  <c r="Y41" i="149"/>
  <c r="Z54" i="149"/>
  <c r="Y24" i="149"/>
  <c r="Z72" i="149"/>
  <c r="Y74" i="149"/>
  <c r="Y72" i="149"/>
  <c r="Z79" i="149"/>
  <c r="Y26" i="102"/>
  <c r="Z82" i="149"/>
  <c r="Z60" i="149"/>
  <c r="Y91" i="149"/>
  <c r="Z26" i="123"/>
  <c r="Z2" i="123" s="1"/>
  <c r="Y38" i="149"/>
  <c r="Z2" i="16"/>
  <c r="Z26" i="116"/>
  <c r="Y30" i="149"/>
  <c r="Z63" i="149"/>
  <c r="Y63" i="149"/>
  <c r="Y2" i="117"/>
  <c r="Z43" i="149"/>
  <c r="Z2" i="8"/>
  <c r="Y51" i="149"/>
  <c r="Y26" i="149"/>
  <c r="Z30" i="149"/>
  <c r="Y21" i="149"/>
  <c r="Y70" i="149"/>
  <c r="Z11" i="149"/>
  <c r="Y27" i="149"/>
  <c r="Z2" i="105"/>
  <c r="Y42" i="149"/>
  <c r="Z41" i="149"/>
  <c r="Y18" i="149"/>
  <c r="Y2" i="16"/>
  <c r="Z42" i="149"/>
  <c r="Z2" i="124"/>
  <c r="Z10" i="149"/>
  <c r="Z2" i="103"/>
  <c r="Z3" i="116"/>
  <c r="Y2" i="124"/>
  <c r="Y85" i="149" s="1"/>
  <c r="Z16" i="149"/>
  <c r="Y2" i="118"/>
  <c r="Z44" i="149"/>
  <c r="Z2" i="125"/>
  <c r="Z45" i="149"/>
  <c r="Y17" i="149"/>
  <c r="Y2" i="103"/>
  <c r="Z77" i="149"/>
  <c r="Z26" i="102"/>
  <c r="Y2" i="10"/>
  <c r="Z3" i="102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Z6" i="149"/>
  <c r="Z28" i="149"/>
  <c r="Z11" i="93"/>
  <c r="Z12" i="11"/>
  <c r="Y52" i="93"/>
  <c r="Y53" i="11"/>
  <c r="Y87" i="149"/>
  <c r="Y61" i="93"/>
  <c r="Y62" i="11"/>
  <c r="Y17" i="93"/>
  <c r="Y18" i="11"/>
  <c r="Z89" i="149"/>
  <c r="Z66" i="149"/>
  <c r="Y8" i="93"/>
  <c r="Y9" i="11"/>
  <c r="Y16" i="149"/>
  <c r="Y49" i="149"/>
  <c r="Z61" i="93"/>
  <c r="Z62" i="11"/>
  <c r="Z22" i="93"/>
  <c r="Z23" i="11"/>
  <c r="Z91" i="149"/>
  <c r="Z29" i="149"/>
  <c r="Z4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Y40" i="149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2" i="123" l="1"/>
  <c r="Z71" i="149"/>
  <c r="Z2" i="102"/>
  <c r="Z9" i="149"/>
  <c r="Y45" i="149"/>
  <c r="Z53" i="149"/>
  <c r="Z19" i="149"/>
  <c r="Y80" i="149"/>
  <c r="Y2" i="116"/>
  <c r="Y90" i="149"/>
  <c r="Y37" i="149"/>
  <c r="Z2" i="116"/>
  <c r="Y66" i="149"/>
  <c r="Z15" i="149"/>
  <c r="Z5" i="149"/>
  <c r="Y2" i="102"/>
  <c r="Y71" i="149"/>
  <c r="Z40" i="149"/>
  <c r="Z37" i="149"/>
  <c r="Y15" i="149"/>
  <c r="Z85" i="149"/>
  <c r="Z65" i="149"/>
  <c r="Z90" i="149"/>
  <c r="Y9" i="149"/>
  <c r="Y84" i="149"/>
  <c r="Y26" i="93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Z36" i="149"/>
  <c r="Y5" i="149"/>
  <c r="Y33" i="11"/>
  <c r="Y34" i="9"/>
  <c r="Y65" i="14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Y36" i="149" l="1"/>
  <c r="Z2" i="93"/>
  <c r="Y2" i="93"/>
  <c r="Y26" i="11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Z35" i="149"/>
  <c r="Y26" i="7"/>
  <c r="Z26" i="9"/>
  <c r="Z2" i="11"/>
  <c r="Y3" i="9"/>
  <c r="Y26" i="9"/>
  <c r="Z26" i="7"/>
  <c r="Z3" i="7"/>
  <c r="Z3" i="9"/>
  <c r="Y14" i="149"/>
  <c r="Y3" i="7"/>
  <c r="Y2" i="7" s="1"/>
  <c r="Y4" i="149" s="1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Z2" i="9" l="1"/>
  <c r="Z14" i="149"/>
  <c r="Y2" i="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Z8" i="149" l="1"/>
  <c r="Y8" i="149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X41" i="123" s="1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J72" i="123" s="1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U68" i="102" s="1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J29" i="102" s="1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X45" i="102" s="1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X65" i="123" s="1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N67" i="123" s="1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P36" i="123" s="1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X66" i="123" s="1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N7" i="123" s="1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L41" i="123" s="1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T71" i="123" s="1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V19" i="102" s="1"/>
  <c r="H20" i="106"/>
  <c r="H20" i="102" s="1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N47" i="102" s="1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T66" i="102" s="1"/>
  <c r="F67" i="106"/>
  <c r="F67" i="102" s="1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D70" i="102" s="1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P35" i="123"/>
  <c r="N38" i="123"/>
  <c r="J44" i="123"/>
  <c r="H47" i="123"/>
  <c r="F50" i="123"/>
  <c r="D63" i="123"/>
  <c r="V68" i="123"/>
  <c r="L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T43" i="123"/>
  <c r="F44" i="123"/>
  <c r="V44" i="123"/>
  <c r="H45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G50" i="116"/>
  <c r="C61" i="163"/>
  <c r="K61" i="163"/>
  <c r="S61" i="163"/>
  <c r="K64" i="116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H44" i="102"/>
  <c r="P44" i="102"/>
  <c r="R45" i="102"/>
  <c r="F47" i="102"/>
  <c r="P48" i="102"/>
  <c r="D50" i="102"/>
  <c r="L50" i="102"/>
  <c r="N51" i="102"/>
  <c r="H61" i="185"/>
  <c r="P61" i="185"/>
  <c r="X61" i="185"/>
  <c r="T62" i="102"/>
  <c r="R69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W26" i="81" l="1"/>
  <c r="M26" i="18"/>
  <c r="M8" i="104"/>
  <c r="L27" i="16"/>
  <c r="N3" i="90"/>
  <c r="L8" i="75"/>
  <c r="V26" i="81"/>
  <c r="T13" i="102"/>
  <c r="P26" i="190"/>
  <c r="W26" i="186"/>
  <c r="H27" i="105"/>
  <c r="T75" i="149"/>
  <c r="V26" i="196"/>
  <c r="I22" i="16"/>
  <c r="T11" i="106"/>
  <c r="S26" i="17"/>
  <c r="R26" i="191"/>
  <c r="C11" i="106"/>
  <c r="N26" i="108"/>
  <c r="F26" i="108"/>
  <c r="Q37" i="123"/>
  <c r="P30" i="123"/>
  <c r="P3" i="192"/>
  <c r="V26" i="113"/>
  <c r="H3" i="19"/>
  <c r="C26" i="17"/>
  <c r="P65" i="123"/>
  <c r="M3" i="17"/>
  <c r="N26" i="81"/>
  <c r="L36" i="123"/>
  <c r="O3" i="190"/>
  <c r="I26" i="89"/>
  <c r="V3" i="183"/>
  <c r="S3" i="85"/>
  <c r="T26" i="78"/>
  <c r="Q50" i="102"/>
  <c r="W26" i="19"/>
  <c r="H11" i="105"/>
  <c r="N3" i="19"/>
  <c r="R22" i="16"/>
  <c r="D17" i="106"/>
  <c r="S22" i="16"/>
  <c r="H14" i="102"/>
  <c r="M25" i="102"/>
  <c r="M25" i="93" s="1"/>
  <c r="M25" i="11" s="1"/>
  <c r="M25" i="9" s="1"/>
  <c r="M25" i="7" s="1"/>
  <c r="O26" i="17"/>
  <c r="D50" i="123"/>
  <c r="S26" i="191"/>
  <c r="H3" i="201"/>
  <c r="O66" i="116"/>
  <c r="D26" i="187"/>
  <c r="R52" i="104"/>
  <c r="K4" i="125"/>
  <c r="N3" i="86"/>
  <c r="N27" i="125"/>
  <c r="U3" i="91"/>
  <c r="M26" i="17"/>
  <c r="T26" i="86"/>
  <c r="L3" i="163"/>
  <c r="F26" i="81"/>
  <c r="R26" i="91"/>
  <c r="T26" i="191"/>
  <c r="T3" i="83"/>
  <c r="T2" i="83" s="1"/>
  <c r="H3" i="112"/>
  <c r="K71" i="102"/>
  <c r="L17" i="106"/>
  <c r="W26" i="201"/>
  <c r="H26" i="185"/>
  <c r="K3" i="203"/>
  <c r="N26" i="187"/>
  <c r="X51" i="123"/>
  <c r="N29" i="123"/>
  <c r="N29" i="93" s="1"/>
  <c r="N29" i="11" s="1"/>
  <c r="N29" i="9" s="1"/>
  <c r="N29" i="7" s="1"/>
  <c r="L26" i="187"/>
  <c r="F66" i="116"/>
  <c r="W26" i="194"/>
  <c r="D71" i="123"/>
  <c r="R70" i="123"/>
  <c r="J40" i="123"/>
  <c r="J40" i="93" s="1"/>
  <c r="J40" i="11" s="1"/>
  <c r="J40" i="9" s="1"/>
  <c r="J40" i="7" s="1"/>
  <c r="L6" i="123"/>
  <c r="J70" i="123"/>
  <c r="X69" i="123"/>
  <c r="E36" i="102"/>
  <c r="P69" i="123"/>
  <c r="J26" i="86"/>
  <c r="K3" i="190"/>
  <c r="R27" i="104"/>
  <c r="H69" i="123"/>
  <c r="D49" i="123"/>
  <c r="L21" i="123"/>
  <c r="L21" i="93" s="1"/>
  <c r="L21" i="11" s="1"/>
  <c r="L21" i="9" s="1"/>
  <c r="L21" i="7" s="1"/>
  <c r="J3" i="107"/>
  <c r="S26" i="186"/>
  <c r="N68" i="123"/>
  <c r="N68" i="93" s="1"/>
  <c r="N68" i="11" s="1"/>
  <c r="N68" i="9" s="1"/>
  <c r="N68" i="7" s="1"/>
  <c r="X26" i="193"/>
  <c r="K26" i="186"/>
  <c r="F68" i="123"/>
  <c r="P26" i="193"/>
  <c r="L37" i="123"/>
  <c r="L37" i="93" s="1"/>
  <c r="L37" i="11" s="1"/>
  <c r="L37" i="9" s="1"/>
  <c r="L37" i="7" s="1"/>
  <c r="T3" i="186"/>
  <c r="D3" i="83"/>
  <c r="H26" i="193"/>
  <c r="D67" i="123"/>
  <c r="K26" i="191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E48" i="93" s="1"/>
  <c r="E48" i="11" s="1"/>
  <c r="E48" i="9" s="1"/>
  <c r="E48" i="7" s="1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V3" i="88"/>
  <c r="K20" i="102"/>
  <c r="W65" i="123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V42" i="93" s="1"/>
  <c r="V42" i="11" s="1"/>
  <c r="V42" i="9" s="1"/>
  <c r="V42" i="7" s="1"/>
  <c r="X39" i="123"/>
  <c r="D37" i="123"/>
  <c r="D37" i="93" s="1"/>
  <c r="D37" i="11" s="1"/>
  <c r="D37" i="9" s="1"/>
  <c r="D37" i="7" s="1"/>
  <c r="D32" i="123"/>
  <c r="D32" i="93" s="1"/>
  <c r="D32" i="11" s="1"/>
  <c r="D32" i="9" s="1"/>
  <c r="D32" i="7" s="1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M35" i="123"/>
  <c r="M35" i="93" s="1"/>
  <c r="M35" i="11" s="1"/>
  <c r="M35" i="9" s="1"/>
  <c r="M35" i="7" s="1"/>
  <c r="M30" i="123"/>
  <c r="M30" i="93" s="1"/>
  <c r="M30" i="11" s="1"/>
  <c r="M30" i="9" s="1"/>
  <c r="M30" i="7" s="1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I3" i="107"/>
  <c r="N27" i="104"/>
  <c r="P46" i="102"/>
  <c r="P46" i="93" s="1"/>
  <c r="P46" i="11" s="1"/>
  <c r="P46" i="9" s="1"/>
  <c r="P46" i="7" s="1"/>
  <c r="R43" i="102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N51" i="93" s="1"/>
  <c r="N51" i="11" s="1"/>
  <c r="N51" i="9" s="1"/>
  <c r="N51" i="7" s="1"/>
  <c r="P48" i="123"/>
  <c r="P48" i="93" s="1"/>
  <c r="P48" i="11" s="1"/>
  <c r="P48" i="9" s="1"/>
  <c r="P48" i="7" s="1"/>
  <c r="N3" i="109"/>
  <c r="M14" i="102"/>
  <c r="E26" i="108"/>
  <c r="E26" i="85"/>
  <c r="O26" i="115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P29" i="93" s="1"/>
  <c r="P29" i="11" s="1"/>
  <c r="P29" i="9" s="1"/>
  <c r="P29" i="7" s="1"/>
  <c r="U51" i="123"/>
  <c r="U51" i="93" s="1"/>
  <c r="U51" i="11" s="1"/>
  <c r="U51" i="9" s="1"/>
  <c r="U51" i="7" s="1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F14" i="93" s="1"/>
  <c r="F14" i="11" s="1"/>
  <c r="F14" i="9" s="1"/>
  <c r="F14" i="7" s="1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63" i="93" s="1"/>
  <c r="R63" i="11" s="1"/>
  <c r="R63" i="9" s="1"/>
  <c r="R63" i="7" s="1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Q7" i="93"/>
  <c r="Q7" i="11" s="1"/>
  <c r="Q7" i="9" s="1"/>
  <c r="Q7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F11" i="103"/>
  <c r="F12" i="102"/>
  <c r="T3" i="185"/>
  <c r="J12" i="149"/>
  <c r="F7" i="149"/>
  <c r="H33" i="124"/>
  <c r="H34" i="123"/>
  <c r="N27" i="124"/>
  <c r="N28" i="123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D61" i="103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X39" i="93"/>
  <c r="X39" i="11" s="1"/>
  <c r="X39" i="9" s="1"/>
  <c r="X39" i="7" s="1"/>
  <c r="N33" i="103"/>
  <c r="N34" i="102"/>
  <c r="T26" i="185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T11" i="123" s="1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C34" i="116"/>
  <c r="C33" i="117"/>
  <c r="I11" i="117"/>
  <c r="I12" i="116"/>
  <c r="I11" i="116" s="1"/>
  <c r="W4" i="117"/>
  <c r="W5" i="116"/>
  <c r="W4" i="116" s="1"/>
  <c r="M26" i="11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P63" i="93"/>
  <c r="P63" i="11" s="1"/>
  <c r="P63" i="9" s="1"/>
  <c r="P63" i="7" s="1"/>
  <c r="P47" i="93"/>
  <c r="P47" i="11" s="1"/>
  <c r="P47" i="9" s="1"/>
  <c r="P47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O4" i="117"/>
  <c r="O5" i="116"/>
  <c r="O4" i="116" s="1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L61" i="103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Q63" i="93"/>
  <c r="Q63" i="11" s="1"/>
  <c r="Q63" i="9" s="1"/>
  <c r="Q63" i="7" s="1"/>
  <c r="S61" i="103"/>
  <c r="G33" i="103"/>
  <c r="G34" i="102"/>
  <c r="W22" i="103"/>
  <c r="W23" i="102"/>
  <c r="E21" i="93"/>
  <c r="E21" i="11" s="1"/>
  <c r="E21" i="9" s="1"/>
  <c r="E21" i="7" s="1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M2" i="17" l="1"/>
  <c r="W2" i="84"/>
  <c r="E47" i="93"/>
  <c r="E47" i="11" s="1"/>
  <c r="E47" i="9" s="1"/>
  <c r="E47" i="7" s="1"/>
  <c r="N61" i="102"/>
  <c r="P3" i="16"/>
  <c r="W2" i="115"/>
  <c r="H14" i="93"/>
  <c r="H14" i="11" s="1"/>
  <c r="H14" i="9" s="1"/>
  <c r="H14" i="7" s="1"/>
  <c r="N27" i="123"/>
  <c r="O27" i="123"/>
  <c r="S26" i="104"/>
  <c r="H2" i="183"/>
  <c r="J2" i="194"/>
  <c r="H27" i="123"/>
  <c r="V7" i="93"/>
  <c r="V7" i="11" s="1"/>
  <c r="O26" i="104"/>
  <c r="K3" i="125"/>
  <c r="G2" i="81"/>
  <c r="K2" i="203"/>
  <c r="D26" i="149"/>
  <c r="O66" i="93"/>
  <c r="O66" i="11" s="1"/>
  <c r="O66" i="9" s="1"/>
  <c r="O66" i="7" s="1"/>
  <c r="J27" i="123"/>
  <c r="V4" i="123"/>
  <c r="M3" i="106"/>
  <c r="G3" i="16"/>
  <c r="U22" i="123"/>
  <c r="X3" i="104"/>
  <c r="X2" i="104" s="1"/>
  <c r="R26" i="105"/>
  <c r="E3" i="111"/>
  <c r="F3" i="125"/>
  <c r="X26" i="75"/>
  <c r="D2" i="108"/>
  <c r="O17" i="123"/>
  <c r="N26" i="104"/>
  <c r="T26" i="125"/>
  <c r="E26" i="105"/>
  <c r="L17" i="123"/>
  <c r="M26" i="103"/>
  <c r="X22" i="123"/>
  <c r="C2" i="192"/>
  <c r="C51" i="93"/>
  <c r="C51" i="11" s="1"/>
  <c r="C51" i="9" s="1"/>
  <c r="C51" i="7" s="1"/>
  <c r="U2" i="81"/>
  <c r="H2" i="112"/>
  <c r="P2" i="114"/>
  <c r="S26" i="105"/>
  <c r="W65" i="93"/>
  <c r="W65" i="11" s="1"/>
  <c r="W65" i="9" s="1"/>
  <c r="W65" i="7" s="1"/>
  <c r="N24" i="93"/>
  <c r="N24" i="11" s="1"/>
  <c r="N24" i="9" s="1"/>
  <c r="N24" i="7" s="1"/>
  <c r="J26" i="125"/>
  <c r="R2" i="108"/>
  <c r="K2" i="165"/>
  <c r="P39" i="149"/>
  <c r="G3" i="104"/>
  <c r="N2" i="188"/>
  <c r="I51" i="93"/>
  <c r="I51" i="11" s="1"/>
  <c r="I51" i="9" s="1"/>
  <c r="I51" i="7" s="1"/>
  <c r="D2" i="91"/>
  <c r="K2" i="189"/>
  <c r="W2" i="108"/>
  <c r="M2" i="114"/>
  <c r="M14" i="93"/>
  <c r="M14" i="11" s="1"/>
  <c r="M14" i="9" s="1"/>
  <c r="M14" i="7" s="1"/>
  <c r="R66" i="93"/>
  <c r="R66" i="11" s="1"/>
  <c r="R66" i="9" s="1"/>
  <c r="R66" i="7" s="1"/>
  <c r="O3" i="125"/>
  <c r="M26" i="16"/>
  <c r="I25" i="149"/>
  <c r="U26" i="111"/>
  <c r="W25" i="93"/>
  <c r="W25" i="11" s="1"/>
  <c r="W25" i="9" s="1"/>
  <c r="W25" i="7" s="1"/>
  <c r="C2" i="86"/>
  <c r="V3" i="106"/>
  <c r="D16" i="93"/>
  <c r="D16" i="11" s="1"/>
  <c r="D16" i="9" s="1"/>
  <c r="D16" i="7" s="1"/>
  <c r="V2" i="19"/>
  <c r="O2" i="114"/>
  <c r="N89" i="149"/>
  <c r="V2" i="163"/>
  <c r="J26" i="105"/>
  <c r="M3" i="111"/>
  <c r="X3" i="16"/>
  <c r="J2" i="192"/>
  <c r="T2" i="163"/>
  <c r="R2" i="195"/>
  <c r="G2" i="19"/>
  <c r="V2" i="193"/>
  <c r="M72" i="93"/>
  <c r="M72" i="11" s="1"/>
  <c r="M72" i="9" s="1"/>
  <c r="M72" i="7" s="1"/>
  <c r="M2" i="186"/>
  <c r="Q2" i="19"/>
  <c r="G3" i="125"/>
  <c r="T61" i="149"/>
  <c r="C26" i="117"/>
  <c r="N3" i="16"/>
  <c r="T2" i="113"/>
  <c r="L2" i="19"/>
  <c r="X2" i="121"/>
  <c r="W3" i="16"/>
  <c r="K26" i="117"/>
  <c r="G2" i="185"/>
  <c r="N2" i="112"/>
  <c r="M47" i="93"/>
  <c r="M47" i="11" s="1"/>
  <c r="M47" i="9" s="1"/>
  <c r="M47" i="7" s="1"/>
  <c r="X24" i="93"/>
  <c r="X24" i="11" s="1"/>
  <c r="X24" i="9" s="1"/>
  <c r="X24" i="7" s="1"/>
  <c r="O2" i="186"/>
  <c r="H2" i="197"/>
  <c r="J3" i="16"/>
  <c r="D3" i="106"/>
  <c r="D2" i="106" s="1"/>
  <c r="M26" i="125"/>
  <c r="M2" i="125" s="1"/>
  <c r="G26" i="103"/>
  <c r="C11" i="123"/>
  <c r="X2" i="183"/>
  <c r="T6" i="93"/>
  <c r="T6" i="11" s="1"/>
  <c r="T6" i="9" s="1"/>
  <c r="T6" i="7" s="1"/>
  <c r="U24" i="93"/>
  <c r="U24" i="11" s="1"/>
  <c r="U24" i="9" s="1"/>
  <c r="U24" i="7" s="1"/>
  <c r="C26" i="16"/>
  <c r="W2" i="18"/>
  <c r="L2" i="113"/>
  <c r="F2" i="17"/>
  <c r="T2" i="188"/>
  <c r="F2" i="109"/>
  <c r="L2" i="191"/>
  <c r="J2" i="196"/>
  <c r="L2" i="78"/>
  <c r="O3" i="111"/>
  <c r="I17" i="123"/>
  <c r="D6" i="93"/>
  <c r="D6" i="11" s="1"/>
  <c r="D6" i="9" s="1"/>
  <c r="D6" i="7" s="1"/>
  <c r="N18" i="149"/>
  <c r="N33" i="149"/>
  <c r="X11" i="123"/>
  <c r="P3" i="105"/>
  <c r="P2" i="105" s="1"/>
  <c r="Q4" i="123"/>
  <c r="Q3" i="123" s="1"/>
  <c r="G2" i="108"/>
  <c r="V26" i="106"/>
  <c r="Q2" i="82"/>
  <c r="O2" i="80"/>
  <c r="D4" i="123"/>
  <c r="R2" i="198"/>
  <c r="E41" i="93"/>
  <c r="E41" i="11" s="1"/>
  <c r="E41" i="9" s="1"/>
  <c r="E41" i="7" s="1"/>
  <c r="E3" i="105"/>
  <c r="H79" i="149"/>
  <c r="M27" i="123"/>
  <c r="L26" i="106"/>
  <c r="L2" i="106" s="1"/>
  <c r="G2" i="190"/>
  <c r="H3" i="16"/>
  <c r="I2" i="109"/>
  <c r="G15" i="93"/>
  <c r="G15" i="11" s="1"/>
  <c r="G15" i="9" s="1"/>
  <c r="G15" i="7" s="1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G3" i="123" s="1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J2" i="105"/>
  <c r="F3" i="104"/>
  <c r="V57" i="149"/>
  <c r="D26" i="125"/>
  <c r="S3" i="105"/>
  <c r="S2" i="105" s="1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O3" i="123" s="1"/>
  <c r="K2" i="104"/>
  <c r="M2" i="187"/>
  <c r="C3" i="105"/>
  <c r="U17" i="123"/>
  <c r="N26" i="16"/>
  <c r="V26" i="104"/>
  <c r="V2" i="104" s="1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H88" i="149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J2" i="193"/>
  <c r="K13" i="93"/>
  <c r="K13" i="11" s="1"/>
  <c r="K13" i="9" s="1"/>
  <c r="K13" i="7" s="1"/>
  <c r="X32" i="149"/>
  <c r="F2" i="91"/>
  <c r="W3" i="105"/>
  <c r="W2" i="105" s="1"/>
  <c r="X66" i="93"/>
  <c r="X66" i="11" s="1"/>
  <c r="X66" i="9" s="1"/>
  <c r="X66" i="7" s="1"/>
  <c r="E2" i="108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R2" i="106" s="1"/>
  <c r="T57" i="149"/>
  <c r="T3" i="125"/>
  <c r="T2" i="125" s="1"/>
  <c r="J33" i="149"/>
  <c r="T21" i="149"/>
  <c r="P56" i="149"/>
  <c r="L63" i="149"/>
  <c r="W64" i="149"/>
  <c r="I57" i="149"/>
  <c r="P21" i="149"/>
  <c r="L57" i="149"/>
  <c r="P83" i="149"/>
  <c r="N62" i="149"/>
  <c r="J31" i="149"/>
  <c r="F94" i="149"/>
  <c r="F76" i="149"/>
  <c r="R11" i="123"/>
  <c r="F26" i="117"/>
  <c r="S61" i="123"/>
  <c r="M33" i="123"/>
  <c r="T61" i="123"/>
  <c r="G37" i="93"/>
  <c r="G37" i="11" s="1"/>
  <c r="G37" i="9" s="1"/>
  <c r="G37" i="7" s="1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D26" i="103"/>
  <c r="T3" i="124"/>
  <c r="R33" i="123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G26" i="123" s="1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J61" i="149"/>
  <c r="I71" i="149"/>
  <c r="W17" i="149"/>
  <c r="J52" i="149"/>
  <c r="G64" i="149"/>
  <c r="R17" i="149"/>
  <c r="J27" i="149"/>
  <c r="K70" i="149"/>
  <c r="O76" i="149"/>
  <c r="H28" i="149"/>
  <c r="I75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J83" i="149"/>
  <c r="P75" i="149"/>
  <c r="N31" i="149"/>
  <c r="T94" i="149"/>
  <c r="L26" i="149"/>
  <c r="L62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M70" i="149"/>
  <c r="G76" i="149"/>
  <c r="R51" i="149"/>
  <c r="H24" i="149"/>
  <c r="V29" i="149"/>
  <c r="R62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T63" i="149"/>
  <c r="J58" i="149"/>
  <c r="V21" i="149"/>
  <c r="K48" i="149"/>
  <c r="E61" i="116"/>
  <c r="H32" i="149"/>
  <c r="V89" i="149"/>
  <c r="J48" i="149"/>
  <c r="V25" i="149"/>
  <c r="J43" i="149"/>
  <c r="X7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N39" i="149"/>
  <c r="P24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P90" i="149"/>
  <c r="N5" i="149"/>
  <c r="K72" i="149"/>
  <c r="V34" i="93"/>
  <c r="V33" i="102"/>
  <c r="K28" i="93"/>
  <c r="K27" i="102"/>
  <c r="R5" i="93"/>
  <c r="R4" i="102"/>
  <c r="L80" i="149"/>
  <c r="I9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W32" i="149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F26" i="116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S26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E24" i="149"/>
  <c r="C61" i="102"/>
  <c r="G34" i="93"/>
  <c r="G33" i="102"/>
  <c r="Q54" i="149"/>
  <c r="T5" i="93"/>
  <c r="T4" i="102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R60" i="149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C54" i="149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L81" i="149"/>
  <c r="K91" i="149"/>
  <c r="H28" i="93"/>
  <c r="H27" i="102"/>
  <c r="Q3" i="75"/>
  <c r="W5" i="149"/>
  <c r="P10" i="149"/>
  <c r="N81" i="149"/>
  <c r="N59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M26" i="116"/>
  <c r="O59" i="149"/>
  <c r="E9" i="93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J50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M3" i="124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P53" i="93"/>
  <c r="P52" i="102"/>
  <c r="L53" i="93"/>
  <c r="L52" i="102"/>
  <c r="S28" i="93"/>
  <c r="S27" i="102"/>
  <c r="T71" i="149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W59" i="149" l="1"/>
  <c r="N52" i="149"/>
  <c r="P61" i="93"/>
  <c r="F62" i="149"/>
  <c r="M54" i="149"/>
  <c r="M2" i="106"/>
  <c r="U2" i="105"/>
  <c r="P93" i="149"/>
  <c r="F2" i="125"/>
  <c r="H95" i="149"/>
  <c r="K83" i="149"/>
  <c r="O9" i="93"/>
  <c r="E47" i="149"/>
  <c r="F43" i="149"/>
  <c r="H30" i="149"/>
  <c r="M2" i="16"/>
  <c r="H91" i="149"/>
  <c r="R3" i="123"/>
  <c r="X45" i="149"/>
  <c r="R26" i="123"/>
  <c r="L18" i="149"/>
  <c r="S29" i="149"/>
  <c r="J5" i="149"/>
  <c r="O30" i="149"/>
  <c r="W22" i="149"/>
  <c r="N2" i="104"/>
  <c r="X2" i="75"/>
  <c r="G47" i="149"/>
  <c r="G2" i="125"/>
  <c r="U44" i="149"/>
  <c r="W24" i="149"/>
  <c r="N2" i="16"/>
  <c r="E2" i="105"/>
  <c r="K88" i="149"/>
  <c r="X53" i="149"/>
  <c r="U2" i="111"/>
  <c r="G60" i="149"/>
  <c r="C86" i="149"/>
  <c r="I47" i="149"/>
  <c r="X95" i="149"/>
  <c r="I59" i="149"/>
  <c r="R59" i="149"/>
  <c r="S42" i="149"/>
  <c r="I18" i="149"/>
  <c r="T68" i="149"/>
  <c r="R25" i="149"/>
  <c r="M29" i="149"/>
  <c r="N53" i="149"/>
  <c r="U54" i="149"/>
  <c r="C3" i="123"/>
  <c r="Q18" i="149"/>
  <c r="I61" i="149"/>
  <c r="K43" i="149"/>
  <c r="F2" i="75"/>
  <c r="O31" i="149"/>
  <c r="N47" i="149"/>
  <c r="M46" i="149"/>
  <c r="M61" i="149"/>
  <c r="C2" i="104"/>
  <c r="N3" i="102"/>
  <c r="G2" i="104"/>
  <c r="X83" i="149"/>
  <c r="C16" i="149"/>
  <c r="J2" i="125"/>
  <c r="G59" i="149"/>
  <c r="G88" i="149"/>
  <c r="L93" i="149"/>
  <c r="R18" i="149"/>
  <c r="E44" i="149"/>
  <c r="G26" i="149"/>
  <c r="K26" i="123"/>
  <c r="K2" i="123" s="1"/>
  <c r="I64" i="149"/>
  <c r="O95" i="149"/>
  <c r="O2" i="111"/>
  <c r="L50" i="149"/>
  <c r="H42" i="149"/>
  <c r="F38" i="149"/>
  <c r="P41" i="149"/>
  <c r="O41" i="149"/>
  <c r="I21" i="149"/>
  <c r="K68" i="149"/>
  <c r="U68" i="149"/>
  <c r="F2" i="116"/>
  <c r="G32" i="149"/>
  <c r="F26" i="123"/>
  <c r="K2" i="105"/>
  <c r="O54" i="149"/>
  <c r="X41" i="149"/>
  <c r="C70" i="149"/>
  <c r="D54" i="149"/>
  <c r="X9" i="149"/>
  <c r="D88" i="149"/>
  <c r="I30" i="149"/>
  <c r="K20" i="149"/>
  <c r="J51" i="149"/>
  <c r="I2" i="16"/>
  <c r="S2" i="125"/>
  <c r="G40" i="149"/>
  <c r="F24" i="149"/>
  <c r="D39" i="149"/>
  <c r="N83" i="149"/>
  <c r="M18" i="149"/>
  <c r="G5" i="149"/>
  <c r="U18" i="149"/>
  <c r="Q28" i="149"/>
  <c r="T83" i="149"/>
  <c r="I2" i="124"/>
  <c r="D52" i="149"/>
  <c r="J22" i="149"/>
  <c r="V18" i="149"/>
  <c r="H68" i="149"/>
  <c r="F86" i="149"/>
  <c r="E33" i="149"/>
  <c r="C41" i="149"/>
  <c r="J2" i="16"/>
  <c r="T70" i="149"/>
  <c r="H90" i="149"/>
  <c r="U33" i="149"/>
  <c r="Q59" i="149"/>
  <c r="W42" i="149"/>
  <c r="N32" i="149"/>
  <c r="L59" i="149"/>
  <c r="G21" i="149"/>
  <c r="T41" i="149"/>
  <c r="M86" i="149"/>
  <c r="L70" i="149"/>
  <c r="U91" i="149"/>
  <c r="C38" i="149"/>
  <c r="D48" i="149"/>
  <c r="X39" i="149"/>
  <c r="F42" i="149"/>
  <c r="M26" i="123"/>
  <c r="M2" i="123" s="1"/>
  <c r="K33" i="149"/>
  <c r="F32" i="149"/>
  <c r="I17" i="149"/>
  <c r="T2" i="16"/>
  <c r="D2" i="105"/>
  <c r="Q2" i="106"/>
  <c r="W2" i="16"/>
  <c r="V59" i="149"/>
  <c r="W41" i="149"/>
  <c r="X55" i="149"/>
  <c r="U46" i="149"/>
  <c r="W68" i="149"/>
  <c r="G54" i="149"/>
  <c r="G18" i="149"/>
  <c r="D2" i="104"/>
  <c r="K2" i="16"/>
  <c r="H53" i="149"/>
  <c r="C31" i="149"/>
  <c r="K17" i="149"/>
  <c r="V2" i="75"/>
  <c r="V45" i="149"/>
  <c r="I3" i="123"/>
  <c r="I2" i="123" s="1"/>
  <c r="C80" i="149"/>
  <c r="G43" i="149"/>
  <c r="S83" i="149"/>
  <c r="U26" i="123"/>
  <c r="U2" i="123" s="1"/>
  <c r="Q88" i="149"/>
  <c r="W30" i="149"/>
  <c r="J28" i="149"/>
  <c r="O2" i="103"/>
  <c r="J93" i="149"/>
  <c r="H2" i="16"/>
  <c r="Q2" i="104"/>
  <c r="S70" i="149"/>
  <c r="T47" i="149"/>
  <c r="S2" i="16"/>
  <c r="O39" i="149"/>
  <c r="U61" i="93"/>
  <c r="H64" i="149"/>
  <c r="P91" i="149"/>
  <c r="X88" i="149"/>
  <c r="U2" i="16"/>
  <c r="F16" i="149"/>
  <c r="C2" i="16"/>
  <c r="T42" i="149"/>
  <c r="J3" i="123"/>
  <c r="J2" i="123" s="1"/>
  <c r="C2" i="105"/>
  <c r="M41" i="149"/>
  <c r="R46" i="149"/>
  <c r="V54" i="149"/>
  <c r="V44" i="149"/>
  <c r="J25" i="149"/>
  <c r="V58" i="149"/>
  <c r="D83" i="149"/>
  <c r="D28" i="149"/>
  <c r="C30" i="149"/>
  <c r="K26" i="149"/>
  <c r="G50" i="149"/>
  <c r="I42" i="149"/>
  <c r="D26" i="102"/>
  <c r="L68" i="149"/>
  <c r="F2" i="16"/>
  <c r="D70" i="149"/>
  <c r="O93" i="149"/>
  <c r="X43" i="149"/>
  <c r="I4" i="102"/>
  <c r="I3" i="102" s="1"/>
  <c r="D51" i="149"/>
  <c r="L47" i="149"/>
  <c r="Q27" i="149"/>
  <c r="O70" i="149"/>
  <c r="J2" i="75"/>
  <c r="R34" i="149"/>
  <c r="L24" i="149"/>
  <c r="H59" i="149"/>
  <c r="I38" i="149"/>
  <c r="P2" i="117"/>
  <c r="E46" i="149"/>
  <c r="Q26" i="149"/>
  <c r="J24" i="149"/>
  <c r="J30" i="149"/>
  <c r="P61" i="149"/>
  <c r="J34" i="149"/>
  <c r="R2" i="116"/>
  <c r="I2" i="106"/>
  <c r="S2" i="116"/>
  <c r="U2" i="117"/>
  <c r="E2" i="16"/>
  <c r="P2" i="104"/>
  <c r="K32" i="149"/>
  <c r="X42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V49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S58" i="149"/>
  <c r="C51" i="149"/>
  <c r="O62" i="149"/>
  <c r="R42" i="149"/>
  <c r="M2" i="117"/>
  <c r="D2" i="75"/>
  <c r="S64" i="149"/>
  <c r="Q63" i="149"/>
  <c r="C24" i="149"/>
  <c r="C2" i="103"/>
  <c r="C26" i="123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F15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K47" i="149"/>
  <c r="G58" i="149"/>
  <c r="W29" i="149"/>
  <c r="H20" i="149"/>
  <c r="S47" i="149"/>
  <c r="E53" i="149"/>
  <c r="R9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M15" i="149" l="1"/>
  <c r="U40" i="149"/>
  <c r="G90" i="149"/>
  <c r="U53" i="149"/>
  <c r="J90" i="149"/>
  <c r="D40" i="149"/>
  <c r="X19" i="149"/>
  <c r="E40" i="149"/>
  <c r="C2" i="123"/>
  <c r="F19" i="149"/>
  <c r="P45" i="149"/>
  <c r="G45" i="149"/>
  <c r="Q49" i="149"/>
  <c r="U15" i="149"/>
  <c r="O37" i="149"/>
  <c r="O53" i="149"/>
  <c r="I45" i="149"/>
  <c r="I85" i="149"/>
  <c r="E15" i="149"/>
  <c r="H65" i="149"/>
  <c r="I15" i="149"/>
  <c r="S90" i="149"/>
  <c r="P49" i="149"/>
  <c r="I19" i="149"/>
  <c r="W15" i="149"/>
  <c r="K40" i="149"/>
  <c r="U66" i="149"/>
  <c r="F2" i="123"/>
  <c r="J15" i="149"/>
  <c r="D45" i="149"/>
  <c r="K15" i="149"/>
  <c r="W85" i="149"/>
  <c r="X37" i="149"/>
  <c r="P84" i="149"/>
  <c r="T15" i="149"/>
  <c r="N19" i="149"/>
  <c r="H15" i="149"/>
  <c r="C15" i="149"/>
  <c r="V19" i="149"/>
  <c r="S15" i="149"/>
  <c r="Q45" i="149"/>
  <c r="C40" i="149"/>
  <c r="W53" i="149"/>
  <c r="M45" i="149"/>
  <c r="J19" i="149"/>
  <c r="W2" i="123"/>
  <c r="H84" i="149"/>
  <c r="I49" i="149"/>
  <c r="T45" i="149"/>
  <c r="L19" i="149"/>
  <c r="K85" i="149"/>
  <c r="D19" i="149"/>
  <c r="N49" i="149"/>
  <c r="S49" i="149"/>
  <c r="C19" i="149"/>
  <c r="X40" i="149"/>
  <c r="G19" i="149"/>
  <c r="E49" i="149"/>
  <c r="C37" i="149"/>
  <c r="J66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84" i="149" l="1"/>
  <c r="C84" i="149"/>
  <c r="I36" i="149"/>
  <c r="K2" i="93"/>
  <c r="W84" i="149"/>
  <c r="W36" i="149"/>
  <c r="V26" i="11"/>
  <c r="F36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I35" i="149"/>
  <c r="D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Q14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<sst xmlns="http://schemas.openxmlformats.org/spreadsheetml/2006/main" count="12477" uniqueCount="330">
  <si>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</si>
  <si>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</si>
  <si>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</si>
  <si>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</si>
  <si>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</si>
  <si>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</si>
  <si>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</si>
  <si>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</si>
  <si>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</si>
  <si>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</si>
  <si>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</si>
  <si>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</si>
  <si>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</si>
  <si>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</si>
  <si>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</si>
  <si>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</si>
  <si>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</si>
  <si>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</si>
  <si>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</si>
  <si>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</si>
  <si>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</si>
  <si>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</si>
  <si>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</si>
  <si>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</si>
  <si>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</si>
  <si>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</si>
  <si>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</si>
  <si>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</si>
  <si>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</si>
  <si>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</si>
  <si>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</si>
  <si>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</si>
  <si>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</si>
  <si>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</si>
  <si>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</si>
  <si>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</si>
  <si>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</si>
  <si>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</si>
  <si>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</si>
  <si>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</si>
  <si>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</si>
  <si>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</si>
  <si>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</si>
  <si>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</si>
  <si>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</si>
  <si>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</si>
  <si>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</si>
  <si>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</si>
  <si>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</si>
  <si>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</si>
  <si>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</si>
  <si>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</si>
  <si>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</si>
  <si>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</si>
  <si>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</si>
  <si>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</si>
  <si>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</si>
  <si>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</si>
  <si>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</si>
  <si>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</si>
  <si>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</si>
  <si>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</si>
  <si>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</si>
  <si>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</si>
  <si>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</si>
  <si>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</si>
  <si>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</si>
  <si>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</si>
  <si>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</si>
  <si>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</si>
  <si>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</si>
  <si>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</si>
  <si>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</si>
  <si>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</si>
  <si>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</si>
  <si>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</si>
  <si>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</si>
  <si>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</si>
  <si>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</si>
  <si>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</si>
  <si>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</si>
  <si>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</si>
  <si>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</si>
  <si>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</si>
  <si>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</si>
  <si>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</si>
  <si>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</si>
  <si>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</si>
  <si>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</si>
  <si>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</si>
  <si>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</si>
  <si>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</si>
  <si>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</si>
  <si>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</si>
  <si>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</si>
  <si>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</si>
  <si>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</si>
  <si>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</si>
  <si>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</si>
  <si>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</si>
  <si>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</si>
  <si>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</si>
  <si>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</si>
  <si>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</si>
  <si>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</si>
  <si>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</si>
  <si>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</si>
  <si>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</si>
  <si>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</si>
  <si>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</si>
  <si>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</si>
  <si>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</si>
  <si>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</si>
  <si>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</si>
  <si>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</si>
  <si>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</si>
  <si>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</si>
  <si>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</si>
  <si>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</si>
  <si>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</si>
  <si>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</si>
  <si>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</si>
  <si>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</si>
  <si>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</si>
  <si>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</si>
  <si>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</si>
  <si>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</si>
  <si>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</si>
  <si>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</si>
  <si>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</si>
  <si>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</si>
  <si>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</si>
  <si>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</si>
  <si>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</si>
  <si>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</si>
  <si>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</si>
  <si>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</si>
  <si>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</si>
  <si>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</si>
  <si>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</si>
  <si>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</si>
  <si>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</si>
  <si>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</si>
  <si>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</si>
  <si>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</si>
  <si>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</si>
  <si>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</si>
  <si>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</si>
  <si>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</si>
  <si>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</si>
  <si>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</si>
  <si>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</si>
  <si>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</si>
  <si>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</si>
  <si>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</si>
  <si>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</si>
  <si>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</si>
  <si>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</si>
  <si>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</si>
  <si>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</si>
  <si>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</si>
  <si>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</si>
  <si>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</si>
  <si>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</si>
  <si>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</si>
  <si>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</si>
  <si>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</si>
  <si>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</si>
  <si>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</si>
  <si>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</si>
  <si>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</si>
  <si>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</si>
  <si>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</si>
  <si>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</si>
  <si>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</si>
  <si>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</si>
  <si>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</si>
  <si>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</si>
  <si>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</si>
  <si>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</si>
  <si>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</si>
  <si>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</si>
  <si>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</si>
  <si>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</si>
  <si>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</si>
  <si>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</si>
  <si>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</si>
  <si>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</si>
  <si>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</si>
  <si>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</si>
  <si>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</si>
  <si>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</si>
  <si>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</si>
  <si>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</si>
  <si>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</si>
  <si>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</si>
  <si>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</si>
  <si>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</si>
  <si>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</si>
  <si>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</si>
  <si>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</si>
  <si>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</si>
  <si>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</si>
  <si>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</si>
  <si>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</si>
  <si>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</si>
  <si>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</si>
  <si>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</si>
  <si>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</si>
  <si>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</si>
  <si>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</si>
  <si>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</si>
  <si>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</si>
  <si>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</si>
  <si>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</si>
  <si>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</si>
  <si>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</si>
  <si>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</si>
  <si>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</si>
  <si>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</si>
  <si>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</si>
  <si>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</si>
  <si>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</si>
  <si>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</si>
  <si>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</si>
  <si>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</si>
  <si>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</si>
  <si>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</si>
  <si>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</si>
  <si>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</si>
  <si>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</si>
  <si>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</si>
  <si>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</si>
  <si>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</si>
  <si>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</si>
  <si>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</si>
  <si>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</si>
  <si>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</si>
  <si>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</si>
  <si>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</si>
  <si>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</si>
  <si>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</si>
  <si>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</si>
  <si>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</si>
  <si>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</si>
  <si>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</si>
  <si>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</si>
  <si>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</si>
  <si>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</si>
  <si>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</si>
  <si>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</si>
  <si>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</si>
  <si>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</si>
  <si>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</si>
  <si>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</si>
  <si>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</si>
  <si>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</si>
  <si>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</si>
  <si>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</si>
  <si>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</si>
  <si>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</si>
  <si>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</si>
  <si>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</si>
  <si>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</si>
  <si>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</si>
  <si>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</si>
  <si>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</si>
  <si>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</si>
  <si>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</si>
  <si>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</si>
  <si>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</si>
  <si>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</si>
  <si>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</si>
  <si>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</si>
  <si>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</si>
  <si>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</si>
  <si>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</si>
  <si>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</si>
  <si>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</si>
  <si>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</si>
  <si>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</si>
  <si>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</si>
  <si>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</si>
  <si>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</si>
  <si>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</si>
  <si>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</si>
  <si>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</si>
  <si>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</si>
  <si>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</si>
  <si>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</si>
  <si>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</si>
  <si>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</si>
  <si>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</si>
  <si>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</si>
  <si>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</si>
  <si>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</si>
  <si>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</si>
  <si>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</si>
  <si>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</si>
  <si>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</si>
  <si>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</si>
  <si>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</si>
  <si>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</si>
  <si>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</si>
  <si>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</si>
  <si>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</si>
  <si>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</si>
  <si>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</si>
  <si>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</si>
  <si>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</si>
  <si>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</si>
  <si>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</si>
  <si>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</si>
  <si>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</si>
  <si>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</si>
  <si>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</si>
  <si>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</si>
  <si>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</si>
  <si>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</si>
  <si>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</si>
  <si>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</si>
  <si>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</si>
  <si>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</si>
  <si>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</si>
  <si>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</si>
  <si>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</si>
  <si>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</si>
  <si>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</si>
  <si>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Romania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</si>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</sst>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45967.47960648148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86645.058266960361</v>
      </c>
      <c r="D4" s="8">
        <f>GAE!D$2</f>
        <v>90643.436685406763</v>
      </c>
      <c r="E4" s="8">
        <f>GAE!E$2</f>
        <v>91521.532559832776</v>
      </c>
      <c r="F4" s="8">
        <f>GAE!F$2</f>
        <v>98155.982417660925</v>
      </c>
      <c r="G4" s="8">
        <f>GAE!G$2</f>
        <v>95748.32718811532</v>
      </c>
      <c r="H4" s="8">
        <f>GAE!H$2</f>
        <v>92026.215875256894</v>
      </c>
      <c r="I4" s="8">
        <f>GAE!I$2</f>
        <v>95711.967010909138</v>
      </c>
      <c r="J4" s="8">
        <f>GAE!J$2</f>
        <v>93800.279379976491</v>
      </c>
      <c r="K4" s="8">
        <f>GAE!K$2</f>
        <v>91685.835312076015</v>
      </c>
      <c r="L4" s="8">
        <f>GAE!L$2</f>
        <v>77513.086667937663</v>
      </c>
      <c r="M4" s="8">
        <f>GAE!M$2</f>
        <v>75269.996097557945</v>
      </c>
      <c r="N4" s="8">
        <f>GAE!N$2</f>
        <v>81269.886604959844</v>
      </c>
      <c r="O4" s="8">
        <f>GAE!O$2</f>
        <v>79573.444071619029</v>
      </c>
      <c r="P4" s="8">
        <f>GAE!P$2</f>
        <v>70471.599773819209</v>
      </c>
      <c r="Q4" s="8">
        <f>GAE!Q$2</f>
        <v>69856.01438224384</v>
      </c>
      <c r="R4" s="8">
        <f>GAE!R$2</f>
        <v>70938.647147455529</v>
      </c>
      <c r="S4" s="8">
        <f>GAE!S$2</f>
        <v>69371.092025662147</v>
      </c>
      <c r="T4" s="8">
        <f>GAE!T$2</f>
        <v>72742.990381558353</v>
      </c>
      <c r="U4" s="8">
        <f>GAE!U$2</f>
        <v>72537.110600222411</v>
      </c>
      <c r="V4" s="8">
        <f>GAE!V$2</f>
        <v>71021.477165315344</v>
      </c>
      <c r="W4" s="8">
        <f>GAE!W$2</f>
        <v>65525.058704070587</v>
      </c>
      <c r="X4" s="8">
        <f>GAE!X$2</f>
        <v>70673.822225772994</v>
      </c>
      <c r="Y4" s="8">
        <f>GAE!Y$2</f>
        <v>67256.494177152286</v>
      </c>
      <c r="Z4" s="8">
        <f>GAE!Z$2</f>
        <v>63017.846439428562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110.08075463999998</v>
      </c>
      <c r="K5" s="10">
        <f>INTMARB!K$2</f>
        <v>222.53275980000004</v>
      </c>
      <c r="L5" s="10">
        <f>INTMARB!L$2</f>
        <v>49.837844879999999</v>
      </c>
      <c r="M5" s="10">
        <f>INTMARB!M$2</f>
        <v>49.809343679999998</v>
      </c>
      <c r="N5" s="10">
        <f>INTMARB!N$2</f>
        <v>28.6767</v>
      </c>
      <c r="O5" s="10">
        <f>INTMARB!O$2</f>
        <v>44.022069000000016</v>
      </c>
      <c r="P5" s="10">
        <f>INTMARB!P$2</f>
        <v>128.92190687999999</v>
      </c>
      <c r="Q5" s="10">
        <f>INTMARB!Q$2</f>
        <v>248.41037987999999</v>
      </c>
      <c r="R5" s="10">
        <f>INTMARB!R$2</f>
        <v>138.355074</v>
      </c>
      <c r="S5" s="10">
        <f>INTMARB!S$2</f>
        <v>97.477571879999999</v>
      </c>
      <c r="T5" s="10">
        <f>INTMARB!T$2</f>
        <v>86.556951000000012</v>
      </c>
      <c r="U5" s="10">
        <f>INTMARB!U$2</f>
        <v>56.137507920000004</v>
      </c>
      <c r="V5" s="10">
        <f>INTMARB!V$2</f>
        <v>106.10725787999996</v>
      </c>
      <c r="W5" s="10">
        <f>INTMARB!W$2</f>
        <v>133.72892208000002</v>
      </c>
      <c r="X5" s="10">
        <f>INTMARB!X$2</f>
        <v>105.32698487999997</v>
      </c>
      <c r="Y5" s="10">
        <f>INTMARB!Y$2</f>
        <v>53.084439719999992</v>
      </c>
      <c r="Z5" s="10">
        <f>INTMARB!Z$2</f>
        <v>68.191592039999989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36.776545085897986</v>
      </c>
      <c r="K6" s="12">
        <f>INTMARB_IN!K$2</f>
        <v>73.836771104118156</v>
      </c>
      <c r="L6" s="12">
        <f>INTMARB_IN!L$2</f>
        <v>26.800819210707395</v>
      </c>
      <c r="M6" s="12">
        <f>INTMARB_IN!M$2</f>
        <v>23.709514199623406</v>
      </c>
      <c r="N6" s="12">
        <f>INTMARB_IN!N$2</f>
        <v>12.963453502202862</v>
      </c>
      <c r="O6" s="12">
        <f>INTMARB_IN!O$2</f>
        <v>17.755034292757525</v>
      </c>
      <c r="P6" s="12">
        <f>INTMARB_IN!P$2</f>
        <v>49.512158129150535</v>
      </c>
      <c r="Q6" s="12">
        <f>INTMARB_IN!Q$2</f>
        <v>114.67664251810614</v>
      </c>
      <c r="R6" s="12">
        <f>INTMARB_IN!R$2</f>
        <v>64.803196726156017</v>
      </c>
      <c r="S6" s="12">
        <f>INTMARB_IN!S$2</f>
        <v>46.086976324837138</v>
      </c>
      <c r="T6" s="12">
        <f>INTMARB_IN!T$2</f>
        <v>43.723780144717566</v>
      </c>
      <c r="U6" s="12">
        <f>INTMARB_IN!U$2</f>
        <v>29.009940625333066</v>
      </c>
      <c r="V6" s="12">
        <f>INTMARB_IN!V$2</f>
        <v>49.289441227522566</v>
      </c>
      <c r="W6" s="12">
        <f>INTMARB_IN!W$2</f>
        <v>58.598784640154364</v>
      </c>
      <c r="X6" s="12">
        <f>INTMARB_IN!X$2</f>
        <v>44.672571873608469</v>
      </c>
      <c r="Y6" s="12">
        <f>INTMARB_IN!Y$2</f>
        <v>25.807849267049825</v>
      </c>
      <c r="Z6" s="12">
        <f>INTMARB_IN!Z$2</f>
        <v>33.364961692442222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73.304209554102016</v>
      </c>
      <c r="K7" s="12">
        <f>INTMARB_EX!K$2</f>
        <v>148.69598869588188</v>
      </c>
      <c r="L7" s="12">
        <f>INTMARB_EX!L$2</f>
        <v>23.037025669292607</v>
      </c>
      <c r="M7" s="12">
        <f>INTMARB_EX!M$2</f>
        <v>26.099829480376588</v>
      </c>
      <c r="N7" s="12">
        <f>INTMARB_EX!N$2</f>
        <v>15.713246497797138</v>
      </c>
      <c r="O7" s="12">
        <f>INTMARB_EX!O$2</f>
        <v>26.267034707242491</v>
      </c>
      <c r="P7" s="12">
        <f>INTMARB_EX!P$2</f>
        <v>79.409748750849474</v>
      </c>
      <c r="Q7" s="12">
        <f>INTMARB_EX!Q$2</f>
        <v>133.73373736189384</v>
      </c>
      <c r="R7" s="12">
        <f>INTMARB_EX!R$2</f>
        <v>73.551877273843985</v>
      </c>
      <c r="S7" s="12">
        <f>INTMARB_EX!S$2</f>
        <v>51.390595555162854</v>
      </c>
      <c r="T7" s="12">
        <f>INTMARB_EX!T$2</f>
        <v>42.833170855282447</v>
      </c>
      <c r="U7" s="12">
        <f>INTMARB_EX!U$2</f>
        <v>27.127567294666939</v>
      </c>
      <c r="V7" s="12">
        <f>INTMARB_EX!V$2</f>
        <v>56.817816652477404</v>
      </c>
      <c r="W7" s="12">
        <f>INTMARB_EX!W$2</f>
        <v>75.13013743984564</v>
      </c>
      <c r="X7" s="12">
        <f>INTMARB_EX!X$2</f>
        <v>60.654413006391501</v>
      </c>
      <c r="Y7" s="12">
        <f>INTMARB_EX!Y$2</f>
        <v>27.27659045295017</v>
      </c>
      <c r="Z7" s="12">
        <f>INTMARB_EX!Z$2</f>
        <v>34.82663034755776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86645.058266960361</v>
      </c>
      <c r="D8" s="8">
        <f>GIC!D$2</f>
        <v>90643.436685406763</v>
      </c>
      <c r="E8" s="8">
        <f>GIC!E$2</f>
        <v>91521.532559832776</v>
      </c>
      <c r="F8" s="8">
        <f>GIC!F$2</f>
        <v>98155.982417660925</v>
      </c>
      <c r="G8" s="8">
        <f>GIC!G$2</f>
        <v>95748.32718811532</v>
      </c>
      <c r="H8" s="8">
        <f>GIC!H$2</f>
        <v>92026.215875256894</v>
      </c>
      <c r="I8" s="8">
        <f>GIC!I$2</f>
        <v>95711.967010909138</v>
      </c>
      <c r="J8" s="8">
        <f>GIC!J$2</f>
        <v>93690.198625336503</v>
      </c>
      <c r="K8" s="8">
        <f>GIC!K$2</f>
        <v>91463.302552276014</v>
      </c>
      <c r="L8" s="8">
        <f>GIC!L$2</f>
        <v>77463.248823057656</v>
      </c>
      <c r="M8" s="8">
        <f>GIC!M$2</f>
        <v>75220.186753877948</v>
      </c>
      <c r="N8" s="8">
        <f>GIC!N$2</f>
        <v>81241.209904959833</v>
      </c>
      <c r="O8" s="8">
        <f>GIC!O$2</f>
        <v>79529.422002619031</v>
      </c>
      <c r="P8" s="8">
        <f>GIC!P$2</f>
        <v>70342.677866939193</v>
      </c>
      <c r="Q8" s="8">
        <f>GIC!Q$2</f>
        <v>69607.604002363849</v>
      </c>
      <c r="R8" s="8">
        <f>GIC!R$2</f>
        <v>70800.292073455523</v>
      </c>
      <c r="S8" s="8">
        <f>GIC!S$2</f>
        <v>69273.614453782138</v>
      </c>
      <c r="T8" s="8">
        <f>GIC!T$2</f>
        <v>72656.433430558362</v>
      </c>
      <c r="U8" s="8">
        <f>GIC!U$2</f>
        <v>72480.973092302418</v>
      </c>
      <c r="V8" s="8">
        <f>GIC!V$2</f>
        <v>70915.36990743535</v>
      </c>
      <c r="W8" s="8">
        <f>GIC!W$2</f>
        <v>65391.329781990586</v>
      </c>
      <c r="X8" s="8">
        <f>GIC!X$2</f>
        <v>70568.495240892997</v>
      </c>
      <c r="Y8" s="8">
        <f>GIC!Y$2</f>
        <v>67203.409737432288</v>
      </c>
      <c r="Z8" s="8">
        <f>GIC!Z$2</f>
        <v>62949.65484738857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390.00716999999997</v>
      </c>
      <c r="D9" s="10">
        <f>INTAVI!D$2</f>
        <v>348.78690000000012</v>
      </c>
      <c r="E9" s="10">
        <f>INTAVI!E$2</f>
        <v>298.05425999999994</v>
      </c>
      <c r="F9" s="10">
        <f>INTAVI!F$2</f>
        <v>361.4700600000001</v>
      </c>
      <c r="G9" s="10">
        <f>INTAVI!G$2</f>
        <v>421.71507000000008</v>
      </c>
      <c r="H9" s="10">
        <f>INTAVI!H$2</f>
        <v>378.77092560000017</v>
      </c>
      <c r="I9" s="10">
        <f>INTAVI!I$2</f>
        <v>466.44935183999991</v>
      </c>
      <c r="J9" s="10">
        <f>INTAVI!J$2</f>
        <v>372.47546699999992</v>
      </c>
      <c r="K9" s="10">
        <f>INTAVI!K$2</f>
        <v>404.94808979999993</v>
      </c>
      <c r="L9" s="10">
        <f>INTAVI!L$2</f>
        <v>447.67025100000018</v>
      </c>
      <c r="M9" s="10">
        <f>INTAVI!M$2</f>
        <v>500.2142533199999</v>
      </c>
      <c r="N9" s="10">
        <f>INTAVI!N$2</f>
        <v>437.36065380000002</v>
      </c>
      <c r="O9" s="10">
        <f>INTAVI!O$2</f>
        <v>400.80726899999991</v>
      </c>
      <c r="P9" s="10">
        <f>INTAVI!P$2</f>
        <v>497.89245852000005</v>
      </c>
      <c r="Q9" s="10">
        <f>INTAVI!Q$2</f>
        <v>622.23557076000009</v>
      </c>
      <c r="R9" s="10">
        <f>INTAVI!R$2</f>
        <v>720.31108212000004</v>
      </c>
      <c r="S9" s="10">
        <f>INTAVI!S$2</f>
        <v>874.67393987999992</v>
      </c>
      <c r="T9" s="10">
        <f>INTAVI!T$2</f>
        <v>1011.2935744800002</v>
      </c>
      <c r="U9" s="10">
        <f>INTAVI!U$2</f>
        <v>413.5137246000001</v>
      </c>
      <c r="V9" s="10">
        <f>INTAVI!V$2</f>
        <v>459.42702263999996</v>
      </c>
      <c r="W9" s="10">
        <f>INTAVI!W$2</f>
        <v>142.41920364000003</v>
      </c>
      <c r="X9" s="10">
        <f>INTAVI!X$2</f>
        <v>247.68580788000003</v>
      </c>
      <c r="Y9" s="10">
        <f>INTAVI!Y$2</f>
        <v>275.92421652000002</v>
      </c>
      <c r="Z9" s="10">
        <f>INTAVI!Z$2</f>
        <v>286.76883600000008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328.42924554914015</v>
      </c>
      <c r="D10" s="12">
        <f>INTAVI_PA_IN!D$2</f>
        <v>293.889278456488</v>
      </c>
      <c r="E10" s="12">
        <f>INTAVI_PA_IN!E$2</f>
        <v>250.77051963571438</v>
      </c>
      <c r="F10" s="12">
        <f>INTAVI_PA_IN!F$2</f>
        <v>305.08678242498576</v>
      </c>
      <c r="G10" s="12">
        <f>INTAVI_PA_IN!G$2</f>
        <v>356.18013646031631</v>
      </c>
      <c r="H10" s="12">
        <f>INTAVI_PA_IN!H$2</f>
        <v>321.84922690220327</v>
      </c>
      <c r="I10" s="12">
        <f>INTAVI_PA_IN!I$2</f>
        <v>399.05181987720306</v>
      </c>
      <c r="J10" s="12">
        <f>INTAVI_PA_IN!J$2</f>
        <v>322.38317112405156</v>
      </c>
      <c r="K10" s="12">
        <f>INTAVI_PA_IN!K$2</f>
        <v>351.06251170866381</v>
      </c>
      <c r="L10" s="12">
        <f>INTAVI_PA_IN!L$2</f>
        <v>387.4489080557359</v>
      </c>
      <c r="M10" s="12">
        <f>INTAVI_PA_IN!M$2</f>
        <v>433.43698544182297</v>
      </c>
      <c r="N10" s="12">
        <f>INTAVI_PA_IN!N$2</f>
        <v>377.10741869875301</v>
      </c>
      <c r="O10" s="12">
        <f>INTAVI_PA_IN!O$2</f>
        <v>345.42838596528122</v>
      </c>
      <c r="P10" s="12">
        <f>INTAVI_PA_IN!P$2</f>
        <v>429.99126615067729</v>
      </c>
      <c r="Q10" s="12">
        <f>INTAVI_PA_IN!Q$2</f>
        <v>544.62170299230957</v>
      </c>
      <c r="R10" s="12">
        <f>INTAVI_PA_IN!R$2</f>
        <v>636.73331306006821</v>
      </c>
      <c r="S10" s="12">
        <f>INTAVI_PA_IN!S$2</f>
        <v>786.80433157102595</v>
      </c>
      <c r="T10" s="12">
        <f>INTAVI_PA_IN!T$2</f>
        <v>918.08091111058286</v>
      </c>
      <c r="U10" s="12">
        <f>INTAVI_PA_IN!U$2</f>
        <v>375.5008915941691</v>
      </c>
      <c r="V10" s="12">
        <f>INTAVI_PA_IN!V$2</f>
        <v>419.43942847766283</v>
      </c>
      <c r="W10" s="12">
        <f>INTAVI_PA_IN!W$2</f>
        <v>124.26619561671384</v>
      </c>
      <c r="X10" s="12">
        <f>INTAVI_PA_IN!X$2</f>
        <v>220.8813980938767</v>
      </c>
      <c r="Y10" s="12">
        <f>INTAVI_PA_IN!Y$2</f>
        <v>252.72986527630999</v>
      </c>
      <c r="Z10" s="12">
        <f>INTAVI_PA_IN!Z$2</f>
        <v>262.49382289484697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55.744673171740367</v>
      </c>
      <c r="D11" s="12">
        <f>INTAVI_PA_EX!D$2</f>
        <v>49.862655996706188</v>
      </c>
      <c r="E11" s="12">
        <f>INTAVI_PA_EX!E$2</f>
        <v>42.519257264132648</v>
      </c>
      <c r="F11" s="12">
        <f>INTAVI_PA_EX!F$2</f>
        <v>51.690628905712934</v>
      </c>
      <c r="G11" s="12">
        <f>INTAVI_PA_EX!G$2</f>
        <v>60.304491544130379</v>
      </c>
      <c r="H11" s="12">
        <f>INTAVI_PA_EX!H$2</f>
        <v>53.637376411614717</v>
      </c>
      <c r="I11" s="12">
        <f>INTAVI_PA_EX!I$2</f>
        <v>63.728175555406175</v>
      </c>
      <c r="J11" s="12">
        <f>INTAVI_PA_EX!J$2</f>
        <v>47.736927387324336</v>
      </c>
      <c r="K11" s="12">
        <f>INTAVI_PA_EX!K$2</f>
        <v>50.55527738460048</v>
      </c>
      <c r="L11" s="12">
        <f>INTAVI_PA_EX!L$2</f>
        <v>56.197191099256344</v>
      </c>
      <c r="M11" s="12">
        <f>INTAVI_PA_EX!M$2</f>
        <v>61.938476252084534</v>
      </c>
      <c r="N11" s="12">
        <f>INTAVI_PA_EX!N$2</f>
        <v>55.093363056997731</v>
      </c>
      <c r="O11" s="12">
        <f>INTAVI_PA_EX!O$2</f>
        <v>50.078970632405721</v>
      </c>
      <c r="P11" s="12">
        <f>INTAVI_PA_EX!P$2</f>
        <v>61.464627514728676</v>
      </c>
      <c r="Q11" s="12">
        <f>INTAVI_PA_EX!Q$2</f>
        <v>71.411842071643619</v>
      </c>
      <c r="R11" s="12">
        <f>INTAVI_PA_EX!R$2</f>
        <v>77.190229615903093</v>
      </c>
      <c r="S11" s="12">
        <f>INTAVI_PA_EX!S$2</f>
        <v>81.097746063714951</v>
      </c>
      <c r="T11" s="12">
        <f>INTAVI_PA_EX!T$2</f>
        <v>84.674661439694162</v>
      </c>
      <c r="U11" s="12">
        <f>INTAVI_PA_EX!U$2</f>
        <v>34.919446721859117</v>
      </c>
      <c r="V11" s="12">
        <f>INTAVI_PA_EX!V$2</f>
        <v>37.736938252231703</v>
      </c>
      <c r="W11" s="12">
        <f>INTAVI_PA_EX!W$2</f>
        <v>16.478702776034197</v>
      </c>
      <c r="X11" s="12">
        <f>INTAVI_PA_EX!X$2</f>
        <v>24.727877535489061</v>
      </c>
      <c r="Y11" s="12">
        <f>INTAVI_PA_EX!Y$2</f>
        <v>21.224696843159052</v>
      </c>
      <c r="Z11" s="12">
        <f>INTAVI_PA_EX!Z$2</f>
        <v>22.485844061510644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4.8480623983436848</v>
      </c>
      <c r="D12" s="12">
        <f>INTAVI_FR_IN!D$2</f>
        <v>4.0812490473257732</v>
      </c>
      <c r="E12" s="12">
        <f>INTAVI_FR_IN!E$2</f>
        <v>3.7830033862826933</v>
      </c>
      <c r="F12" s="12">
        <f>INTAVI_FR_IN!F$2</f>
        <v>3.6484940446964993</v>
      </c>
      <c r="G12" s="12">
        <f>INTAVI_FR_IN!G$2</f>
        <v>4.1874137812442296</v>
      </c>
      <c r="H12" s="12">
        <f>INTAVI_FR_IN!H$2</f>
        <v>2.9436373738317347</v>
      </c>
      <c r="I12" s="12">
        <f>INTAVI_FR_IN!I$2</f>
        <v>3.2890412429868801</v>
      </c>
      <c r="J12" s="12">
        <f>INTAVI_FR_IN!J$2</f>
        <v>1.9811791257555753</v>
      </c>
      <c r="K12" s="12">
        <f>INTAVI_FR_IN!K$2</f>
        <v>2.7765916779736037</v>
      </c>
      <c r="L12" s="12">
        <f>INTAVI_FR_IN!L$2</f>
        <v>3.5477813245849408</v>
      </c>
      <c r="M12" s="12">
        <f>INTAVI_FR_IN!M$2</f>
        <v>4.2436938170588618</v>
      </c>
      <c r="N12" s="12">
        <f>INTAVI_FR_IN!N$2</f>
        <v>4.1736388070450712</v>
      </c>
      <c r="O12" s="12">
        <f>INTAVI_FR_IN!O$2</f>
        <v>3.6142256038349774</v>
      </c>
      <c r="P12" s="12">
        <f>INTAVI_FR_IN!P$2</f>
        <v>4.5860739476283001</v>
      </c>
      <c r="Q12" s="12">
        <f>INTAVI_FR_IN!Q$2</f>
        <v>5.4057448266926409</v>
      </c>
      <c r="R12" s="12">
        <f>INTAVI_FR_IN!R$2</f>
        <v>5.8152649250508359</v>
      </c>
      <c r="S12" s="12">
        <f>INTAVI_FR_IN!S$2</f>
        <v>6.3776958219924467</v>
      </c>
      <c r="T12" s="12">
        <f>INTAVI_FR_IN!T$2</f>
        <v>8.2006898560972452</v>
      </c>
      <c r="U12" s="12">
        <f>INTAVI_FR_IN!U$2</f>
        <v>3.0079494807892315</v>
      </c>
      <c r="V12" s="12">
        <f>INTAVI_FR_IN!V$2</f>
        <v>2.119487089942067</v>
      </c>
      <c r="W12" s="12">
        <f>INTAVI_FR_IN!W$2</f>
        <v>1.52200667184334</v>
      </c>
      <c r="X12" s="12">
        <f>INTAVI_FR_IN!X$2</f>
        <v>1.9280627832110337</v>
      </c>
      <c r="Y12" s="12">
        <f>INTAVI_FR_IN!Y$2</f>
        <v>1.8414656781220617</v>
      </c>
      <c r="Z12" s="12">
        <f>INTAVI_FR_IN!Z$2</f>
        <v>1.6962991397211284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0.98518888077577138</v>
      </c>
      <c r="D13" s="12">
        <f>INTAVI_FR_EX!D$2</f>
        <v>0.9537164994801578</v>
      </c>
      <c r="E13" s="12">
        <f>INTAVI_FR_EX!E$2</f>
        <v>0.98147971387023158</v>
      </c>
      <c r="F13" s="12">
        <f>INTAVI_FR_EX!F$2</f>
        <v>1.0441546246049134</v>
      </c>
      <c r="G13" s="12">
        <f>INTAVI_FR_EX!G$2</f>
        <v>1.0430282143091578</v>
      </c>
      <c r="H13" s="12">
        <f>INTAVI_FR_EX!H$2</f>
        <v>0.3406849123504409</v>
      </c>
      <c r="I13" s="12">
        <f>INTAVI_FR_EX!I$2</f>
        <v>0.38031516440384722</v>
      </c>
      <c r="J13" s="12">
        <f>INTAVI_FR_EX!J$2</f>
        <v>0.37418936286840737</v>
      </c>
      <c r="K13" s="12">
        <f>INTAVI_FR_EX!K$2</f>
        <v>0.55370902876204287</v>
      </c>
      <c r="L13" s="12">
        <f>INTAVI_FR_EX!L$2</f>
        <v>0.47637052042297556</v>
      </c>
      <c r="M13" s="12">
        <f>INTAVI_FR_EX!M$2</f>
        <v>0.59509780903356235</v>
      </c>
      <c r="N13" s="12">
        <f>INTAVI_FR_EX!N$2</f>
        <v>0.98623323720421052</v>
      </c>
      <c r="O13" s="12">
        <f>INTAVI_FR_EX!O$2</f>
        <v>1.685686798477944</v>
      </c>
      <c r="P13" s="12">
        <f>INTAVI_FR_EX!P$2</f>
        <v>1.8504909069658579</v>
      </c>
      <c r="Q13" s="12">
        <f>INTAVI_FR_EX!Q$2</f>
        <v>0.79628086935424802</v>
      </c>
      <c r="R13" s="12">
        <f>INTAVI_FR_EX!R$2</f>
        <v>0.57227451897792492</v>
      </c>
      <c r="S13" s="12">
        <f>INTAVI_FR_EX!S$2</f>
        <v>0.39416642326662904</v>
      </c>
      <c r="T13" s="12">
        <f>INTAVI_FR_EX!T$2</f>
        <v>0.33731207362591381</v>
      </c>
      <c r="U13" s="12">
        <f>INTAVI_FR_EX!U$2</f>
        <v>8.5436803182638424E-2</v>
      </c>
      <c r="V13" s="12">
        <f>INTAVI_FR_EX!V$2</f>
        <v>0.13116882016334855</v>
      </c>
      <c r="W13" s="12">
        <f>INTAVI_FR_EX!W$2</f>
        <v>0.15229857540866246</v>
      </c>
      <c r="X13" s="12">
        <f>INTAVI_FR_EX!X$2</f>
        <v>0.14846946742324302</v>
      </c>
      <c r="Y13" s="12">
        <f>INTAVI_FR_EX!Y$2</f>
        <v>0.12818872240886503</v>
      </c>
      <c r="Z13" s="12">
        <f>INTAVI_FR_EX!Z$2</f>
        <v>9.2869903921335109E-2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86255.051096960364</v>
      </c>
      <c r="D14" s="8">
        <f>NRGSUP!D$2</f>
        <v>90294.649785406757</v>
      </c>
      <c r="E14" s="8">
        <f>NRGSUP!E$2</f>
        <v>91223.478299832772</v>
      </c>
      <c r="F14" s="8">
        <f>NRGSUP!F$2</f>
        <v>97794.512357660918</v>
      </c>
      <c r="G14" s="8">
        <f>NRGSUP!G$2</f>
        <v>95326.612118115328</v>
      </c>
      <c r="H14" s="8">
        <f>NRGSUP!H$2</f>
        <v>91647.4449496569</v>
      </c>
      <c r="I14" s="8">
        <f>NRGSUP!I$2</f>
        <v>95245.517659069126</v>
      </c>
      <c r="J14" s="8">
        <f>NRGSUP!J$2</f>
        <v>93317.723158336492</v>
      </c>
      <c r="K14" s="8">
        <f>NRGSUP!K$2</f>
        <v>91058.354462476011</v>
      </c>
      <c r="L14" s="8">
        <f>NRGSUP!L$2</f>
        <v>77015.578572057653</v>
      </c>
      <c r="M14" s="8">
        <f>NRGSUP!M$2</f>
        <v>74719.972500557938</v>
      </c>
      <c r="N14" s="8">
        <f>NRGSUP!N$2</f>
        <v>80803.849251159845</v>
      </c>
      <c r="O14" s="8">
        <f>NRGSUP!O$2</f>
        <v>79128.614733619019</v>
      </c>
      <c r="P14" s="8">
        <f>NRGSUP!P$2</f>
        <v>69844.785408419208</v>
      </c>
      <c r="Q14" s="8">
        <f>NRGSUP!Q$2</f>
        <v>68985.368431603842</v>
      </c>
      <c r="R14" s="8">
        <f>NRGSUP!R$2</f>
        <v>70079.980991335513</v>
      </c>
      <c r="S14" s="8">
        <f>NRGSUP!S$2</f>
        <v>68398.940513902155</v>
      </c>
      <c r="T14" s="8">
        <f>NRGSUP!T$2</f>
        <v>71645.139856078356</v>
      </c>
      <c r="U14" s="8">
        <f>NRGSUP!U$2</f>
        <v>72067.45936770241</v>
      </c>
      <c r="V14" s="8">
        <f>NRGSUP!V$2</f>
        <v>70455.942884795339</v>
      </c>
      <c r="W14" s="8">
        <f>NRGSUP!W$2</f>
        <v>65248.91057835058</v>
      </c>
      <c r="X14" s="8">
        <f>NRGSUP!X$2</f>
        <v>70320.809433012997</v>
      </c>
      <c r="Y14" s="8">
        <f>NRGSUP!Y$2</f>
        <v>66927.485520912291</v>
      </c>
      <c r="Z14" s="8">
        <f>NRGSUP!Z$2</f>
        <v>62662.886011388568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42078.667836150271</v>
      </c>
      <c r="D15" s="10">
        <f>TI_EHG_E!D$2</f>
        <v>43037.313707228612</v>
      </c>
      <c r="E15" s="10">
        <f>TI_EHG_E!E$2</f>
        <v>41283.372527266583</v>
      </c>
      <c r="F15" s="10">
        <f>TI_EHG_E!F$2</f>
        <v>46813.981019790474</v>
      </c>
      <c r="G15" s="10">
        <f>TI_EHG_E!G$2</f>
        <v>42262.1867182727</v>
      </c>
      <c r="H15" s="10">
        <f>TI_EHG_E!H$2</f>
        <v>38867.237699354882</v>
      </c>
      <c r="I15" s="10">
        <f>TI_EHG_E!I$2</f>
        <v>43260.42247864903</v>
      </c>
      <c r="J15" s="10">
        <f>TI_EHG_E!J$2</f>
        <v>43746.465864646372</v>
      </c>
      <c r="K15" s="10">
        <f>TI_EHG_E!K$2</f>
        <v>41627.283893792475</v>
      </c>
      <c r="L15" s="10">
        <f>TI_EHG_E!L$2</f>
        <v>35089.656812263849</v>
      </c>
      <c r="M15" s="10">
        <f>TI_EHG_E!M$2</f>
        <v>32892.897732392012</v>
      </c>
      <c r="N15" s="10">
        <f>TI_EHG_E!N$2</f>
        <v>37336.577582101512</v>
      </c>
      <c r="O15" s="10">
        <f>TI_EHG_E!O$2</f>
        <v>35280.395346975602</v>
      </c>
      <c r="P15" s="10">
        <f>TI_EHG_E!P$2</f>
        <v>27951.525928246145</v>
      </c>
      <c r="Q15" s="10">
        <f>TI_EHG_E!Q$2</f>
        <v>27123.415601214288</v>
      </c>
      <c r="R15" s="10">
        <f>TI_EHG_E!R$2</f>
        <v>28303.794197166455</v>
      </c>
      <c r="S15" s="10">
        <f>TI_EHG_E!S$2</f>
        <v>26123.66197308337</v>
      </c>
      <c r="T15" s="10">
        <f>TI_EHG_E!T$2</f>
        <v>27001.946993189125</v>
      </c>
      <c r="U15" s="10">
        <f>TI_EHG_E!U$2</f>
        <v>26146.655563596651</v>
      </c>
      <c r="V15" s="10">
        <f>TI_EHG_E!V$2</f>
        <v>24003.170963939669</v>
      </c>
      <c r="W15" s="10">
        <f>TI_EHG_E!W$2</f>
        <v>18781.571821302899</v>
      </c>
      <c r="X15" s="10">
        <f>TI_EHG_E!X$2</f>
        <v>20026.782780459169</v>
      </c>
      <c r="Y15" s="10">
        <f>TI_EHG_E!Y$2</f>
        <v>18650.030227998606</v>
      </c>
      <c r="Z15" s="10">
        <f>TI_EHG_E!Z$2</f>
        <v>15717.814315697737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11969.60590500213</v>
      </c>
      <c r="D16" s="12">
        <f>TI_EHG_E_E!D$2</f>
        <v>13896.461367709211</v>
      </c>
      <c r="E16" s="12">
        <f>TI_EHG_E_E!E$2</f>
        <v>15158.748260025346</v>
      </c>
      <c r="F16" s="12">
        <f>TI_EHG_E_E!F$2</f>
        <v>20481.284268295312</v>
      </c>
      <c r="G16" s="12">
        <f>TI_EHG_E_E!G$2</f>
        <v>18926.578816106561</v>
      </c>
      <c r="H16" s="12">
        <f>TI_EHG_E_E!H$2</f>
        <v>16527.890723289758</v>
      </c>
      <c r="I16" s="12">
        <f>TI_EHG_E_E!I$2</f>
        <v>22153.914841202826</v>
      </c>
      <c r="J16" s="12">
        <f>TI_EHG_E_E!J$2</f>
        <v>21735.814137654972</v>
      </c>
      <c r="K16" s="12">
        <f>TI_EHG_E_E!K$2</f>
        <v>21233.242970420673</v>
      </c>
      <c r="L16" s="12">
        <f>TI_EHG_E_E!L$2</f>
        <v>18189.982762008356</v>
      </c>
      <c r="M16" s="12">
        <f>TI_EHG_E_E!M$2</f>
        <v>16797.681006597886</v>
      </c>
      <c r="N16" s="12">
        <f>TI_EHG_E_E!N$2</f>
        <v>19881.933645298508</v>
      </c>
      <c r="O16" s="12">
        <f>TI_EHG_E_E!O$2</f>
        <v>18393.139194773488</v>
      </c>
      <c r="P16" s="12">
        <f>TI_EHG_E_E!P$2</f>
        <v>14030.278284747581</v>
      </c>
      <c r="Q16" s="12">
        <f>TI_EHG_E_E!Q$2</f>
        <v>14437.440387001483</v>
      </c>
      <c r="R16" s="12">
        <f>TI_EHG_E_E!R$2</f>
        <v>17002.795384662124</v>
      </c>
      <c r="S16" s="12">
        <f>TI_EHG_E_E!S$2</f>
        <v>15583.065771422822</v>
      </c>
      <c r="T16" s="12">
        <f>TI_EHG_E_E!T$2</f>
        <v>16863.850616230684</v>
      </c>
      <c r="U16" s="12">
        <f>TI_EHG_E_E!U$2</f>
        <v>16764.976063673261</v>
      </c>
      <c r="V16" s="12">
        <f>TI_EHG_E_E!V$2</f>
        <v>15129.263310636892</v>
      </c>
      <c r="W16" s="12">
        <f>TI_EHG_E_E!W$2</f>
        <v>11154.340617375181</v>
      </c>
      <c r="X16" s="12">
        <f>TI_EHG_E_E!X$2</f>
        <v>12856.996962541671</v>
      </c>
      <c r="Y16" s="12">
        <f>TI_EHG_E_E!Y$2</f>
        <v>12054.411804145822</v>
      </c>
      <c r="Z16" s="12">
        <f>TI_EHG_E_E!Z$2</f>
        <v>9838.6586760470418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25682.513065604013</v>
      </c>
      <c r="D17" s="12">
        <f>TI_EHG_CHP_E!D$2</f>
        <v>25241.57680739641</v>
      </c>
      <c r="E17" s="12">
        <f>TI_EHG_CHP_E!E$2</f>
        <v>22835.413020109252</v>
      </c>
      <c r="F17" s="12">
        <f>TI_EHG_CHP_E!F$2</f>
        <v>23355.284399353637</v>
      </c>
      <c r="G17" s="12">
        <f>TI_EHG_CHP_E!G$2</f>
        <v>20809.496270382009</v>
      </c>
      <c r="H17" s="12">
        <f>TI_EHG_CHP_E!H$2</f>
        <v>20309.526613070728</v>
      </c>
      <c r="I17" s="12">
        <f>TI_EHG_CHP_E!I$2</f>
        <v>19106.765308725695</v>
      </c>
      <c r="J17" s="12">
        <f>TI_EHG_CHP_E!J$2</f>
        <v>20350.449257113203</v>
      </c>
      <c r="K17" s="12">
        <f>TI_EHG_CHP_E!K$2</f>
        <v>18935.499246242613</v>
      </c>
      <c r="L17" s="12">
        <f>TI_EHG_CHP_E!L$2</f>
        <v>15074.487536577293</v>
      </c>
      <c r="M17" s="12">
        <f>TI_EHG_CHP_E!M$2</f>
        <v>14360.872663779108</v>
      </c>
      <c r="N17" s="12">
        <f>TI_EHG_CHP_E!N$2</f>
        <v>16017.63444122842</v>
      </c>
      <c r="O17" s="12">
        <f>TI_EHG_CHP_E!O$2</f>
        <v>15782.177276671799</v>
      </c>
      <c r="P17" s="12">
        <f>TI_EHG_CHP_E!P$2</f>
        <v>12549.404242204053</v>
      </c>
      <c r="Q17" s="12">
        <f>TI_EHG_CHP_E!Q$2</f>
        <v>11502.048408352413</v>
      </c>
      <c r="R17" s="12">
        <f>TI_EHG_CHP_E!R$2</f>
        <v>10120.540192945642</v>
      </c>
      <c r="S17" s="12">
        <f>TI_EHG_CHP_E!S$2</f>
        <v>9572.6757903103589</v>
      </c>
      <c r="T17" s="12">
        <f>TI_EHG_CHP_E!T$2</f>
        <v>8987.0461781277627</v>
      </c>
      <c r="U17" s="12">
        <f>TI_EHG_CHP_E!U$2</f>
        <v>8024.8447090597811</v>
      </c>
      <c r="V17" s="12">
        <f>TI_EHG_CHP_E!V$2</f>
        <v>7722.8710271964519</v>
      </c>
      <c r="W17" s="12">
        <f>TI_EHG_CHP_E!W$2</f>
        <v>6534.1637303239804</v>
      </c>
      <c r="X17" s="12">
        <f>TI_EHG_CHP_E!X$2</f>
        <v>5626.0625740713313</v>
      </c>
      <c r="Y17" s="12">
        <f>TI_EHG_CHP_E!Y$2</f>
        <v>5377.6592539654293</v>
      </c>
      <c r="Z17" s="12">
        <f>TI_EHG_CHP_E!Z$2</f>
        <v>4708.1638720984047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4426.5488655441295</v>
      </c>
      <c r="D18" s="12">
        <f>TI_EHG_H_E!D$2</f>
        <v>3899.2755321229861</v>
      </c>
      <c r="E18" s="12">
        <f>TI_EHG_H_E!E$2</f>
        <v>3289.2112471319915</v>
      </c>
      <c r="F18" s="12">
        <f>TI_EHG_H_E!F$2</f>
        <v>2977.4123521415222</v>
      </c>
      <c r="G18" s="12">
        <f>TI_EHG_H_E!G$2</f>
        <v>2526.1116317841306</v>
      </c>
      <c r="H18" s="12">
        <f>TI_EHG_H_E!H$2</f>
        <v>2029.8203629943916</v>
      </c>
      <c r="I18" s="12">
        <f>TI_EHG_H_E!I$2</f>
        <v>1999.7423287205042</v>
      </c>
      <c r="J18" s="12">
        <f>TI_EHG_H_E!J$2</f>
        <v>1660.2024698781877</v>
      </c>
      <c r="K18" s="12">
        <f>TI_EHG_H_E!K$2</f>
        <v>1458.5416771291859</v>
      </c>
      <c r="L18" s="12">
        <f>TI_EHG_H_E!L$2</f>
        <v>1825.1865136781942</v>
      </c>
      <c r="M18" s="12">
        <f>TI_EHG_H_E!M$2</f>
        <v>1734.3440620150188</v>
      </c>
      <c r="N18" s="12">
        <f>TI_EHG_H_E!N$2</f>
        <v>1437.0094955745894</v>
      </c>
      <c r="O18" s="12">
        <f>TI_EHG_H_E!O$2</f>
        <v>1105.0788755303188</v>
      </c>
      <c r="P18" s="12">
        <f>TI_EHG_H_E!P$2</f>
        <v>1371.8434012945095</v>
      </c>
      <c r="Q18" s="12">
        <f>TI_EHG_H_E!Q$2</f>
        <v>1183.9268058603886</v>
      </c>
      <c r="R18" s="12">
        <f>TI_EHG_H_E!R$2</f>
        <v>1180.4586195586855</v>
      </c>
      <c r="S18" s="12">
        <f>TI_EHG_H_E!S$2</f>
        <v>967.92041135018781</v>
      </c>
      <c r="T18" s="12">
        <f>TI_EHG_H_E!T$2</f>
        <v>1151.0501988306819</v>
      </c>
      <c r="U18" s="12">
        <f>TI_EHG_H_E!U$2</f>
        <v>1356.8347908636088</v>
      </c>
      <c r="V18" s="12">
        <f>TI_EHG_H_E!V$2</f>
        <v>1151.0366261063236</v>
      </c>
      <c r="W18" s="12">
        <f>TI_EHG_H_E!W$2</f>
        <v>1093.0674736037367</v>
      </c>
      <c r="X18" s="12">
        <f>TI_EHG_H_E!X$2</f>
        <v>1543.7232438461704</v>
      </c>
      <c r="Y18" s="12">
        <f>TI_EHG_H_E!Y$2</f>
        <v>1217.9591698873567</v>
      </c>
      <c r="Z18" s="12">
        <f>TI_EHG_H_E!Z$2</f>
        <v>1170.9917675522913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7339.4132626979381</v>
      </c>
      <c r="D19" s="8">
        <f>NRG_E!D$2</f>
        <v>7361.7552202611914</v>
      </c>
      <c r="E19" s="8">
        <f>NRG_E!E$2</f>
        <v>8563.196443224002</v>
      </c>
      <c r="F19" s="8">
        <f>NRG_E!F$2</f>
        <v>8087.180712268806</v>
      </c>
      <c r="G19" s="8">
        <f>NRG_E!G$2</f>
        <v>8002.6965904706058</v>
      </c>
      <c r="H19" s="8">
        <f>NRG_E!H$2</f>
        <v>8217.9717935327972</v>
      </c>
      <c r="I19" s="8">
        <f>NRG_E!I$2</f>
        <v>7133.882882220375</v>
      </c>
      <c r="J19" s="8">
        <f>NRG_E!J$2</f>
        <v>6159.2622311784862</v>
      </c>
      <c r="K19" s="8">
        <f>NRG_E!K$2</f>
        <v>6406.9850709737339</v>
      </c>
      <c r="L19" s="8">
        <f>NRG_E!L$2</f>
        <v>4866.8151229005316</v>
      </c>
      <c r="M19" s="8">
        <f>NRG_E!M$2</f>
        <v>5230.140460886767</v>
      </c>
      <c r="N19" s="8">
        <f>NRG_E!N$2</f>
        <v>4406.6276127489728</v>
      </c>
      <c r="O19" s="8">
        <f>NRG_E!O$2</f>
        <v>4079.4269442048726</v>
      </c>
      <c r="P19" s="8">
        <f>NRG_E!P$2</f>
        <v>3908.6357547600001</v>
      </c>
      <c r="Q19" s="8">
        <f>NRG_E!Q$2</f>
        <v>3812.532271236706</v>
      </c>
      <c r="R19" s="8">
        <f>NRG_E!R$2</f>
        <v>3119.5599970592984</v>
      </c>
      <c r="S19" s="8">
        <f>NRG_E!S$2</f>
        <v>3175.3419000860572</v>
      </c>
      <c r="T19" s="8">
        <f>NRG_E!T$2</f>
        <v>3493.7351283362232</v>
      </c>
      <c r="U19" s="8">
        <f>NRG_E!U$2</f>
        <v>3187.9631506272272</v>
      </c>
      <c r="V19" s="8">
        <f>NRG_E!V$2</f>
        <v>2859.5281656925026</v>
      </c>
      <c r="W19" s="8">
        <f>NRG_E!W$2</f>
        <v>2818.2871731600003</v>
      </c>
      <c r="X19" s="8">
        <f>NRG_E!X$2</f>
        <v>2667.1682656800003</v>
      </c>
      <c r="Y19" s="8">
        <f>NRG_E!Y$2</f>
        <v>2651.29912332</v>
      </c>
      <c r="Z19" s="8">
        <f>NRG_E!Z$2</f>
        <v>2724.8780134800004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131.5192446179376</v>
      </c>
      <c r="D20" s="12">
        <f>NRG_CM_E!D$2</f>
        <v>98.823530981190331</v>
      </c>
      <c r="E20" s="12">
        <f>NRG_CM_E!E$2</f>
        <v>77.763896184000984</v>
      </c>
      <c r="F20" s="12">
        <f>NRG_CM_E!F$2</f>
        <v>72.302339308805969</v>
      </c>
      <c r="G20" s="12">
        <f>NRG_CM_E!G$2</f>
        <v>294.77146367060567</v>
      </c>
      <c r="H20" s="12">
        <f>NRG_CM_E!H$2</f>
        <v>34.63748021279789</v>
      </c>
      <c r="I20" s="12">
        <f>NRG_CM_E!I$2</f>
        <v>23.134655460376621</v>
      </c>
      <c r="J20" s="12">
        <f>NRG_CM_E!J$2</f>
        <v>22.287102218486279</v>
      </c>
      <c r="K20" s="12">
        <f>NRG_CM_E!K$2</f>
        <v>32.02957801373315</v>
      </c>
      <c r="L20" s="12">
        <f>NRG_CM_E!L$2</f>
        <v>25.072741060530578</v>
      </c>
      <c r="M20" s="12">
        <f>NRG_CM_E!M$2</f>
        <v>28.33714076676608</v>
      </c>
      <c r="N20" s="12">
        <f>NRG_CM_E!N$2</f>
        <v>28.073816508972797</v>
      </c>
      <c r="O20" s="12">
        <f>NRG_CM_E!O$2</f>
        <v>28.340790724872722</v>
      </c>
      <c r="P20" s="12">
        <f>NRG_CM_E!P$2</f>
        <v>4.1543668800000004</v>
      </c>
      <c r="Q20" s="12">
        <f>NRG_CM_E!Q$2</f>
        <v>4.5365256367062194</v>
      </c>
      <c r="R20" s="12">
        <f>NRG_CM_E!R$2</f>
        <v>26.216740539298641</v>
      </c>
      <c r="S20" s="12">
        <f>NRG_CM_E!S$2</f>
        <v>4.7454803660568867</v>
      </c>
      <c r="T20" s="12">
        <f>NRG_CM_E!T$2</f>
        <v>52.288795056223442</v>
      </c>
      <c r="U20" s="12">
        <f>NRG_CM_E!U$2</f>
        <v>67.021669867226876</v>
      </c>
      <c r="V20" s="12">
        <f>NRG_CM_E!V$2</f>
        <v>72.473308412502476</v>
      </c>
      <c r="W20" s="12">
        <f>NRG_CM_E!W$2</f>
        <v>67.698046079999997</v>
      </c>
      <c r="X20" s="12">
        <f>NRG_CM_E!X$2</f>
        <v>64.004170679999987</v>
      </c>
      <c r="Y20" s="12">
        <f>NRG_CM_E!Y$2</f>
        <v>64.224658079999998</v>
      </c>
      <c r="Z20" s="12">
        <f>NRG_CM_E!Z$2</f>
        <v>64.405649880000013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2028.3904537200001</v>
      </c>
      <c r="D21" s="12">
        <f>NRG_OIL_NG_E!D$2</f>
        <v>2134.40058288</v>
      </c>
      <c r="E21" s="12">
        <f>NRG_OIL_NG_E!E$2</f>
        <v>2245.2411941999999</v>
      </c>
      <c r="F21" s="12">
        <f>NRG_OIL_NG_E!F$2</f>
        <v>1995.89807268</v>
      </c>
      <c r="G21" s="12">
        <f>NRG_OIL_NG_E!G$2</f>
        <v>2423.3528548799995</v>
      </c>
      <c r="H21" s="12">
        <f>NRG_OIL_NG_E!H$2</f>
        <v>2414.0610133200003</v>
      </c>
      <c r="I21" s="12">
        <f>NRG_OIL_NG_E!I$2</f>
        <v>1448.51423292</v>
      </c>
      <c r="J21" s="12">
        <f>NRG_OIL_NG_E!J$2</f>
        <v>710.17311060000009</v>
      </c>
      <c r="K21" s="12">
        <f>NRG_OIL_NG_E!K$2</f>
        <v>805.04012988000011</v>
      </c>
      <c r="L21" s="12">
        <f>NRG_OIL_NG_E!L$2</f>
        <v>777.47376528000007</v>
      </c>
      <c r="M21" s="12">
        <f>NRG_OIL_NG_E!M$2</f>
        <v>1032.3981327600002</v>
      </c>
      <c r="N21" s="12">
        <f>NRG_OIL_NG_E!N$2</f>
        <v>887.84173871999997</v>
      </c>
      <c r="O21" s="12">
        <f>NRG_OIL_NG_E!O$2</f>
        <v>863.19218052000019</v>
      </c>
      <c r="P21" s="12">
        <f>NRG_OIL_NG_E!P$2</f>
        <v>936.13208903999998</v>
      </c>
      <c r="Q21" s="12">
        <f>NRG_OIL_NG_E!Q$2</f>
        <v>1042.0409851200002</v>
      </c>
      <c r="R21" s="12">
        <f>NRG_OIL_NG_E!R$2</f>
        <v>652.47229008000022</v>
      </c>
      <c r="S21" s="12">
        <f>NRG_OIL_NG_E!S$2</f>
        <v>815.86263131999999</v>
      </c>
      <c r="T21" s="12">
        <f>NRG_OIL_NG_E!T$2</f>
        <v>599.57080236000013</v>
      </c>
      <c r="U21" s="12">
        <f>NRG_OIL_NG_E!U$2</f>
        <v>497.39254631999995</v>
      </c>
      <c r="V21" s="12">
        <f>NRG_OIL_NG_E!V$2</f>
        <v>273.80264724000011</v>
      </c>
      <c r="W21" s="12">
        <f>NRG_OIL_NG_E!W$2</f>
        <v>234.63982008000002</v>
      </c>
      <c r="X21" s="12">
        <f>NRG_OIL_NG_E!X$2</f>
        <v>173.47887000000003</v>
      </c>
      <c r="Y21" s="12">
        <f>NRG_OIL_NG_E!Y$2</f>
        <v>196.80595848000002</v>
      </c>
      <c r="Z21" s="12">
        <f>NRG_OIL_NG_E!Z$2</f>
        <v>286.02050687999997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484.37999999999994</v>
      </c>
      <c r="D23" s="12">
        <f>NRG_CO_E!D$2</f>
        <v>667.39039200000002</v>
      </c>
      <c r="E23" s="12">
        <f>NRG_CO_E!E$2</f>
        <v>1181.7920879999999</v>
      </c>
      <c r="F23" s="12">
        <f>NRG_CO_E!F$2</f>
        <v>1514.1111105599998</v>
      </c>
      <c r="G23" s="12">
        <f>NRG_CO_E!G$2</f>
        <v>820.89777599999979</v>
      </c>
      <c r="H23" s="12">
        <f>NRG_CO_E!H$2</f>
        <v>662.93008367999994</v>
      </c>
      <c r="I23" s="12">
        <f>NRG_CO_E!I$2</f>
        <v>622.84912368000005</v>
      </c>
      <c r="J23" s="12">
        <f>NRG_CO_E!J$2</f>
        <v>434.11766399999988</v>
      </c>
      <c r="K23" s="12">
        <f>NRG_CO_E!K$2</f>
        <v>325.18895568000005</v>
      </c>
      <c r="L23" s="12">
        <f>NRG_CO_E!L$2</f>
        <v>190.37685599999998</v>
      </c>
      <c r="M23" s="12">
        <f>NRG_CO_E!M$2</f>
        <v>0.55943999999999994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4695.1235643600012</v>
      </c>
      <c r="D27" s="12">
        <f>NRG_PR_E!D$2</f>
        <v>4461.1407143999995</v>
      </c>
      <c r="E27" s="12">
        <f>NRG_PR_E!E$2</f>
        <v>5058.3992648399999</v>
      </c>
      <c r="F27" s="12">
        <f>NRG_PR_E!F$2</f>
        <v>4504.8691897199997</v>
      </c>
      <c r="G27" s="12">
        <f>NRG_PR_E!G$2</f>
        <v>4463.6744959200005</v>
      </c>
      <c r="H27" s="12">
        <f>NRG_PR_E!H$2</f>
        <v>5106.3432163200005</v>
      </c>
      <c r="I27" s="12">
        <f>NRG_PR_E!I$2</f>
        <v>5039.38487016</v>
      </c>
      <c r="J27" s="12">
        <f>NRG_PR_E!J$2</f>
        <v>4992.6843543599998</v>
      </c>
      <c r="K27" s="12">
        <f>NRG_PR_E!K$2</f>
        <v>5244.7264074000013</v>
      </c>
      <c r="L27" s="12">
        <f>NRG_PR_E!L$2</f>
        <v>3873.8917605600004</v>
      </c>
      <c r="M27" s="12">
        <f>NRG_PR_E!M$2</f>
        <v>4168.8457473600001</v>
      </c>
      <c r="N27" s="12">
        <f>NRG_PR_E!N$2</f>
        <v>3490.7120575199997</v>
      </c>
      <c r="O27" s="12">
        <f>NRG_PR_E!O$2</f>
        <v>3187.8939729600002</v>
      </c>
      <c r="P27" s="12">
        <f>NRG_PR_E!P$2</f>
        <v>2968.3492988400003</v>
      </c>
      <c r="Q27" s="12">
        <f>NRG_PR_E!Q$2</f>
        <v>2765.9547604800005</v>
      </c>
      <c r="R27" s="12">
        <f>NRG_PR_E!R$2</f>
        <v>2440.8709664399994</v>
      </c>
      <c r="S27" s="12">
        <f>NRG_PR_E!S$2</f>
        <v>2354.7337883999999</v>
      </c>
      <c r="T27" s="12">
        <f>NRG_PR_E!T$2</f>
        <v>2841.8755309200001</v>
      </c>
      <c r="U27" s="12">
        <f>NRG_PR_E!U$2</f>
        <v>2623.5489344399998</v>
      </c>
      <c r="V27" s="12">
        <f>NRG_PR_E!V$2</f>
        <v>2513.2522100400001</v>
      </c>
      <c r="W27" s="12">
        <f>NRG_PR_E!W$2</f>
        <v>2515.9493070000003</v>
      </c>
      <c r="X27" s="12">
        <f>NRG_PR_E!X$2</f>
        <v>2429.6852250000002</v>
      </c>
      <c r="Y27" s="12">
        <f>NRG_PR_E!Y$2</f>
        <v>2390.2685067600005</v>
      </c>
      <c r="Z27" s="12">
        <f>NRG_PR_E!Z$2</f>
        <v>2374.4518567200003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36836.969998112167</v>
      </c>
      <c r="D35" s="8">
        <f>FC_E!D$2</f>
        <v>39895.580857916961</v>
      </c>
      <c r="E35" s="8">
        <f>FC_E!E$2</f>
        <v>41376.909329342176</v>
      </c>
      <c r="F35" s="8">
        <f>FC_E!F$2</f>
        <v>42893.350625601648</v>
      </c>
      <c r="G35" s="8">
        <f>FC_E!G$2</f>
        <v>45061.728809372013</v>
      </c>
      <c r="H35" s="8">
        <f>FC_E!H$2</f>
        <v>44562.235456769224</v>
      </c>
      <c r="I35" s="8">
        <f>FC_E!I$2</f>
        <v>44851.212298199724</v>
      </c>
      <c r="J35" s="8">
        <f>FC_E!J$2</f>
        <v>43411.995062511654</v>
      </c>
      <c r="K35" s="8">
        <f>FC_E!K$2</f>
        <v>43024.085497709799</v>
      </c>
      <c r="L35" s="8">
        <f>FC_E!L$2</f>
        <v>37059.106636893288</v>
      </c>
      <c r="M35" s="8">
        <f>FC_E!M$2</f>
        <v>36596.934307279167</v>
      </c>
      <c r="N35" s="8">
        <f>FC_E!N$2</f>
        <v>39060.644056309342</v>
      </c>
      <c r="O35" s="8">
        <f>FC_E!O$2</f>
        <v>39768.792442438549</v>
      </c>
      <c r="P35" s="8">
        <f>FC_E!P$2</f>
        <v>37984.623725413054</v>
      </c>
      <c r="Q35" s="8">
        <f>FC_E!Q$2</f>
        <v>38049.420559152852</v>
      </c>
      <c r="R35" s="8">
        <f>FC_E!R$2</f>
        <v>38656.62679710977</v>
      </c>
      <c r="S35" s="8">
        <f>FC_E!S$2</f>
        <v>39099.936640732732</v>
      </c>
      <c r="T35" s="8">
        <f>FC_E!T$2</f>
        <v>41149.457734553012</v>
      </c>
      <c r="U35" s="8">
        <f>FC_E!U$2</f>
        <v>42732.840653478532</v>
      </c>
      <c r="V35" s="8">
        <f>FC_E!V$2</f>
        <v>43593.243755163159</v>
      </c>
      <c r="W35" s="8">
        <f>FC_E!W$2</f>
        <v>43649.051583887682</v>
      </c>
      <c r="X35" s="8">
        <f>FC_E!X$2</f>
        <v>47626.858386873828</v>
      </c>
      <c r="Y35" s="8">
        <f>FC_E!Y$2</f>
        <v>45626.156169593683</v>
      </c>
      <c r="Z35" s="8">
        <f>FC_E!Z$2</f>
        <v>44220.193682210826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18690.809838620225</v>
      </c>
      <c r="D36" s="12">
        <f>FC_IND_E!D$2</f>
        <v>20065.957838942875</v>
      </c>
      <c r="E36" s="12">
        <f>FC_IND_E!E$2</f>
        <v>21239.784195111977</v>
      </c>
      <c r="F36" s="12">
        <f>FC_IND_E!F$2</f>
        <v>20581.989542345411</v>
      </c>
      <c r="G36" s="12">
        <f>FC_IND_E!G$2</f>
        <v>20651.791403428429</v>
      </c>
      <c r="H36" s="12">
        <f>FC_IND_E!H$2</f>
        <v>20975.928343396612</v>
      </c>
      <c r="I36" s="12">
        <f>FC_IND_E!I$2</f>
        <v>19670.606973116563</v>
      </c>
      <c r="J36" s="12">
        <f>FC_IND_E!J$2</f>
        <v>18905.818746095138</v>
      </c>
      <c r="K36" s="12">
        <f>FC_IND_E!K$2</f>
        <v>18326.240013585531</v>
      </c>
      <c r="L36" s="12">
        <f>FC_IND_E!L$2</f>
        <v>12482.896971569118</v>
      </c>
      <c r="M36" s="12">
        <f>FC_IND_E!M$2</f>
        <v>12777.581267148556</v>
      </c>
      <c r="N36" s="12">
        <f>FC_IND_E!N$2</f>
        <v>14354.730374424842</v>
      </c>
      <c r="O36" s="12">
        <f>FC_IND_E!O$2</f>
        <v>14142.48314746719</v>
      </c>
      <c r="P36" s="12">
        <f>FC_IND_E!P$2</f>
        <v>13229.410419394484</v>
      </c>
      <c r="Q36" s="12">
        <f>FC_IND_E!Q$2</f>
        <v>13400.62458157264</v>
      </c>
      <c r="R36" s="12">
        <f>FC_IND_E!R$2</f>
        <v>13490.413861247398</v>
      </c>
      <c r="S36" s="12">
        <f>FC_IND_E!S$2</f>
        <v>12811.158111718949</v>
      </c>
      <c r="T36" s="12">
        <f>FC_IND_E!T$2</f>
        <v>12825.539788916163</v>
      </c>
      <c r="U36" s="12">
        <f>FC_IND_E!U$2</f>
        <v>13444.213567892424</v>
      </c>
      <c r="V36" s="12">
        <f>FC_IND_E!V$2</f>
        <v>13800.991090215775</v>
      </c>
      <c r="W36" s="12">
        <f>FC_IND_E!W$2</f>
        <v>14207.616012327251</v>
      </c>
      <c r="X36" s="12">
        <f>FC_IND_E!X$2</f>
        <v>15295.972922153955</v>
      </c>
      <c r="Y36" s="12">
        <f>FC_IND_E!Y$2</f>
        <v>12734.119673691135</v>
      </c>
      <c r="Z36" s="12">
        <f>FC_IND_E!Z$2</f>
        <v>10529.983086701855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5887.6736974336818</v>
      </c>
      <c r="D37" s="14">
        <f>FC_IND_IS_E!D$2</f>
        <v>5023.3307496209545</v>
      </c>
      <c r="E37" s="14">
        <f>FC_IND_IS_E!E$2</f>
        <v>5275.819134042099</v>
      </c>
      <c r="F37" s="14">
        <f>FC_IND_IS_E!F$2</f>
        <v>6393.9930606042099</v>
      </c>
      <c r="G37" s="14">
        <f>FC_IND_IS_E!G$2</f>
        <v>7289.1418662357846</v>
      </c>
      <c r="H37" s="14">
        <f>FC_IND_IS_E!H$2</f>
        <v>8046.9195266918123</v>
      </c>
      <c r="I37" s="14">
        <f>FC_IND_IS_E!I$2</f>
        <v>8048.7253460648844</v>
      </c>
      <c r="J37" s="14">
        <f>FC_IND_IS_E!J$2</f>
        <v>7257.0498502139999</v>
      </c>
      <c r="K37" s="14">
        <f>FC_IND_IS_E!K$2</f>
        <v>6049.6146525106733</v>
      </c>
      <c r="L37" s="14">
        <f>FC_IND_IS_E!L$2</f>
        <v>3548.1989365800096</v>
      </c>
      <c r="M37" s="14">
        <f>FC_IND_IS_E!M$2</f>
        <v>4025.2591642510793</v>
      </c>
      <c r="N37" s="14">
        <f>FC_IND_IS_E!N$2</f>
        <v>4802.622547217682</v>
      </c>
      <c r="O37" s="14">
        <f>FC_IND_IS_E!O$2</f>
        <v>4483.4747688771495</v>
      </c>
      <c r="P37" s="14">
        <f>FC_IND_IS_E!P$2</f>
        <v>4682.9244002914456</v>
      </c>
      <c r="Q37" s="14">
        <f>FC_IND_IS_E!Q$2</f>
        <v>4529.9316805596336</v>
      </c>
      <c r="R37" s="14">
        <f>FC_IND_IS_E!R$2</f>
        <v>4810.4540739883687</v>
      </c>
      <c r="S37" s="14">
        <f>FC_IND_IS_E!S$2</f>
        <v>4628.8949013581623</v>
      </c>
      <c r="T37" s="14">
        <f>FC_IND_IS_E!T$2</f>
        <v>4237.0352239415352</v>
      </c>
      <c r="U37" s="14">
        <f>FC_IND_IS_E!U$2</f>
        <v>3880.2249813064172</v>
      </c>
      <c r="V37" s="14">
        <f>FC_IND_IS_E!V$2</f>
        <v>3921.9642989610011</v>
      </c>
      <c r="W37" s="14">
        <f>FC_IND_IS_E!W$2</f>
        <v>3697.7304739027759</v>
      </c>
      <c r="X37" s="14">
        <f>FC_IND_IS_E!X$2</f>
        <v>3976.776452067259</v>
      </c>
      <c r="Y37" s="14">
        <f>FC_IND_IS_E!Y$2</f>
        <v>3137.5960778997555</v>
      </c>
      <c r="Z37" s="14">
        <f>FC_IND_IS_E!Z$2</f>
        <v>1605.0003087929356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5469.3007925098846</v>
      </c>
      <c r="D38" s="16">
        <f>FC_IND_IS_BF_E!D$2</f>
        <v>4695.8104570068908</v>
      </c>
      <c r="E38" s="16">
        <f>FC_IND_IS_BF_E!E$2</f>
        <v>5071.4501411549682</v>
      </c>
      <c r="F38" s="16">
        <f>FC_IND_IS_BF_E!F$2</f>
        <v>6106.872684835761</v>
      </c>
      <c r="G38" s="16">
        <f>FC_IND_IS_BF_E!G$2</f>
        <v>6923.5759627703001</v>
      </c>
      <c r="H38" s="16">
        <f>FC_IND_IS_BF_E!H$2</f>
        <v>7492.1980341514709</v>
      </c>
      <c r="I38" s="16">
        <f>FC_IND_IS_BF_E!I$2</f>
        <v>7422.3028265307057</v>
      </c>
      <c r="J38" s="16">
        <f>FC_IND_IS_BF_E!J$2</f>
        <v>6695.701381689717</v>
      </c>
      <c r="K38" s="16">
        <f>FC_IND_IS_BF_E!K$2</f>
        <v>5513.3489718491501</v>
      </c>
      <c r="L38" s="16">
        <f>FC_IND_IS_BF_E!L$2</f>
        <v>3237.4062567012948</v>
      </c>
      <c r="M38" s="16">
        <f>FC_IND_IS_BF_E!M$2</f>
        <v>3465.9721092576328</v>
      </c>
      <c r="N38" s="16">
        <f>FC_IND_IS_BF_E!N$2</f>
        <v>3980.1703868204886</v>
      </c>
      <c r="O38" s="16">
        <f>FC_IND_IS_BF_E!O$2</f>
        <v>3802.330179135065</v>
      </c>
      <c r="P38" s="16">
        <f>FC_IND_IS_BF_E!P$2</f>
        <v>4193.5968903095882</v>
      </c>
      <c r="Q38" s="16">
        <f>FC_IND_IS_BF_E!Q$2</f>
        <v>4009.3909334043005</v>
      </c>
      <c r="R38" s="16">
        <f>FC_IND_IS_BF_E!R$2</f>
        <v>4423.885969831661</v>
      </c>
      <c r="S38" s="16">
        <f>FC_IND_IS_BF_E!S$2</f>
        <v>4266.0330206935014</v>
      </c>
      <c r="T38" s="16">
        <f>FC_IND_IS_BF_E!T$2</f>
        <v>3872.1718420913326</v>
      </c>
      <c r="U38" s="16">
        <f>FC_IND_IS_BF_E!U$2</f>
        <v>3369.4497710298742</v>
      </c>
      <c r="V38" s="16">
        <f>FC_IND_IS_BF_E!V$2</f>
        <v>3544.0441595991883</v>
      </c>
      <c r="W38" s="16">
        <f>FC_IND_IS_BF_E!W$2</f>
        <v>3427.1682725207042</v>
      </c>
      <c r="X38" s="16">
        <f>FC_IND_IS_BF_E!X$2</f>
        <v>3659.6703479482653</v>
      </c>
      <c r="Y38" s="16">
        <f>FC_IND_IS_BF_E!Y$2</f>
        <v>2803.8155332477772</v>
      </c>
      <c r="Z38" s="16">
        <f>FC_IND_IS_BF_E!Z$2</f>
        <v>1379.0596874890355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418.37290492379691</v>
      </c>
      <c r="D39" s="16">
        <f>FC_IND_IS_EA_E!D$2</f>
        <v>327.52029261406352</v>
      </c>
      <c r="E39" s="16">
        <f>FC_IND_IS_EA_E!E$2</f>
        <v>204.36899288713153</v>
      </c>
      <c r="F39" s="16">
        <f>FC_IND_IS_EA_E!F$2</f>
        <v>287.12037576844943</v>
      </c>
      <c r="G39" s="16">
        <f>FC_IND_IS_EA_E!G$2</f>
        <v>365.56590346548444</v>
      </c>
      <c r="H39" s="16">
        <f>FC_IND_IS_EA_E!H$2</f>
        <v>554.7214925403415</v>
      </c>
      <c r="I39" s="16">
        <f>FC_IND_IS_EA_E!I$2</f>
        <v>626.42251953417929</v>
      </c>
      <c r="J39" s="16">
        <f>FC_IND_IS_EA_E!J$2</f>
        <v>561.34846852428439</v>
      </c>
      <c r="K39" s="16">
        <f>FC_IND_IS_EA_E!K$2</f>
        <v>536.2656806615222</v>
      </c>
      <c r="L39" s="16">
        <f>FC_IND_IS_EA_E!L$2</f>
        <v>310.79267987871424</v>
      </c>
      <c r="M39" s="16">
        <f>FC_IND_IS_EA_E!M$2</f>
        <v>559.2870549934471</v>
      </c>
      <c r="N39" s="16">
        <f>FC_IND_IS_EA_E!N$2</f>
        <v>822.45216039719401</v>
      </c>
      <c r="O39" s="16">
        <f>FC_IND_IS_EA_E!O$2</f>
        <v>681.14458974208378</v>
      </c>
      <c r="P39" s="16">
        <f>FC_IND_IS_EA_E!P$2</f>
        <v>489.3275099818573</v>
      </c>
      <c r="Q39" s="16">
        <f>FC_IND_IS_EA_E!Q$2</f>
        <v>520.54074715533261</v>
      </c>
      <c r="R39" s="16">
        <f>FC_IND_IS_EA_E!R$2</f>
        <v>386.56810415670805</v>
      </c>
      <c r="S39" s="16">
        <f>FC_IND_IS_EA_E!S$2</f>
        <v>362.86188066466053</v>
      </c>
      <c r="T39" s="16">
        <f>FC_IND_IS_EA_E!T$2</f>
        <v>364.86338185020236</v>
      </c>
      <c r="U39" s="16">
        <f>FC_IND_IS_EA_E!U$2</f>
        <v>510.77521027654365</v>
      </c>
      <c r="V39" s="16">
        <f>FC_IND_IS_EA_E!V$2</f>
        <v>377.92013936181246</v>
      </c>
      <c r="W39" s="16">
        <f>FC_IND_IS_EA_E!W$2</f>
        <v>270.56220138207163</v>
      </c>
      <c r="X39" s="16">
        <f>FC_IND_IS_EA_E!X$2</f>
        <v>317.10610411899347</v>
      </c>
      <c r="Y39" s="16">
        <f>FC_IND_IS_EA_E!Y$2</f>
        <v>333.78054465197863</v>
      </c>
      <c r="Z39" s="16">
        <f>FC_IND_IS_EA_E!Z$2</f>
        <v>225.94062130389966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731.39307763776264</v>
      </c>
      <c r="D40" s="14">
        <f>FC_IND_NFM_E!D$2</f>
        <v>651.43087046999995</v>
      </c>
      <c r="E40" s="14">
        <f>FC_IND_NFM_E!E$2</f>
        <v>561.01531351211179</v>
      </c>
      <c r="F40" s="14">
        <f>FC_IND_NFM_E!F$2</f>
        <v>526.88770955999996</v>
      </c>
      <c r="G40" s="14">
        <f>FC_IND_NFM_E!G$2</f>
        <v>668.84150647800016</v>
      </c>
      <c r="H40" s="14">
        <f>FC_IND_NFM_E!H$2</f>
        <v>792.73094773633204</v>
      </c>
      <c r="I40" s="14">
        <f>FC_IND_NFM_E!I$2</f>
        <v>806.09990943445905</v>
      </c>
      <c r="J40" s="14">
        <f>FC_IND_NFM_E!J$2</f>
        <v>647.18052330600017</v>
      </c>
      <c r="K40" s="14">
        <f>FC_IND_NFM_E!K$2</f>
        <v>559.78943967436192</v>
      </c>
      <c r="L40" s="14">
        <f>FC_IND_NFM_E!L$2</f>
        <v>370.38381236000305</v>
      </c>
      <c r="M40" s="14">
        <f>FC_IND_NFM_E!M$2</f>
        <v>414.5191290766262</v>
      </c>
      <c r="N40" s="14">
        <f>FC_IND_NFM_E!N$2</f>
        <v>484.64853528659239</v>
      </c>
      <c r="O40" s="14">
        <f>FC_IND_NFM_E!O$2</f>
        <v>429.22379414101533</v>
      </c>
      <c r="P40" s="14">
        <f>FC_IND_NFM_E!P$2</f>
        <v>508.43016712871082</v>
      </c>
      <c r="Q40" s="14">
        <f>FC_IND_NFM_E!Q$2</f>
        <v>547.21276527194243</v>
      </c>
      <c r="R40" s="14">
        <f>FC_IND_NFM_E!R$2</f>
        <v>607.16109740945637</v>
      </c>
      <c r="S40" s="14">
        <f>FC_IND_NFM_E!S$2</f>
        <v>559.65774641538758</v>
      </c>
      <c r="T40" s="14">
        <f>FC_IND_NFM_E!T$2</f>
        <v>544.93268009596636</v>
      </c>
      <c r="U40" s="14">
        <f>FC_IND_NFM_E!U$2</f>
        <v>833.98043265665024</v>
      </c>
      <c r="V40" s="14">
        <f>FC_IND_NFM_E!V$2</f>
        <v>766.33141054778287</v>
      </c>
      <c r="W40" s="14">
        <f>FC_IND_NFM_E!W$2</f>
        <v>715.58529814020778</v>
      </c>
      <c r="X40" s="14">
        <f>FC_IND_NFM_E!X$2</f>
        <v>787.99222534743285</v>
      </c>
      <c r="Y40" s="14">
        <f>FC_IND_NFM_E!Y$2</f>
        <v>482.80892629379832</v>
      </c>
      <c r="Z40" s="14">
        <f>FC_IND_NFM_E!Z$2</f>
        <v>282.74499556517389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512.73690465462096</v>
      </c>
      <c r="D41" s="16">
        <f>FC_IND_NFM_AM_E!D$2</f>
        <v>424.8845752078924</v>
      </c>
      <c r="E41" s="16">
        <f>FC_IND_NFM_AM_E!E$2</f>
        <v>402.53070178530663</v>
      </c>
      <c r="F41" s="16">
        <f>FC_IND_NFM_AM_E!F$2</f>
        <v>360.39787988104331</v>
      </c>
      <c r="G41" s="16">
        <f>FC_IND_NFM_AM_E!G$2</f>
        <v>468.88157692643028</v>
      </c>
      <c r="H41" s="16">
        <f>FC_IND_NFM_AM_E!H$2</f>
        <v>535.20626127897162</v>
      </c>
      <c r="I41" s="16">
        <f>FC_IND_NFM_AM_E!I$2</f>
        <v>529.23846339965075</v>
      </c>
      <c r="J41" s="16">
        <f>FC_IND_NFM_AM_E!J$2</f>
        <v>27.179852054525274</v>
      </c>
      <c r="K41" s="16">
        <f>FC_IND_NFM_AM_E!K$2</f>
        <v>2.4031672474923491</v>
      </c>
      <c r="L41" s="16">
        <f>FC_IND_NFM_AM_E!L$2</f>
        <v>38.93219828328607</v>
      </c>
      <c r="M41" s="16">
        <f>FC_IND_NFM_AM_E!M$2</f>
        <v>300.32048681575736</v>
      </c>
      <c r="N41" s="16">
        <f>FC_IND_NFM_AM_E!N$2</f>
        <v>333.03306309426591</v>
      </c>
      <c r="O41" s="16">
        <f>FC_IND_NFM_AM_E!O$2</f>
        <v>297.73398812890809</v>
      </c>
      <c r="P41" s="16">
        <f>FC_IND_NFM_AM_E!P$2</f>
        <v>301.56374050907141</v>
      </c>
      <c r="Q41" s="16">
        <f>FC_IND_NFM_AM_E!Q$2</f>
        <v>309.23946381421342</v>
      </c>
      <c r="R41" s="16">
        <f>FC_IND_NFM_AM_E!R$2</f>
        <v>361.1901676853858</v>
      </c>
      <c r="S41" s="16">
        <f>FC_IND_NFM_AM_E!S$2</f>
        <v>381.13407778238224</v>
      </c>
      <c r="T41" s="16">
        <f>FC_IND_NFM_AM_E!T$2</f>
        <v>384.92773478170716</v>
      </c>
      <c r="U41" s="16">
        <f>FC_IND_NFM_AM_E!U$2</f>
        <v>505.72784588046682</v>
      </c>
      <c r="V41" s="16">
        <f>FC_IND_NFM_AM_E!V$2</f>
        <v>418.33518478216615</v>
      </c>
      <c r="W41" s="16">
        <f>FC_IND_NFM_AM_E!W$2</f>
        <v>398.09096557131772</v>
      </c>
      <c r="X41" s="16">
        <f>FC_IND_NFM_AM_E!X$2</f>
        <v>449.04801012829739</v>
      </c>
      <c r="Y41" s="16">
        <f>FC_IND_NFM_AM_E!Y$2</f>
        <v>112.2429019239198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88.140611996583615</v>
      </c>
      <c r="D42" s="16">
        <f>FC_IND_NFM_PA_E!D$2</f>
        <v>83.740879574755752</v>
      </c>
      <c r="E42" s="16">
        <f>FC_IND_NFM_PA_E!E$2</f>
        <v>57.441589663655563</v>
      </c>
      <c r="F42" s="16">
        <f>FC_IND_NFM_PA_E!F$2</f>
        <v>58.781458766221441</v>
      </c>
      <c r="G42" s="16">
        <f>FC_IND_NFM_PA_E!G$2</f>
        <v>62.549839677225101</v>
      </c>
      <c r="H42" s="16">
        <f>FC_IND_NFM_PA_E!H$2</f>
        <v>90.298641032492483</v>
      </c>
      <c r="I42" s="16">
        <f>FC_IND_NFM_PA_E!I$2</f>
        <v>118.37054675144122</v>
      </c>
      <c r="J42" s="16">
        <f>FC_IND_NFM_PA_E!J$2</f>
        <v>345.08660310892731</v>
      </c>
      <c r="K42" s="16">
        <f>FC_IND_NFM_PA_E!K$2</f>
        <v>304.46192536157997</v>
      </c>
      <c r="L42" s="16">
        <f>FC_IND_NFM_PA_E!L$2</f>
        <v>136.23282097066584</v>
      </c>
      <c r="M42" s="16">
        <f>FC_IND_NFM_PA_E!M$2</f>
        <v>71.179312969358705</v>
      </c>
      <c r="N42" s="16">
        <f>FC_IND_NFM_PA_E!N$2</f>
        <v>89.179280941172919</v>
      </c>
      <c r="O42" s="16">
        <f>FC_IND_NFM_PA_E!O$2</f>
        <v>91.032599609069408</v>
      </c>
      <c r="P42" s="16">
        <f>FC_IND_NFM_PA_E!P$2</f>
        <v>156.74660690982341</v>
      </c>
      <c r="Q42" s="16">
        <f>FC_IND_NFM_PA_E!Q$2</f>
        <v>212.41970944118282</v>
      </c>
      <c r="R42" s="16">
        <f>FC_IND_NFM_PA_E!R$2</f>
        <v>218.80678608251549</v>
      </c>
      <c r="S42" s="16">
        <f>FC_IND_NFM_PA_E!S$2</f>
        <v>153.11856740895487</v>
      </c>
      <c r="T42" s="16">
        <f>FC_IND_NFM_PA_E!T$2</f>
        <v>92.408927638615268</v>
      </c>
      <c r="U42" s="16">
        <f>FC_IND_NFM_PA_E!U$2</f>
        <v>202.78682023676936</v>
      </c>
      <c r="V42" s="16">
        <f>FC_IND_NFM_PA_E!V$2</f>
        <v>235.34139552847827</v>
      </c>
      <c r="W42" s="16">
        <f>FC_IND_NFM_PA_E!W$2</f>
        <v>243.08695506106045</v>
      </c>
      <c r="X42" s="16">
        <f>FC_IND_NFM_PA_E!X$2</f>
        <v>229.442244545064</v>
      </c>
      <c r="Y42" s="16">
        <f>FC_IND_NFM_PA_E!Y$2</f>
        <v>241.24545383118905</v>
      </c>
      <c r="Z42" s="16">
        <f>FC_IND_NFM_PA_E!Z$2</f>
        <v>246.48120420131227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1.0638938041296402</v>
      </c>
      <c r="D43" s="16">
        <f>FC_IND_NFM_SA_E!D$2</f>
        <v>0.32362142536418997</v>
      </c>
      <c r="E43" s="16">
        <f>FC_IND_NFM_SA_E!E$2</f>
        <v>1.0856699331647401</v>
      </c>
      <c r="F43" s="16">
        <f>FC_IND_NFM_SA_E!F$2</f>
        <v>2.4090542493576956</v>
      </c>
      <c r="G43" s="16">
        <f>FC_IND_NFM_SA_E!G$2</f>
        <v>1.955118198855637</v>
      </c>
      <c r="H43" s="16">
        <f>FC_IND_NFM_SA_E!H$2</f>
        <v>2.5801150781175659</v>
      </c>
      <c r="I43" s="16">
        <f>FC_IND_NFM_SA_E!I$2</f>
        <v>4.2778306801177672</v>
      </c>
      <c r="J43" s="16">
        <f>FC_IND_NFM_SA_E!J$2</f>
        <v>7.1742796745092541</v>
      </c>
      <c r="K43" s="16">
        <f>FC_IND_NFM_SA_E!K$2</f>
        <v>7.4320773762649406</v>
      </c>
      <c r="L43" s="16">
        <f>FC_IND_NFM_SA_E!L$2</f>
        <v>4.7813679906250774</v>
      </c>
      <c r="M43" s="16">
        <f>FC_IND_NFM_SA_E!M$2</f>
        <v>5.0258061794884563</v>
      </c>
      <c r="N43" s="16">
        <f>FC_IND_NFM_SA_E!N$2</f>
        <v>7.02519123423248</v>
      </c>
      <c r="O43" s="16">
        <f>FC_IND_NFM_SA_E!O$2</f>
        <v>5.2160087739000094</v>
      </c>
      <c r="P43" s="16">
        <f>FC_IND_NFM_SA_E!P$2</f>
        <v>5.3131661674210227</v>
      </c>
      <c r="Q43" s="16">
        <f>FC_IND_NFM_SA_E!Q$2</f>
        <v>3.3754224342521968</v>
      </c>
      <c r="R43" s="16">
        <f>FC_IND_NFM_SA_E!R$2</f>
        <v>3.9330170280728347</v>
      </c>
      <c r="S43" s="16">
        <f>FC_IND_NFM_SA_E!S$2</f>
        <v>4.8797138680670233</v>
      </c>
      <c r="T43" s="16">
        <f>FC_IND_NFM_SA_E!T$2</f>
        <v>4.4081344688125439</v>
      </c>
      <c r="U43" s="16">
        <f>FC_IND_NFM_SA_E!U$2</f>
        <v>6.894949289327033</v>
      </c>
      <c r="V43" s="16">
        <f>FC_IND_NFM_SA_E!V$2</f>
        <v>5.9276181018826648</v>
      </c>
      <c r="W43" s="16">
        <f>FC_IND_NFM_SA_E!W$2</f>
        <v>9.3318811163458708</v>
      </c>
      <c r="X43" s="16">
        <f>FC_IND_NFM_SA_E!X$2</f>
        <v>12.203166778102911</v>
      </c>
      <c r="Y43" s="16">
        <f>FC_IND_NFM_SA_E!Y$2</f>
        <v>14.844143239054452</v>
      </c>
      <c r="Z43" s="16">
        <f>FC_IND_NFM_SA_E!Z$2</f>
        <v>14.164581430708228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129.45166718242839</v>
      </c>
      <c r="D44" s="16">
        <f>FC_IND_NFM_OM_E!D$2</f>
        <v>142.4817942619876</v>
      </c>
      <c r="E44" s="16">
        <f>FC_IND_NFM_OM_E!E$2</f>
        <v>99.957352129984841</v>
      </c>
      <c r="F44" s="16">
        <f>FC_IND_NFM_OM_E!F$2</f>
        <v>105.29931666337754</v>
      </c>
      <c r="G44" s="16">
        <f>FC_IND_NFM_OM_E!G$2</f>
        <v>135.45497167548905</v>
      </c>
      <c r="H44" s="16">
        <f>FC_IND_NFM_OM_E!H$2</f>
        <v>164.64593034675062</v>
      </c>
      <c r="I44" s="16">
        <f>FC_IND_NFM_OM_E!I$2</f>
        <v>154.21306860324916</v>
      </c>
      <c r="J44" s="16">
        <f>FC_IND_NFM_OM_E!J$2</f>
        <v>267.73978846803828</v>
      </c>
      <c r="K44" s="16">
        <f>FC_IND_NFM_OM_E!K$2</f>
        <v>245.49226968902474</v>
      </c>
      <c r="L44" s="16">
        <f>FC_IND_NFM_OM_E!L$2</f>
        <v>190.43742511542609</v>
      </c>
      <c r="M44" s="16">
        <f>FC_IND_NFM_OM_E!M$2</f>
        <v>37.993523112021713</v>
      </c>
      <c r="N44" s="16">
        <f>FC_IND_NFM_OM_E!N$2</f>
        <v>55.411000016921179</v>
      </c>
      <c r="O44" s="16">
        <f>FC_IND_NFM_OM_E!O$2</f>
        <v>35.241197629137815</v>
      </c>
      <c r="P44" s="16">
        <f>FC_IND_NFM_OM_E!P$2</f>
        <v>44.806653542394997</v>
      </c>
      <c r="Q44" s="16">
        <f>FC_IND_NFM_OM_E!Q$2</f>
        <v>22.178169582294</v>
      </c>
      <c r="R44" s="16">
        <f>FC_IND_NFM_OM_E!R$2</f>
        <v>23.231126613482271</v>
      </c>
      <c r="S44" s="16">
        <f>FC_IND_NFM_OM_E!S$2</f>
        <v>20.525387355983465</v>
      </c>
      <c r="T44" s="16">
        <f>FC_IND_NFM_OM_E!T$2</f>
        <v>63.187883206831508</v>
      </c>
      <c r="U44" s="16">
        <f>FC_IND_NFM_OM_E!U$2</f>
        <v>118.57081725008686</v>
      </c>
      <c r="V44" s="16">
        <f>FC_IND_NFM_OM_E!V$2</f>
        <v>106.72721213525581</v>
      </c>
      <c r="W44" s="16">
        <f>FC_IND_NFM_OM_E!W$2</f>
        <v>65.075496391483753</v>
      </c>
      <c r="X44" s="16">
        <f>FC_IND_NFM_OM_E!X$2</f>
        <v>97.298803895968703</v>
      </c>
      <c r="Y44" s="16">
        <f>FC_IND_NFM_OM_E!Y$2</f>
        <v>114.47642729963488</v>
      </c>
      <c r="Z44" s="16">
        <f>FC_IND_NFM_OM_E!Z$2</f>
        <v>22.099209933153386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4408.1675716630389</v>
      </c>
      <c r="D45" s="14">
        <f>FC_IND_CPC_E!D$2</f>
        <v>5752.5486333266654</v>
      </c>
      <c r="E45" s="14">
        <f>FC_IND_CPC_E!E$2</f>
        <v>6309.793375361528</v>
      </c>
      <c r="F45" s="14">
        <f>FC_IND_CPC_E!F$2</f>
        <v>6771.3439427226158</v>
      </c>
      <c r="G45" s="14">
        <f>FC_IND_CPC_E!G$2</f>
        <v>4974.5004915508498</v>
      </c>
      <c r="H45" s="14">
        <f>FC_IND_CPC_E!H$2</f>
        <v>4804.0466823649358</v>
      </c>
      <c r="I45" s="14">
        <f>FC_IND_CPC_E!I$2</f>
        <v>4097.7753753402467</v>
      </c>
      <c r="J45" s="14">
        <f>FC_IND_CPC_E!J$2</f>
        <v>4217.7068126983268</v>
      </c>
      <c r="K45" s="14">
        <f>FC_IND_CPC_E!K$2</f>
        <v>5028.1571848525145</v>
      </c>
      <c r="L45" s="14">
        <f>FC_IND_CPC_E!L$2</f>
        <v>4089.3857484953178</v>
      </c>
      <c r="M45" s="14">
        <f>FC_IND_CPC_E!M$2</f>
        <v>3982.0321082014602</v>
      </c>
      <c r="N45" s="14">
        <f>FC_IND_CPC_E!N$2</f>
        <v>4342.8521557713657</v>
      </c>
      <c r="O45" s="14">
        <f>FC_IND_CPC_E!O$2</f>
        <v>3758.8925475505362</v>
      </c>
      <c r="P45" s="14">
        <f>FC_IND_CPC_E!P$2</f>
        <v>3130.316684392656</v>
      </c>
      <c r="Q45" s="14">
        <f>FC_IND_CPC_E!Q$2</f>
        <v>3044.4233045510805</v>
      </c>
      <c r="R45" s="14">
        <f>FC_IND_CPC_E!R$2</f>
        <v>2491.9051741057665</v>
      </c>
      <c r="S45" s="14">
        <f>FC_IND_CPC_E!S$2</f>
        <v>2003.260743</v>
      </c>
      <c r="T45" s="14">
        <f>FC_IND_CPC_E!T$2</f>
        <v>2271.6597032800291</v>
      </c>
      <c r="U45" s="14">
        <f>FC_IND_CPC_E!U$2</f>
        <v>2434.7973131861036</v>
      </c>
      <c r="V45" s="14">
        <f>FC_IND_CPC_E!V$2</f>
        <v>2657.3603315559158</v>
      </c>
      <c r="W45" s="14">
        <f>FC_IND_CPC_E!W$2</f>
        <v>2644.9724617200004</v>
      </c>
      <c r="X45" s="14">
        <f>FC_IND_CPC_E!X$2</f>
        <v>2984.0218549200004</v>
      </c>
      <c r="Y45" s="14">
        <f>FC_IND_CPC_E!Y$2</f>
        <v>1691.6647662000005</v>
      </c>
      <c r="Z45" s="14">
        <f>FC_IND_CPC_E!Z$2</f>
        <v>1436.4808572299451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2990.5122685491929</v>
      </c>
      <c r="D46" s="16">
        <f>FC_IND_CPC_BC_E!D$2</f>
        <v>3625.0310181607933</v>
      </c>
      <c r="E46" s="16">
        <f>FC_IND_CPC_BC_E!E$2</f>
        <v>4032.990331920651</v>
      </c>
      <c r="F46" s="16">
        <f>FC_IND_CPC_BC_E!F$2</f>
        <v>4280.5853479715115</v>
      </c>
      <c r="G46" s="16">
        <f>FC_IND_CPC_BC_E!G$2</f>
        <v>2996.0618786579626</v>
      </c>
      <c r="H46" s="16">
        <f>FC_IND_CPC_BC_E!H$2</f>
        <v>3002.8101708481395</v>
      </c>
      <c r="I46" s="16">
        <f>FC_IND_CPC_BC_E!I$2</f>
        <v>2257.2181376974054</v>
      </c>
      <c r="J46" s="16">
        <f>FC_IND_CPC_BC_E!J$2</f>
        <v>2370.6227767747764</v>
      </c>
      <c r="K46" s="16">
        <f>FC_IND_CPC_BC_E!K$2</f>
        <v>2854.7205584687458</v>
      </c>
      <c r="L46" s="16">
        <f>FC_IND_CPC_BC_E!L$2</f>
        <v>3580.4622899887154</v>
      </c>
      <c r="M46" s="16">
        <f>FC_IND_CPC_BC_E!M$2</f>
        <v>2562.8475090042994</v>
      </c>
      <c r="N46" s="16">
        <f>FC_IND_CPC_BC_E!N$2</f>
        <v>3070.4077167651822</v>
      </c>
      <c r="O46" s="16">
        <f>FC_IND_CPC_BC_E!O$2</f>
        <v>2273.8245806673535</v>
      </c>
      <c r="P46" s="16">
        <f>FC_IND_CPC_BC_E!P$2</f>
        <v>2910.0689766052283</v>
      </c>
      <c r="Q46" s="16">
        <f>FC_IND_CPC_BC_E!Q$2</f>
        <v>2551.2032461555982</v>
      </c>
      <c r="R46" s="16">
        <f>FC_IND_CPC_BC_E!R$2</f>
        <v>2137.3570913973963</v>
      </c>
      <c r="S46" s="16">
        <f>FC_IND_CPC_BC_E!S$2</f>
        <v>1534.5905399714695</v>
      </c>
      <c r="T46" s="16">
        <f>FC_IND_CPC_BC_E!T$2</f>
        <v>1106.9510873385075</v>
      </c>
      <c r="U46" s="16">
        <f>FC_IND_CPC_BC_E!U$2</f>
        <v>698.77698344684302</v>
      </c>
      <c r="V46" s="16">
        <f>FC_IND_CPC_BC_E!V$2</f>
        <v>1354.8225144330759</v>
      </c>
      <c r="W46" s="16">
        <f>FC_IND_CPC_BC_E!W$2</f>
        <v>879.81481927236814</v>
      </c>
      <c r="X46" s="16">
        <f>FC_IND_CPC_BC_E!X$2</f>
        <v>2049.5810948350886</v>
      </c>
      <c r="Y46" s="16">
        <f>FC_IND_CPC_BC_E!Y$2</f>
        <v>833.29957018837104</v>
      </c>
      <c r="Z46" s="16">
        <f>FC_IND_CPC_BC_E!Z$2</f>
        <v>769.16946731986638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1365.8428987444909</v>
      </c>
      <c r="D47" s="16">
        <f>FC_IND_CPC_OC_E!D$2</f>
        <v>2077.4859165454009</v>
      </c>
      <c r="E47" s="16">
        <f>FC_IND_CPC_OC_E!E$2</f>
        <v>2223.1144427016411</v>
      </c>
      <c r="F47" s="16">
        <f>FC_IND_CPC_OC_E!F$2</f>
        <v>2439.8184264430997</v>
      </c>
      <c r="G47" s="16">
        <f>FC_IND_CPC_OC_E!G$2</f>
        <v>1924.4859623292782</v>
      </c>
      <c r="H47" s="16">
        <f>FC_IND_CPC_OC_E!H$2</f>
        <v>1746.9206215305917</v>
      </c>
      <c r="I47" s="16">
        <f>FC_IND_CPC_OC_E!I$2</f>
        <v>1779.1701717206017</v>
      </c>
      <c r="J47" s="16">
        <f>FC_IND_CPC_OC_E!J$2</f>
        <v>1797.3858534440537</v>
      </c>
      <c r="K47" s="16">
        <f>FC_IND_CPC_OC_E!K$2</f>
        <v>2122.091794337181</v>
      </c>
      <c r="L47" s="16">
        <f>FC_IND_CPC_OC_E!L$2</f>
        <v>429.46251391253105</v>
      </c>
      <c r="M47" s="16">
        <f>FC_IND_CPC_OC_E!M$2</f>
        <v>1405.4963554766332</v>
      </c>
      <c r="N47" s="16">
        <f>FC_IND_CPC_OC_E!N$2</f>
        <v>1205.9448803135822</v>
      </c>
      <c r="O47" s="16">
        <f>FC_IND_CPC_OC_E!O$2</f>
        <v>1432.6218580501675</v>
      </c>
      <c r="P47" s="16">
        <f>FC_IND_CPC_OC_E!P$2</f>
        <v>168.83472148313589</v>
      </c>
      <c r="Q47" s="16">
        <f>FC_IND_CPC_OC_E!Q$2</f>
        <v>430.64070772561632</v>
      </c>
      <c r="R47" s="16">
        <f>FC_IND_CPC_OC_E!R$2</f>
        <v>286.69697381296646</v>
      </c>
      <c r="S47" s="16">
        <f>FC_IND_CPC_OC_E!S$2</f>
        <v>408.99551823782895</v>
      </c>
      <c r="T47" s="16">
        <f>FC_IND_CPC_OC_E!T$2</f>
        <v>1091.0923249088744</v>
      </c>
      <c r="U47" s="16">
        <f>FC_IND_CPC_OC_E!U$2</f>
        <v>1651.7788846630651</v>
      </c>
      <c r="V47" s="16">
        <f>FC_IND_CPC_OC_E!V$2</f>
        <v>1214.1641729223354</v>
      </c>
      <c r="W47" s="16">
        <f>FC_IND_CPC_OC_E!W$2</f>
        <v>1688.2508141451647</v>
      </c>
      <c r="X47" s="16">
        <f>FC_IND_CPC_OC_E!X$2</f>
        <v>831.42330040774982</v>
      </c>
      <c r="Y47" s="16">
        <f>FC_IND_CPC_OC_E!Y$2</f>
        <v>819.17777377147388</v>
      </c>
      <c r="Z47" s="16">
        <f>FC_IND_CPC_OC_E!Z$2</f>
        <v>616.58569181823054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51.812404369355143</v>
      </c>
      <c r="D48" s="16">
        <f>FC_IND_CPC_PH_E!D$2</f>
        <v>50.031698620470642</v>
      </c>
      <c r="E48" s="16">
        <f>FC_IND_CPC_PH_E!E$2</f>
        <v>53.688600739236314</v>
      </c>
      <c r="F48" s="16">
        <f>FC_IND_CPC_PH_E!F$2</f>
        <v>50.940168308004907</v>
      </c>
      <c r="G48" s="16">
        <f>FC_IND_CPC_PH_E!G$2</f>
        <v>53.952650563609502</v>
      </c>
      <c r="H48" s="16">
        <f>FC_IND_CPC_PH_E!H$2</f>
        <v>54.31588998620537</v>
      </c>
      <c r="I48" s="16">
        <f>FC_IND_CPC_PH_E!I$2</f>
        <v>61.387065922239806</v>
      </c>
      <c r="J48" s="16">
        <f>FC_IND_CPC_PH_E!J$2</f>
        <v>49.698182479496602</v>
      </c>
      <c r="K48" s="16">
        <f>FC_IND_CPC_PH_E!K$2</f>
        <v>51.34483204658796</v>
      </c>
      <c r="L48" s="16">
        <f>FC_IND_CPC_PH_E!L$2</f>
        <v>79.460944594071506</v>
      </c>
      <c r="M48" s="16">
        <f>FC_IND_CPC_PH_E!M$2</f>
        <v>13.688243720527376</v>
      </c>
      <c r="N48" s="16">
        <f>FC_IND_CPC_PH_E!N$2</f>
        <v>66.49955869260134</v>
      </c>
      <c r="O48" s="16">
        <f>FC_IND_CPC_PH_E!O$2</f>
        <v>52.446108833014797</v>
      </c>
      <c r="P48" s="16">
        <f>FC_IND_CPC_PH_E!P$2</f>
        <v>51.412986304291778</v>
      </c>
      <c r="Q48" s="16">
        <f>FC_IND_CPC_PH_E!Q$2</f>
        <v>62.579350669865917</v>
      </c>
      <c r="R48" s="16">
        <f>FC_IND_CPC_PH_E!R$2</f>
        <v>67.851108895403669</v>
      </c>
      <c r="S48" s="16">
        <f>FC_IND_CPC_PH_E!S$2</f>
        <v>59.674684790701725</v>
      </c>
      <c r="T48" s="16">
        <f>FC_IND_CPC_PH_E!T$2</f>
        <v>73.616291032647311</v>
      </c>
      <c r="U48" s="16">
        <f>FC_IND_CPC_PH_E!U$2</f>
        <v>84.241445076196086</v>
      </c>
      <c r="V48" s="16">
        <f>FC_IND_CPC_PH_E!V$2</f>
        <v>88.373644200504899</v>
      </c>
      <c r="W48" s="16">
        <f>FC_IND_CPC_PH_E!W$2</f>
        <v>76.906828302467119</v>
      </c>
      <c r="X48" s="16">
        <f>FC_IND_CPC_PH_E!X$2</f>
        <v>103.01745967716185</v>
      </c>
      <c r="Y48" s="16">
        <f>FC_IND_CPC_PH_E!Y$2</f>
        <v>39.187422240155598</v>
      </c>
      <c r="Z48" s="16">
        <f>FC_IND_CPC_PH_E!Z$2</f>
        <v>50.725698091847875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2892.634136595635</v>
      </c>
      <c r="D49" s="14">
        <f>FC_IND_NMM_E!D$2</f>
        <v>3325.585565128627</v>
      </c>
      <c r="E49" s="14">
        <f>FC_IND_NMM_E!E$2</f>
        <v>3656.5105395245669</v>
      </c>
      <c r="F49" s="14">
        <f>FC_IND_NMM_E!F$2</f>
        <v>2270.5795937160724</v>
      </c>
      <c r="G49" s="14">
        <f>FC_IND_NMM_E!G$2</f>
        <v>3113.5399644740028</v>
      </c>
      <c r="H49" s="14">
        <f>FC_IND_NMM_E!H$2</f>
        <v>2678.0995638199829</v>
      </c>
      <c r="I49" s="14">
        <f>FC_IND_NMM_E!I$2</f>
        <v>2223.2395015947745</v>
      </c>
      <c r="J49" s="14">
        <f>FC_IND_NMM_E!J$2</f>
        <v>1853.220891379241</v>
      </c>
      <c r="K49" s="14">
        <f>FC_IND_NMM_E!K$2</f>
        <v>1848.0480784270767</v>
      </c>
      <c r="L49" s="14">
        <f>FC_IND_NMM_E!L$2</f>
        <v>1441.1963924948484</v>
      </c>
      <c r="M49" s="14">
        <f>FC_IND_NMM_E!M$2</f>
        <v>1091.3274255588931</v>
      </c>
      <c r="N49" s="14">
        <f>FC_IND_NMM_E!N$2</f>
        <v>1424.1636857156716</v>
      </c>
      <c r="O49" s="14">
        <f>FC_IND_NMM_E!O$2</f>
        <v>2234.0771979253682</v>
      </c>
      <c r="P49" s="14">
        <f>FC_IND_NMM_E!P$2</f>
        <v>1859.4756632814542</v>
      </c>
      <c r="Q49" s="14">
        <f>FC_IND_NMM_E!Q$2</f>
        <v>2200.6979065527839</v>
      </c>
      <c r="R49" s="14">
        <f>FC_IND_NMM_E!R$2</f>
        <v>2449.4323245014798</v>
      </c>
      <c r="S49" s="14">
        <f>FC_IND_NMM_E!S$2</f>
        <v>2576.758654696675</v>
      </c>
      <c r="T49" s="14">
        <f>FC_IND_NMM_E!T$2</f>
        <v>2625.6851783228585</v>
      </c>
      <c r="U49" s="14">
        <f>FC_IND_NMM_E!U$2</f>
        <v>3292.8022052943243</v>
      </c>
      <c r="V49" s="14">
        <f>FC_IND_NMM_E!V$2</f>
        <v>3195.6354672333009</v>
      </c>
      <c r="W49" s="14">
        <f>FC_IND_NMM_E!W$2</f>
        <v>3959.4677351925493</v>
      </c>
      <c r="X49" s="14">
        <f>FC_IND_NMM_E!X$2</f>
        <v>4175.2861595924842</v>
      </c>
      <c r="Y49" s="14">
        <f>FC_IND_NMM_E!Y$2</f>
        <v>3826.2479965590273</v>
      </c>
      <c r="Z49" s="14">
        <f>FC_IND_NMM_E!Z$2</f>
        <v>3778.7318090796798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1666.9288851547635</v>
      </c>
      <c r="D50" s="16">
        <f>FC_IND_NMM_CM_E!D$2</f>
        <v>1691.6656078072881</v>
      </c>
      <c r="E50" s="16">
        <f>FC_IND_NMM_CM_E!E$2</f>
        <v>1766.8548611266547</v>
      </c>
      <c r="F50" s="16">
        <f>FC_IND_NMM_CM_E!F$2</f>
        <v>1666.7613489032742</v>
      </c>
      <c r="G50" s="16">
        <f>FC_IND_NMM_CM_E!G$2</f>
        <v>2184.2986216808458</v>
      </c>
      <c r="H50" s="16">
        <f>FC_IND_NMM_CM_E!H$2</f>
        <v>2172.3228958315631</v>
      </c>
      <c r="I50" s="16">
        <f>FC_IND_NMM_CM_E!I$2</f>
        <v>2084.0701616087517</v>
      </c>
      <c r="J50" s="16">
        <f>FC_IND_NMM_CM_E!J$2</f>
        <v>1803.4522691741406</v>
      </c>
      <c r="K50" s="16">
        <f>FC_IND_NMM_CM_E!K$2</f>
        <v>1490.0379141031817</v>
      </c>
      <c r="L50" s="16">
        <f>FC_IND_NMM_CM_E!L$2</f>
        <v>1286.055277080834</v>
      </c>
      <c r="M50" s="16">
        <f>FC_IND_NMM_CM_E!M$2</f>
        <v>992.60469340007216</v>
      </c>
      <c r="N50" s="16">
        <f>FC_IND_NMM_CM_E!N$2</f>
        <v>1295.7730382952664</v>
      </c>
      <c r="O50" s="16">
        <f>FC_IND_NMM_CM_E!O$2</f>
        <v>2043.5204797404529</v>
      </c>
      <c r="P50" s="16">
        <f>FC_IND_NMM_CM_E!P$2</f>
        <v>1579.6195372155942</v>
      </c>
      <c r="Q50" s="16">
        <f>FC_IND_NMM_CM_E!Q$2</f>
        <v>1908.5038860775244</v>
      </c>
      <c r="R50" s="16">
        <f>FC_IND_NMM_CM_E!R$2</f>
        <v>2065.5047879379358</v>
      </c>
      <c r="S50" s="16">
        <f>FC_IND_NMM_CM_E!S$2</f>
        <v>1878.9100648807485</v>
      </c>
      <c r="T50" s="16">
        <f>FC_IND_NMM_CM_E!T$2</f>
        <v>2061.8775950905738</v>
      </c>
      <c r="U50" s="16">
        <f>FC_IND_NMM_CM_E!U$2</f>
        <v>2422.7351716490239</v>
      </c>
      <c r="V50" s="16">
        <f>FC_IND_NMM_CM_E!V$2</f>
        <v>2280.4210602291391</v>
      </c>
      <c r="W50" s="16">
        <f>FC_IND_NMM_CM_E!W$2</f>
        <v>2763.6334585499071</v>
      </c>
      <c r="X50" s="16">
        <f>FC_IND_NMM_CM_E!X$2</f>
        <v>2826.7482473123973</v>
      </c>
      <c r="Y50" s="16">
        <f>FC_IND_NMM_CM_E!Y$2</f>
        <v>2713.1344886630068</v>
      </c>
      <c r="Z50" s="16">
        <f>FC_IND_NMM_CM_E!Z$2</f>
        <v>2854.654526158698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1080.0267704352088</v>
      </c>
      <c r="D51" s="16">
        <f>FC_IND_NMM_CR_E!D$2</f>
        <v>1469.4009743342328</v>
      </c>
      <c r="E51" s="16">
        <f>FC_IND_NMM_CR_E!E$2</f>
        <v>1732.3220433715435</v>
      </c>
      <c r="F51" s="16">
        <f>FC_IND_NMM_CR_E!F$2</f>
        <v>450.30429558705407</v>
      </c>
      <c r="G51" s="16">
        <f>FC_IND_NMM_CR_E!G$2</f>
        <v>788.64251188621256</v>
      </c>
      <c r="H51" s="16">
        <f>FC_IND_NMM_CR_E!H$2</f>
        <v>437.280236279066</v>
      </c>
      <c r="I51" s="16">
        <f>FC_IND_NMM_CR_E!I$2</f>
        <v>106.74283300928508</v>
      </c>
      <c r="J51" s="16">
        <f>FC_IND_NMM_CR_E!J$2</f>
        <v>42.577747084679487</v>
      </c>
      <c r="K51" s="16">
        <f>FC_IND_NMM_CR_E!K$2</f>
        <v>344.23334253527423</v>
      </c>
      <c r="L51" s="16">
        <f>FC_IND_NMM_CR_E!L$2</f>
        <v>79.351002426680566</v>
      </c>
      <c r="M51" s="16">
        <f>FC_IND_NMM_CR_E!M$2</f>
        <v>47.317405418984677</v>
      </c>
      <c r="N51" s="16">
        <f>FC_IND_NMM_CR_E!N$2</f>
        <v>79.823637531882383</v>
      </c>
      <c r="O51" s="16">
        <f>FC_IND_NMM_CR_E!O$2</f>
        <v>106.61282405010843</v>
      </c>
      <c r="P51" s="16">
        <f>FC_IND_NMM_CR_E!P$2</f>
        <v>209.85890590766334</v>
      </c>
      <c r="Q51" s="16">
        <f>FC_IND_NMM_CR_E!Q$2</f>
        <v>226.75130154381065</v>
      </c>
      <c r="R51" s="16">
        <f>FC_IND_NMM_CR_E!R$2</f>
        <v>276.43065588922923</v>
      </c>
      <c r="S51" s="16">
        <f>FC_IND_NMM_CR_E!S$2</f>
        <v>578.37155177192119</v>
      </c>
      <c r="T51" s="16">
        <f>FC_IND_NMM_CR_E!T$2</f>
        <v>447.67637040631837</v>
      </c>
      <c r="U51" s="16">
        <f>FC_IND_NMM_CR_E!U$2</f>
        <v>748.88434984557887</v>
      </c>
      <c r="V51" s="16">
        <f>FC_IND_NMM_CR_E!V$2</f>
        <v>814.79857429614356</v>
      </c>
      <c r="W51" s="16">
        <f>FC_IND_NMM_CR_E!W$2</f>
        <v>1047.9594732829719</v>
      </c>
      <c r="X51" s="16">
        <f>FC_IND_NMM_CR_E!X$2</f>
        <v>1175.7456654810526</v>
      </c>
      <c r="Y51" s="16">
        <f>FC_IND_NMM_CR_E!Y$2</f>
        <v>932.27870439649234</v>
      </c>
      <c r="Z51" s="16">
        <f>FC_IND_NMM_CR_E!Z$2</f>
        <v>758.4856953720257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145.67848100566323</v>
      </c>
      <c r="D52" s="16">
        <f>FC_IND_NMM_GL_E!D$2</f>
        <v>164.51898298710634</v>
      </c>
      <c r="E52" s="16">
        <f>FC_IND_NMM_GL_E!E$2</f>
        <v>157.33363502636874</v>
      </c>
      <c r="F52" s="16">
        <f>FC_IND_NMM_GL_E!F$2</f>
        <v>153.51394922574394</v>
      </c>
      <c r="G52" s="16">
        <f>FC_IND_NMM_GL_E!G$2</f>
        <v>140.5988309069437</v>
      </c>
      <c r="H52" s="16">
        <f>FC_IND_NMM_GL_E!H$2</f>
        <v>68.496431709354212</v>
      </c>
      <c r="I52" s="16">
        <f>FC_IND_NMM_GL_E!I$2</f>
        <v>32.426506976737571</v>
      </c>
      <c r="J52" s="16">
        <f>FC_IND_NMM_GL_E!J$2</f>
        <v>7.1908751204209285</v>
      </c>
      <c r="K52" s="16">
        <f>FC_IND_NMM_GL_E!K$2</f>
        <v>13.776821788620566</v>
      </c>
      <c r="L52" s="16">
        <f>FC_IND_NMM_GL_E!L$2</f>
        <v>75.790112987333671</v>
      </c>
      <c r="M52" s="16">
        <f>FC_IND_NMM_GL_E!M$2</f>
        <v>51.405326739836042</v>
      </c>
      <c r="N52" s="16">
        <f>FC_IND_NMM_GL_E!N$2</f>
        <v>48.567009888522968</v>
      </c>
      <c r="O52" s="16">
        <f>FC_IND_NMM_GL_E!O$2</f>
        <v>83.943894134807039</v>
      </c>
      <c r="P52" s="16">
        <f>FC_IND_NMM_GL_E!P$2</f>
        <v>69.997220158196484</v>
      </c>
      <c r="Q52" s="16">
        <f>FC_IND_NMM_GL_E!Q$2</f>
        <v>65.442718931448979</v>
      </c>
      <c r="R52" s="16">
        <f>FC_IND_NMM_GL_E!R$2</f>
        <v>107.49688067431501</v>
      </c>
      <c r="S52" s="16">
        <f>FC_IND_NMM_GL_E!S$2</f>
        <v>119.47703804400561</v>
      </c>
      <c r="T52" s="16">
        <f>FC_IND_NMM_GL_E!T$2</f>
        <v>116.13121282596671</v>
      </c>
      <c r="U52" s="16">
        <f>FC_IND_NMM_GL_E!U$2</f>
        <v>121.18268379972234</v>
      </c>
      <c r="V52" s="16">
        <f>FC_IND_NMM_GL_E!V$2</f>
        <v>100.4158327080184</v>
      </c>
      <c r="W52" s="16">
        <f>FC_IND_NMM_GL_E!W$2</f>
        <v>147.87480335967038</v>
      </c>
      <c r="X52" s="16">
        <f>FC_IND_NMM_GL_E!X$2</f>
        <v>172.79224679903473</v>
      </c>
      <c r="Y52" s="16">
        <f>FC_IND_NMM_GL_E!Y$2</f>
        <v>180.83480349952836</v>
      </c>
      <c r="Z52" s="16">
        <f>FC_IND_NMM_GL_E!Z$2</f>
        <v>165.59158754895651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398.37203118225153</v>
      </c>
      <c r="D53" s="14">
        <f>FC_IND_PPP_E!D$2</f>
        <v>369.7088475882581</v>
      </c>
      <c r="E53" s="14">
        <f>FC_IND_PPP_E!E$2</f>
        <v>368.88452783999992</v>
      </c>
      <c r="F53" s="14">
        <f>FC_IND_PPP_E!F$2</f>
        <v>414.18100261721173</v>
      </c>
      <c r="G53" s="14">
        <f>FC_IND_PPP_E!G$2</f>
        <v>283.28245668000005</v>
      </c>
      <c r="H53" s="14">
        <f>FC_IND_PPP_E!H$2</f>
        <v>290.23274808000008</v>
      </c>
      <c r="I53" s="14">
        <f>FC_IND_PPP_E!I$2</f>
        <v>235.91988288000005</v>
      </c>
      <c r="J53" s="14">
        <f>FC_IND_PPP_E!J$2</f>
        <v>292.35121884</v>
      </c>
      <c r="K53" s="14">
        <f>FC_IND_PPP_E!K$2</f>
        <v>149.40522144000002</v>
      </c>
      <c r="L53" s="14">
        <f>FC_IND_PPP_E!L$2</f>
        <v>108.45251999999998</v>
      </c>
      <c r="M53" s="14">
        <f>FC_IND_PPP_E!M$2</f>
        <v>265.55664564000006</v>
      </c>
      <c r="N53" s="14">
        <f>FC_IND_PPP_E!N$2</f>
        <v>62.506620000000019</v>
      </c>
      <c r="O53" s="14">
        <f>FC_IND_PPP_E!O$2</f>
        <v>97.05849228000001</v>
      </c>
      <c r="P53" s="14">
        <f>FC_IND_PPP_E!P$2</f>
        <v>97.781534399999998</v>
      </c>
      <c r="Q53" s="14">
        <f>FC_IND_PPP_E!Q$2</f>
        <v>124.18868880000001</v>
      </c>
      <c r="R53" s="14">
        <f>FC_IND_PPP_E!R$2</f>
        <v>157.99960440000001</v>
      </c>
      <c r="S53" s="14">
        <f>FC_IND_PPP_E!S$2</f>
        <v>180.07693128</v>
      </c>
      <c r="T53" s="14">
        <f>FC_IND_PPP_E!T$2</f>
        <v>244.93825044000002</v>
      </c>
      <c r="U53" s="14">
        <f>FC_IND_PPP_E!U$2</f>
        <v>164.73897864000006</v>
      </c>
      <c r="V53" s="14">
        <f>FC_IND_PPP_E!V$2</f>
        <v>224.08461072000006</v>
      </c>
      <c r="W53" s="14">
        <f>FC_IND_PPP_E!W$2</f>
        <v>199.35266940000002</v>
      </c>
      <c r="X53" s="14">
        <f>FC_IND_PPP_E!X$2</f>
        <v>326.40430896000009</v>
      </c>
      <c r="Y53" s="14">
        <f>FC_IND_PPP_E!Y$2</f>
        <v>290.98948650958204</v>
      </c>
      <c r="Z53" s="14">
        <f>FC_IND_PPP_E!Z$2</f>
        <v>168.27928152108834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169.08506996792843</v>
      </c>
      <c r="D54" s="16">
        <f>FC_IND_PPP_PU_E!D$2</f>
        <v>142.73980968780901</v>
      </c>
      <c r="E54" s="16">
        <f>FC_IND_PPP_PU_E!E$2</f>
        <v>139.05297841666535</v>
      </c>
      <c r="F54" s="16">
        <f>FC_IND_PPP_PU_E!F$2</f>
        <v>139.16213301034247</v>
      </c>
      <c r="G54" s="16">
        <f>FC_IND_PPP_PU_E!G$2</f>
        <v>109.35049783647926</v>
      </c>
      <c r="H54" s="16">
        <f>FC_IND_PPP_PU_E!H$2</f>
        <v>86.415703342759329</v>
      </c>
      <c r="I54" s="16">
        <f>FC_IND_PPP_PU_E!I$2</f>
        <v>62.257336954090064</v>
      </c>
      <c r="J54" s="16">
        <f>FC_IND_PPP_PU_E!J$2</f>
        <v>75.814693367922558</v>
      </c>
      <c r="K54" s="16">
        <f>FC_IND_PPP_PU_E!K$2</f>
        <v>14.092273346447611</v>
      </c>
      <c r="L54" s="16">
        <f>FC_IND_PPP_PU_E!L$2</f>
        <v>5.1782585462578794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  <c r="Y54" s="16">
        <f>FC_IND_PPP_PU_E!Y$2</f>
        <v>0</v>
      </c>
      <c r="Z54" s="16">
        <f>FC_IND_PPP_PU_E!Z$2</f>
        <v>0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164.18921891910534</v>
      </c>
      <c r="D55" s="16">
        <f>FC_IND_PPP_PA_E!D$2</f>
        <v>175.00707743869805</v>
      </c>
      <c r="E55" s="16">
        <f>FC_IND_PPP_PA_E!E$2</f>
        <v>150.37943286620666</v>
      </c>
      <c r="F55" s="16">
        <f>FC_IND_PPP_PA_E!F$2</f>
        <v>156.42068930105677</v>
      </c>
      <c r="G55" s="16">
        <f>FC_IND_PPP_PA_E!G$2</f>
        <v>124.48800969704065</v>
      </c>
      <c r="H55" s="16">
        <f>FC_IND_PPP_PA_E!H$2</f>
        <v>147.60409111893853</v>
      </c>
      <c r="I55" s="16">
        <f>FC_IND_PPP_PA_E!I$2</f>
        <v>135.66109795621489</v>
      </c>
      <c r="J55" s="16">
        <f>FC_IND_PPP_PA_E!J$2</f>
        <v>174.45085639189944</v>
      </c>
      <c r="K55" s="16">
        <f>FC_IND_PPP_PA_E!K$2</f>
        <v>133.44182804824501</v>
      </c>
      <c r="L55" s="16">
        <f>FC_IND_PPP_PA_E!L$2</f>
        <v>101.83833517753585</v>
      </c>
      <c r="M55" s="16">
        <f>FC_IND_PPP_PA_E!M$2</f>
        <v>253.73257079729481</v>
      </c>
      <c r="N55" s="16">
        <f>FC_IND_PPP_PA_E!N$2</f>
        <v>62.33128212587598</v>
      </c>
      <c r="O55" s="16">
        <f>FC_IND_PPP_PA_E!O$2</f>
        <v>96.061343627064062</v>
      </c>
      <c r="P55" s="16">
        <f>FC_IND_PPP_PA_E!P$2</f>
        <v>96.794259534129225</v>
      </c>
      <c r="Q55" s="16">
        <f>FC_IND_PPP_PA_E!Q$2</f>
        <v>123.18644571508979</v>
      </c>
      <c r="R55" s="16">
        <f>FC_IND_PPP_PA_E!R$2</f>
        <v>156.24883126186285</v>
      </c>
      <c r="S55" s="16">
        <f>FC_IND_PPP_PA_E!S$2</f>
        <v>178.37266624563225</v>
      </c>
      <c r="T55" s="16">
        <f>FC_IND_PPP_PA_E!T$2</f>
        <v>242.48256713815098</v>
      </c>
      <c r="U55" s="16">
        <f>FC_IND_PPP_PA_E!U$2</f>
        <v>163.90402357446143</v>
      </c>
      <c r="V55" s="16">
        <f>FC_IND_PPP_PA_E!V$2</f>
        <v>220.79395732706519</v>
      </c>
      <c r="W55" s="16">
        <f>FC_IND_PPP_PA_E!W$2</f>
        <v>192.38239584223612</v>
      </c>
      <c r="X55" s="16">
        <f>FC_IND_PPP_PA_E!X$2</f>
        <v>287.97270361987415</v>
      </c>
      <c r="Y55" s="16">
        <f>FC_IND_PPP_PA_E!Y$2</f>
        <v>253.85320717917978</v>
      </c>
      <c r="Z55" s="16">
        <f>FC_IND_PPP_PA_E!Z$2</f>
        <v>158.08106683805121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65.097742295217799</v>
      </c>
      <c r="D56" s="16">
        <f>FC_IND_PPP_PR_E!D$2</f>
        <v>51.961960461751019</v>
      </c>
      <c r="E56" s="16">
        <f>FC_IND_PPP_PR_E!E$2</f>
        <v>79.452116557127937</v>
      </c>
      <c r="F56" s="16">
        <f>FC_IND_PPP_PR_E!F$2</f>
        <v>118.59818030581251</v>
      </c>
      <c r="G56" s="16">
        <f>FC_IND_PPP_PR_E!G$2</f>
        <v>49.443949146480136</v>
      </c>
      <c r="H56" s="16">
        <f>FC_IND_PPP_PR_E!H$2</f>
        <v>56.212953618302194</v>
      </c>
      <c r="I56" s="16">
        <f>FC_IND_PPP_PR_E!I$2</f>
        <v>38.001447969695086</v>
      </c>
      <c r="J56" s="16">
        <f>FC_IND_PPP_PR_E!J$2</f>
        <v>42.085669080178029</v>
      </c>
      <c r="K56" s="16">
        <f>FC_IND_PPP_PR_E!K$2</f>
        <v>1.871120045307378</v>
      </c>
      <c r="L56" s="16">
        <f>FC_IND_PPP_PR_E!L$2</f>
        <v>1.4359262762062497</v>
      </c>
      <c r="M56" s="16">
        <f>FC_IND_PPP_PR_E!M$2</f>
        <v>11.824074842705221</v>
      </c>
      <c r="N56" s="16">
        <f>FC_IND_PPP_PR_E!N$2</f>
        <v>0.17533787412403914</v>
      </c>
      <c r="O56" s="16">
        <f>FC_IND_PPP_PR_E!O$2</f>
        <v>0.99714865293595067</v>
      </c>
      <c r="P56" s="16">
        <f>FC_IND_PPP_PR_E!P$2</f>
        <v>0.98727486587077751</v>
      </c>
      <c r="Q56" s="16">
        <f>FC_IND_PPP_PR_E!Q$2</f>
        <v>1.0022430849102257</v>
      </c>
      <c r="R56" s="16">
        <f>FC_IND_PPP_PR_E!R$2</f>
        <v>1.7507731381371667</v>
      </c>
      <c r="S56" s="16">
        <f>FC_IND_PPP_PR_E!S$2</f>
        <v>1.7042650343677619</v>
      </c>
      <c r="T56" s="16">
        <f>FC_IND_PPP_PR_E!T$2</f>
        <v>2.4556833018490449</v>
      </c>
      <c r="U56" s="16">
        <f>FC_IND_PPP_PR_E!U$2</f>
        <v>0.83495506553859855</v>
      </c>
      <c r="V56" s="16">
        <f>FC_IND_PPP_PR_E!V$2</f>
        <v>3.290653392934856</v>
      </c>
      <c r="W56" s="16">
        <f>FC_IND_PPP_PR_E!W$2</f>
        <v>6.9702735577638553</v>
      </c>
      <c r="X56" s="16">
        <f>FC_IND_PPP_PR_E!X$2</f>
        <v>38.431605340125977</v>
      </c>
      <c r="Y56" s="16">
        <f>FC_IND_PPP_PR_E!Y$2</f>
        <v>37.13627933040226</v>
      </c>
      <c r="Z56" s="16">
        <f>FC_IND_PPP_PR_E!Z$2</f>
        <v>10.198214683037129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1168.0109831662398</v>
      </c>
      <c r="D57" s="14">
        <f>FC_IND_FBT_E!D$2</f>
        <v>1548.5272513498612</v>
      </c>
      <c r="E57" s="14">
        <f>FC_IND_FBT_E!E$2</f>
        <v>1244.2342391882514</v>
      </c>
      <c r="F57" s="14">
        <f>FC_IND_FBT_E!F$2</f>
        <v>1070.012333933993</v>
      </c>
      <c r="G57" s="14">
        <f>FC_IND_FBT_E!G$2</f>
        <v>1145.0494545104948</v>
      </c>
      <c r="H57" s="14">
        <f>FC_IND_FBT_E!H$2</f>
        <v>1619.138443990495</v>
      </c>
      <c r="I57" s="14">
        <f>FC_IND_FBT_E!I$2</f>
        <v>956.52137000699656</v>
      </c>
      <c r="J57" s="14">
        <f>FC_IND_FBT_E!J$2</f>
        <v>1374.0109048799998</v>
      </c>
      <c r="K57" s="14">
        <f>FC_IND_FBT_E!K$2</f>
        <v>1271.0465427599997</v>
      </c>
      <c r="L57" s="14">
        <f>FC_IND_FBT_E!L$2</f>
        <v>855.29102868000007</v>
      </c>
      <c r="M57" s="14">
        <f>FC_IND_FBT_E!M$2</f>
        <v>939.81236468154225</v>
      </c>
      <c r="N57" s="14">
        <f>FC_IND_FBT_E!N$2</f>
        <v>931.41262202322764</v>
      </c>
      <c r="O57" s="14">
        <f>FC_IND_FBT_E!O$2</f>
        <v>974.59593837500904</v>
      </c>
      <c r="P57" s="14">
        <f>FC_IND_FBT_E!P$2</f>
        <v>857.73779678126346</v>
      </c>
      <c r="Q57" s="14">
        <f>FC_IND_FBT_E!Q$2</f>
        <v>879.71735910443397</v>
      </c>
      <c r="R57" s="14">
        <f>FC_IND_FBT_E!R$2</f>
        <v>859.59916588372823</v>
      </c>
      <c r="S57" s="14">
        <f>FC_IND_FBT_E!S$2</f>
        <v>910.0005854693452</v>
      </c>
      <c r="T57" s="14">
        <f>FC_IND_FBT_E!T$2</f>
        <v>926.34387582308034</v>
      </c>
      <c r="U57" s="14">
        <f>FC_IND_FBT_E!U$2</f>
        <v>810.47929130109844</v>
      </c>
      <c r="V57" s="14">
        <f>FC_IND_FBT_E!V$2</f>
        <v>904.31214270336045</v>
      </c>
      <c r="W57" s="14">
        <f>FC_IND_FBT_E!W$2</f>
        <v>876.337246193581</v>
      </c>
      <c r="X57" s="14">
        <f>FC_IND_FBT_E!X$2</f>
        <v>891.47545199672697</v>
      </c>
      <c r="Y57" s="14">
        <f>FC_IND_FBT_E!Y$2</f>
        <v>1016.8186166291276</v>
      </c>
      <c r="Z57" s="14">
        <f>FC_IND_FBT_E!Z$2</f>
        <v>824.24421479858574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256.94321938695344</v>
      </c>
      <c r="D58" s="14">
        <f>FC_IND_TE_E!D$2</f>
        <v>399.98178000000019</v>
      </c>
      <c r="E58" s="14">
        <f>FC_IND_TE_E!E$2</f>
        <v>180.22058928000001</v>
      </c>
      <c r="F58" s="14">
        <f>FC_IND_TE_E!F$2</f>
        <v>237.16773108000004</v>
      </c>
      <c r="G58" s="14">
        <f>FC_IND_TE_E!G$2</f>
        <v>145.47257963999999</v>
      </c>
      <c r="H58" s="14">
        <f>FC_IND_TE_E!H$2</f>
        <v>73.715400000000017</v>
      </c>
      <c r="I58" s="14">
        <f>FC_IND_TE_E!I$2</f>
        <v>208.11978000000002</v>
      </c>
      <c r="J58" s="14">
        <f>FC_IND_TE_E!J$2</f>
        <v>221.19507000000002</v>
      </c>
      <c r="K58" s="14">
        <f>FC_IND_TE_E!K$2</f>
        <v>173.1807</v>
      </c>
      <c r="L58" s="14">
        <f>FC_IND_TE_E!L$2</f>
        <v>153.64107000000001</v>
      </c>
      <c r="M58" s="14">
        <f>FC_IND_TE_E!M$2</f>
        <v>156.06459000000001</v>
      </c>
      <c r="N58" s="14">
        <f>FC_IND_TE_E!N$2</f>
        <v>166.31406000000001</v>
      </c>
      <c r="O58" s="14">
        <f>FC_IND_TE_E!O$2</f>
        <v>152.07587999999998</v>
      </c>
      <c r="P58" s="14">
        <f>FC_IND_TE_E!P$2</f>
        <v>205.79724000000002</v>
      </c>
      <c r="Q58" s="14">
        <f>FC_IND_TE_E!Q$2</f>
        <v>178.98704999999998</v>
      </c>
      <c r="R58" s="14">
        <f>FC_IND_TE_E!R$2</f>
        <v>216.45063000000002</v>
      </c>
      <c r="S58" s="14">
        <f>FC_IND_TE_E!S$2</f>
        <v>195.64875000000001</v>
      </c>
      <c r="T58" s="14">
        <f>FC_IND_TE_E!T$2</f>
        <v>227.99001312000001</v>
      </c>
      <c r="U58" s="14">
        <f>FC_IND_TE_E!U$2</f>
        <v>339.33041576898131</v>
      </c>
      <c r="V58" s="14">
        <f>FC_IND_TE_E!V$2</f>
        <v>291.96837227204929</v>
      </c>
      <c r="W58" s="14">
        <f>FC_IND_TE_E!W$2</f>
        <v>338.02314443536085</v>
      </c>
      <c r="X58" s="14">
        <f>FC_IND_TE_E!X$2</f>
        <v>270.08766804894071</v>
      </c>
      <c r="Y58" s="14">
        <f>FC_IND_TE_E!Y$2</f>
        <v>360.06520536000005</v>
      </c>
      <c r="Z58" s="14">
        <f>FC_IND_TE_E!Z$2</f>
        <v>246.5240839199999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944.3890478069402</v>
      </c>
      <c r="D59" s="14">
        <f>FC_IND_MAC_E!D$2</f>
        <v>1315.2281601104949</v>
      </c>
      <c r="E59" s="14">
        <f>FC_IND_MAC_E!E$2</f>
        <v>1447.5378967306019</v>
      </c>
      <c r="F59" s="14">
        <f>FC_IND_MAC_E!F$2</f>
        <v>965.55084869915254</v>
      </c>
      <c r="G59" s="14">
        <f>FC_IND_MAC_E!G$2</f>
        <v>881.36885740713865</v>
      </c>
      <c r="H59" s="14">
        <f>FC_IND_MAC_E!H$2</f>
        <v>815.49363735305349</v>
      </c>
      <c r="I59" s="14">
        <f>FC_IND_MAC_E!I$2</f>
        <v>760.93990897085564</v>
      </c>
      <c r="J59" s="14">
        <f>FC_IND_MAC_E!J$2</f>
        <v>715.32538464878405</v>
      </c>
      <c r="K59" s="14">
        <f>FC_IND_MAC_E!K$2</f>
        <v>621.00606593862994</v>
      </c>
      <c r="L59" s="14">
        <f>FC_IND_MAC_E!L$2</f>
        <v>383.37812659946957</v>
      </c>
      <c r="M59" s="14">
        <f>FC_IND_MAC_E!M$2</f>
        <v>377.56518109895478</v>
      </c>
      <c r="N59" s="14">
        <f>FC_IND_MAC_E!N$2</f>
        <v>475.64644392000008</v>
      </c>
      <c r="O59" s="14">
        <f>FC_IND_MAC_E!O$2</f>
        <v>421.05972456000006</v>
      </c>
      <c r="P59" s="14">
        <f>FC_IND_MAC_E!P$2</f>
        <v>448.17333864000005</v>
      </c>
      <c r="Q59" s="14">
        <f>FC_IND_MAC_E!Q$2</f>
        <v>494.07685980000002</v>
      </c>
      <c r="R59" s="14">
        <f>FC_IND_MAC_E!R$2</f>
        <v>397.16879015999996</v>
      </c>
      <c r="S59" s="14">
        <f>FC_IND_MAC_E!S$2</f>
        <v>373.05978035999999</v>
      </c>
      <c r="T59" s="14">
        <f>FC_IND_MAC_E!T$2</f>
        <v>401.47762488000012</v>
      </c>
      <c r="U59" s="14">
        <f>FC_IND_MAC_E!U$2</f>
        <v>402.00449854352911</v>
      </c>
      <c r="V59" s="14">
        <f>FC_IND_MAC_E!V$2</f>
        <v>434.75388347734281</v>
      </c>
      <c r="W59" s="14">
        <f>FC_IND_MAC_E!W$2</f>
        <v>386.74392661616173</v>
      </c>
      <c r="X59" s="14">
        <f>FC_IND_MAC_E!X$2</f>
        <v>424.55130145482536</v>
      </c>
      <c r="Y59" s="14">
        <f>FC_IND_MAC_E!Y$2</f>
        <v>382.86722784000006</v>
      </c>
      <c r="Z59" s="14">
        <f>FC_IND_MAC_E!Z$2</f>
        <v>430.31573459999998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435.13192151999999</v>
      </c>
      <c r="D60" s="14">
        <f>FC_IND_TL_E!D$2</f>
        <v>504.14522652000005</v>
      </c>
      <c r="E60" s="14">
        <f>FC_IND_TL_E!E$2</f>
        <v>743.90444880897917</v>
      </c>
      <c r="F60" s="14">
        <f>FC_IND_TL_E!F$2</f>
        <v>550.25185499999998</v>
      </c>
      <c r="G60" s="14">
        <f>FC_IND_TL_E!G$2</f>
        <v>599.83868987999995</v>
      </c>
      <c r="H60" s="14">
        <f>FC_IND_TL_E!H$2</f>
        <v>268.03439028000003</v>
      </c>
      <c r="I60" s="14">
        <f>FC_IND_TL_E!I$2</f>
        <v>438.71917564385899</v>
      </c>
      <c r="J60" s="14">
        <f>FC_IND_TL_E!J$2</f>
        <v>516.72611232000008</v>
      </c>
      <c r="K60" s="14">
        <f>FC_IND_TL_E!K$2</f>
        <v>331.74802260000007</v>
      </c>
      <c r="L60" s="14">
        <f>FC_IND_TL_E!L$2</f>
        <v>271.13302351946959</v>
      </c>
      <c r="M60" s="14">
        <f>FC_IND_TL_E!M$2</f>
        <v>231.44524308000001</v>
      </c>
      <c r="N60" s="14">
        <f>FC_IND_TL_E!N$2</f>
        <v>235.4964681703006</v>
      </c>
      <c r="O60" s="14">
        <f>FC_IND_TL_E!O$2</f>
        <v>220.30727916000004</v>
      </c>
      <c r="P60" s="14">
        <f>FC_IND_TL_E!P$2</f>
        <v>223.12909764000003</v>
      </c>
      <c r="Q60" s="14">
        <f>FC_IND_TL_E!Q$2</f>
        <v>234.69130763999999</v>
      </c>
      <c r="R60" s="14">
        <f>FC_IND_TL_E!R$2</f>
        <v>239.51596464000005</v>
      </c>
      <c r="S60" s="14">
        <f>FC_IND_TL_E!S$2</f>
        <v>201.28084776</v>
      </c>
      <c r="T60" s="14">
        <f>FC_IND_TL_E!T$2</f>
        <v>240.35800356000001</v>
      </c>
      <c r="U60" s="14">
        <f>FC_IND_TL_E!U$2</f>
        <v>202.30939080000002</v>
      </c>
      <c r="V60" s="14">
        <f>FC_IND_TL_E!V$2</f>
        <v>257.31753336000008</v>
      </c>
      <c r="W60" s="14">
        <f>FC_IND_TL_E!W$2</f>
        <v>185.44262040000004</v>
      </c>
      <c r="X60" s="14">
        <f>FC_IND_TL_E!X$2</f>
        <v>188.39582244000002</v>
      </c>
      <c r="Y60" s="14">
        <f>FC_IND_TL_E!Y$2</f>
        <v>154.83071124000003</v>
      </c>
      <c r="Z60" s="14">
        <f>FC_IND_TL_E!Z$2</f>
        <v>151.06683816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131.97978972000001</v>
      </c>
      <c r="D61" s="14">
        <f>FC_IND_WP_E!D$2</f>
        <v>247.12359552000004</v>
      </c>
      <c r="E61" s="14">
        <f>FC_IND_WP_E!E$2</f>
        <v>96.944117399999982</v>
      </c>
      <c r="F61" s="14">
        <f>FC_IND_WP_E!F$2</f>
        <v>56.118159360000007</v>
      </c>
      <c r="G61" s="14">
        <f>FC_IND_WP_E!G$2</f>
        <v>225.88235640000005</v>
      </c>
      <c r="H61" s="14">
        <f>FC_IND_WP_E!H$2</f>
        <v>181.05786252000001</v>
      </c>
      <c r="I61" s="14">
        <f>FC_IND_WP_E!I$2</f>
        <v>159.71353307999999</v>
      </c>
      <c r="J61" s="14">
        <f>FC_IND_WP_E!J$2</f>
        <v>236.14475832000005</v>
      </c>
      <c r="K61" s="14">
        <f>FC_IND_WP_E!K$2</f>
        <v>142.14427236</v>
      </c>
      <c r="L61" s="14">
        <f>FC_IND_WP_E!L$2</f>
        <v>76.505884559999998</v>
      </c>
      <c r="M61" s="14">
        <f>FC_IND_WP_E!M$2</f>
        <v>135.96967800000002</v>
      </c>
      <c r="N61" s="14">
        <f>FC_IND_WP_E!N$2</f>
        <v>142.95177107999999</v>
      </c>
      <c r="O61" s="14">
        <f>FC_IND_WP_E!O$2</f>
        <v>136.78886016000001</v>
      </c>
      <c r="P61" s="14">
        <f>FC_IND_WP_E!P$2</f>
        <v>116.28419400000001</v>
      </c>
      <c r="Q61" s="14">
        <f>FC_IND_WP_E!Q$2</f>
        <v>106.53962400000002</v>
      </c>
      <c r="R61" s="14">
        <f>FC_IND_WP_E!R$2</f>
        <v>152.91507888000001</v>
      </c>
      <c r="S61" s="14">
        <f>FC_IND_WP_E!S$2</f>
        <v>138.21676488000003</v>
      </c>
      <c r="T61" s="14">
        <f>FC_IND_WP_E!T$2</f>
        <v>101.85625511999999</v>
      </c>
      <c r="U61" s="14">
        <f>FC_IND_WP_E!U$2</f>
        <v>125.80883407738877</v>
      </c>
      <c r="V61" s="14">
        <f>FC_IND_WP_E!V$2</f>
        <v>99.124769160000014</v>
      </c>
      <c r="W61" s="14">
        <f>FC_IND_WP_E!W$2</f>
        <v>93.4568352</v>
      </c>
      <c r="X61" s="14">
        <f>FC_IND_WP_E!X$2</f>
        <v>101.45419380000001</v>
      </c>
      <c r="Y61" s="14">
        <f>FC_IND_WP_E!Y$2</f>
        <v>120.57887844000001</v>
      </c>
      <c r="Z61" s="14">
        <f>FC_IND_WP_E!Z$2</f>
        <v>135.78847992000001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217.07747064</v>
      </c>
      <c r="D62" s="14">
        <f>FC_IND_MQ_E!D$2</f>
        <v>233.46836927999999</v>
      </c>
      <c r="E62" s="14">
        <f>FC_IND_MQ_E!E$2</f>
        <v>244.05663095999998</v>
      </c>
      <c r="F62" s="14">
        <f>FC_IND_MQ_E!F$2</f>
        <v>141.88480776</v>
      </c>
      <c r="G62" s="14">
        <f>FC_IND_MQ_E!G$2</f>
        <v>92.141036999999997</v>
      </c>
      <c r="H62" s="14">
        <f>FC_IND_MQ_E!H$2</f>
        <v>84.213695159999986</v>
      </c>
      <c r="I62" s="14">
        <f>FC_IND_MQ_E!I$2</f>
        <v>113.75410195085</v>
      </c>
      <c r="J62" s="14">
        <f>FC_IND_MQ_E!J$2</f>
        <v>78.790593240000021</v>
      </c>
      <c r="K62" s="14">
        <f>FC_IND_MQ_E!K$2</f>
        <v>194.79567482227355</v>
      </c>
      <c r="L62" s="14">
        <f>FC_IND_MQ_E!L$2</f>
        <v>70.239239640000022</v>
      </c>
      <c r="M62" s="14">
        <f>FC_IND_MQ_E!M$2</f>
        <v>65.230625160000017</v>
      </c>
      <c r="N62" s="14">
        <f>FC_IND_MQ_E!N$2</f>
        <v>93.847529879999982</v>
      </c>
      <c r="O62" s="14">
        <f>FC_IND_MQ_E!O$2</f>
        <v>87.665092559999977</v>
      </c>
      <c r="P62" s="14">
        <f>FC_IND_MQ_E!P$2</f>
        <v>69.367803839999993</v>
      </c>
      <c r="Q62" s="14">
        <f>FC_IND_MQ_E!Q$2</f>
        <v>66.968881919999987</v>
      </c>
      <c r="R62" s="14">
        <f>FC_IND_MQ_E!R$2</f>
        <v>41.519952000000004</v>
      </c>
      <c r="S62" s="14">
        <f>FC_IND_MQ_E!S$2</f>
        <v>47.909799000000014</v>
      </c>
      <c r="T62" s="14">
        <f>FC_IND_MQ_E!T$2</f>
        <v>50.097776759999995</v>
      </c>
      <c r="U62" s="14">
        <f>FC_IND_MQ_E!U$2</f>
        <v>46.908282793839412</v>
      </c>
      <c r="V62" s="14">
        <f>FC_IND_MQ_E!V$2</f>
        <v>43.202243107662177</v>
      </c>
      <c r="W62" s="14">
        <f>FC_IND_MQ_E!W$2</f>
        <v>36.73268948312036</v>
      </c>
      <c r="X62" s="14">
        <f>FC_IND_MQ_E!X$2</f>
        <v>62.885838052343537</v>
      </c>
      <c r="Y62" s="14">
        <f>FC_IND_MQ_E!Y$2</f>
        <v>43.468045714518929</v>
      </c>
      <c r="Z62" s="14">
        <f>FC_IND_MQ_E!Z$2</f>
        <v>163.99990284678231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738.02619540000001</v>
      </c>
      <c r="D63" s="14">
        <f>FC_IND_CON_E!D$2</f>
        <v>560.03106384000012</v>
      </c>
      <c r="E63" s="14">
        <f>FC_IND_CON_E!E$2</f>
        <v>883.22751934383643</v>
      </c>
      <c r="F63" s="14">
        <f>FC_IND_CON_E!F$2</f>
        <v>802.65829653215599</v>
      </c>
      <c r="G63" s="14">
        <f>FC_IND_CON_E!G$2</f>
        <v>662.63363721215592</v>
      </c>
      <c r="H63" s="14">
        <f>FC_IND_CON_E!H$2</f>
        <v>960.35939856000005</v>
      </c>
      <c r="I63" s="14">
        <f>FC_IND_CON_E!I$2</f>
        <v>1492.9859581496362</v>
      </c>
      <c r="J63" s="14">
        <f>FC_IND_CON_E!J$2</f>
        <v>1360.142219648784</v>
      </c>
      <c r="K63" s="14">
        <f>FC_IND_CON_E!K$2</f>
        <v>1347.8408334000001</v>
      </c>
      <c r="L63" s="14">
        <f>FC_IND_CON_E!L$2</f>
        <v>912.24514763999991</v>
      </c>
      <c r="M63" s="14">
        <f>FC_IND_CON_E!M$2</f>
        <v>930.27133259999982</v>
      </c>
      <c r="N63" s="14">
        <f>FC_IND_CON_E!N$2</f>
        <v>1121.8822282799999</v>
      </c>
      <c r="O63" s="14">
        <f>FC_IND_CON_E!O$2</f>
        <v>1077.552668238111</v>
      </c>
      <c r="P63" s="14">
        <f>FC_IND_CON_E!P$2</f>
        <v>960.55358039895236</v>
      </c>
      <c r="Q63" s="14">
        <f>FC_IND_CON_E!Q$2</f>
        <v>910.5783459727686</v>
      </c>
      <c r="R63" s="14">
        <f>FC_IND_CON_E!R$2</f>
        <v>993.81641503859726</v>
      </c>
      <c r="S63" s="14">
        <f>FC_IND_CON_E!S$2</f>
        <v>893.63551861937572</v>
      </c>
      <c r="T63" s="14">
        <f>FC_IND_CON_E!T$2</f>
        <v>897.58581409269402</v>
      </c>
      <c r="U63" s="14">
        <f>FC_IND_CON_E!U$2</f>
        <v>866.2974987681115</v>
      </c>
      <c r="V63" s="14">
        <f>FC_IND_CON_E!V$2</f>
        <v>949.24310371736021</v>
      </c>
      <c r="W63" s="14">
        <f>FC_IND_CON_E!W$2</f>
        <v>1028.6991874034902</v>
      </c>
      <c r="X63" s="14">
        <f>FC_IND_CON_E!X$2</f>
        <v>1060.9938290739422</v>
      </c>
      <c r="Y63" s="14">
        <f>FC_IND_CON_E!Y$2</f>
        <v>1191.081396445323</v>
      </c>
      <c r="Z63" s="14">
        <f>FC_IND_CON_E!Z$2</f>
        <v>1274.9706657076661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481.01069646772243</v>
      </c>
      <c r="D64" s="14">
        <f>FC_IND_NSP_E!D$2</f>
        <v>134.84772618801247</v>
      </c>
      <c r="E64" s="14">
        <f>FC_IND_NSP_E!E$2</f>
        <v>227.63586312000001</v>
      </c>
      <c r="F64" s="14">
        <f>FC_IND_NSP_E!F$2</f>
        <v>381.36020076</v>
      </c>
      <c r="G64" s="14">
        <f>FC_IND_NSP_E!G$2</f>
        <v>570.09850596000013</v>
      </c>
      <c r="H64" s="14">
        <f>FC_IND_NSP_E!H$2</f>
        <v>361.88604683999995</v>
      </c>
      <c r="I64" s="14">
        <f>FC_IND_NSP_E!I$2</f>
        <v>128.09313000000003</v>
      </c>
      <c r="J64" s="14">
        <f>FC_IND_NSP_E!J$2</f>
        <v>135.97440660000001</v>
      </c>
      <c r="K64" s="14">
        <f>FC_IND_NSP_E!K$2</f>
        <v>609.46332480000001</v>
      </c>
      <c r="L64" s="14">
        <f>FC_IND_NSP_E!L$2</f>
        <v>202.84604099999999</v>
      </c>
      <c r="M64" s="14">
        <f>FC_IND_NSP_E!M$2</f>
        <v>162.52777980000002</v>
      </c>
      <c r="N64" s="14">
        <f>FC_IND_NSP_E!N$2</f>
        <v>70.385707080000003</v>
      </c>
      <c r="O64" s="14">
        <f>FC_IND_NSP_E!O$2</f>
        <v>69.710903639999998</v>
      </c>
      <c r="P64" s="14">
        <f>FC_IND_NSP_E!P$2</f>
        <v>69.438918599999994</v>
      </c>
      <c r="Q64" s="14">
        <f>FC_IND_NSP_E!Q$2</f>
        <v>82.610807400000013</v>
      </c>
      <c r="R64" s="14">
        <f>FC_IND_NSP_E!R$2</f>
        <v>72.475590240000002</v>
      </c>
      <c r="S64" s="14">
        <f>FC_IND_NSP_E!S$2</f>
        <v>102.75708888</v>
      </c>
      <c r="T64" s="14">
        <f>FC_IND_NSP_E!T$2</f>
        <v>55.57938948000001</v>
      </c>
      <c r="U64" s="14">
        <f>FC_IND_NSP_E!U$2</f>
        <v>44.531444755978413</v>
      </c>
      <c r="V64" s="14">
        <f>FC_IND_NSP_E!V$2</f>
        <v>55.692923399999998</v>
      </c>
      <c r="W64" s="14">
        <f>FC_IND_NSP_E!W$2</f>
        <v>45.071724240000009</v>
      </c>
      <c r="X64" s="14">
        <f>FC_IND_NSP_E!X$2</f>
        <v>45.647816399999996</v>
      </c>
      <c r="Y64" s="14">
        <f>FC_IND_NSP_E!Y$2</f>
        <v>35.10233856</v>
      </c>
      <c r="Z64" s="14">
        <f>FC_IND_NSP_E!Z$2</f>
        <v>31.835914560000003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9531.435792960001</v>
      </c>
      <c r="D65" s="12">
        <f>FC_TRA_E!D$2</f>
        <v>11528.140677508256</v>
      </c>
      <c r="E65" s="12">
        <f>FC_TRA_E!E$2</f>
        <v>11884.490541000001</v>
      </c>
      <c r="F65" s="12">
        <f>FC_TRA_E!F$2</f>
        <v>12524.556566470857</v>
      </c>
      <c r="G65" s="12">
        <f>FC_TRA_E!G$2</f>
        <v>13028.339054797269</v>
      </c>
      <c r="H65" s="12">
        <f>FC_TRA_E!H$2</f>
        <v>12087.441104400003</v>
      </c>
      <c r="I65" s="12">
        <f>FC_TRA_E!I$2</f>
        <v>12551.179272840001</v>
      </c>
      <c r="J65" s="12">
        <f>FC_TRA_E!J$2</f>
        <v>13325.352566039997</v>
      </c>
      <c r="K65" s="12">
        <f>FC_TRA_E!K$2</f>
        <v>14917.344505919998</v>
      </c>
      <c r="L65" s="12">
        <f>FC_TRA_E!L$2</f>
        <v>15086.004719760002</v>
      </c>
      <c r="M65" s="12">
        <f>FC_TRA_E!M$2</f>
        <v>14373.194209200003</v>
      </c>
      <c r="N65" s="12">
        <f>FC_TRA_E!N$2</f>
        <v>14860.005497639997</v>
      </c>
      <c r="O65" s="12">
        <f>FC_TRA_E!O$2</f>
        <v>15273.911719080001</v>
      </c>
      <c r="P65" s="12">
        <f>FC_TRA_E!P$2</f>
        <v>14879.614041359999</v>
      </c>
      <c r="Q65" s="12">
        <f>FC_TRA_E!Q$2</f>
        <v>15233.092747560002</v>
      </c>
      <c r="R65" s="12">
        <f>FC_TRA_E!R$2</f>
        <v>15354.718006679999</v>
      </c>
      <c r="S65" s="12">
        <f>FC_TRA_E!S$2</f>
        <v>16419.69313992</v>
      </c>
      <c r="T65" s="12">
        <f>FC_TRA_E!T$2</f>
        <v>17550.070233840004</v>
      </c>
      <c r="U65" s="12">
        <f>FC_TRA_E!U$2</f>
        <v>18039.455764559996</v>
      </c>
      <c r="V65" s="12">
        <f>FC_TRA_E!V$2</f>
        <v>18509.302241640002</v>
      </c>
      <c r="W65" s="12">
        <f>FC_TRA_E!W$2</f>
        <v>17962.325499240003</v>
      </c>
      <c r="X65" s="12">
        <f>FC_TRA_E!X$2</f>
        <v>19135.324232640003</v>
      </c>
      <c r="Y65" s="12">
        <f>FC_TRA_E!Y$2</f>
        <v>20717.775713880001</v>
      </c>
      <c r="Z65" s="12">
        <f>FC_TRA_E!Z$2</f>
        <v>21669.493420079994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920.72201471999995</v>
      </c>
      <c r="D66" s="14">
        <f>FC_TRA_RAIL_E!D$2</f>
        <v>458.00638814825811</v>
      </c>
      <c r="E66" s="14">
        <f>FC_TRA_RAIL_E!E$2</f>
        <v>611.7695110799998</v>
      </c>
      <c r="F66" s="14">
        <f>FC_TRA_RAIL_E!F$2</f>
        <v>542.45188399085566</v>
      </c>
      <c r="G66" s="14">
        <f>FC_TRA_RAIL_E!G$2</f>
        <v>623.62456371726887</v>
      </c>
      <c r="H66" s="14">
        <f>FC_TRA_RAIL_E!H$2</f>
        <v>232.54049808000002</v>
      </c>
      <c r="I66" s="14">
        <f>FC_TRA_RAIL_E!I$2</f>
        <v>226.22741855999999</v>
      </c>
      <c r="J66" s="14">
        <f>FC_TRA_RAIL_E!J$2</f>
        <v>573.53399999999976</v>
      </c>
      <c r="K66" s="14">
        <f>FC_TRA_RAIL_E!K$2</f>
        <v>538.42538700000023</v>
      </c>
      <c r="L66" s="14">
        <f>FC_TRA_RAIL_E!L$2</f>
        <v>401.47380000000004</v>
      </c>
      <c r="M66" s="14">
        <f>FC_TRA_RAIL_E!M$2</f>
        <v>455.64101855999996</v>
      </c>
      <c r="N66" s="14">
        <f>FC_TRA_RAIL_E!N$2</f>
        <v>614.95595928</v>
      </c>
      <c r="O66" s="14">
        <f>FC_TRA_RAIL_E!O$2</f>
        <v>572.28689699999973</v>
      </c>
      <c r="P66" s="14">
        <f>FC_TRA_RAIL_E!P$2</f>
        <v>506.25392687999999</v>
      </c>
      <c r="Q66" s="14">
        <f>FC_TRA_RAIL_E!Q$2</f>
        <v>336.4545178799998</v>
      </c>
      <c r="R66" s="14">
        <f>FC_TRA_RAIL_E!R$2</f>
        <v>349.03225188000016</v>
      </c>
      <c r="S66" s="14">
        <f>FC_TRA_RAIL_E!S$2</f>
        <v>339.59881799999988</v>
      </c>
      <c r="T66" s="14">
        <f>FC_TRA_RAIL_E!T$2</f>
        <v>358.05674267999996</v>
      </c>
      <c r="U66" s="14">
        <f>FC_TRA_RAIL_E!U$2</f>
        <v>291.11492123999994</v>
      </c>
      <c r="V66" s="14">
        <f>FC_TRA_RAIL_E!V$2</f>
        <v>400.96989035999997</v>
      </c>
      <c r="W66" s="14">
        <f>FC_TRA_RAIL_E!W$2</f>
        <v>346.71117311999978</v>
      </c>
      <c r="X66" s="14">
        <f>FC_TRA_RAIL_E!X$2</f>
        <v>405.95190012</v>
      </c>
      <c r="Y66" s="14">
        <f>FC_TRA_RAIL_E!Y$2</f>
        <v>317.21338584000011</v>
      </c>
      <c r="Z66" s="14">
        <f>FC_TRA_RAIL_E!Z$2</f>
        <v>312.97990463999986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674.3108788485431</v>
      </c>
      <c r="D68" s="16">
        <f>FC_TRA_RAIL_CPT_E!D$2</f>
        <v>305.39496584858614</v>
      </c>
      <c r="E68" s="16">
        <f>FC_TRA_RAIL_CPT_E!E$2</f>
        <v>403.34949853551825</v>
      </c>
      <c r="F68" s="16">
        <f>FC_TRA_RAIL_CPT_E!F$2</f>
        <v>415.1920122205608</v>
      </c>
      <c r="G68" s="16">
        <f>FC_TRA_RAIL_CPT_E!G$2</f>
        <v>465.45043355494744</v>
      </c>
      <c r="H68" s="16">
        <f>FC_TRA_RAIL_CPT_E!H$2</f>
        <v>151.22838016056519</v>
      </c>
      <c r="I68" s="16">
        <f>FC_TRA_RAIL_CPT_E!I$2</f>
        <v>140.75855571587891</v>
      </c>
      <c r="J68" s="16">
        <f>FC_TRA_RAIL_CPT_E!J$2</f>
        <v>404.63720839797054</v>
      </c>
      <c r="K68" s="16">
        <f>FC_TRA_RAIL_CPT_E!K$2</f>
        <v>388.12570070144562</v>
      </c>
      <c r="L68" s="16">
        <f>FC_TRA_RAIL_CPT_E!L$2</f>
        <v>311.78299617191772</v>
      </c>
      <c r="M68" s="16">
        <f>FC_TRA_RAIL_CPT_E!M$2</f>
        <v>348.24353550464093</v>
      </c>
      <c r="N68" s="16">
        <f>FC_TRA_RAIL_CPT_E!N$2</f>
        <v>454.46700437963887</v>
      </c>
      <c r="O68" s="16">
        <f>FC_TRA_RAIL_CPT_E!O$2</f>
        <v>432.16804298969396</v>
      </c>
      <c r="P68" s="16">
        <f>FC_TRA_RAIL_CPT_E!P$2</f>
        <v>378.16887356829506</v>
      </c>
      <c r="Q68" s="16">
        <f>FC_TRA_RAIL_CPT_E!Q$2</f>
        <v>256.89077814245201</v>
      </c>
      <c r="R68" s="16">
        <f>FC_TRA_RAIL_CPT_E!R$2</f>
        <v>234.33382331788729</v>
      </c>
      <c r="S68" s="16">
        <f>FC_TRA_RAIL_CPT_E!S$2</f>
        <v>226.10300977910231</v>
      </c>
      <c r="T68" s="16">
        <f>FC_TRA_RAIL_CPT_E!T$2</f>
        <v>257.4176685389242</v>
      </c>
      <c r="U68" s="16">
        <f>FC_TRA_RAIL_CPT_E!U$2</f>
        <v>196.41374119561345</v>
      </c>
      <c r="V68" s="16">
        <f>FC_TRA_RAIL_CPT_E!V$2</f>
        <v>282.50853041950216</v>
      </c>
      <c r="W68" s="16">
        <f>FC_TRA_RAIL_CPT_E!W$2</f>
        <v>260.71620966252766</v>
      </c>
      <c r="X68" s="16">
        <f>FC_TRA_RAIL_CPT_E!X$2</f>
        <v>254.64155508321505</v>
      </c>
      <c r="Y68" s="16">
        <f>FC_TRA_RAIL_CPT_E!Y$2</f>
        <v>164.13720308695162</v>
      </c>
      <c r="Z68" s="16">
        <f>FC_TRA_RAIL_CPT_E!Z$2</f>
        <v>207.16627644763759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246.41113587145685</v>
      </c>
      <c r="D70" s="16">
        <f>FC_TRA_RAIL_FRT_E!D$2</f>
        <v>152.611422299672</v>
      </c>
      <c r="E70" s="16">
        <f>FC_TRA_RAIL_FRT_E!E$2</f>
        <v>208.42001254448158</v>
      </c>
      <c r="F70" s="16">
        <f>FC_TRA_RAIL_FRT_E!F$2</f>
        <v>127.25987177029482</v>
      </c>
      <c r="G70" s="16">
        <f>FC_TRA_RAIL_FRT_E!G$2</f>
        <v>158.17413016232143</v>
      </c>
      <c r="H70" s="16">
        <f>FC_TRA_RAIL_FRT_E!H$2</f>
        <v>81.31211791943484</v>
      </c>
      <c r="I70" s="16">
        <f>FC_TRA_RAIL_FRT_E!I$2</f>
        <v>85.468862844121091</v>
      </c>
      <c r="J70" s="16">
        <f>FC_TRA_RAIL_FRT_E!J$2</f>
        <v>168.89679160202925</v>
      </c>
      <c r="K70" s="16">
        <f>FC_TRA_RAIL_FRT_E!K$2</f>
        <v>150.29968629855452</v>
      </c>
      <c r="L70" s="16">
        <f>FC_TRA_RAIL_FRT_E!L$2</f>
        <v>89.690803828082338</v>
      </c>
      <c r="M70" s="16">
        <f>FC_TRA_RAIL_FRT_E!M$2</f>
        <v>107.39748305535905</v>
      </c>
      <c r="N70" s="16">
        <f>FC_TRA_RAIL_FRT_E!N$2</f>
        <v>160.48895490036114</v>
      </c>
      <c r="O70" s="16">
        <f>FC_TRA_RAIL_FRT_E!O$2</f>
        <v>140.11885401030577</v>
      </c>
      <c r="P70" s="16">
        <f>FC_TRA_RAIL_FRT_E!P$2</f>
        <v>128.08505331170491</v>
      </c>
      <c r="Q70" s="16">
        <f>FC_TRA_RAIL_FRT_E!Q$2</f>
        <v>79.56373973754782</v>
      </c>
      <c r="R70" s="16">
        <f>FC_TRA_RAIL_FRT_E!R$2</f>
        <v>114.69842856211285</v>
      </c>
      <c r="S70" s="16">
        <f>FC_TRA_RAIL_FRT_E!S$2</f>
        <v>113.49580822089759</v>
      </c>
      <c r="T70" s="16">
        <f>FC_TRA_RAIL_FRT_E!T$2</f>
        <v>100.63907414107572</v>
      </c>
      <c r="U70" s="16">
        <f>FC_TRA_RAIL_FRT_E!U$2</f>
        <v>94.701180044386518</v>
      </c>
      <c r="V70" s="16">
        <f>FC_TRA_RAIL_FRT_E!V$2</f>
        <v>118.46135994049779</v>
      </c>
      <c r="W70" s="16">
        <f>FC_TRA_RAIL_FRT_E!W$2</f>
        <v>85.994963457472153</v>
      </c>
      <c r="X70" s="16">
        <f>FC_TRA_RAIL_FRT_E!X$2</f>
        <v>151.31034503678498</v>
      </c>
      <c r="Y70" s="16">
        <f>FC_TRA_RAIL_FRT_E!Y$2</f>
        <v>153.07618275304847</v>
      </c>
      <c r="Z70" s="16">
        <f>FC_TRA_RAIL_FRT_E!Z$2</f>
        <v>105.81362819236226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8169.6291098400015</v>
      </c>
      <c r="D71" s="14">
        <f>FC_TRA_ROAD_E!D$2</f>
        <v>10516.021398359999</v>
      </c>
      <c r="E71" s="14">
        <f>FC_TRA_ROAD_E!E$2</f>
        <v>10809.678153960002</v>
      </c>
      <c r="F71" s="14">
        <f>FC_TRA_ROAD_E!F$2</f>
        <v>11698.169548680002</v>
      </c>
      <c r="G71" s="14">
        <f>FC_TRA_ROAD_E!G$2</f>
        <v>12166.946645399999</v>
      </c>
      <c r="H71" s="14">
        <f>FC_TRA_ROAD_E!H$2</f>
        <v>11611.803035519999</v>
      </c>
      <c r="I71" s="14">
        <f>FC_TRA_ROAD_E!I$2</f>
        <v>12118.366563120002</v>
      </c>
      <c r="J71" s="14">
        <f>FC_TRA_ROAD_E!J$2</f>
        <v>12146.574517919998</v>
      </c>
      <c r="K71" s="14">
        <f>FC_TRA_ROAD_E!K$2</f>
        <v>13775.693210279998</v>
      </c>
      <c r="L71" s="14">
        <f>FC_TRA_ROAD_E!L$2</f>
        <v>14129.050167360001</v>
      </c>
      <c r="M71" s="14">
        <f>FC_TRA_ROAD_E!M$2</f>
        <v>13373.689338360004</v>
      </c>
      <c r="N71" s="14">
        <f>FC_TRA_ROAD_E!N$2</f>
        <v>13816.155787919997</v>
      </c>
      <c r="O71" s="14">
        <f>FC_TRA_ROAD_E!O$2</f>
        <v>14425.614832680001</v>
      </c>
      <c r="P71" s="14">
        <f>FC_TRA_ROAD_E!P$2</f>
        <v>14100.61364424</v>
      </c>
      <c r="Q71" s="14">
        <f>FC_TRA_ROAD_E!Q$2</f>
        <v>14699.375717760002</v>
      </c>
      <c r="R71" s="14">
        <f>FC_TRA_ROAD_E!R$2</f>
        <v>14769.2854278</v>
      </c>
      <c r="S71" s="14">
        <f>FC_TRA_ROAD_E!S$2</f>
        <v>15867.949836959999</v>
      </c>
      <c r="T71" s="14">
        <f>FC_TRA_ROAD_E!T$2</f>
        <v>16917.820801920003</v>
      </c>
      <c r="U71" s="14">
        <f>FC_TRA_ROAD_E!U$2</f>
        <v>17455.553929799997</v>
      </c>
      <c r="V71" s="14">
        <f>FC_TRA_ROAD_E!V$2</f>
        <v>17778.353713920002</v>
      </c>
      <c r="W71" s="14">
        <f>FC_TRA_ROAD_E!W$2</f>
        <v>17368.820928720001</v>
      </c>
      <c r="X71" s="14">
        <f>FC_TRA_ROAD_E!X$2</f>
        <v>18412.553616480003</v>
      </c>
      <c r="Y71" s="14">
        <f>FC_TRA_ROAD_E!Y$2</f>
        <v>20032.821762119998</v>
      </c>
      <c r="Z71" s="14">
        <f>FC_TRA_ROAD_E!Z$2</f>
        <v>21076.123849919994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32.63419488428751</v>
      </c>
      <c r="D72" s="16">
        <f>FC_TRA_ROAD_P2W_E!D$2</f>
        <v>32.440077781891375</v>
      </c>
      <c r="E72" s="16">
        <f>FC_TRA_ROAD_P2W_E!E$2</f>
        <v>32.249138946856064</v>
      </c>
      <c r="F72" s="16">
        <f>FC_TRA_ROAD_P2W_E!F$2</f>
        <v>32.383372954557117</v>
      </c>
      <c r="G72" s="16">
        <f>FC_TRA_ROAD_P2W_E!G$2</f>
        <v>32.633343154641601</v>
      </c>
      <c r="H72" s="16">
        <f>FC_TRA_ROAD_P2W_E!H$2</f>
        <v>31.269783344705161</v>
      </c>
      <c r="I72" s="16">
        <f>FC_TRA_ROAD_P2W_E!I$2</f>
        <v>33.589179236127841</v>
      </c>
      <c r="J72" s="16">
        <f>FC_TRA_ROAD_P2W_E!J$2</f>
        <v>35.706979509056261</v>
      </c>
      <c r="K72" s="16">
        <f>FC_TRA_ROAD_P2W_E!K$2</f>
        <v>42.548445578154741</v>
      </c>
      <c r="L72" s="16">
        <f>FC_TRA_ROAD_P2W_E!L$2</f>
        <v>45.358020020011345</v>
      </c>
      <c r="M72" s="16">
        <f>FC_TRA_ROAD_P2W_E!M$2</f>
        <v>45.691180016093163</v>
      </c>
      <c r="N72" s="16">
        <f>FC_TRA_ROAD_P2W_E!N$2</f>
        <v>47.603814697831865</v>
      </c>
      <c r="O72" s="16">
        <f>FC_TRA_ROAD_P2W_E!O$2</f>
        <v>48.833094340538153</v>
      </c>
      <c r="P72" s="16">
        <f>FC_TRA_ROAD_P2W_E!P$2</f>
        <v>51.450364169542333</v>
      </c>
      <c r="Q72" s="16">
        <f>FC_TRA_ROAD_P2W_E!Q$2</f>
        <v>53.906116544024101</v>
      </c>
      <c r="R72" s="16">
        <f>FC_TRA_ROAD_P2W_E!R$2</f>
        <v>55.210355726653056</v>
      </c>
      <c r="S72" s="16">
        <f>FC_TRA_ROAD_P2W_E!S$2</f>
        <v>58.191958513540968</v>
      </c>
      <c r="T72" s="16">
        <f>FC_TRA_ROAD_P2W_E!T$2</f>
        <v>54.344213321204712</v>
      </c>
      <c r="U72" s="16">
        <f>FC_TRA_ROAD_P2W_E!U$2</f>
        <v>51.585111857096948</v>
      </c>
      <c r="V72" s="16">
        <f>FC_TRA_ROAD_P2W_E!V$2</f>
        <v>53.94616798438107</v>
      </c>
      <c r="W72" s="16">
        <f>FC_TRA_ROAD_P2W_E!W$2</f>
        <v>48.530216823117222</v>
      </c>
      <c r="X72" s="16">
        <f>FC_TRA_ROAD_P2W_E!X$2</f>
        <v>50.047443301547766</v>
      </c>
      <c r="Y72" s="16">
        <f>FC_TRA_ROAD_P2W_E!Y$2</f>
        <v>50.519326382795242</v>
      </c>
      <c r="Z72" s="16">
        <f>FC_TRA_ROAD_P2W_E!Z$2</f>
        <v>55.011173063260074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3776.5968773718573</v>
      </c>
      <c r="D73" s="16">
        <f>FC_TRA_ROAD_CAR_E!D$2</f>
        <v>5036.1366145531701</v>
      </c>
      <c r="E73" s="16">
        <f>FC_TRA_ROAD_CAR_E!E$2</f>
        <v>5132.7189674874835</v>
      </c>
      <c r="F73" s="16">
        <f>FC_TRA_ROAD_CAR_E!F$2</f>
        <v>5389.4350079309352</v>
      </c>
      <c r="G73" s="16">
        <f>FC_TRA_ROAD_CAR_E!G$2</f>
        <v>5966.0218049801342</v>
      </c>
      <c r="H73" s="16">
        <f>FC_TRA_ROAD_CAR_E!H$2</f>
        <v>5916.0182000256518</v>
      </c>
      <c r="I73" s="16">
        <f>FC_TRA_ROAD_CAR_E!I$2</f>
        <v>5967.3026204168455</v>
      </c>
      <c r="J73" s="16">
        <f>FC_TRA_ROAD_CAR_E!J$2</f>
        <v>6304.4607423955713</v>
      </c>
      <c r="K73" s="16">
        <f>FC_TRA_ROAD_CAR_E!K$2</f>
        <v>6983.2038695101401</v>
      </c>
      <c r="L73" s="16">
        <f>FC_TRA_ROAD_CAR_E!L$2</f>
        <v>7363.2899361874661</v>
      </c>
      <c r="M73" s="16">
        <f>FC_TRA_ROAD_CAR_E!M$2</f>
        <v>7093.8928015880265</v>
      </c>
      <c r="N73" s="16">
        <f>FC_TRA_ROAD_CAR_E!N$2</f>
        <v>7384.277190292536</v>
      </c>
      <c r="O73" s="16">
        <f>FC_TRA_ROAD_CAR_E!O$2</f>
        <v>7861.3146385315886</v>
      </c>
      <c r="P73" s="16">
        <f>FC_TRA_ROAD_CAR_E!P$2</f>
        <v>7459.3359209769578</v>
      </c>
      <c r="Q73" s="16">
        <f>FC_TRA_ROAD_CAR_E!Q$2</f>
        <v>7845.1737158961623</v>
      </c>
      <c r="R73" s="16">
        <f>FC_TRA_ROAD_CAR_E!R$2</f>
        <v>7847.0237242320072</v>
      </c>
      <c r="S73" s="16">
        <f>FC_TRA_ROAD_CAR_E!S$2</f>
        <v>8469.6471078654104</v>
      </c>
      <c r="T73" s="16">
        <f>FC_TRA_ROAD_CAR_E!T$2</f>
        <v>8990.0583781691657</v>
      </c>
      <c r="U73" s="16">
        <f>FC_TRA_ROAD_CAR_E!U$2</f>
        <v>9393.7592303650945</v>
      </c>
      <c r="V73" s="16">
        <f>FC_TRA_ROAD_CAR_E!V$2</f>
        <v>9550.5785817467295</v>
      </c>
      <c r="W73" s="16">
        <f>FC_TRA_ROAD_CAR_E!W$2</f>
        <v>9066.3934597251009</v>
      </c>
      <c r="X73" s="16">
        <f>FC_TRA_ROAD_CAR_E!X$2</f>
        <v>9657.3382349990825</v>
      </c>
      <c r="Y73" s="16">
        <f>FC_TRA_ROAD_CAR_E!Y$2</f>
        <v>10558.482282953657</v>
      </c>
      <c r="Z73" s="16">
        <f>FC_TRA_ROAD_CAR_E!Z$2</f>
        <v>11415.393882822318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1523.818646129143</v>
      </c>
      <c r="D74" s="16">
        <f>FC_TRA_ROAD_BUS_E!D$2</f>
        <v>1792.9751498538515</v>
      </c>
      <c r="E74" s="16">
        <f>FC_TRA_ROAD_BUS_E!E$2</f>
        <v>1710.1734619244392</v>
      </c>
      <c r="F74" s="16">
        <f>FC_TRA_ROAD_BUS_E!F$2</f>
        <v>1920.9954067276831</v>
      </c>
      <c r="G74" s="16">
        <f>FC_TRA_ROAD_BUS_E!G$2</f>
        <v>2037.3988792972161</v>
      </c>
      <c r="H74" s="16">
        <f>FC_TRA_ROAD_BUS_E!H$2</f>
        <v>1902.4475990711894</v>
      </c>
      <c r="I74" s="16">
        <f>FC_TRA_ROAD_BUS_E!I$2</f>
        <v>1760.4972691465025</v>
      </c>
      <c r="J74" s="16">
        <f>FC_TRA_ROAD_BUS_E!J$2</f>
        <v>1915.3570277320639</v>
      </c>
      <c r="K74" s="16">
        <f>FC_TRA_ROAD_BUS_E!K$2</f>
        <v>2606.9112323062304</v>
      </c>
      <c r="L74" s="16">
        <f>FC_TRA_ROAD_BUS_E!L$2</f>
        <v>2645.7149590259696</v>
      </c>
      <c r="M74" s="16">
        <f>FC_TRA_ROAD_BUS_E!M$2</f>
        <v>2751.1005604941652</v>
      </c>
      <c r="N74" s="16">
        <f>FC_TRA_ROAD_BUS_E!N$2</f>
        <v>2765.9087188855365</v>
      </c>
      <c r="O74" s="16">
        <f>FC_TRA_ROAD_BUS_E!O$2</f>
        <v>2884.8505579739945</v>
      </c>
      <c r="P74" s="16">
        <f>FC_TRA_ROAD_BUS_E!P$2</f>
        <v>2921.7242347445545</v>
      </c>
      <c r="Q74" s="16">
        <f>FC_TRA_ROAD_BUS_E!Q$2</f>
        <v>3073.8955057973785</v>
      </c>
      <c r="R74" s="16">
        <f>FC_TRA_ROAD_BUS_E!R$2</f>
        <v>3170.4007349103777</v>
      </c>
      <c r="S74" s="16">
        <f>FC_TRA_ROAD_BUS_E!S$2</f>
        <v>3324.7276016878914</v>
      </c>
      <c r="T74" s="16">
        <f>FC_TRA_ROAD_BUS_E!T$2</f>
        <v>3488.303387268586</v>
      </c>
      <c r="U74" s="16">
        <f>FC_TRA_ROAD_BUS_E!U$2</f>
        <v>3559.3029803127429</v>
      </c>
      <c r="V74" s="16">
        <f>FC_TRA_ROAD_BUS_E!V$2</f>
        <v>3535.2689608292558</v>
      </c>
      <c r="W74" s="16">
        <f>FC_TRA_ROAD_BUS_E!W$2</f>
        <v>3657.5458260076966</v>
      </c>
      <c r="X74" s="16">
        <f>FC_TRA_ROAD_BUS_E!X$2</f>
        <v>3751.408223352837</v>
      </c>
      <c r="Y74" s="16">
        <f>FC_TRA_ROAD_BUS_E!Y$2</f>
        <v>3881.2452723518518</v>
      </c>
      <c r="Z74" s="16">
        <f>FC_TRA_ROAD_BUS_E!Z$2</f>
        <v>3938.2283279254398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1240.4464332547252</v>
      </c>
      <c r="D75" s="16">
        <f>FC_TRA_ROAD_LCV_E!D$2</f>
        <v>1302.0798553928469</v>
      </c>
      <c r="E75" s="16">
        <f>FC_TRA_ROAD_LCV_E!E$2</f>
        <v>1329.9637028964214</v>
      </c>
      <c r="F75" s="16">
        <f>FC_TRA_ROAD_LCV_E!F$2</f>
        <v>1375.6661081211207</v>
      </c>
      <c r="G75" s="16">
        <f>FC_TRA_ROAD_LCV_E!G$2</f>
        <v>1389.8566065097816</v>
      </c>
      <c r="H75" s="16">
        <f>FC_TRA_ROAD_LCV_E!H$2</f>
        <v>1457.3709276395809</v>
      </c>
      <c r="I75" s="16">
        <f>FC_TRA_ROAD_LCV_E!I$2</f>
        <v>1614.3148613724832</v>
      </c>
      <c r="J75" s="16">
        <f>FC_TRA_ROAD_LCV_E!J$2</f>
        <v>1636.5770936883277</v>
      </c>
      <c r="K75" s="16">
        <f>FC_TRA_ROAD_LCV_E!K$2</f>
        <v>1846.6263784330388</v>
      </c>
      <c r="L75" s="16">
        <f>FC_TRA_ROAD_LCV_E!L$2</f>
        <v>1872.3070284515086</v>
      </c>
      <c r="M75" s="16">
        <f>FC_TRA_ROAD_LCV_E!M$2</f>
        <v>1883.8679142954834</v>
      </c>
      <c r="N75" s="16">
        <f>FC_TRA_ROAD_LCV_E!N$2</f>
        <v>1961.5133886847677</v>
      </c>
      <c r="O75" s="16">
        <f>FC_TRA_ROAD_LCV_E!O$2</f>
        <v>2104.4998128098478</v>
      </c>
      <c r="P75" s="16">
        <f>FC_TRA_ROAD_LCV_E!P$2</f>
        <v>2154.2300500868464</v>
      </c>
      <c r="Q75" s="16">
        <f>FC_TRA_ROAD_LCV_E!Q$2</f>
        <v>2321.8151644216896</v>
      </c>
      <c r="R75" s="16">
        <f>FC_TRA_ROAD_LCV_E!R$2</f>
        <v>2403.1530330069418</v>
      </c>
      <c r="S75" s="16">
        <f>FC_TRA_ROAD_LCV_E!S$2</f>
        <v>2478.915585244029</v>
      </c>
      <c r="T75" s="16">
        <f>FC_TRA_ROAD_LCV_E!T$2</f>
        <v>2621.5676366527109</v>
      </c>
      <c r="U75" s="16">
        <f>FC_TRA_ROAD_LCV_E!U$2</f>
        <v>2790.7461630280613</v>
      </c>
      <c r="V75" s="16">
        <f>FC_TRA_ROAD_LCV_E!V$2</f>
        <v>2852.447895845612</v>
      </c>
      <c r="W75" s="16">
        <f>FC_TRA_ROAD_LCV_E!W$2</f>
        <v>2902.8482528585428</v>
      </c>
      <c r="X75" s="16">
        <f>FC_TRA_ROAD_LCV_E!X$2</f>
        <v>3045.5508183289853</v>
      </c>
      <c r="Y75" s="16">
        <f>FC_TRA_ROAD_LCV_E!Y$2</f>
        <v>3151.659212900759</v>
      </c>
      <c r="Z75" s="16">
        <f>FC_TRA_ROAD_LCV_E!Z$2</f>
        <v>3197.0821308780855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1596.1329581999887</v>
      </c>
      <c r="D76" s="16">
        <f>FC_TRA_ROAD_HGV_E!D$2</f>
        <v>2352.3897007782393</v>
      </c>
      <c r="E76" s="16">
        <f>FC_TRA_ROAD_HGV_E!E$2</f>
        <v>2604.572882704801</v>
      </c>
      <c r="F76" s="16">
        <f>FC_TRA_ROAD_HGV_E!F$2</f>
        <v>2979.6896529457058</v>
      </c>
      <c r="G76" s="16">
        <f>FC_TRA_ROAD_HGV_E!G$2</f>
        <v>2741.0360114582268</v>
      </c>
      <c r="H76" s="16">
        <f>FC_TRA_ROAD_HGV_E!H$2</f>
        <v>2304.6965254388729</v>
      </c>
      <c r="I76" s="16">
        <f>FC_TRA_ROAD_HGV_E!I$2</f>
        <v>2742.6626329480418</v>
      </c>
      <c r="J76" s="16">
        <f>FC_TRA_ROAD_HGV_E!J$2</f>
        <v>2254.4726745949802</v>
      </c>
      <c r="K76" s="16">
        <f>FC_TRA_ROAD_HGV_E!K$2</f>
        <v>2296.4032844524349</v>
      </c>
      <c r="L76" s="16">
        <f>FC_TRA_ROAD_HGV_E!L$2</f>
        <v>2202.3802236750448</v>
      </c>
      <c r="M76" s="16">
        <f>FC_TRA_ROAD_HGV_E!M$2</f>
        <v>1599.1368819662339</v>
      </c>
      <c r="N76" s="16">
        <f>FC_TRA_ROAD_HGV_E!N$2</f>
        <v>1656.8526753593278</v>
      </c>
      <c r="O76" s="16">
        <f>FC_TRA_ROAD_HGV_E!O$2</f>
        <v>1526.1167290240312</v>
      </c>
      <c r="P76" s="16">
        <f>FC_TRA_ROAD_HGV_E!P$2</f>
        <v>1513.8730742620992</v>
      </c>
      <c r="Q76" s="16">
        <f>FC_TRA_ROAD_HGV_E!Q$2</f>
        <v>1404.5852151007466</v>
      </c>
      <c r="R76" s="16">
        <f>FC_TRA_ROAD_HGV_E!R$2</f>
        <v>1293.4975799240196</v>
      </c>
      <c r="S76" s="16">
        <f>FC_TRA_ROAD_HGV_E!S$2</f>
        <v>1536.4675836491285</v>
      </c>
      <c r="T76" s="16">
        <f>FC_TRA_ROAD_HGV_E!T$2</f>
        <v>1763.5471865083346</v>
      </c>
      <c r="U76" s="16">
        <f>FC_TRA_ROAD_HGV_E!U$2</f>
        <v>1660.160444237003</v>
      </c>
      <c r="V76" s="16">
        <f>FC_TRA_ROAD_HGV_E!V$2</f>
        <v>1786.1121075140245</v>
      </c>
      <c r="W76" s="16">
        <f>FC_TRA_ROAD_HGV_E!W$2</f>
        <v>1693.5031733055432</v>
      </c>
      <c r="X76" s="16">
        <f>FC_TRA_ROAD_HGV_E!X$2</f>
        <v>1908.2088964975478</v>
      </c>
      <c r="Y76" s="16">
        <f>FC_TRA_ROAD_HGV_E!Y$2</f>
        <v>2390.9156675309368</v>
      </c>
      <c r="Z76" s="16">
        <f>FC_TRA_ROAD_HGV_E!Z$2</f>
        <v>2470.4083352308921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18.605916000000001</v>
      </c>
      <c r="D77" s="14">
        <f>FC_TRA_DAVI_E!D$2</f>
        <v>9.3030840000000001</v>
      </c>
      <c r="E77" s="14">
        <f>FC_TRA_DAVI_E!E$2</f>
        <v>6.2019720000000014</v>
      </c>
      <c r="F77" s="14">
        <f>FC_TRA_DAVI_E!F$2</f>
        <v>6.2019720000000005</v>
      </c>
      <c r="G77" s="14">
        <f>FC_TRA_DAVI_E!G$2</f>
        <v>37.979783999999995</v>
      </c>
      <c r="H77" s="14">
        <f>FC_TRA_DAVI_E!H$2</f>
        <v>34.360093439999986</v>
      </c>
      <c r="I77" s="14">
        <f>FC_TRA_DAVI_E!I$2</f>
        <v>6.2347320000000019</v>
      </c>
      <c r="J77" s="14">
        <f>FC_TRA_DAVI_E!J$2</f>
        <v>251.10850032000005</v>
      </c>
      <c r="K77" s="14">
        <f>FC_TRA_DAVI_E!K$2</f>
        <v>243.86446296</v>
      </c>
      <c r="L77" s="14">
        <f>FC_TRA_DAVI_E!L$2</f>
        <v>257.0945724</v>
      </c>
      <c r="M77" s="14">
        <f>FC_TRA_DAVI_E!M$2</f>
        <v>334.67172300000004</v>
      </c>
      <c r="N77" s="14">
        <f>FC_TRA_DAVI_E!N$2</f>
        <v>244.47970151999999</v>
      </c>
      <c r="O77" s="14">
        <f>FC_TRA_DAVI_E!O$2</f>
        <v>121.57671239999999</v>
      </c>
      <c r="P77" s="14">
        <f>FC_TRA_DAVI_E!P$2</f>
        <v>137.26086336000003</v>
      </c>
      <c r="Q77" s="14">
        <f>FC_TRA_DAVI_E!Q$2</f>
        <v>72.991409040000022</v>
      </c>
      <c r="R77" s="14">
        <f>FC_TRA_DAVI_E!R$2</f>
        <v>98.412603120000014</v>
      </c>
      <c r="S77" s="14">
        <f>FC_TRA_DAVI_E!S$2</f>
        <v>84.196074960000018</v>
      </c>
      <c r="T77" s="14">
        <f>FC_TRA_DAVI_E!T$2</f>
        <v>148.34184444000002</v>
      </c>
      <c r="U77" s="14">
        <f>FC_TRA_DAVI_E!U$2</f>
        <v>167.08632156000002</v>
      </c>
      <c r="V77" s="14">
        <f>FC_TRA_DAVI_E!V$2</f>
        <v>194.55477516000002</v>
      </c>
      <c r="W77" s="14">
        <f>FC_TRA_DAVI_E!W$2</f>
        <v>116.26952867999999</v>
      </c>
      <c r="X77" s="14">
        <f>FC_TRA_DAVI_E!X$2</f>
        <v>140.48973179999999</v>
      </c>
      <c r="Y77" s="14">
        <f>FC_TRA_DAVI_E!Y$2</f>
        <v>211.04037323999998</v>
      </c>
      <c r="Z77" s="14">
        <f>FC_TRA_DAVI_E!Z$2</f>
        <v>117.69763823999999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18.386892450592082</v>
      </c>
      <c r="D78" s="16">
        <f>FC_TRA_DAVI_PA_E!D$2</f>
        <v>9.1157341722319103</v>
      </c>
      <c r="E78" s="16">
        <f>FC_TRA_DAVI_PA_E!E$2</f>
        <v>6.035671853081233</v>
      </c>
      <c r="F78" s="16">
        <f>FC_TRA_DAVI_PA_E!F$2</f>
        <v>6.0405662046366579</v>
      </c>
      <c r="G78" s="16">
        <f>FC_TRA_DAVI_PA_E!G$2</f>
        <v>37.787054237837161</v>
      </c>
      <c r="H78" s="16">
        <f>FC_TRA_DAVI_PA_E!H$2</f>
        <v>34.28595360876276</v>
      </c>
      <c r="I78" s="16">
        <f>FC_TRA_DAVI_PA_E!I$2</f>
        <v>6.2032694887930209</v>
      </c>
      <c r="J78" s="16">
        <f>FC_TRA_DAVI_PA_E!J$2</f>
        <v>249.98244437139451</v>
      </c>
      <c r="K78" s="16">
        <f>FC_TRA_DAVI_PA_E!K$2</f>
        <v>243.24779622654427</v>
      </c>
      <c r="L78" s="16">
        <f>FC_TRA_DAVI_PA_E!L$2</f>
        <v>256.64768547275514</v>
      </c>
      <c r="M78" s="16">
        <f>FC_TRA_DAVI_PA_E!M$2</f>
        <v>334.28066634646433</v>
      </c>
      <c r="N78" s="16">
        <f>FC_TRA_DAVI_PA_E!N$2</f>
        <v>244.29620583004447</v>
      </c>
      <c r="O78" s="16">
        <f>FC_TRA_DAVI_PA_E!O$2</f>
        <v>121.50842221577759</v>
      </c>
      <c r="P78" s="16">
        <f>FC_TRA_DAVI_PA_E!P$2</f>
        <v>137.20378516083545</v>
      </c>
      <c r="Q78" s="16">
        <f>FC_TRA_DAVI_PA_E!Q$2</f>
        <v>72.971263300338592</v>
      </c>
      <c r="R78" s="16">
        <f>FC_TRA_DAVI_PA_E!R$2</f>
        <v>98.39415155033214</v>
      </c>
      <c r="S78" s="16">
        <f>FC_TRA_DAVI_PA_E!S$2</f>
        <v>84.172495620253954</v>
      </c>
      <c r="T78" s="16">
        <f>FC_TRA_DAVI_PA_E!T$2</f>
        <v>148.21873367049139</v>
      </c>
      <c r="U78" s="16">
        <f>FC_TRA_DAVI_PA_E!U$2</f>
        <v>166.85244930168727</v>
      </c>
      <c r="V78" s="16">
        <f>FC_TRA_DAVI_PA_E!V$2</f>
        <v>194.13413606700334</v>
      </c>
      <c r="W78" s="16">
        <f>FC_TRA_DAVI_PA_E!W$2</f>
        <v>115.54993576287896</v>
      </c>
      <c r="X78" s="16">
        <f>FC_TRA_DAVI_PA_E!X$2</f>
        <v>139.48586951484845</v>
      </c>
      <c r="Y78" s="16">
        <f>FC_TRA_DAVI_PA_E!Y$2</f>
        <v>209.69110939031316</v>
      </c>
      <c r="Z78" s="16">
        <f>FC_TRA_DAVI_PA_E!Z$2</f>
        <v>116.81028131204792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0.21902354940791752</v>
      </c>
      <c r="D79" s="16">
        <f>FC_TRA_DAVI_FR_E!D$2</f>
        <v>0.18734982776809053</v>
      </c>
      <c r="E79" s="16">
        <f>FC_TRA_DAVI_FR_E!E$2</f>
        <v>0.16630014691876796</v>
      </c>
      <c r="F79" s="16">
        <f>FC_TRA_DAVI_FR_E!F$2</f>
        <v>0.16140579536334282</v>
      </c>
      <c r="G79" s="16">
        <f>FC_TRA_DAVI_FR_E!G$2</f>
        <v>0.19272976216283649</v>
      </c>
      <c r="H79" s="16">
        <f>FC_TRA_DAVI_FR_E!H$2</f>
        <v>7.413983123722856E-2</v>
      </c>
      <c r="I79" s="16">
        <f>FC_TRA_DAVI_FR_E!I$2</f>
        <v>3.1462511206981396E-2</v>
      </c>
      <c r="J79" s="16">
        <f>FC_TRA_DAVI_FR_E!J$2</f>
        <v>1.1260559486055053</v>
      </c>
      <c r="K79" s="16">
        <f>FC_TRA_DAVI_FR_E!K$2</f>
        <v>0.61666673345575995</v>
      </c>
      <c r="L79" s="16">
        <f>FC_TRA_DAVI_FR_E!L$2</f>
        <v>0.44688692724482737</v>
      </c>
      <c r="M79" s="16">
        <f>FC_TRA_DAVI_FR_E!M$2</f>
        <v>0.39105665353571012</v>
      </c>
      <c r="N79" s="16">
        <f>FC_TRA_DAVI_FR_E!N$2</f>
        <v>0.18349568995554738</v>
      </c>
      <c r="O79" s="16">
        <f>FC_TRA_DAVI_FR_E!O$2</f>
        <v>6.8290184222400949E-2</v>
      </c>
      <c r="P79" s="16">
        <f>FC_TRA_DAVI_FR_E!P$2</f>
        <v>5.7078199164600059E-2</v>
      </c>
      <c r="Q79" s="16">
        <f>FC_TRA_DAVI_FR_E!Q$2</f>
        <v>2.0145739661421382E-2</v>
      </c>
      <c r="R79" s="16">
        <f>FC_TRA_DAVI_FR_E!R$2</f>
        <v>1.8451569667865288E-2</v>
      </c>
      <c r="S79" s="16">
        <f>FC_TRA_DAVI_FR_E!S$2</f>
        <v>2.3579339746062779E-2</v>
      </c>
      <c r="T79" s="16">
        <f>FC_TRA_DAVI_FR_E!T$2</f>
        <v>0.12311076950862709</v>
      </c>
      <c r="U79" s="16">
        <f>FC_TRA_DAVI_FR_E!U$2</f>
        <v>0.23387225831273567</v>
      </c>
      <c r="V79" s="16">
        <f>FC_TRA_DAVI_FR_E!V$2</f>
        <v>0.42063909299668228</v>
      </c>
      <c r="W79" s="16">
        <f>FC_TRA_DAVI_FR_E!W$2</f>
        <v>0.71959291712103102</v>
      </c>
      <c r="X79" s="16">
        <f>FC_TRA_DAVI_FR_E!X$2</f>
        <v>1.0038622851515588</v>
      </c>
      <c r="Y79" s="16">
        <f>FC_TRA_DAVI_FR_E!Y$2</f>
        <v>1.3492638496868259</v>
      </c>
      <c r="Z79" s="16">
        <f>FC_TRA_DAVI_FR_E!Z$2</f>
        <v>0.88735692795207033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359.61870240000007</v>
      </c>
      <c r="D80" s="14">
        <f>FC_TRA_DNAVI_E!D$2</f>
        <v>325.97525736000006</v>
      </c>
      <c r="E80" s="14">
        <f>FC_TRA_DNAVI_E!E$2</f>
        <v>330.11100396000001</v>
      </c>
      <c r="F80" s="14">
        <f>FC_TRA_DNAVI_E!F$2</f>
        <v>219.65877216000001</v>
      </c>
      <c r="G80" s="14">
        <f>FC_TRA_DNAVI_E!G$2</f>
        <v>132.5191806</v>
      </c>
      <c r="H80" s="14">
        <f>FC_TRA_DNAVI_E!H$2</f>
        <v>130.57895736</v>
      </c>
      <c r="I80" s="14">
        <f>FC_TRA_DNAVI_E!I$2</f>
        <v>127.39250916000003</v>
      </c>
      <c r="J80" s="14">
        <f>FC_TRA_DNAVI_E!J$2</f>
        <v>264.31383779999999</v>
      </c>
      <c r="K80" s="14">
        <f>FC_TRA_DNAVI_E!K$2</f>
        <v>241.26533567999996</v>
      </c>
      <c r="L80" s="14">
        <f>FC_TRA_DNAVI_E!L$2</f>
        <v>172.06019999999998</v>
      </c>
      <c r="M80" s="14">
        <f>FC_TRA_DNAVI_E!M$2</f>
        <v>184.80545928000001</v>
      </c>
      <c r="N80" s="14">
        <f>FC_TRA_DNAVI_E!N$2</f>
        <v>162.50138891999998</v>
      </c>
      <c r="O80" s="14">
        <f>FC_TRA_DNAVI_E!O$2</f>
        <v>132.06620699999999</v>
      </c>
      <c r="P80" s="14">
        <f>FC_TRA_DNAVI_E!P$2</f>
        <v>128.92190687999999</v>
      </c>
      <c r="Q80" s="14">
        <f>FC_TRA_DNAVI_E!Q$2</f>
        <v>116.34417288000003</v>
      </c>
      <c r="R80" s="14">
        <f>FC_TRA_DNAVI_E!R$2</f>
        <v>135.21077388</v>
      </c>
      <c r="S80" s="14">
        <f>FC_TRA_DNAVI_E!S$2</f>
        <v>125.77734000000001</v>
      </c>
      <c r="T80" s="14">
        <f>FC_TRA_DNAVI_E!T$2</f>
        <v>125.31504492000001</v>
      </c>
      <c r="U80" s="14">
        <f>FC_TRA_DNAVI_E!U$2</f>
        <v>125.18619984</v>
      </c>
      <c r="V80" s="14">
        <f>FC_TRA_DNAVI_E!V$2</f>
        <v>135.2299806</v>
      </c>
      <c r="W80" s="14">
        <f>FC_TRA_DNAVI_E!W$2</f>
        <v>129.86810459999998</v>
      </c>
      <c r="X80" s="14">
        <f>FC_TRA_DNAVI_E!X$2</f>
        <v>160.10695115999999</v>
      </c>
      <c r="Y80" s="14">
        <f>FC_TRA_DNAVI_E!Y$2</f>
        <v>140.27761332000003</v>
      </c>
      <c r="Z80" s="14">
        <f>FC_TRA_DNAVI_E!Z$2</f>
        <v>146.53260179999998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  <c r="Y81" s="16">
        <f>FC_TRA_DNAVI_DCS_E!Y$2</f>
        <v>0</v>
      </c>
      <c r="Z81" s="16">
        <f>FC_TRA_DNAVI_DCS_E!Z$2</f>
        <v>0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359.61870240000007</v>
      </c>
      <c r="D82" s="16">
        <f>FC_TRA_DNAVI_IWW_E!D$2</f>
        <v>325.97525736000006</v>
      </c>
      <c r="E82" s="16">
        <f>FC_TRA_DNAVI_IWW_E!E$2</f>
        <v>330.11100396000001</v>
      </c>
      <c r="F82" s="16">
        <f>FC_TRA_DNAVI_IWW_E!F$2</f>
        <v>219.65877216000001</v>
      </c>
      <c r="G82" s="16">
        <f>FC_TRA_DNAVI_IWW_E!G$2</f>
        <v>132.5191806</v>
      </c>
      <c r="H82" s="16">
        <f>FC_TRA_DNAVI_IWW_E!H$2</f>
        <v>130.57895736</v>
      </c>
      <c r="I82" s="16">
        <f>FC_TRA_DNAVI_IWW_E!I$2</f>
        <v>127.39250916000003</v>
      </c>
      <c r="J82" s="16">
        <f>FC_TRA_DNAVI_IWW_E!J$2</f>
        <v>264.31383779999999</v>
      </c>
      <c r="K82" s="16">
        <f>FC_TRA_DNAVI_IWW_E!K$2</f>
        <v>241.26533567999996</v>
      </c>
      <c r="L82" s="16">
        <f>FC_TRA_DNAVI_IWW_E!L$2</f>
        <v>172.06019999999998</v>
      </c>
      <c r="M82" s="16">
        <f>FC_TRA_DNAVI_IWW_E!M$2</f>
        <v>184.80545928000001</v>
      </c>
      <c r="N82" s="16">
        <f>FC_TRA_DNAVI_IWW_E!N$2</f>
        <v>162.50138891999998</v>
      </c>
      <c r="O82" s="16">
        <f>FC_TRA_DNAVI_IWW_E!O$2</f>
        <v>132.06620699999999</v>
      </c>
      <c r="P82" s="16">
        <f>FC_TRA_DNAVI_IWW_E!P$2</f>
        <v>128.92190687999999</v>
      </c>
      <c r="Q82" s="16">
        <f>FC_TRA_DNAVI_IWW_E!Q$2</f>
        <v>116.34417288000003</v>
      </c>
      <c r="R82" s="16">
        <f>FC_TRA_DNAVI_IWW_E!R$2</f>
        <v>135.21077388</v>
      </c>
      <c r="S82" s="16">
        <f>FC_TRA_DNAVI_IWW_E!S$2</f>
        <v>125.77734000000001</v>
      </c>
      <c r="T82" s="16">
        <f>FC_TRA_DNAVI_IWW_E!T$2</f>
        <v>125.31504492000001</v>
      </c>
      <c r="U82" s="16">
        <f>FC_TRA_DNAVI_IWW_E!U$2</f>
        <v>125.18619984</v>
      </c>
      <c r="V82" s="16">
        <f>FC_TRA_DNAVI_IWW_E!V$2</f>
        <v>135.2299806</v>
      </c>
      <c r="W82" s="16">
        <f>FC_TRA_DNAVI_IWW_E!W$2</f>
        <v>129.86810459999998</v>
      </c>
      <c r="X82" s="16">
        <f>FC_TRA_DNAVI_IWW_E!X$2</f>
        <v>160.10695115999999</v>
      </c>
      <c r="Y82" s="16">
        <f>FC_TRA_DNAVI_IWW_E!Y$2</f>
        <v>140.27761332000003</v>
      </c>
      <c r="Z82" s="16">
        <f>FC_TRA_DNAVI_IWW_E!Z$2</f>
        <v>146.53260179999998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62.860050000000008</v>
      </c>
      <c r="D83" s="14">
        <f>FC_TRA_PIPE_E!D$2</f>
        <v>218.83454964000003</v>
      </c>
      <c r="E83" s="14">
        <f>FC_TRA_PIPE_E!E$2</f>
        <v>126.72990000000001</v>
      </c>
      <c r="F83" s="14">
        <f>FC_TRA_PIPE_E!F$2</f>
        <v>58.074389639999993</v>
      </c>
      <c r="G83" s="14">
        <f>FC_TRA_PIPE_E!G$2</f>
        <v>67.26888108</v>
      </c>
      <c r="H83" s="14">
        <f>FC_TRA_PIPE_E!H$2</f>
        <v>78.158519999999996</v>
      </c>
      <c r="I83" s="14">
        <f>FC_TRA_PIPE_E!I$2</f>
        <v>72.958050000000014</v>
      </c>
      <c r="J83" s="14">
        <f>FC_TRA_PIPE_E!J$2</f>
        <v>89.821710000000024</v>
      </c>
      <c r="K83" s="14">
        <f>FC_TRA_PIPE_E!K$2</f>
        <v>118.09611000000001</v>
      </c>
      <c r="L83" s="14">
        <f>FC_TRA_PIPE_E!L$2</f>
        <v>126.32598</v>
      </c>
      <c r="M83" s="14">
        <f>FC_TRA_PIPE_E!M$2</f>
        <v>24.386670000000006</v>
      </c>
      <c r="N83" s="14">
        <f>FC_TRA_PIPE_E!N$2</f>
        <v>21.912660000000002</v>
      </c>
      <c r="O83" s="14">
        <f>FC_TRA_PIPE_E!O$2</f>
        <v>22.367070000000002</v>
      </c>
      <c r="P83" s="14">
        <f>FC_TRA_PIPE_E!P$2</f>
        <v>6.5636999999999999</v>
      </c>
      <c r="Q83" s="14">
        <f>FC_TRA_PIPE_E!Q$2</f>
        <v>7.9269299999999996</v>
      </c>
      <c r="R83" s="14">
        <f>FC_TRA_PIPE_E!R$2</f>
        <v>2.7769500000000007</v>
      </c>
      <c r="S83" s="14">
        <f>FC_TRA_PIPE_E!S$2</f>
        <v>2.1710700000000003</v>
      </c>
      <c r="T83" s="14">
        <f>FC_TRA_PIPE_E!T$2</f>
        <v>0.53579988000000001</v>
      </c>
      <c r="U83" s="14">
        <f>FC_TRA_PIPE_E!U$2</f>
        <v>0.51439212000000012</v>
      </c>
      <c r="V83" s="14">
        <f>FC_TRA_PIPE_E!V$2</f>
        <v>0.19388160000000002</v>
      </c>
      <c r="W83" s="14">
        <f>FC_TRA_PIPE_E!W$2</f>
        <v>0.65576411999999995</v>
      </c>
      <c r="X83" s="14">
        <f>FC_TRA_PIPE_E!X$2</f>
        <v>16.222033079999999</v>
      </c>
      <c r="Y83" s="14">
        <f>FC_TRA_PIPE_E!Y$2</f>
        <v>16.42257936</v>
      </c>
      <c r="Z83" s="14">
        <f>FC_TRA_PIPE_E!Z$2</f>
        <v>16.159425480000003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8614.7243665319365</v>
      </c>
      <c r="D84" s="12">
        <f>FC_OTH_E!D$2</f>
        <v>8301.4823414658313</v>
      </c>
      <c r="E84" s="12">
        <f>FC_OTH_E!E$2</f>
        <v>8252.6345932302029</v>
      </c>
      <c r="F84" s="12">
        <f>FC_OTH_E!F$2</f>
        <v>9786.8045167853816</v>
      </c>
      <c r="G84" s="12">
        <f>FC_OTH_E!G$2</f>
        <v>11381.598351146313</v>
      </c>
      <c r="H84" s="12">
        <f>FC_OTH_E!H$2</f>
        <v>11498.866008972605</v>
      </c>
      <c r="I84" s="12">
        <f>FC_OTH_E!I$2</f>
        <v>12629.426052243161</v>
      </c>
      <c r="J84" s="12">
        <f>FC_OTH_E!J$2</f>
        <v>11180.823750376521</v>
      </c>
      <c r="K84" s="12">
        <f>FC_OTH_E!K$2</f>
        <v>9780.5009782042725</v>
      </c>
      <c r="L84" s="12">
        <f>FC_OTH_E!L$2</f>
        <v>9490.2049455641663</v>
      </c>
      <c r="M84" s="12">
        <f>FC_OTH_E!M$2</f>
        <v>9446.1588309306135</v>
      </c>
      <c r="N84" s="12">
        <f>FC_OTH_E!N$2</f>
        <v>9845.9081842445084</v>
      </c>
      <c r="O84" s="12">
        <f>FC_OTH_E!O$2</f>
        <v>10352.397575891362</v>
      </c>
      <c r="P84" s="12">
        <f>FC_OTH_E!P$2</f>
        <v>9875.5992646585692</v>
      </c>
      <c r="Q84" s="12">
        <f>FC_OTH_E!Q$2</f>
        <v>9415.7032300202136</v>
      </c>
      <c r="R84" s="12">
        <f>FC_OTH_E!R$2</f>
        <v>9811.4949291823796</v>
      </c>
      <c r="S84" s="12">
        <f>FC_OTH_E!S$2</f>
        <v>9869.0853890937833</v>
      </c>
      <c r="T84" s="12">
        <f>FC_OTH_E!T$2</f>
        <v>10773.84771179684</v>
      </c>
      <c r="U84" s="12">
        <f>FC_OTH_E!U$2</f>
        <v>11249.17132102611</v>
      </c>
      <c r="V84" s="12">
        <f>FC_OTH_E!V$2</f>
        <v>11282.950423307389</v>
      </c>
      <c r="W84" s="12">
        <f>FC_OTH_E!W$2</f>
        <v>11479.110072320436</v>
      </c>
      <c r="X84" s="12">
        <f>FC_OTH_E!X$2</f>
        <v>13195.561232079865</v>
      </c>
      <c r="Y84" s="12">
        <f>FC_OTH_E!Y$2</f>
        <v>12174.260782022548</v>
      </c>
      <c r="Z84" s="12">
        <f>FC_OTH_E!Z$2</f>
        <v>12020.717175428981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869.48848054144946</v>
      </c>
      <c r="D85" s="14">
        <f>FC_OTH_CP_E!D$2</f>
        <v>1645.0980619481957</v>
      </c>
      <c r="E85" s="14">
        <f>FC_OTH_CP_E!E$2</f>
        <v>957.00336662311793</v>
      </c>
      <c r="F85" s="14">
        <f>FC_OTH_CP_E!F$2</f>
        <v>1885.5166975814479</v>
      </c>
      <c r="G85" s="14">
        <f>FC_OTH_CP_E!G$2</f>
        <v>3038.4570756839826</v>
      </c>
      <c r="H85" s="14">
        <f>FC_OTH_CP_E!H$2</f>
        <v>3262.8269449729896</v>
      </c>
      <c r="I85" s="14">
        <f>FC_OTH_CP_E!I$2</f>
        <v>4550.7442463086663</v>
      </c>
      <c r="J85" s="14">
        <f>FC_OTH_CP_E!J$2</f>
        <v>3858.5579198097244</v>
      </c>
      <c r="K85" s="14">
        <f>FC_OTH_CP_E!K$2</f>
        <v>2765.3593114936511</v>
      </c>
      <c r="L85" s="14">
        <f>FC_OTH_CP_E!L$2</f>
        <v>2576.4760722199485</v>
      </c>
      <c r="M85" s="14">
        <f>FC_OTH_CP_E!M$2</f>
        <v>2631.3223680036626</v>
      </c>
      <c r="N85" s="14">
        <f>FC_OTH_CP_E!N$2</f>
        <v>2560.7860253701028</v>
      </c>
      <c r="O85" s="14">
        <f>FC_OTH_CP_E!O$2</f>
        <v>2494.3138703667796</v>
      </c>
      <c r="P85" s="14">
        <f>FC_OTH_CP_E!P$2</f>
        <v>2434.1722395018205</v>
      </c>
      <c r="Q85" s="14">
        <f>FC_OTH_CP_E!Q$2</f>
        <v>2424.3160007712167</v>
      </c>
      <c r="R85" s="14">
        <f>FC_OTH_CP_E!R$2</f>
        <v>2416.51632807132</v>
      </c>
      <c r="S85" s="14">
        <f>FC_OTH_CP_E!S$2</f>
        <v>2445.1249419428</v>
      </c>
      <c r="T85" s="14">
        <f>FC_OTH_CP_E!T$2</f>
        <v>2788.7330322583025</v>
      </c>
      <c r="U85" s="14">
        <f>FC_OTH_CP_E!U$2</f>
        <v>2842.7295704234402</v>
      </c>
      <c r="V85" s="14">
        <f>FC_OTH_CP_E!V$2</f>
        <v>2840.8308477708715</v>
      </c>
      <c r="W85" s="14">
        <f>FC_OTH_CP_E!W$2</f>
        <v>2665.2492810172594</v>
      </c>
      <c r="X85" s="14">
        <f>FC_OTH_CP_E!X$2</f>
        <v>3082.5978336277999</v>
      </c>
      <c r="Y85" s="14">
        <f>FC_OTH_CP_E!Y$2</f>
        <v>3233.4457184541552</v>
      </c>
      <c r="Z85" s="14">
        <f>FC_OTH_CP_E!Z$2</f>
        <v>3409.6610199339443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682.13894360304562</v>
      </c>
      <c r="D86" s="16">
        <f>FC_OTH_CP_SH_E!D$2</f>
        <v>1451.7570321764615</v>
      </c>
      <c r="E86" s="16">
        <f>FC_OTH_CP_SH_E!E$2</f>
        <v>759.74916480156082</v>
      </c>
      <c r="F86" s="16">
        <f>FC_OTH_CP_SH_E!F$2</f>
        <v>1450.3868983852426</v>
      </c>
      <c r="G86" s="16">
        <f>FC_OTH_CP_SH_E!G$2</f>
        <v>2258.2379631308036</v>
      </c>
      <c r="H86" s="16">
        <f>FC_OTH_CP_SH_E!H$2</f>
        <v>2454.5684487269136</v>
      </c>
      <c r="I86" s="16">
        <f>FC_OTH_CP_SH_E!I$2</f>
        <v>3764.2321335592587</v>
      </c>
      <c r="J86" s="16">
        <f>FC_OTH_CP_SH_E!J$2</f>
        <v>3016.4587365880079</v>
      </c>
      <c r="K86" s="16">
        <f>FC_OTH_CP_SH_E!K$2</f>
        <v>2161.4178205189428</v>
      </c>
      <c r="L86" s="16">
        <f>FC_OTH_CP_SH_E!L$2</f>
        <v>1927.109935950567</v>
      </c>
      <c r="M86" s="16">
        <f>FC_OTH_CP_SH_E!M$2</f>
        <v>1968.4287611156806</v>
      </c>
      <c r="N86" s="16">
        <f>FC_OTH_CP_SH_E!N$2</f>
        <v>1947.9468004001981</v>
      </c>
      <c r="O86" s="16">
        <f>FC_OTH_CP_SH_E!O$2</f>
        <v>1871.5140800486038</v>
      </c>
      <c r="P86" s="16">
        <f>FC_OTH_CP_SH_E!P$2</f>
        <v>1762.7538240669635</v>
      </c>
      <c r="Q86" s="16">
        <f>FC_OTH_CP_SH_E!Q$2</f>
        <v>1706.964948457631</v>
      </c>
      <c r="R86" s="16">
        <f>FC_OTH_CP_SH_E!R$2</f>
        <v>1619.4517947400666</v>
      </c>
      <c r="S86" s="16">
        <f>FC_OTH_CP_SH_E!S$2</f>
        <v>1636.9555276701099</v>
      </c>
      <c r="T86" s="16">
        <f>FC_OTH_CP_SH_E!T$2</f>
        <v>1884.8583208642401</v>
      </c>
      <c r="U86" s="16">
        <f>FC_OTH_CP_SH_E!U$2</f>
        <v>1937.4516698675377</v>
      </c>
      <c r="V86" s="16">
        <f>FC_OTH_CP_SH_E!V$2</f>
        <v>1934.6586841827473</v>
      </c>
      <c r="W86" s="16">
        <f>FC_OTH_CP_SH_E!W$2</f>
        <v>1793.8108395379631</v>
      </c>
      <c r="X86" s="16">
        <f>FC_OTH_CP_SH_E!X$2</f>
        <v>2127.0447525624736</v>
      </c>
      <c r="Y86" s="16">
        <f>FC_OTH_CP_SH_E!Y$2</f>
        <v>2286.9408951465284</v>
      </c>
      <c r="Z86" s="16">
        <f>FC_OTH_CP_SH_E!Z$2</f>
        <v>2483.7197547091955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  <c r="Y87" s="16">
        <f>FC_OTH_CP_SC_E!Y$2</f>
        <v>0</v>
      </c>
      <c r="Z87" s="16">
        <f>FC_OTH_CP_SC_E!Z$2</f>
        <v>0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46.841397457980221</v>
      </c>
      <c r="D88" s="16">
        <f>FC_OTH_CP_HW_E!D$2</f>
        <v>53.435844527237165</v>
      </c>
      <c r="E88" s="16">
        <f>FC_OTH_CP_HW_E!E$2</f>
        <v>100.97663705848115</v>
      </c>
      <c r="F88" s="16">
        <f>FC_OTH_CP_HW_E!F$2</f>
        <v>175.27207316037919</v>
      </c>
      <c r="G88" s="16">
        <f>FC_OTH_CP_HW_E!G$2</f>
        <v>275.45705734057293</v>
      </c>
      <c r="H88" s="16">
        <f>FC_OTH_CP_HW_E!H$2</f>
        <v>279.44618384935774</v>
      </c>
      <c r="I88" s="16">
        <f>FC_OTH_CP_HW_E!I$2</f>
        <v>284.34696803006585</v>
      </c>
      <c r="J88" s="16">
        <f>FC_OTH_CP_HW_E!J$2</f>
        <v>252.46277214409821</v>
      </c>
      <c r="K88" s="16">
        <f>FC_OTH_CP_HW_E!K$2</f>
        <v>223.94782236780918</v>
      </c>
      <c r="L88" s="16">
        <f>FC_OTH_CP_HW_E!L$2</f>
        <v>303.72674287835991</v>
      </c>
      <c r="M88" s="16">
        <f>FC_OTH_CP_HW_E!M$2</f>
        <v>303.64914129621224</v>
      </c>
      <c r="N88" s="16">
        <f>FC_OTH_CP_HW_E!N$2</f>
        <v>281.86344224074605</v>
      </c>
      <c r="O88" s="16">
        <f>FC_OTH_CP_HW_E!O$2</f>
        <v>292.89086410909744</v>
      </c>
      <c r="P88" s="16">
        <f>FC_OTH_CP_HW_E!P$2</f>
        <v>331.62642747022568</v>
      </c>
      <c r="Q88" s="16">
        <f>FC_OTH_CP_HW_E!Q$2</f>
        <v>363.99510666014982</v>
      </c>
      <c r="R88" s="16">
        <f>FC_OTH_CP_HW_E!R$2</f>
        <v>394.94118793485711</v>
      </c>
      <c r="S88" s="16">
        <f>FC_OTH_CP_HW_E!S$2</f>
        <v>409.92085421203211</v>
      </c>
      <c r="T88" s="16">
        <f>FC_OTH_CP_HW_E!T$2</f>
        <v>467.69832069748395</v>
      </c>
      <c r="U88" s="16">
        <f>FC_OTH_CP_HW_E!U$2</f>
        <v>469.28394242832564</v>
      </c>
      <c r="V88" s="16">
        <f>FC_OTH_CP_HW_E!V$2</f>
        <v>462.64676646212217</v>
      </c>
      <c r="W88" s="16">
        <f>FC_OTH_CP_HW_E!W$2</f>
        <v>448.71151219870433</v>
      </c>
      <c r="X88" s="16">
        <f>FC_OTH_CP_HW_E!X$2</f>
        <v>523.13977956523456</v>
      </c>
      <c r="Y88" s="16">
        <f>FC_OTH_CP_HW_E!Y$2</f>
        <v>512.3772458941786</v>
      </c>
      <c r="Z88" s="16">
        <f>FC_OTH_CP_HW_E!Z$2</f>
        <v>493.22160119612539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140.50813948042361</v>
      </c>
      <c r="D89" s="16">
        <f>FC_OTH_CP_CA_E!D$2</f>
        <v>139.90518524449681</v>
      </c>
      <c r="E89" s="16">
        <f>FC_OTH_CP_CA_E!E$2</f>
        <v>96.277564763075901</v>
      </c>
      <c r="F89" s="16">
        <f>FC_OTH_CP_CA_E!F$2</f>
        <v>259.85772603582632</v>
      </c>
      <c r="G89" s="16">
        <f>FC_OTH_CP_CA_E!G$2</f>
        <v>504.76205521260601</v>
      </c>
      <c r="H89" s="16">
        <f>FC_OTH_CP_CA_E!H$2</f>
        <v>528.81231239671843</v>
      </c>
      <c r="I89" s="16">
        <f>FC_OTH_CP_CA_E!I$2</f>
        <v>502.16514471934204</v>
      </c>
      <c r="J89" s="16">
        <f>FC_OTH_CP_CA_E!J$2</f>
        <v>589.63641107761805</v>
      </c>
      <c r="K89" s="16">
        <f>FC_OTH_CP_CA_E!K$2</f>
        <v>379.99366860689884</v>
      </c>
      <c r="L89" s="16">
        <f>FC_OTH_CP_CA_E!L$2</f>
        <v>345.6393933910216</v>
      </c>
      <c r="M89" s="16">
        <f>FC_OTH_CP_CA_E!M$2</f>
        <v>359.2444655917696</v>
      </c>
      <c r="N89" s="16">
        <f>FC_OTH_CP_CA_E!N$2</f>
        <v>330.97578272915871</v>
      </c>
      <c r="O89" s="16">
        <f>FC_OTH_CP_CA_E!O$2</f>
        <v>329.9089262090784</v>
      </c>
      <c r="P89" s="16">
        <f>FC_OTH_CP_CA_E!P$2</f>
        <v>339.79198796463123</v>
      </c>
      <c r="Q89" s="16">
        <f>FC_OTH_CP_CA_E!Q$2</f>
        <v>353.35594565343632</v>
      </c>
      <c r="R89" s="16">
        <f>FC_OTH_CP_CA_E!R$2</f>
        <v>402.12334539639653</v>
      </c>
      <c r="S89" s="16">
        <f>FC_OTH_CP_CA_E!S$2</f>
        <v>398.24856006065789</v>
      </c>
      <c r="T89" s="16">
        <f>FC_OTH_CP_CA_E!T$2</f>
        <v>436.17639069657798</v>
      </c>
      <c r="U89" s="16">
        <f>FC_OTH_CP_CA_E!U$2</f>
        <v>435.99395812757706</v>
      </c>
      <c r="V89" s="16">
        <f>FC_OTH_CP_CA_E!V$2</f>
        <v>443.52539712600236</v>
      </c>
      <c r="W89" s="16">
        <f>FC_OTH_CP_CA_E!W$2</f>
        <v>422.72692928059138</v>
      </c>
      <c r="X89" s="16">
        <f>FC_OTH_CP_CA_E!X$2</f>
        <v>432.41330150009151</v>
      </c>
      <c r="Y89" s="16">
        <f>FC_OTH_CP_CA_E!Y$2</f>
        <v>434.12757741344802</v>
      </c>
      <c r="Z89" s="16">
        <f>FC_OTH_CP_CA_E!Z$2</f>
        <v>432.71966402862358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6770.2464992704881</v>
      </c>
      <c r="D90" s="14">
        <f>FC_OTH_HH_E!D$2</f>
        <v>5978.0667609668599</v>
      </c>
      <c r="E90" s="14">
        <f>FC_OTH_HH_E!E$2</f>
        <v>6690.4107911594128</v>
      </c>
      <c r="F90" s="14">
        <f>FC_OTH_HH_E!F$2</f>
        <v>7400.2541188622208</v>
      </c>
      <c r="G90" s="14">
        <f>FC_OTH_HH_E!G$2</f>
        <v>7741.5336788806189</v>
      </c>
      <c r="H90" s="14">
        <f>FC_OTH_HH_E!H$2</f>
        <v>7592.1210681900602</v>
      </c>
      <c r="I90" s="14">
        <f>FC_OTH_HH_E!I$2</f>
        <v>7436.3219276815762</v>
      </c>
      <c r="J90" s="14">
        <f>FC_OTH_HH_E!J$2</f>
        <v>6840.9633097667966</v>
      </c>
      <c r="K90" s="14">
        <f>FC_OTH_HH_E!K$2</f>
        <v>6381.7011941106202</v>
      </c>
      <c r="L90" s="14">
        <f>FC_OTH_HH_E!L$2</f>
        <v>6016.3762663042171</v>
      </c>
      <c r="M90" s="14">
        <f>FC_OTH_HH_E!M$2</f>
        <v>5909.9395959269505</v>
      </c>
      <c r="N90" s="14">
        <f>FC_OTH_HH_E!N$2</f>
        <v>6269.7354796744057</v>
      </c>
      <c r="O90" s="14">
        <f>FC_OTH_HH_E!O$2</f>
        <v>6704.2725414445813</v>
      </c>
      <c r="P90" s="14">
        <f>FC_OTH_HH_E!P$2</f>
        <v>6452.0851683967503</v>
      </c>
      <c r="Q90" s="14">
        <f>FC_OTH_HH_E!Q$2</f>
        <v>6037.185726568996</v>
      </c>
      <c r="R90" s="14">
        <f>FC_OTH_HH_E!R$2</f>
        <v>6340.810210191059</v>
      </c>
      <c r="S90" s="14">
        <f>FC_OTH_HH_E!S$2</f>
        <v>6317.2959113509842</v>
      </c>
      <c r="T90" s="14">
        <f>FC_OTH_HH_E!T$2</f>
        <v>6766.1624579575055</v>
      </c>
      <c r="U90" s="14">
        <f>FC_OTH_HH_E!U$2</f>
        <v>6954.3692119659272</v>
      </c>
      <c r="V90" s="14">
        <f>FC_OTH_HH_E!V$2</f>
        <v>7031.4591246769714</v>
      </c>
      <c r="W90" s="14">
        <f>FC_OTH_HH_E!W$2</f>
        <v>7428.618772794458</v>
      </c>
      <c r="X90" s="14">
        <f>FC_OTH_HH_E!X$2</f>
        <v>8606.3924268010778</v>
      </c>
      <c r="Y90" s="14">
        <f>FC_OTH_HH_E!Y$2</f>
        <v>7443.851198145594</v>
      </c>
      <c r="Z90" s="14">
        <f>FC_OTH_HH_E!Z$2</f>
        <v>7135.4671381754615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5489.3558567506579</v>
      </c>
      <c r="D91" s="16">
        <f>FC_OTH_HH_SH_E!D$2</f>
        <v>4405.3015767770175</v>
      </c>
      <c r="E91" s="16">
        <f>FC_OTH_HH_SH_E!E$2</f>
        <v>4830.4101364546459</v>
      </c>
      <c r="F91" s="16">
        <f>FC_OTH_HH_SH_E!F$2</f>
        <v>5253.399628899735</v>
      </c>
      <c r="G91" s="16">
        <f>FC_OTH_HH_SH_E!G$2</f>
        <v>6276.301778699456</v>
      </c>
      <c r="H91" s="16">
        <f>FC_OTH_HH_SH_E!H$2</f>
        <v>4954.943995435453</v>
      </c>
      <c r="I91" s="16">
        <f>FC_OTH_HH_SH_E!I$2</f>
        <v>5527.6134558702588</v>
      </c>
      <c r="J91" s="16">
        <f>FC_OTH_HH_SH_E!J$2</f>
        <v>4561.3882049922031</v>
      </c>
      <c r="K91" s="16">
        <f>FC_OTH_HH_SH_E!K$2</f>
        <v>4997.4471100742012</v>
      </c>
      <c r="L91" s="16">
        <f>FC_OTH_HH_SH_E!L$2</f>
        <v>4299.856513685857</v>
      </c>
      <c r="M91" s="16">
        <f>FC_OTH_HH_SH_E!M$2</f>
        <v>4454.6728840545966</v>
      </c>
      <c r="N91" s="16">
        <f>FC_OTH_HH_SH_E!N$2</f>
        <v>4732.2425257758805</v>
      </c>
      <c r="O91" s="16">
        <f>FC_OTH_HH_SH_E!O$2</f>
        <v>5194.000805753938</v>
      </c>
      <c r="P91" s="16">
        <f>FC_OTH_HH_SH_E!P$2</f>
        <v>4892.0959239212643</v>
      </c>
      <c r="Q91" s="16">
        <f>FC_OTH_HH_SH_E!Q$2</f>
        <v>4480.0811170161141</v>
      </c>
      <c r="R91" s="16">
        <f>FC_OTH_HH_SH_E!R$2</f>
        <v>4606.5209604974634</v>
      </c>
      <c r="S91" s="16">
        <f>FC_OTH_HH_SH_E!S$2</f>
        <v>4572.2801680030525</v>
      </c>
      <c r="T91" s="16">
        <f>FC_OTH_HH_SH_E!T$2</f>
        <v>4820.9356802200737</v>
      </c>
      <c r="U91" s="16">
        <f>FC_OTH_HH_SH_E!U$2</f>
        <v>4978.213018188776</v>
      </c>
      <c r="V91" s="16">
        <f>FC_OTH_HH_SH_E!V$2</f>
        <v>5031.1215771563366</v>
      </c>
      <c r="W91" s="16">
        <f>FC_OTH_HH_SH_E!W$2</f>
        <v>5468.3018533661188</v>
      </c>
      <c r="X91" s="16">
        <f>FC_OTH_HH_SH_E!X$2</f>
        <v>6416.0449369281605</v>
      </c>
      <c r="Y91" s="16">
        <f>FC_OTH_HH_SH_E!Y$2</f>
        <v>5414.6021208395259</v>
      </c>
      <c r="Z91" s="16">
        <f>FC_OTH_HH_SH_E!Z$2</f>
        <v>5246.9616118751492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445.8158025583009</v>
      </c>
      <c r="D93" s="16">
        <f>FC_OTH_HH_WH_E!D$2</f>
        <v>685.54706925020776</v>
      </c>
      <c r="E93" s="16">
        <f>FC_OTH_HH_WH_E!E$2</f>
        <v>857.82386732632244</v>
      </c>
      <c r="F93" s="16">
        <f>FC_OTH_HH_WH_E!F$2</f>
        <v>976.61562219276345</v>
      </c>
      <c r="G93" s="16">
        <f>FC_OTH_HH_WH_E!G$2</f>
        <v>697.95037823327334</v>
      </c>
      <c r="H93" s="16">
        <f>FC_OTH_HH_WH_E!H$2</f>
        <v>1011.5502491830317</v>
      </c>
      <c r="I93" s="16">
        <f>FC_OTH_HH_WH_E!I$2</f>
        <v>969.86404156588173</v>
      </c>
      <c r="J93" s="16">
        <f>FC_OTH_HH_WH_E!J$2</f>
        <v>994.06840476450066</v>
      </c>
      <c r="K93" s="16">
        <f>FC_OTH_HH_WH_E!K$2</f>
        <v>747.89830887874336</v>
      </c>
      <c r="L93" s="16">
        <f>FC_OTH_HH_WH_E!L$2</f>
        <v>822.3684494723459</v>
      </c>
      <c r="M93" s="16">
        <f>FC_OTH_HH_WH_E!M$2</f>
        <v>758.28380193364546</v>
      </c>
      <c r="N93" s="16">
        <f>FC_OTH_HH_WH_E!N$2</f>
        <v>824.75444982886245</v>
      </c>
      <c r="O93" s="16">
        <f>FC_OTH_HH_WH_E!O$2</f>
        <v>871.56905858357959</v>
      </c>
      <c r="P93" s="16">
        <f>FC_OTH_HH_WH_E!P$2</f>
        <v>890.253326803704</v>
      </c>
      <c r="Q93" s="16">
        <f>FC_OTH_HH_WH_E!Q$2</f>
        <v>879.33944597963739</v>
      </c>
      <c r="R93" s="16">
        <f>FC_OTH_HH_WH_E!R$2</f>
        <v>946.67440814658971</v>
      </c>
      <c r="S93" s="16">
        <f>FC_OTH_HH_WH_E!S$2</f>
        <v>943.59650483800851</v>
      </c>
      <c r="T93" s="16">
        <f>FC_OTH_HH_WH_E!T$2</f>
        <v>1030.5598187090413</v>
      </c>
      <c r="U93" s="16">
        <f>FC_OTH_HH_WH_E!U$2</f>
        <v>1030.6983185388078</v>
      </c>
      <c r="V93" s="16">
        <f>FC_OTH_HH_WH_E!V$2</f>
        <v>1022.0915146645143</v>
      </c>
      <c r="W93" s="16">
        <f>FC_OTH_HH_WH_E!W$2</f>
        <v>1065.377043754962</v>
      </c>
      <c r="X93" s="16">
        <f>FC_OTH_HH_WH_E!X$2</f>
        <v>1225.5330268434827</v>
      </c>
      <c r="Y93" s="16">
        <f>FC_OTH_HH_WH_E!Y$2</f>
        <v>1081.1935685523385</v>
      </c>
      <c r="Z93" s="16">
        <f>FC_OTH_HH_WH_E!Z$2</f>
        <v>1008.2344909007592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835.07483996152791</v>
      </c>
      <c r="D94" s="16">
        <f>FC_OTH_HH_CO_E!D$2</f>
        <v>887.21811493963514</v>
      </c>
      <c r="E94" s="16">
        <f>FC_OTH_HH_CO_E!E$2</f>
        <v>1002.1767873784449</v>
      </c>
      <c r="F94" s="16">
        <f>FC_OTH_HH_CO_E!F$2</f>
        <v>1170.2388677697224</v>
      </c>
      <c r="G94" s="16">
        <f>FC_OTH_HH_CO_E!G$2</f>
        <v>767.28152194789038</v>
      </c>
      <c r="H94" s="16">
        <f>FC_OTH_HH_CO_E!H$2</f>
        <v>1625.6268235715761</v>
      </c>
      <c r="I94" s="16">
        <f>FC_OTH_HH_CO_E!I$2</f>
        <v>938.84443024543543</v>
      </c>
      <c r="J94" s="16">
        <f>FC_OTH_HH_CO_E!J$2</f>
        <v>1285.5067000100926</v>
      </c>
      <c r="K94" s="16">
        <f>FC_OTH_HH_CO_E!K$2</f>
        <v>636.3557751576767</v>
      </c>
      <c r="L94" s="16">
        <f>FC_OTH_HH_CO_E!L$2</f>
        <v>894.15130314601379</v>
      </c>
      <c r="M94" s="16">
        <f>FC_OTH_HH_CO_E!M$2</f>
        <v>696.98290993870819</v>
      </c>
      <c r="N94" s="16">
        <f>FC_OTH_HH_CO_E!N$2</f>
        <v>712.73850406966267</v>
      </c>
      <c r="O94" s="16">
        <f>FC_OTH_HH_CO_E!O$2</f>
        <v>638.70267710706389</v>
      </c>
      <c r="P94" s="16">
        <f>FC_OTH_HH_CO_E!P$2</f>
        <v>669.73591767178209</v>
      </c>
      <c r="Q94" s="16">
        <f>FC_OTH_HH_CO_E!Q$2</f>
        <v>677.76516357324408</v>
      </c>
      <c r="R94" s="16">
        <f>FC_OTH_HH_CO_E!R$2</f>
        <v>787.61484154700645</v>
      </c>
      <c r="S94" s="16">
        <f>FC_OTH_HH_CO_E!S$2</f>
        <v>801.41923850992271</v>
      </c>
      <c r="T94" s="16">
        <f>FC_OTH_HH_CO_E!T$2</f>
        <v>914.66695902839035</v>
      </c>
      <c r="U94" s="16">
        <f>FC_OTH_HH_CO_E!U$2</f>
        <v>945.45787523834315</v>
      </c>
      <c r="V94" s="16">
        <f>FC_OTH_HH_CO_E!V$2</f>
        <v>978.24603285612091</v>
      </c>
      <c r="W94" s="16">
        <f>FC_OTH_HH_CO_E!W$2</f>
        <v>894.9398756733774</v>
      </c>
      <c r="X94" s="16">
        <f>FC_OTH_HH_CO_E!X$2</f>
        <v>964.81446302943482</v>
      </c>
      <c r="Y94" s="16">
        <f>FC_OTH_HH_CO_E!Y$2</f>
        <v>948.05550875372933</v>
      </c>
      <c r="Z94" s="16">
        <f>FC_OTH_HH_CO_E!Z$2</f>
        <v>880.27103539955385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974.98938671999986</v>
      </c>
      <c r="D95" s="33">
        <f>FC_OTH_AFF_E!D$2</f>
        <v>678.31751855077482</v>
      </c>
      <c r="E95" s="33">
        <f>FC_OTH_AFF_E!E$2</f>
        <v>605.22043544767268</v>
      </c>
      <c r="F95" s="33">
        <f>FC_OTH_AFF_E!F$2</f>
        <v>501.03370034171127</v>
      </c>
      <c r="G95" s="33">
        <f>FC_OTH_AFF_E!G$2</f>
        <v>601.60759658171116</v>
      </c>
      <c r="H95" s="33">
        <f>FC_OTH_AFF_E!H$2</f>
        <v>643.91799580955524</v>
      </c>
      <c r="I95" s="33">
        <f>FC_OTH_AFF_E!I$2</f>
        <v>642.35987825291966</v>
      </c>
      <c r="J95" s="33">
        <f>FC_OTH_AFF_E!J$2</f>
        <v>481.30252079999991</v>
      </c>
      <c r="K95" s="33">
        <f>FC_OTH_AFF_E!K$2</f>
        <v>633.44047259999991</v>
      </c>
      <c r="L95" s="33">
        <f>FC_OTH_AFF_E!L$2</f>
        <v>897.35260703999984</v>
      </c>
      <c r="M95" s="33">
        <f>FC_OTH_AFF_E!M$2</f>
        <v>904.89686700000004</v>
      </c>
      <c r="N95" s="33">
        <f>FC_OTH_AFF_E!N$2</f>
        <v>1015.3866791999998</v>
      </c>
      <c r="O95" s="33">
        <f>FC_OTH_AFF_E!O$2</f>
        <v>1153.8111640799998</v>
      </c>
      <c r="P95" s="33">
        <f>FC_OTH_AFF_E!P$2</f>
        <v>989.34185676000016</v>
      </c>
      <c r="Q95" s="33">
        <f>FC_OTH_AFF_E!Q$2</f>
        <v>954.20150267999986</v>
      </c>
      <c r="R95" s="33">
        <f>FC_OTH_AFF_E!R$2</f>
        <v>1054.1683909200001</v>
      </c>
      <c r="S95" s="33">
        <f>FC_OTH_AFF_E!S$2</f>
        <v>1106.6645357999998</v>
      </c>
      <c r="T95" s="33">
        <f>FC_OTH_AFF_E!T$2</f>
        <v>1218.9522215810325</v>
      </c>
      <c r="U95" s="33">
        <f>FC_OTH_AFF_E!U$2</f>
        <v>1452.0725386367417</v>
      </c>
      <c r="V95" s="33">
        <f>FC_OTH_AFF_E!V$2</f>
        <v>1410.6604508595467</v>
      </c>
      <c r="W95" s="33">
        <f>FC_OTH_AFF_E!W$2</f>
        <v>1385.242018508721</v>
      </c>
      <c r="X95" s="33">
        <f>FC_OTH_AFF_E!X$2</f>
        <v>1506.5709716509887</v>
      </c>
      <c r="Y95" s="33">
        <f>FC_OTH_AFF_E!Y$2</f>
        <v>1496.9638654227999</v>
      </c>
      <c r="Z95" s="33">
        <f>FC_OTH_AFF_E!Z$2</f>
        <v>1475.5890173195744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  <c r="Y5" s="8">
        <v>4.1142288000000002</v>
      </c>
      <c r="Z5" s="8">
        <v>4.1142288000000002</v>
      </c>
    </row>
    <row r="6" spans="1:26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  <c r="Y6" s="8">
        <v>3.9607128000000005</v>
      </c>
      <c r="Z6" s="8">
        <v>3.9607128000000005</v>
      </c>
    </row>
    <row r="7" spans="1:26" ht="11.25" customHeight="1" x14ac:dyDescent="0.2">
      <c r="A7" s="28" t="s">
        <v>8</v>
      </c>
      <c r="B7" s="7" t="s">
        <v>9</v>
      </c>
      <c r="C7" s="8">
        <v>3.9816541194734052</v>
      </c>
      <c r="D7" s="8">
        <v>3.9816541194734052</v>
      </c>
      <c r="E7" s="8">
        <v>3.9816541194734052</v>
      </c>
      <c r="F7" s="8">
        <v>3.9816541194734052</v>
      </c>
      <c r="G7" s="8">
        <v>3.9816541194734052</v>
      </c>
      <c r="H7" s="8">
        <v>3.9816541194734052</v>
      </c>
      <c r="I7" s="8">
        <v>3.9816541194734052</v>
      </c>
      <c r="J7" s="8">
        <v>3.903655134736089</v>
      </c>
      <c r="K7" s="8">
        <v>4.017094540233181</v>
      </c>
      <c r="L7" s="8">
        <v>3.9860138802426737</v>
      </c>
      <c r="M7" s="8">
        <v>3.9723903665547793</v>
      </c>
      <c r="N7" s="8">
        <v>3.8436066696298061</v>
      </c>
      <c r="O7" s="8">
        <v>3.9077110537645208</v>
      </c>
      <c r="P7" s="8">
        <v>3.8594497858188004</v>
      </c>
      <c r="Q7" s="8">
        <v>3.8994328729237901</v>
      </c>
      <c r="R7" s="8">
        <v>3.877571582915019</v>
      </c>
      <c r="S7" s="8">
        <v>3.9003876618369455</v>
      </c>
      <c r="T7" s="8">
        <v>3.974026359478636</v>
      </c>
      <c r="U7" s="8">
        <v>3.9539568676069514</v>
      </c>
      <c r="V7" s="8">
        <v>3.9512087777926821</v>
      </c>
      <c r="W7" s="8">
        <v>3.9263496524187844</v>
      </c>
      <c r="X7" s="8">
        <v>3.9463702791383271</v>
      </c>
      <c r="Y7" s="8">
        <v>3.9080486141813333</v>
      </c>
      <c r="Z7" s="8">
        <v>3.9080486141813333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3.9072559104824105</v>
      </c>
      <c r="D9" s="8">
        <v>3.9072559104824105</v>
      </c>
      <c r="E9" s="8">
        <v>3.9072559104824105</v>
      </c>
      <c r="F9" s="8">
        <v>3.9072559104824105</v>
      </c>
      <c r="G9" s="8">
        <v>3.9072559104824105</v>
      </c>
      <c r="H9" s="8">
        <v>3.9072559104824105</v>
      </c>
      <c r="I9" s="8">
        <v>3.9072559104824105</v>
      </c>
      <c r="J9" s="8">
        <v>3.9251250000000004</v>
      </c>
      <c r="K9" s="8">
        <v>3.8848819664814913</v>
      </c>
      <c r="L9" s="8">
        <v>3.928668397138479</v>
      </c>
      <c r="M9" s="8">
        <v>3.8909164234863152</v>
      </c>
      <c r="N9" s="8">
        <v>3.8813269977499796</v>
      </c>
      <c r="O9" s="8">
        <v>3.9278242018207479</v>
      </c>
      <c r="P9" s="8">
        <v>3.9467574452358574</v>
      </c>
      <c r="Q9" s="8">
        <v>3.9172577456775111</v>
      </c>
      <c r="R9" s="8">
        <v>3.8583188224914187</v>
      </c>
      <c r="S9" s="8">
        <v>3.904928317489146</v>
      </c>
      <c r="T9" s="8">
        <v>3.888275693083687</v>
      </c>
      <c r="U9" s="8">
        <v>3.9156164224544692</v>
      </c>
      <c r="V9" s="8">
        <v>3.9536206170960768</v>
      </c>
      <c r="W9" s="8">
        <v>3.927457159413192</v>
      </c>
      <c r="X9" s="8">
        <v>3.9275977961205104</v>
      </c>
      <c r="Y9" s="8">
        <v>3.8920788892358558</v>
      </c>
      <c r="Z9" s="8">
        <v>3.8920788892358558</v>
      </c>
    </row>
    <row r="10" spans="1:26" ht="11.25" customHeight="1" x14ac:dyDescent="0.2">
      <c r="A10" s="28" t="s">
        <v>12</v>
      </c>
      <c r="B10" s="7" t="s">
        <v>13</v>
      </c>
      <c r="C10" s="8">
        <v>4.2057906256837665</v>
      </c>
      <c r="D10" s="8">
        <v>4.2057906256837665</v>
      </c>
      <c r="E10" s="8">
        <v>4.2057906256837665</v>
      </c>
      <c r="F10" s="8">
        <v>4.2057906256837665</v>
      </c>
      <c r="G10" s="8">
        <v>4.2057906256837665</v>
      </c>
      <c r="H10" s="8">
        <v>4.2057906256837665</v>
      </c>
      <c r="I10" s="8">
        <v>4.2057906256837665</v>
      </c>
      <c r="J10" s="8">
        <v>4.331329210380086</v>
      </c>
      <c r="K10" s="8">
        <v>4.2158166887114259</v>
      </c>
      <c r="L10" s="8">
        <v>4.1163172482717885</v>
      </c>
      <c r="M10" s="8">
        <v>4.1297941084673448</v>
      </c>
      <c r="N10" s="8">
        <v>3.9669026299359271</v>
      </c>
      <c r="O10" s="8">
        <v>4.1171096295971452</v>
      </c>
      <c r="P10" s="8">
        <v>4.1269170360548024</v>
      </c>
      <c r="Q10" s="8">
        <v>4.1121279122964216</v>
      </c>
      <c r="R10" s="8">
        <v>4.1059385068076182</v>
      </c>
      <c r="S10" s="8">
        <v>4.1054621877354105</v>
      </c>
      <c r="T10" s="8">
        <v>4.1069399047336512</v>
      </c>
      <c r="U10" s="8">
        <v>4.0864148153216417</v>
      </c>
      <c r="V10" s="8">
        <v>4.0541995548816461</v>
      </c>
      <c r="W10" s="8">
        <v>4.0402126889128693</v>
      </c>
      <c r="X10" s="8">
        <v>4.0098824612314701</v>
      </c>
      <c r="Y10" s="8">
        <v>4.0254041246847176</v>
      </c>
      <c r="Z10" s="8">
        <v>4.0254041246847176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  <c r="Y12" s="8">
        <v>4.0835256000000006</v>
      </c>
      <c r="Z12" s="8">
        <v>4.0835256000000006</v>
      </c>
    </row>
    <row r="13" spans="1:26" ht="11.25" customHeight="1" x14ac:dyDescent="0.2">
      <c r="A13" s="28" t="s">
        <v>16</v>
      </c>
      <c r="B13" s="7" t="s">
        <v>17</v>
      </c>
      <c r="C13" s="8">
        <v>3.9737632056361494</v>
      </c>
      <c r="D13" s="8">
        <v>3.9737632056361494</v>
      </c>
      <c r="E13" s="8">
        <v>3.9737632056361494</v>
      </c>
      <c r="F13" s="8">
        <v>3.9737632056361494</v>
      </c>
      <c r="G13" s="8">
        <v>3.9737632056361494</v>
      </c>
      <c r="H13" s="8">
        <v>3.9737632056361494</v>
      </c>
      <c r="I13" s="8">
        <v>3.9737632056361494</v>
      </c>
      <c r="J13" s="8">
        <v>3.9565260000000002</v>
      </c>
      <c r="K13" s="8">
        <v>3.5307896341417964</v>
      </c>
      <c r="L13" s="8">
        <v>4.0122104400000005</v>
      </c>
      <c r="M13" s="8">
        <v>4.4861015838863585</v>
      </c>
      <c r="N13" s="8">
        <v>4.0701242568921252</v>
      </c>
      <c r="O13" s="8">
        <v>3.9680700582747512</v>
      </c>
      <c r="P13" s="8">
        <v>3.9928046981216911</v>
      </c>
      <c r="Q13" s="8">
        <v>4.5335834176846399</v>
      </c>
      <c r="R13" s="8">
        <v>4.4480563200000001</v>
      </c>
      <c r="S13" s="8">
        <v>4.3647390000000001</v>
      </c>
      <c r="T13" s="8">
        <v>4.0260311087330649</v>
      </c>
      <c r="U13" s="8">
        <v>4.0262221250970942</v>
      </c>
      <c r="V13" s="8">
        <v>4.0352354309492657</v>
      </c>
      <c r="W13" s="8">
        <v>4.0092438649826603</v>
      </c>
      <c r="X13" s="8">
        <v>3.9686180601034837</v>
      </c>
      <c r="Y13" s="8">
        <v>3.9837483449258446</v>
      </c>
      <c r="Z13" s="8">
        <v>3.9837483449258446</v>
      </c>
    </row>
    <row r="14" spans="1:26" ht="11.25" customHeight="1" x14ac:dyDescent="0.2">
      <c r="A14" s="28" t="s">
        <v>18</v>
      </c>
      <c r="B14" s="7" t="s">
        <v>19</v>
      </c>
      <c r="C14" s="8">
        <v>3.9737632056361494</v>
      </c>
      <c r="D14" s="8">
        <v>3.9737632056361494</v>
      </c>
      <c r="E14" s="8">
        <v>3.9737632056361494</v>
      </c>
      <c r="F14" s="8">
        <v>3.9737632056361494</v>
      </c>
      <c r="G14" s="8">
        <v>3.9737632056361494</v>
      </c>
      <c r="H14" s="8">
        <v>3.9737632056361494</v>
      </c>
      <c r="I14" s="8">
        <v>3.9737632056361494</v>
      </c>
      <c r="J14" s="8">
        <v>3.9565260000000002</v>
      </c>
      <c r="K14" s="8">
        <v>3.5307896341417964</v>
      </c>
      <c r="L14" s="8">
        <v>4.0122104400000005</v>
      </c>
      <c r="M14" s="8">
        <v>4.4861015838863585</v>
      </c>
      <c r="N14" s="8">
        <v>4.0701242568921252</v>
      </c>
      <c r="O14" s="8">
        <v>3.9680700582747512</v>
      </c>
      <c r="P14" s="8">
        <v>3.9928046981216911</v>
      </c>
      <c r="Q14" s="8">
        <v>4.5335834176846399</v>
      </c>
      <c r="R14" s="8">
        <v>4.4480563200000001</v>
      </c>
      <c r="S14" s="8">
        <v>4.3647390000000001</v>
      </c>
      <c r="T14" s="8">
        <v>4.0260311087330649</v>
      </c>
      <c r="U14" s="8">
        <v>4.0262221250970942</v>
      </c>
      <c r="V14" s="8">
        <v>4.0352354309492657</v>
      </c>
      <c r="W14" s="8">
        <v>4.0092438649826603</v>
      </c>
      <c r="X14" s="8">
        <v>3.9686180601034837</v>
      </c>
      <c r="Y14" s="8">
        <v>3.9837483449258446</v>
      </c>
      <c r="Z14" s="8">
        <v>3.9837483449258446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  <c r="Y16" s="8">
        <v>4.0835256000000006</v>
      </c>
      <c r="Z16" s="8">
        <v>4.0835256000000006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4.4366123999999996</v>
      </c>
      <c r="D23" s="8">
        <v>4.4366123999999996</v>
      </c>
      <c r="E23" s="8">
        <v>4.4366123999999996</v>
      </c>
      <c r="F23" s="8">
        <v>4.4366123999999996</v>
      </c>
      <c r="G23" s="8">
        <v>4.4366123999999996</v>
      </c>
      <c r="H23" s="8">
        <v>4.4366123999999996</v>
      </c>
      <c r="I23" s="8">
        <v>4.4366123999999996</v>
      </c>
      <c r="J23" s="8">
        <v>4.4366123999999996</v>
      </c>
      <c r="K23" s="8">
        <v>4.4366123999999996</v>
      </c>
      <c r="L23" s="8">
        <v>4.4366123999999996</v>
      </c>
      <c r="M23" s="8">
        <v>4.4366123999999996</v>
      </c>
      <c r="N23" s="8">
        <v>4.4366123999999996</v>
      </c>
      <c r="O23" s="8">
        <v>4.4366123999999996</v>
      </c>
      <c r="P23" s="8">
        <v>4.4366123999999996</v>
      </c>
      <c r="Q23" s="8">
        <v>4.4366123999999996</v>
      </c>
      <c r="R23" s="8">
        <v>4.4366123999999996</v>
      </c>
      <c r="S23" s="8">
        <v>4.4366123999999996</v>
      </c>
      <c r="T23" s="8">
        <v>4.4366123999999996</v>
      </c>
      <c r="U23" s="8">
        <v>4.4366123999999996</v>
      </c>
      <c r="V23" s="8">
        <v>4.4366123999999996</v>
      </c>
      <c r="W23" s="8">
        <v>4.4366123999999996</v>
      </c>
      <c r="X23" s="8">
        <v>4.4366123999999996</v>
      </c>
      <c r="Y23" s="8">
        <v>4.4366123999999996</v>
      </c>
      <c r="Z23" s="8">
        <v>4.4366123999999996</v>
      </c>
    </row>
    <row r="24" spans="1:26" ht="11.25" customHeight="1" x14ac:dyDescent="0.2">
      <c r="A24" s="29" t="s">
        <v>38</v>
      </c>
      <c r="B24" s="7" t="s">
        <v>39</v>
      </c>
      <c r="C24" s="8">
        <v>4.4366123999999996</v>
      </c>
      <c r="D24" s="8">
        <v>4.4366123999999996</v>
      </c>
      <c r="E24" s="8">
        <v>4.4366123999999996</v>
      </c>
      <c r="F24" s="8">
        <v>4.4366123999999996</v>
      </c>
      <c r="G24" s="8">
        <v>4.4366123999999996</v>
      </c>
      <c r="H24" s="8">
        <v>4.4366123999999996</v>
      </c>
      <c r="I24" s="8">
        <v>4.4366123999999996</v>
      </c>
      <c r="J24" s="8">
        <v>4.4366123999999996</v>
      </c>
      <c r="K24" s="8">
        <v>4.4366123999999996</v>
      </c>
      <c r="L24" s="8">
        <v>4.4366123999999996</v>
      </c>
      <c r="M24" s="8">
        <v>4.4366123999999996</v>
      </c>
      <c r="N24" s="8">
        <v>4.4366123999999996</v>
      </c>
      <c r="O24" s="8">
        <v>4.4366123999999996</v>
      </c>
      <c r="P24" s="8">
        <v>4.4366123999999996</v>
      </c>
      <c r="Q24" s="8">
        <v>4.4366123999999996</v>
      </c>
      <c r="R24" s="8">
        <v>4.4366123999999996</v>
      </c>
      <c r="S24" s="8">
        <v>4.4366123999999996</v>
      </c>
      <c r="T24" s="8">
        <v>4.4366123999999996</v>
      </c>
      <c r="U24" s="8">
        <v>4.4366123999999996</v>
      </c>
      <c r="V24" s="8">
        <v>4.4366123999999996</v>
      </c>
      <c r="W24" s="8">
        <v>4.4366123999999996</v>
      </c>
      <c r="X24" s="8">
        <v>4.4366123999999996</v>
      </c>
      <c r="Y24" s="8">
        <v>4.4366123999999996</v>
      </c>
      <c r="Z24" s="8">
        <v>4.4366123999999996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3.8379000000000003</v>
      </c>
      <c r="D54" s="45">
        <v>3.8379000000000003</v>
      </c>
      <c r="E54" s="45">
        <v>3.8379000000000003</v>
      </c>
      <c r="F54" s="45">
        <v>3.8379000000000003</v>
      </c>
      <c r="G54" s="45">
        <v>3.8379000000000003</v>
      </c>
      <c r="H54" s="45">
        <v>3.8379000000000003</v>
      </c>
      <c r="I54" s="45">
        <v>3.8379000000000003</v>
      </c>
      <c r="J54" s="45">
        <v>3.8379000000000003</v>
      </c>
      <c r="K54" s="45">
        <v>3.8379000000000003</v>
      </c>
      <c r="L54" s="45">
        <v>3.8379000000000003</v>
      </c>
      <c r="M54" s="45">
        <v>3.8379000000000003</v>
      </c>
      <c r="N54" s="45">
        <v>3.8379000000000003</v>
      </c>
      <c r="O54" s="45">
        <v>3.8379000000000003</v>
      </c>
      <c r="P54" s="45">
        <v>3.8379000000000003</v>
      </c>
      <c r="Q54" s="45">
        <v>3.8379000000000003</v>
      </c>
      <c r="R54" s="45">
        <v>3.8379000000000003</v>
      </c>
      <c r="S54" s="45">
        <v>3.8379000000000003</v>
      </c>
      <c r="T54" s="45">
        <v>3.8379000000000003</v>
      </c>
      <c r="U54" s="45">
        <v>3.8379000000000003</v>
      </c>
      <c r="V54" s="45">
        <v>3.8379000000000003</v>
      </c>
      <c r="W54" s="45">
        <v>3.8379000000000003</v>
      </c>
      <c r="X54" s="45">
        <v>3.8379000000000003</v>
      </c>
      <c r="Y54" s="45">
        <v>3.8379000000000003</v>
      </c>
      <c r="Z54" s="45">
        <v>3.8379000000000003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86645.058266960361</v>
      </c>
      <c r="D2" s="21">
        <f t="shared" ref="D2:X2" si="0">SUM(D3,D17,D22,D25,D26,D51,D52)</f>
        <v>90643.436685406763</v>
      </c>
      <c r="E2" s="21">
        <f t="shared" si="0"/>
        <v>91521.532559832776</v>
      </c>
      <c r="F2" s="21">
        <f t="shared" si="0"/>
        <v>98155.982417660925</v>
      </c>
      <c r="G2" s="21">
        <f t="shared" si="0"/>
        <v>95748.32718811532</v>
      </c>
      <c r="H2" s="21">
        <f t="shared" si="0"/>
        <v>92026.215875256894</v>
      </c>
      <c r="I2" s="21">
        <f t="shared" si="0"/>
        <v>95711.967010909138</v>
      </c>
      <c r="J2" s="21">
        <f t="shared" si="0"/>
        <v>93800.279379976491</v>
      </c>
      <c r="K2" s="21">
        <f t="shared" si="0"/>
        <v>91685.835312076015</v>
      </c>
      <c r="L2" s="21">
        <f t="shared" si="0"/>
        <v>77513.086667937663</v>
      </c>
      <c r="M2" s="21">
        <f t="shared" si="0"/>
        <v>75269.996097557945</v>
      </c>
      <c r="N2" s="21">
        <f t="shared" si="0"/>
        <v>81269.886604959844</v>
      </c>
      <c r="O2" s="21">
        <f t="shared" si="0"/>
        <v>79573.444071619029</v>
      </c>
      <c r="P2" s="21">
        <f t="shared" si="0"/>
        <v>70471.599773819209</v>
      </c>
      <c r="Q2" s="21">
        <f t="shared" si="0"/>
        <v>69856.01438224384</v>
      </c>
      <c r="R2" s="21">
        <f t="shared" si="0"/>
        <v>70938.647147455529</v>
      </c>
      <c r="S2" s="21">
        <f t="shared" si="0"/>
        <v>69371.092025662147</v>
      </c>
      <c r="T2" s="21">
        <f t="shared" si="0"/>
        <v>72742.990381558353</v>
      </c>
      <c r="U2" s="21">
        <f t="shared" si="0"/>
        <v>72537.110600222411</v>
      </c>
      <c r="V2" s="21">
        <f t="shared" si="0"/>
        <v>71021.477165315344</v>
      </c>
      <c r="W2" s="21">
        <f t="shared" si="0"/>
        <v>65525.058704070587</v>
      </c>
      <c r="X2" s="21">
        <f t="shared" si="0"/>
        <v>70673.822225772994</v>
      </c>
      <c r="Y2" s="21">
        <f t="shared" ref="Y2:Z2" si="1">SUM(Y3,Y17,Y22,Y25,Y26,Y51,Y52)</f>
        <v>67256.494177152286</v>
      </c>
      <c r="Z2" s="21">
        <f t="shared" si="1"/>
        <v>63017.846439428562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24603.509462360369</v>
      </c>
      <c r="D3" s="24">
        <f t="shared" ref="D3:X3" si="3">SUM(D4,D8,D11)</f>
        <v>24104.614990726761</v>
      </c>
      <c r="E3" s="24">
        <f t="shared" si="3"/>
        <v>24887.415138312776</v>
      </c>
      <c r="F3" s="24">
        <f t="shared" si="3"/>
        <v>30510.933831260914</v>
      </c>
      <c r="G3" s="24">
        <f t="shared" si="3"/>
        <v>29197.365841755312</v>
      </c>
      <c r="H3" s="24">
        <f t="shared" si="3"/>
        <v>27996.272397216893</v>
      </c>
      <c r="I3" s="24">
        <f t="shared" si="3"/>
        <v>32443.437610909121</v>
      </c>
      <c r="J3" s="24">
        <f t="shared" si="3"/>
        <v>33539.455574776504</v>
      </c>
      <c r="K3" s="24">
        <f t="shared" si="3"/>
        <v>33577.412053876003</v>
      </c>
      <c r="L3" s="24">
        <f t="shared" si="3"/>
        <v>28193.098375617661</v>
      </c>
      <c r="M3" s="24">
        <f t="shared" si="3"/>
        <v>26689.877395877942</v>
      </c>
      <c r="N3" s="24">
        <f t="shared" si="3"/>
        <v>31837.149485439841</v>
      </c>
      <c r="O3" s="24">
        <f t="shared" si="3"/>
        <v>30116.909902219031</v>
      </c>
      <c r="P3" s="24">
        <f t="shared" si="3"/>
        <v>23160.44470589919</v>
      </c>
      <c r="Q3" s="24">
        <f t="shared" si="3"/>
        <v>22918.014023923839</v>
      </c>
      <c r="R3" s="24">
        <f t="shared" si="3"/>
        <v>23628.162800335529</v>
      </c>
      <c r="S3" s="24">
        <f t="shared" si="3"/>
        <v>20951.816733502154</v>
      </c>
      <c r="T3" s="24">
        <f t="shared" si="3"/>
        <v>20959.961885998349</v>
      </c>
      <c r="U3" s="24">
        <f t="shared" si="3"/>
        <v>19784.714913782405</v>
      </c>
      <c r="V3" s="24">
        <f t="shared" si="3"/>
        <v>18999.32950815533</v>
      </c>
      <c r="W3" s="24">
        <f t="shared" si="3"/>
        <v>13406.818544190579</v>
      </c>
      <c r="X3" s="24">
        <f t="shared" si="3"/>
        <v>15070.661919132986</v>
      </c>
      <c r="Y3" s="24">
        <f t="shared" ref="Y3:Z3" si="4">SUM(Y4,Y8,Y11)</f>
        <v>13606.426752192288</v>
      </c>
      <c r="Z3" s="24">
        <f t="shared" si="4"/>
        <v>10182.919198028572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963.27474909564728</v>
      </c>
      <c r="D4" s="19">
        <f t="shared" ref="D4:X4" si="6">SUM(D5:D7)</f>
        <v>1442.595980517101</v>
      </c>
      <c r="E4" s="19">
        <f t="shared" si="6"/>
        <v>744.36868059146161</v>
      </c>
      <c r="F4" s="19">
        <f t="shared" si="6"/>
        <v>924.6050050375776</v>
      </c>
      <c r="G4" s="19">
        <f t="shared" si="6"/>
        <v>872.74260216000016</v>
      </c>
      <c r="H4" s="19">
        <f t="shared" si="6"/>
        <v>986.56161648000023</v>
      </c>
      <c r="I4" s="19">
        <f t="shared" si="6"/>
        <v>488.92272264000007</v>
      </c>
      <c r="J4" s="19">
        <f t="shared" si="6"/>
        <v>342.77633544000003</v>
      </c>
      <c r="K4" s="19">
        <f t="shared" si="6"/>
        <v>306.36853896000008</v>
      </c>
      <c r="L4" s="19">
        <f t="shared" si="6"/>
        <v>223.66226784000003</v>
      </c>
      <c r="M4" s="19">
        <f t="shared" si="6"/>
        <v>283.68196032000003</v>
      </c>
      <c r="N4" s="19">
        <f t="shared" si="6"/>
        <v>638.81798904000004</v>
      </c>
      <c r="O4" s="19">
        <f t="shared" si="6"/>
        <v>527.70588287999999</v>
      </c>
      <c r="P4" s="19">
        <f t="shared" si="6"/>
        <v>469.72041336000007</v>
      </c>
      <c r="Q4" s="19">
        <f t="shared" si="6"/>
        <v>390.84334871999999</v>
      </c>
      <c r="R4" s="19">
        <f t="shared" si="6"/>
        <v>312.41555663999998</v>
      </c>
      <c r="S4" s="19">
        <f t="shared" si="6"/>
        <v>342.15478439999998</v>
      </c>
      <c r="T4" s="19">
        <f t="shared" si="6"/>
        <v>441.54107448000002</v>
      </c>
      <c r="U4" s="19">
        <f t="shared" si="6"/>
        <v>451.20949896000002</v>
      </c>
      <c r="V4" s="19">
        <f t="shared" si="6"/>
        <v>411.94374935999997</v>
      </c>
      <c r="W4" s="19">
        <f t="shared" si="6"/>
        <v>300.98247960000003</v>
      </c>
      <c r="X4" s="19">
        <f t="shared" si="6"/>
        <v>296.65857935999998</v>
      </c>
      <c r="Y4" s="19">
        <f t="shared" ref="Y4:Z4" si="7">SUM(Y5:Y7)</f>
        <v>155.68373039999997</v>
      </c>
      <c r="Z4" s="19">
        <f t="shared" si="7"/>
        <v>78.200585759999981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178.14221567999999</v>
      </c>
      <c r="H5" s="8">
        <f>INTMARB!H5+GIC!H5</f>
        <v>195.70569216000004</v>
      </c>
      <c r="I5" s="8">
        <f>INTMARB!I5+GIC!I5</f>
        <v>145.52483616000004</v>
      </c>
      <c r="J5" s="8">
        <f>INTMARB!J5+GIC!J5</f>
        <v>158.06987328</v>
      </c>
      <c r="K5" s="8">
        <f>INTMARB!K5+GIC!K5</f>
        <v>228.32342544000005</v>
      </c>
      <c r="L5" s="8">
        <f>INTMARB!L5+GIC!L5</f>
        <v>143.01561648000001</v>
      </c>
      <c r="M5" s="8">
        <f>INTMARB!M5+GIC!M5</f>
        <v>137.99788464</v>
      </c>
      <c r="N5" s="8">
        <f>INTMARB!N5+GIC!N5</f>
        <v>313.63052688000005</v>
      </c>
      <c r="O5" s="8">
        <f>INTMARB!O5+GIC!O5</f>
        <v>363.81138288</v>
      </c>
      <c r="P5" s="8">
        <f>INTMARB!P5+GIC!P5</f>
        <v>313.63052687999999</v>
      </c>
      <c r="Q5" s="8">
        <f>INTMARB!Q5+GIC!Q5</f>
        <v>336.21173519999996</v>
      </c>
      <c r="R5" s="8">
        <f>INTMARB!R5+GIC!R5</f>
        <v>275.994708</v>
      </c>
      <c r="S5" s="8">
        <f>INTMARB!S5+GIC!S5</f>
        <v>316.13974655999999</v>
      </c>
      <c r="T5" s="8">
        <f>INTMARB!T5+GIC!T5</f>
        <v>420.22372128000001</v>
      </c>
      <c r="U5" s="8">
        <f>INTMARB!U5+GIC!U5</f>
        <v>432.83526527999999</v>
      </c>
      <c r="V5" s="8">
        <f>INTMARB!V5+GIC!V5</f>
        <v>407.57538623999994</v>
      </c>
      <c r="W5" s="8">
        <f>INTMARB!W5+GIC!W5</f>
        <v>268.39735824000002</v>
      </c>
      <c r="X5" s="8">
        <f>INTMARB!X5+GIC!X5</f>
        <v>272.71040016000001</v>
      </c>
      <c r="Y5" s="8">
        <f>INTMARB!Y5+GIC!Y5</f>
        <v>138.64278911999997</v>
      </c>
      <c r="Z5" s="8">
        <f>INTMARB!Z5+GIC!Z5</f>
        <v>62.634269279999984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10.363921919999999</v>
      </c>
      <c r="D6" s="8">
        <f>INTMARB!D6+GIC!D6</f>
        <v>23.394769199999999</v>
      </c>
      <c r="E6" s="8">
        <f>INTMARB!E6+GIC!E6</f>
        <v>33.803645039999999</v>
      </c>
      <c r="F6" s="8">
        <f>INTMARB!F6+GIC!F6</f>
        <v>907.32948767999994</v>
      </c>
      <c r="G6" s="8">
        <f>INTMARB!G6+GIC!G6</f>
        <v>694.60038648000022</v>
      </c>
      <c r="H6" s="8">
        <f>INTMARB!H6+GIC!H6</f>
        <v>790.85592432000021</v>
      </c>
      <c r="I6" s="8">
        <f>INTMARB!I6+GIC!I6</f>
        <v>343.39788648000001</v>
      </c>
      <c r="J6" s="8">
        <f>INTMARB!J6+GIC!J6</f>
        <v>184.70646216000003</v>
      </c>
      <c r="K6" s="8">
        <f>INTMARB!K6+GIC!K6</f>
        <v>78.045113520000015</v>
      </c>
      <c r="L6" s="8">
        <f>INTMARB!L6+GIC!L6</f>
        <v>80.646651360000007</v>
      </c>
      <c r="M6" s="8">
        <f>INTMARB!M6+GIC!M6</f>
        <v>145.68407568000003</v>
      </c>
      <c r="N6" s="8">
        <f>INTMARB!N6+GIC!N6</f>
        <v>325.18746216</v>
      </c>
      <c r="O6" s="8">
        <f>INTMARB!O6+GIC!O6</f>
        <v>163.89449999999999</v>
      </c>
      <c r="P6" s="8">
        <f>INTMARB!P6+GIC!P6</f>
        <v>156.08988648000005</v>
      </c>
      <c r="Q6" s="8">
        <f>INTMARB!Q6+GIC!Q6</f>
        <v>54.631613520000023</v>
      </c>
      <c r="R6" s="8">
        <f>INTMARB!R6+GIC!R6</f>
        <v>36.420848640000003</v>
      </c>
      <c r="S6" s="8">
        <f>INTMARB!S6+GIC!S6</f>
        <v>26.015037840000002</v>
      </c>
      <c r="T6" s="8">
        <f>INTMARB!T6+GIC!T6</f>
        <v>21.317353199999999</v>
      </c>
      <c r="U6" s="8">
        <f>INTMARB!U6+GIC!U6</f>
        <v>18.374233680000003</v>
      </c>
      <c r="V6" s="8">
        <f>INTMARB!V6+GIC!V6</f>
        <v>4.3683631199999988</v>
      </c>
      <c r="W6" s="8">
        <f>INTMARB!W6+GIC!W6</f>
        <v>32.585121360000002</v>
      </c>
      <c r="X6" s="8">
        <f>INTMARB!X6+GIC!X6</f>
        <v>23.948179199999998</v>
      </c>
      <c r="Y6" s="8">
        <f>INTMARB!Y6+GIC!Y6</f>
        <v>17.040941280000002</v>
      </c>
      <c r="Z6" s="8">
        <f>INTMARB!Z6+GIC!Z6</f>
        <v>15.566316479999999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952.91082717564723</v>
      </c>
      <c r="D7" s="8">
        <f>INTMARB!D7+GIC!D7</f>
        <v>1419.2012113171011</v>
      </c>
      <c r="E7" s="8">
        <f>INTMARB!E7+GIC!E7</f>
        <v>710.56503555146162</v>
      </c>
      <c r="F7" s="8">
        <f>INTMARB!F7+GIC!F7</f>
        <v>17.275517357577645</v>
      </c>
      <c r="G7" s="8">
        <f>INTMARB!G7+GIC!G7</f>
        <v>0</v>
      </c>
      <c r="H7" s="8">
        <f>INTMARB!H7+GIC!H7</f>
        <v>0</v>
      </c>
      <c r="I7" s="8">
        <f>INTMARB!I7+GIC!I7</f>
        <v>0</v>
      </c>
      <c r="J7" s="8">
        <f>INTMARB!J7+GIC!J7</f>
        <v>0</v>
      </c>
      <c r="K7" s="8">
        <f>INTMARB!K7+GIC!K7</f>
        <v>0</v>
      </c>
      <c r="L7" s="8">
        <f>INTMARB!L7+GIC!L7</f>
        <v>0</v>
      </c>
      <c r="M7" s="8">
        <f>INTMARB!M7+GIC!M7</f>
        <v>0</v>
      </c>
      <c r="N7" s="8">
        <f>INTMARB!N7+GIC!N7</f>
        <v>0</v>
      </c>
      <c r="O7" s="8">
        <f>INTMARB!O7+GIC!O7</f>
        <v>0</v>
      </c>
      <c r="P7" s="8">
        <f>INTMARB!P7+GIC!P7</f>
        <v>0</v>
      </c>
      <c r="Q7" s="8">
        <f>INTMARB!Q7+GIC!Q7</f>
        <v>0</v>
      </c>
      <c r="R7" s="8">
        <f>INTMARB!R7+GIC!R7</f>
        <v>0</v>
      </c>
      <c r="S7" s="8">
        <f>INTMARB!S7+GIC!S7</f>
        <v>0</v>
      </c>
      <c r="T7" s="8">
        <f>INTMARB!T7+GIC!T7</f>
        <v>0</v>
      </c>
      <c r="U7" s="8">
        <f>INTMARB!U7+GIC!U7</f>
        <v>0</v>
      </c>
      <c r="V7" s="8">
        <f>INTMARB!V7+GIC!V7</f>
        <v>0</v>
      </c>
      <c r="W7" s="8">
        <f>INTMARB!W7+GIC!W7</f>
        <v>0</v>
      </c>
      <c r="X7" s="8">
        <f>INTMARB!X7+GIC!X7</f>
        <v>0</v>
      </c>
      <c r="Y7" s="8">
        <f>INTMARB!Y7+GIC!Y7</f>
        <v>0</v>
      </c>
      <c r="Z7" s="8">
        <f>INTMARB!Z7+GIC!Z7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22861.384641966961</v>
      </c>
      <c r="D8" s="19">
        <f t="shared" ref="D8:X8" si="9">SUM(D9:D10)</f>
        <v>22391.714274871847</v>
      </c>
      <c r="E8" s="19">
        <f t="shared" si="9"/>
        <v>23827.499591166106</v>
      </c>
      <c r="F8" s="19">
        <f t="shared" si="9"/>
        <v>28923.081095996298</v>
      </c>
      <c r="G8" s="19">
        <f t="shared" si="9"/>
        <v>27831.567379766155</v>
      </c>
      <c r="H8" s="19">
        <f t="shared" si="9"/>
        <v>26681.841148058618</v>
      </c>
      <c r="I8" s="19">
        <f t="shared" si="9"/>
        <v>31188.651471478654</v>
      </c>
      <c r="J8" s="19">
        <f t="shared" si="9"/>
        <v>32608.575499336504</v>
      </c>
      <c r="K8" s="19">
        <f t="shared" si="9"/>
        <v>32514.944496529919</v>
      </c>
      <c r="L8" s="19">
        <f t="shared" si="9"/>
        <v>27363.223194177659</v>
      </c>
      <c r="M8" s="19">
        <f t="shared" si="9"/>
        <v>25496.380861109657</v>
      </c>
      <c r="N8" s="19">
        <f t="shared" si="9"/>
        <v>29591.008630196255</v>
      </c>
      <c r="O8" s="19">
        <f t="shared" si="9"/>
        <v>28589.509671037653</v>
      </c>
      <c r="P8" s="19">
        <f t="shared" si="9"/>
        <v>21767.787314908659</v>
      </c>
      <c r="Q8" s="19">
        <f t="shared" si="9"/>
        <v>21584.883098557391</v>
      </c>
      <c r="R8" s="19">
        <f t="shared" si="9"/>
        <v>22105.66174481553</v>
      </c>
      <c r="S8" s="19">
        <f t="shared" si="9"/>
        <v>19367.599093102152</v>
      </c>
      <c r="T8" s="19">
        <f t="shared" si="9"/>
        <v>19624.450123674171</v>
      </c>
      <c r="U8" s="19">
        <f t="shared" si="9"/>
        <v>18454.755952271677</v>
      </c>
      <c r="V8" s="19">
        <f t="shared" si="9"/>
        <v>17672.408789152021</v>
      </c>
      <c r="W8" s="19">
        <f t="shared" si="9"/>
        <v>12279.224781184283</v>
      </c>
      <c r="X8" s="19">
        <f t="shared" si="9"/>
        <v>13769.404835512567</v>
      </c>
      <c r="Y8" s="19">
        <f t="shared" ref="Y8:Z8" si="10">SUM(Y9:Y10)</f>
        <v>12594.060376631858</v>
      </c>
      <c r="Z8" s="19">
        <f t="shared" si="10"/>
        <v>9624.0175458568592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930.63511782630951</v>
      </c>
      <c r="H9" s="8">
        <f>INTMARB!H9+GIC!H9</f>
        <v>1287.3037493817292</v>
      </c>
      <c r="I9" s="8">
        <f>INTMARB!I9+GIC!I9</f>
        <v>1639.8138243025871</v>
      </c>
      <c r="J9" s="8">
        <f>INTMARB!J9+GIC!J9</f>
        <v>2742.351525</v>
      </c>
      <c r="K9" s="8">
        <f>INTMARB!K9+GIC!K9</f>
        <v>1714.5647635898215</v>
      </c>
      <c r="L9" s="8">
        <f>INTMARB!L9+GIC!L9</f>
        <v>1092.592745860492</v>
      </c>
      <c r="M9" s="8">
        <f>INTMARB!M9+GIC!M9</f>
        <v>1327.6372240955573</v>
      </c>
      <c r="N9" s="8">
        <f>INTMARB!N9+GIC!N9</f>
        <v>1685.8061569025253</v>
      </c>
      <c r="O9" s="8">
        <f>INTMARB!O9+GIC!O9</f>
        <v>2390.3363522676473</v>
      </c>
      <c r="P9" s="8">
        <f>INTMARB!P9+GIC!P9</f>
        <v>1595.0194095618356</v>
      </c>
      <c r="Q9" s="8">
        <f>INTMARB!Q9+GIC!Q9</f>
        <v>1459.928616283757</v>
      </c>
      <c r="R9" s="8">
        <f>INTMARB!R9+GIC!R9</f>
        <v>1540.8685557280974</v>
      </c>
      <c r="S9" s="8">
        <f>INTMARB!S9+GIC!S9</f>
        <v>1498.4150091719948</v>
      </c>
      <c r="T9" s="8">
        <f>INTMARB!T9+GIC!T9</f>
        <v>1450.1456258309927</v>
      </c>
      <c r="U9" s="8">
        <f>INTMARB!U9+GIC!U9</f>
        <v>1376.2805897534934</v>
      </c>
      <c r="V9" s="8">
        <f>INTMARB!V9+GIC!V9</f>
        <v>1604.3428717481097</v>
      </c>
      <c r="W9" s="8">
        <f>INTMARB!W9+GIC!W9</f>
        <v>1286.8173237097535</v>
      </c>
      <c r="X9" s="8">
        <f>INTMARB!X9+GIC!X9</f>
        <v>1408.6776965010615</v>
      </c>
      <c r="Y9" s="8">
        <f>INTMARB!Y9+GIC!Y9</f>
        <v>1132.1374785353396</v>
      </c>
      <c r="Z9" s="8">
        <f>INTMARB!Z9+GIC!Z9</f>
        <v>555.99936560827405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22861.384641966961</v>
      </c>
      <c r="D10" s="8">
        <f>INTMARB!D10+GIC!D10</f>
        <v>22391.714274871847</v>
      </c>
      <c r="E10" s="8">
        <f>INTMARB!E10+GIC!E10</f>
        <v>23827.499591166106</v>
      </c>
      <c r="F10" s="8">
        <f>INTMARB!F10+GIC!F10</f>
        <v>28923.081095996298</v>
      </c>
      <c r="G10" s="8">
        <f>INTMARB!G10+GIC!G10</f>
        <v>26900.932261939844</v>
      </c>
      <c r="H10" s="8">
        <f>INTMARB!H10+GIC!H10</f>
        <v>25394.53739867689</v>
      </c>
      <c r="I10" s="8">
        <f>INTMARB!I10+GIC!I10</f>
        <v>29548.837647176068</v>
      </c>
      <c r="J10" s="8">
        <f>INTMARB!J10+GIC!J10</f>
        <v>29866.223974336506</v>
      </c>
      <c r="K10" s="8">
        <f>INTMARB!K10+GIC!K10</f>
        <v>30800.379732940099</v>
      </c>
      <c r="L10" s="8">
        <f>INTMARB!L10+GIC!L10</f>
        <v>26270.630448317166</v>
      </c>
      <c r="M10" s="8">
        <f>INTMARB!M10+GIC!M10</f>
        <v>24168.7436370141</v>
      </c>
      <c r="N10" s="8">
        <f>INTMARB!N10+GIC!N10</f>
        <v>27905.202473293728</v>
      </c>
      <c r="O10" s="8">
        <f>INTMARB!O10+GIC!O10</f>
        <v>26199.173318770005</v>
      </c>
      <c r="P10" s="8">
        <f>INTMARB!P10+GIC!P10</f>
        <v>20172.767905346824</v>
      </c>
      <c r="Q10" s="8">
        <f>INTMARB!Q10+GIC!Q10</f>
        <v>20124.954482273635</v>
      </c>
      <c r="R10" s="8">
        <f>INTMARB!R10+GIC!R10</f>
        <v>20564.793189087432</v>
      </c>
      <c r="S10" s="8">
        <f>INTMARB!S10+GIC!S10</f>
        <v>17869.184083930159</v>
      </c>
      <c r="T10" s="8">
        <f>INTMARB!T10+GIC!T10</f>
        <v>18174.304497843179</v>
      </c>
      <c r="U10" s="8">
        <f>INTMARB!U10+GIC!U10</f>
        <v>17078.475362518184</v>
      </c>
      <c r="V10" s="8">
        <f>INTMARB!V10+GIC!V10</f>
        <v>16068.065917403912</v>
      </c>
      <c r="W10" s="8">
        <f>INTMARB!W10+GIC!W10</f>
        <v>10992.407457474528</v>
      </c>
      <c r="X10" s="8">
        <f>INTMARB!X10+GIC!X10</f>
        <v>12360.727139011506</v>
      </c>
      <c r="Y10" s="8">
        <f>INTMARB!Y10+GIC!Y10</f>
        <v>11461.922898096518</v>
      </c>
      <c r="Z10" s="8">
        <f>INTMARB!Z10+GIC!Z10</f>
        <v>9068.0181802485858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778.85007129776125</v>
      </c>
      <c r="D11" s="19">
        <f t="shared" ref="D11:X11" si="12">SUM(D12:D16)</f>
        <v>270.3047353378123</v>
      </c>
      <c r="E11" s="19">
        <f t="shared" si="12"/>
        <v>315.5468665552055</v>
      </c>
      <c r="F11" s="19">
        <f t="shared" si="12"/>
        <v>663.24773022703948</v>
      </c>
      <c r="G11" s="19">
        <f t="shared" si="12"/>
        <v>493.05585982915761</v>
      </c>
      <c r="H11" s="19">
        <f t="shared" si="12"/>
        <v>327.86963267827241</v>
      </c>
      <c r="I11" s="19">
        <f t="shared" si="12"/>
        <v>765.86341679046836</v>
      </c>
      <c r="J11" s="19">
        <f t="shared" si="12"/>
        <v>588.1037399999999</v>
      </c>
      <c r="K11" s="19">
        <f t="shared" si="12"/>
        <v>756.09901838608312</v>
      </c>
      <c r="L11" s="19">
        <f t="shared" si="12"/>
        <v>606.21291360000009</v>
      </c>
      <c r="M11" s="19">
        <f t="shared" si="12"/>
        <v>909.81457444828504</v>
      </c>
      <c r="N11" s="19">
        <f t="shared" si="12"/>
        <v>1607.3228662035881</v>
      </c>
      <c r="O11" s="19">
        <f t="shared" si="12"/>
        <v>999.69434830137732</v>
      </c>
      <c r="P11" s="19">
        <f t="shared" si="12"/>
        <v>922.93697763053217</v>
      </c>
      <c r="Q11" s="19">
        <f t="shared" si="12"/>
        <v>942.28757664644843</v>
      </c>
      <c r="R11" s="19">
        <f t="shared" si="12"/>
        <v>1210.0854988799997</v>
      </c>
      <c r="S11" s="19">
        <f t="shared" si="12"/>
        <v>1242.062856</v>
      </c>
      <c r="T11" s="19">
        <f t="shared" si="12"/>
        <v>893.97068784417775</v>
      </c>
      <c r="U11" s="19">
        <f t="shared" si="12"/>
        <v>878.74946255072712</v>
      </c>
      <c r="V11" s="19">
        <f t="shared" si="12"/>
        <v>914.97696964330646</v>
      </c>
      <c r="W11" s="19">
        <f t="shared" si="12"/>
        <v>826.61128340629728</v>
      </c>
      <c r="X11" s="19">
        <f t="shared" si="12"/>
        <v>1004.598504260419</v>
      </c>
      <c r="Y11" s="19">
        <f t="shared" ref="Y11:Z11" si="13">SUM(Y12:Y16)</f>
        <v>856.68264516043087</v>
      </c>
      <c r="Z11" s="19">
        <f t="shared" si="13"/>
        <v>480.70106641171378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778.85007129776125</v>
      </c>
      <c r="D13" s="8">
        <f>INTMARB!D13+GIC!D13</f>
        <v>270.3047353378123</v>
      </c>
      <c r="E13" s="8">
        <f>INTMARB!E13+GIC!E13</f>
        <v>315.5468665552055</v>
      </c>
      <c r="F13" s="8">
        <f>INTMARB!F13+GIC!F13</f>
        <v>663.24773022703948</v>
      </c>
      <c r="G13" s="8">
        <f>INTMARB!G13+GIC!G13</f>
        <v>493.05585982915761</v>
      </c>
      <c r="H13" s="8">
        <f>INTMARB!H13+GIC!H13</f>
        <v>327.86963267827241</v>
      </c>
      <c r="I13" s="8">
        <f>INTMARB!I13+GIC!I13</f>
        <v>765.86341679046836</v>
      </c>
      <c r="J13" s="8">
        <f>INTMARB!J13+GIC!J13</f>
        <v>588.1037399999999</v>
      </c>
      <c r="K13" s="8">
        <f>INTMARB!K13+GIC!K13</f>
        <v>756.09901838608312</v>
      </c>
      <c r="L13" s="8">
        <f>INTMARB!L13+GIC!L13</f>
        <v>606.21291360000009</v>
      </c>
      <c r="M13" s="8">
        <f>INTMARB!M13+GIC!M13</f>
        <v>909.81457444828504</v>
      </c>
      <c r="N13" s="8">
        <f>INTMARB!N13+GIC!N13</f>
        <v>1607.3228662035881</v>
      </c>
      <c r="O13" s="8">
        <f>INTMARB!O13+GIC!O13</f>
        <v>999.69434830137732</v>
      </c>
      <c r="P13" s="8">
        <f>INTMARB!P13+GIC!P13</f>
        <v>922.93697763053217</v>
      </c>
      <c r="Q13" s="8">
        <f>INTMARB!Q13+GIC!Q13</f>
        <v>942.28757664644843</v>
      </c>
      <c r="R13" s="8">
        <f>INTMARB!R13+GIC!R13</f>
        <v>1210.0854988799997</v>
      </c>
      <c r="S13" s="8">
        <f>INTMARB!S13+GIC!S13</f>
        <v>1242.062856</v>
      </c>
      <c r="T13" s="8">
        <f>INTMARB!T13+GIC!T13</f>
        <v>893.97068784417775</v>
      </c>
      <c r="U13" s="8">
        <f>INTMARB!U13+GIC!U13</f>
        <v>878.74946255072712</v>
      </c>
      <c r="V13" s="8">
        <f>INTMARB!V13+GIC!V13</f>
        <v>914.97696964330646</v>
      </c>
      <c r="W13" s="8">
        <f>INTMARB!W13+GIC!W13</f>
        <v>826.61128340629728</v>
      </c>
      <c r="X13" s="8">
        <f>INTMARB!X13+GIC!X13</f>
        <v>1004.598504260419</v>
      </c>
      <c r="Y13" s="8">
        <f>INTMARB!Y13+GIC!Y13</f>
        <v>856.68264516043087</v>
      </c>
      <c r="Z13" s="8">
        <f>INTMARB!Z13+GIC!Z13</f>
        <v>480.70106641171378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4673.9921759999997</v>
      </c>
      <c r="D17" s="27">
        <f t="shared" ref="D17:X17" si="15">SUM(D18:D21)</f>
        <v>5513.9814719999995</v>
      </c>
      <c r="E17" s="27">
        <f t="shared" si="15"/>
        <v>6691.3323119999995</v>
      </c>
      <c r="F17" s="27">
        <f t="shared" si="15"/>
        <v>6670.7144639999997</v>
      </c>
      <c r="G17" s="27">
        <f t="shared" si="15"/>
        <v>6960.7905119999996</v>
      </c>
      <c r="H17" s="27">
        <f t="shared" si="15"/>
        <v>6612.4080719999993</v>
      </c>
      <c r="I17" s="27">
        <f t="shared" si="15"/>
        <v>6166.3342320000002</v>
      </c>
      <c r="J17" s="27">
        <f t="shared" si="15"/>
        <v>6192.55512</v>
      </c>
      <c r="K17" s="27">
        <f t="shared" si="15"/>
        <v>4403.1252959999993</v>
      </c>
      <c r="L17" s="27">
        <f t="shared" si="15"/>
        <v>2306.9522159999992</v>
      </c>
      <c r="M17" s="27">
        <f t="shared" si="15"/>
        <v>2266.9795439999998</v>
      </c>
      <c r="N17" s="27">
        <f t="shared" si="15"/>
        <v>1740.4405199999992</v>
      </c>
      <c r="O17" s="27">
        <f t="shared" si="15"/>
        <v>2202.2002080000002</v>
      </c>
      <c r="P17" s="27">
        <f t="shared" si="15"/>
        <v>2375.099064</v>
      </c>
      <c r="Q17" s="27">
        <f t="shared" si="15"/>
        <v>2220.6590640000009</v>
      </c>
      <c r="R17" s="27">
        <f t="shared" si="15"/>
        <v>2449.98</v>
      </c>
      <c r="S17" s="27">
        <f t="shared" si="15"/>
        <v>2360.0201039999997</v>
      </c>
      <c r="T17" s="27">
        <f t="shared" si="15"/>
        <v>2109.1861439999998</v>
      </c>
      <c r="U17" s="27">
        <f t="shared" si="15"/>
        <v>2186.7449760000009</v>
      </c>
      <c r="V17" s="27">
        <f t="shared" si="15"/>
        <v>2255.7628080000009</v>
      </c>
      <c r="W17" s="27">
        <f t="shared" si="15"/>
        <v>2318.59836</v>
      </c>
      <c r="X17" s="27">
        <f t="shared" si="15"/>
        <v>2612.2814640000001</v>
      </c>
      <c r="Y17" s="27">
        <f t="shared" ref="Y17:Z17" si="16">SUM(Y18:Y21)</f>
        <v>2047.2978239999998</v>
      </c>
      <c r="Z17" s="27">
        <f t="shared" si="16"/>
        <v>913.34786400000007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367.87175999999994</v>
      </c>
      <c r="D19" s="8">
        <f>INTMARB!D19+GIC!D19</f>
        <v>377.94167999999996</v>
      </c>
      <c r="E19" s="8">
        <f>INTMARB!E19+GIC!E19</f>
        <v>506.97252000000009</v>
      </c>
      <c r="F19" s="8">
        <f>INTMARB!F19+GIC!F19</f>
        <v>405.75384000000008</v>
      </c>
      <c r="G19" s="8">
        <f>INTMARB!G19+GIC!G19</f>
        <v>448.83071999999981</v>
      </c>
      <c r="H19" s="8">
        <f>INTMARB!H19+GIC!H19</f>
        <v>490.18931999999984</v>
      </c>
      <c r="I19" s="8">
        <f>INTMARB!I19+GIC!I19</f>
        <v>485.59392000000003</v>
      </c>
      <c r="J19" s="8">
        <f>INTMARB!J19+GIC!J19</f>
        <v>424.45511999999985</v>
      </c>
      <c r="K19" s="8">
        <f>INTMARB!K19+GIC!K19</f>
        <v>273.80592000000007</v>
      </c>
      <c r="L19" s="8">
        <f>INTMARB!L19+GIC!L19</f>
        <v>89.670239999999993</v>
      </c>
      <c r="M19" s="8">
        <f>INTMARB!M19+GIC!M19</f>
        <v>0.55943999999999994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4306.1204159999998</v>
      </c>
      <c r="D20" s="8">
        <f>INTMARB!D20+GIC!D20</f>
        <v>5136.0397919999996</v>
      </c>
      <c r="E20" s="8">
        <f>INTMARB!E20+GIC!E20</f>
        <v>6184.3597919999993</v>
      </c>
      <c r="F20" s="8">
        <f>INTMARB!F20+GIC!F20</f>
        <v>6264.9606239999994</v>
      </c>
      <c r="G20" s="8">
        <f>INTMARB!G20+GIC!G20</f>
        <v>6511.9597919999997</v>
      </c>
      <c r="H20" s="8">
        <f>INTMARB!H20+GIC!H20</f>
        <v>6122.2187519999998</v>
      </c>
      <c r="I20" s="8">
        <f>INTMARB!I20+GIC!I20</f>
        <v>5680.7403119999999</v>
      </c>
      <c r="J20" s="8">
        <f>INTMARB!J20+GIC!J20</f>
        <v>5768.1</v>
      </c>
      <c r="K20" s="8">
        <f>INTMARB!K20+GIC!K20</f>
        <v>4129.3193759999995</v>
      </c>
      <c r="L20" s="8">
        <f>INTMARB!L20+GIC!L20</f>
        <v>2217.2819759999993</v>
      </c>
      <c r="M20" s="8">
        <f>INTMARB!M20+GIC!M20</f>
        <v>2266.4201039999998</v>
      </c>
      <c r="N20" s="8">
        <f>INTMARB!N20+GIC!N20</f>
        <v>1740.4405199999992</v>
      </c>
      <c r="O20" s="8">
        <f>INTMARB!O20+GIC!O20</f>
        <v>2202.2002080000002</v>
      </c>
      <c r="P20" s="8">
        <f>INTMARB!P20+GIC!P20</f>
        <v>2375.099064</v>
      </c>
      <c r="Q20" s="8">
        <f>INTMARB!Q20+GIC!Q20</f>
        <v>2220.6590640000009</v>
      </c>
      <c r="R20" s="8">
        <f>INTMARB!R20+GIC!R20</f>
        <v>2449.98</v>
      </c>
      <c r="S20" s="8">
        <f>INTMARB!S20+GIC!S20</f>
        <v>2360.0201039999997</v>
      </c>
      <c r="T20" s="8">
        <f>INTMARB!T20+GIC!T20</f>
        <v>2109.1861439999998</v>
      </c>
      <c r="U20" s="8">
        <f>INTMARB!U20+GIC!U20</f>
        <v>2186.7449760000009</v>
      </c>
      <c r="V20" s="8">
        <f>INTMARB!V20+GIC!V20</f>
        <v>2255.7628080000009</v>
      </c>
      <c r="W20" s="8">
        <f>INTMARB!W20+GIC!W20</f>
        <v>2318.59836</v>
      </c>
      <c r="X20" s="8">
        <f>INTMARB!X20+GIC!X20</f>
        <v>2612.2814640000001</v>
      </c>
      <c r="Y20" s="8">
        <f>INTMARB!Y20+GIC!Y20</f>
        <v>2047.2978239999998</v>
      </c>
      <c r="Z20" s="8">
        <f>INTMARB!Z20+GIC!Z20</f>
        <v>913.34786400000007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10.245789839999999</v>
      </c>
      <c r="D22" s="27">
        <f t="shared" ref="D22:X22" si="18">SUM(D23:D24)</f>
        <v>14.779298159999996</v>
      </c>
      <c r="E22" s="27">
        <f t="shared" si="18"/>
        <v>12.108938159999997</v>
      </c>
      <c r="F22" s="27">
        <f t="shared" si="18"/>
        <v>17.69762016</v>
      </c>
      <c r="G22" s="27">
        <f t="shared" si="18"/>
        <v>6.5202561599999997</v>
      </c>
      <c r="H22" s="27">
        <f t="shared" si="18"/>
        <v>14.903279159999999</v>
      </c>
      <c r="I22" s="27">
        <f t="shared" si="18"/>
        <v>26.080643159999997</v>
      </c>
      <c r="J22" s="27">
        <f t="shared" si="18"/>
        <v>23.286302160000002</v>
      </c>
      <c r="K22" s="27">
        <f t="shared" si="18"/>
        <v>37.258007159999998</v>
      </c>
      <c r="L22" s="27">
        <f t="shared" si="18"/>
        <v>39.12077399999999</v>
      </c>
      <c r="M22" s="27">
        <f t="shared" si="18"/>
        <v>36.326432999999994</v>
      </c>
      <c r="N22" s="27">
        <f t="shared" si="18"/>
        <v>36.326432999999994</v>
      </c>
      <c r="O22" s="27">
        <f t="shared" si="18"/>
        <v>1.8627668399999997</v>
      </c>
      <c r="P22" s="27">
        <f t="shared" si="18"/>
        <v>35.394858839999998</v>
      </c>
      <c r="Q22" s="27">
        <f t="shared" si="18"/>
        <v>30.737750999999999</v>
      </c>
      <c r="R22" s="27">
        <f t="shared" si="18"/>
        <v>36.326432999999994</v>
      </c>
      <c r="S22" s="27">
        <f t="shared" si="18"/>
        <v>41.915114999999993</v>
      </c>
      <c r="T22" s="27">
        <f t="shared" si="18"/>
        <v>52.478677680000004</v>
      </c>
      <c r="U22" s="27">
        <f t="shared" si="18"/>
        <v>65.915547720000021</v>
      </c>
      <c r="V22" s="27">
        <f t="shared" si="18"/>
        <v>65.07095099999998</v>
      </c>
      <c r="W22" s="27">
        <f t="shared" si="18"/>
        <v>72.460218600000005</v>
      </c>
      <c r="X22" s="27">
        <f t="shared" si="18"/>
        <v>78.24154799999998</v>
      </c>
      <c r="Y22" s="27">
        <f t="shared" ref="Y22:Z22" si="19">SUM(Y23:Y24)</f>
        <v>80.011233719999964</v>
      </c>
      <c r="Z22" s="27">
        <f t="shared" si="19"/>
        <v>65.490197519999967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10.245789839999999</v>
      </c>
      <c r="D23" s="8">
        <f>INTMARB!D23+GIC!D23</f>
        <v>14.779298159999996</v>
      </c>
      <c r="E23" s="8">
        <f>INTMARB!E23+GIC!E23</f>
        <v>12.108938159999997</v>
      </c>
      <c r="F23" s="8">
        <f>INTMARB!F23+GIC!F23</f>
        <v>17.69762016</v>
      </c>
      <c r="G23" s="8">
        <f>INTMARB!G23+GIC!G23</f>
        <v>6.5202561599999997</v>
      </c>
      <c r="H23" s="8">
        <f>INTMARB!H23+GIC!H23</f>
        <v>14.903279159999999</v>
      </c>
      <c r="I23" s="8">
        <f>INTMARB!I23+GIC!I23</f>
        <v>26.080643159999997</v>
      </c>
      <c r="J23" s="8">
        <f>INTMARB!J23+GIC!J23</f>
        <v>23.286302160000002</v>
      </c>
      <c r="K23" s="8">
        <f>INTMARB!K23+GIC!K23</f>
        <v>37.258007159999998</v>
      </c>
      <c r="L23" s="8">
        <f>INTMARB!L23+GIC!L23</f>
        <v>39.12077399999999</v>
      </c>
      <c r="M23" s="8">
        <f>INTMARB!M23+GIC!M23</f>
        <v>36.326432999999994</v>
      </c>
      <c r="N23" s="8">
        <f>INTMARB!N23+GIC!N23</f>
        <v>36.326432999999994</v>
      </c>
      <c r="O23" s="8">
        <f>INTMARB!O23+GIC!O23</f>
        <v>1.8627668399999997</v>
      </c>
      <c r="P23" s="8">
        <f>INTMARB!P23+GIC!P23</f>
        <v>35.394858839999998</v>
      </c>
      <c r="Q23" s="8">
        <f>INTMARB!Q23+GIC!Q23</f>
        <v>30.737750999999999</v>
      </c>
      <c r="R23" s="8">
        <f>INTMARB!R23+GIC!R23</f>
        <v>36.326432999999994</v>
      </c>
      <c r="S23" s="8">
        <f>INTMARB!S23+GIC!S23</f>
        <v>41.915114999999993</v>
      </c>
      <c r="T23" s="8">
        <f>INTMARB!T23+GIC!T23</f>
        <v>52.478677680000004</v>
      </c>
      <c r="U23" s="8">
        <f>INTMARB!U23+GIC!U23</f>
        <v>65.915547720000021</v>
      </c>
      <c r="V23" s="8">
        <f>INTMARB!V23+GIC!V23</f>
        <v>65.07095099999998</v>
      </c>
      <c r="W23" s="8">
        <f>INTMARB!W23+GIC!W23</f>
        <v>72.460218600000005</v>
      </c>
      <c r="X23" s="8">
        <f>INTMARB!X23+GIC!X23</f>
        <v>78.24154799999998</v>
      </c>
      <c r="Y23" s="8">
        <f>INTMARB!Y23+GIC!Y23</f>
        <v>80.011233719999964</v>
      </c>
      <c r="Z23" s="8">
        <f>INTMARB!Z23+GIC!Z23</f>
        <v>65.490197519999967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27253.130429159999</v>
      </c>
      <c r="D26" s="27">
        <f t="shared" ref="D26:X26" si="21">SUM(D27,D33)</f>
        <v>31364.431922519998</v>
      </c>
      <c r="E26" s="27">
        <f t="shared" si="21"/>
        <v>29606.849372160003</v>
      </c>
      <c r="F26" s="27">
        <f t="shared" si="21"/>
        <v>28325.068500240006</v>
      </c>
      <c r="G26" s="27">
        <f t="shared" si="21"/>
        <v>28952.275447800002</v>
      </c>
      <c r="H26" s="27">
        <f t="shared" si="21"/>
        <v>28172.383087680002</v>
      </c>
      <c r="I26" s="27">
        <f t="shared" si="21"/>
        <v>26651.666976840002</v>
      </c>
      <c r="J26" s="27">
        <f t="shared" si="21"/>
        <v>27026.785700639997</v>
      </c>
      <c r="K26" s="27">
        <f t="shared" si="21"/>
        <v>26894.538285840001</v>
      </c>
      <c r="L26" s="27">
        <f t="shared" si="21"/>
        <v>24692.437177919997</v>
      </c>
      <c r="M26" s="27">
        <f t="shared" si="21"/>
        <v>23483.829874679999</v>
      </c>
      <c r="N26" s="27">
        <f t="shared" si="21"/>
        <v>24602.117406119996</v>
      </c>
      <c r="O26" s="27">
        <f t="shared" si="21"/>
        <v>24919.362365760004</v>
      </c>
      <c r="P26" s="27">
        <f t="shared" si="21"/>
        <v>23564.300433479999</v>
      </c>
      <c r="Q26" s="27">
        <f t="shared" si="21"/>
        <v>24345.83081412</v>
      </c>
      <c r="R26" s="27">
        <f t="shared" si="21"/>
        <v>24564.886422119998</v>
      </c>
      <c r="S26" s="27">
        <f t="shared" si="21"/>
        <v>25668.691405559999</v>
      </c>
      <c r="T26" s="27">
        <f t="shared" si="21"/>
        <v>27644.533843320005</v>
      </c>
      <c r="U26" s="27">
        <f t="shared" si="21"/>
        <v>27801.985749480005</v>
      </c>
      <c r="V26" s="27">
        <f t="shared" si="21"/>
        <v>28763.246558520004</v>
      </c>
      <c r="W26" s="27">
        <f t="shared" si="21"/>
        <v>27512.188138440008</v>
      </c>
      <c r="X26" s="27">
        <f t="shared" si="21"/>
        <v>29009.334504239996</v>
      </c>
      <c r="Y26" s="27">
        <f t="shared" ref="Y26:Z26" si="22">SUM(Y27,Y33)</f>
        <v>30674.200094280004</v>
      </c>
      <c r="Z26" s="27">
        <f t="shared" si="22"/>
        <v>31744.981891079995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223.24248</v>
      </c>
      <c r="D27" s="19">
        <f t="shared" ref="D27:X27" si="24">SUM(D28:D32)</f>
        <v>42.310255319999989</v>
      </c>
      <c r="E27" s="19">
        <f t="shared" si="24"/>
        <v>203.95078776000003</v>
      </c>
      <c r="F27" s="19">
        <f t="shared" si="24"/>
        <v>217.32273432</v>
      </c>
      <c r="G27" s="19">
        <f t="shared" si="24"/>
        <v>437.3914327199999</v>
      </c>
      <c r="H27" s="19">
        <f t="shared" si="24"/>
        <v>126.98618076</v>
      </c>
      <c r="I27" s="19">
        <f t="shared" si="24"/>
        <v>36.437342040000011</v>
      </c>
      <c r="J27" s="19">
        <f t="shared" si="24"/>
        <v>131.25220164000001</v>
      </c>
      <c r="K27" s="19">
        <f t="shared" si="24"/>
        <v>3.0367310399999998</v>
      </c>
      <c r="L27" s="19">
        <f t="shared" si="24"/>
        <v>50.388026760000017</v>
      </c>
      <c r="M27" s="19">
        <f t="shared" si="24"/>
        <v>6.2118576000000001</v>
      </c>
      <c r="N27" s="19">
        <f t="shared" si="24"/>
        <v>0</v>
      </c>
      <c r="O27" s="19">
        <f t="shared" si="24"/>
        <v>6.3504842399999992</v>
      </c>
      <c r="P27" s="19">
        <f t="shared" si="24"/>
        <v>9.525610799999999</v>
      </c>
      <c r="Q27" s="19">
        <f t="shared" si="24"/>
        <v>12.700737360000002</v>
      </c>
      <c r="R27" s="19">
        <f t="shared" si="24"/>
        <v>19.051221600000005</v>
      </c>
      <c r="S27" s="19">
        <f t="shared" si="24"/>
        <v>19.051221599999998</v>
      </c>
      <c r="T27" s="19">
        <f t="shared" si="24"/>
        <v>19.492283160000007</v>
      </c>
      <c r="U27" s="19">
        <f t="shared" si="24"/>
        <v>42.310578959999994</v>
      </c>
      <c r="V27" s="19">
        <f t="shared" si="24"/>
        <v>73.690059240000011</v>
      </c>
      <c r="W27" s="19">
        <f t="shared" si="24"/>
        <v>90.652992119999993</v>
      </c>
      <c r="X27" s="19">
        <f t="shared" si="24"/>
        <v>83.152346399999999</v>
      </c>
      <c r="Y27" s="19">
        <f t="shared" ref="Y27:Z27" si="25">SUM(Y28:Y32)</f>
        <v>85.10884523999998</v>
      </c>
      <c r="Z27" s="19">
        <f t="shared" si="25"/>
        <v>100.80657324000001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223.24248</v>
      </c>
      <c r="D28" s="8">
        <f>INTMARB!D28+GIC!D28</f>
        <v>42.310255319999989</v>
      </c>
      <c r="E28" s="8">
        <f>INTMARB!E28+GIC!E28</f>
        <v>72.609220800000003</v>
      </c>
      <c r="F28" s="8">
        <f>INTMARB!F28+GIC!F28</f>
        <v>114.82263216</v>
      </c>
      <c r="G28" s="8">
        <f>INTMARB!G28+GIC!G28</f>
        <v>406.17728999999991</v>
      </c>
      <c r="H28" s="8">
        <f>INTMARB!H28+GIC!H28</f>
        <v>126.98618076</v>
      </c>
      <c r="I28" s="8">
        <f>INTMARB!I28+GIC!I28</f>
        <v>36.437342040000011</v>
      </c>
      <c r="J28" s="8">
        <f>INTMARB!J28+GIC!J28</f>
        <v>3.0369949200000002</v>
      </c>
      <c r="K28" s="8">
        <f>INTMARB!K28+GIC!K28</f>
        <v>3.0367310399999998</v>
      </c>
      <c r="L28" s="8">
        <f>INTMARB!L28+GIC!L28</f>
        <v>9.1104570000000002</v>
      </c>
      <c r="M28" s="8">
        <f>INTMARB!M28+GIC!M28</f>
        <v>3.0367310399999998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1.43788212</v>
      </c>
      <c r="U28" s="8">
        <f>INTMARB!U28+GIC!U28</f>
        <v>6.7067740799999997</v>
      </c>
      <c r="V28" s="8">
        <f>INTMARB!V28+GIC!V28</f>
        <v>6.1433902800000002</v>
      </c>
      <c r="W28" s="8">
        <f>INTMARB!W28+GIC!W28</f>
        <v>5.6900444399999994</v>
      </c>
      <c r="X28" s="8">
        <f>INTMARB!X28+GIC!X28</f>
        <v>4.7508955199999994</v>
      </c>
      <c r="Y28" s="8">
        <f>INTMARB!Y28+GIC!Y28</f>
        <v>25.484738759999999</v>
      </c>
      <c r="Z28" s="8">
        <f>INTMARB!Z28+GIC!Z28</f>
        <v>36.437342040000011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131.34156696000002</v>
      </c>
      <c r="F29" s="8">
        <f>INTMARB!F29+GIC!F29</f>
        <v>102.50010216000001</v>
      </c>
      <c r="G29" s="8">
        <f>INTMARB!G29+GIC!G29</f>
        <v>31.214142719999995</v>
      </c>
      <c r="H29" s="8">
        <f>INTMARB!H29+GIC!H29</f>
        <v>0</v>
      </c>
      <c r="I29" s="8">
        <f>INTMARB!I29+GIC!I29</f>
        <v>0</v>
      </c>
      <c r="J29" s="8">
        <f>INTMARB!J29+GIC!J29</f>
        <v>128.21520672</v>
      </c>
      <c r="K29" s="8">
        <f>INTMARB!K29+GIC!K29</f>
        <v>0</v>
      </c>
      <c r="L29" s="8">
        <f>INTMARB!L29+GIC!L29</f>
        <v>41.277569760000013</v>
      </c>
      <c r="M29" s="8">
        <f>INTMARB!M29+GIC!M29</f>
        <v>3.1751265599999998</v>
      </c>
      <c r="N29" s="8">
        <f>INTMARB!N29+GIC!N29</f>
        <v>0</v>
      </c>
      <c r="O29" s="8">
        <f>INTMARB!O29+GIC!O29</f>
        <v>6.3504842399999992</v>
      </c>
      <c r="P29" s="8">
        <f>INTMARB!P29+GIC!P29</f>
        <v>9.525610799999999</v>
      </c>
      <c r="Q29" s="8">
        <f>INTMARB!Q29+GIC!Q29</f>
        <v>12.700737360000002</v>
      </c>
      <c r="R29" s="8">
        <f>INTMARB!R29+GIC!R29</f>
        <v>19.051221600000005</v>
      </c>
      <c r="S29" s="8">
        <f>INTMARB!S29+GIC!S29</f>
        <v>19.051221599999998</v>
      </c>
      <c r="T29" s="8">
        <f>INTMARB!T29+GIC!T29</f>
        <v>18.054401040000005</v>
      </c>
      <c r="U29" s="8">
        <f>INTMARB!U29+GIC!U29</f>
        <v>35.603804879999991</v>
      </c>
      <c r="V29" s="8">
        <f>INTMARB!V29+GIC!V29</f>
        <v>67.546668960000005</v>
      </c>
      <c r="W29" s="8">
        <f>INTMARB!W29+GIC!W29</f>
        <v>84.962947679999999</v>
      </c>
      <c r="X29" s="8">
        <f>INTMARB!X29+GIC!X29</f>
        <v>78.401450879999999</v>
      </c>
      <c r="Y29" s="8">
        <f>INTMARB!Y29+GIC!Y29</f>
        <v>59.62410647999998</v>
      </c>
      <c r="Z29" s="8">
        <f>INTMARB!Z29+GIC!Z29</f>
        <v>64.369231199999987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27029.887949159998</v>
      </c>
      <c r="D33" s="19">
        <f t="shared" ref="D33:X33" si="27">SUM(D34:D50)</f>
        <v>31322.121667199997</v>
      </c>
      <c r="E33" s="19">
        <f t="shared" si="27"/>
        <v>29402.898584400002</v>
      </c>
      <c r="F33" s="19">
        <f t="shared" si="27"/>
        <v>28107.745765920004</v>
      </c>
      <c r="G33" s="19">
        <f t="shared" si="27"/>
        <v>28514.884015080002</v>
      </c>
      <c r="H33" s="19">
        <f t="shared" si="27"/>
        <v>28045.396906920003</v>
      </c>
      <c r="I33" s="19">
        <f t="shared" si="27"/>
        <v>26615.229634800002</v>
      </c>
      <c r="J33" s="19">
        <f t="shared" si="27"/>
        <v>26895.533498999997</v>
      </c>
      <c r="K33" s="19">
        <f t="shared" si="27"/>
        <v>26891.501554800001</v>
      </c>
      <c r="L33" s="19">
        <f t="shared" si="27"/>
        <v>24642.049151159998</v>
      </c>
      <c r="M33" s="19">
        <f t="shared" si="27"/>
        <v>23477.61801708</v>
      </c>
      <c r="N33" s="19">
        <f t="shared" si="27"/>
        <v>24602.117406119996</v>
      </c>
      <c r="O33" s="19">
        <f t="shared" si="27"/>
        <v>24913.011881520004</v>
      </c>
      <c r="P33" s="19">
        <f t="shared" si="27"/>
        <v>23554.774822679999</v>
      </c>
      <c r="Q33" s="19">
        <f t="shared" si="27"/>
        <v>24333.130076760001</v>
      </c>
      <c r="R33" s="19">
        <f t="shared" si="27"/>
        <v>24545.835200519999</v>
      </c>
      <c r="S33" s="19">
        <f t="shared" si="27"/>
        <v>25649.64018396</v>
      </c>
      <c r="T33" s="19">
        <f t="shared" si="27"/>
        <v>27625.041560160003</v>
      </c>
      <c r="U33" s="19">
        <f t="shared" si="27"/>
        <v>27759.675170520004</v>
      </c>
      <c r="V33" s="19">
        <f t="shared" si="27"/>
        <v>28689.556499280003</v>
      </c>
      <c r="W33" s="19">
        <f t="shared" si="27"/>
        <v>27421.535146320006</v>
      </c>
      <c r="X33" s="19">
        <f t="shared" si="27"/>
        <v>28926.182157839998</v>
      </c>
      <c r="Y33" s="19">
        <f t="shared" ref="Y33:Z33" si="28">SUM(Y34:Y50)</f>
        <v>30589.091249040004</v>
      </c>
      <c r="Z33" s="19">
        <f t="shared" si="28"/>
        <v>31644.175317839996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1995.8400000000001</v>
      </c>
      <c r="D34" s="8">
        <f>INTMARB!D34+GIC!D34</f>
        <v>2403.5616</v>
      </c>
      <c r="E34" s="8">
        <f>INTMARB!E34+GIC!E34</f>
        <v>2434.9248000000002</v>
      </c>
      <c r="F34" s="8">
        <f>INTMARB!F34+GIC!F34</f>
        <v>2315.1743999999999</v>
      </c>
      <c r="G34" s="8">
        <f>INTMARB!G34+GIC!G34</f>
        <v>2241.0432000000005</v>
      </c>
      <c r="H34" s="8">
        <f>INTMARB!H34+GIC!H34</f>
        <v>2215.3803264000003</v>
      </c>
      <c r="I34" s="8">
        <f>INTMARB!I34+GIC!I34</f>
        <v>1785.72460032</v>
      </c>
      <c r="J34" s="8">
        <f>INTMARB!J34+GIC!J34</f>
        <v>1899.2933913600002</v>
      </c>
      <c r="K34" s="8">
        <f>INTMARB!K34+GIC!K34</f>
        <v>2204.4269491200002</v>
      </c>
      <c r="L34" s="8">
        <f>INTMARB!L34+GIC!L34</f>
        <v>1832.8629196800002</v>
      </c>
      <c r="M34" s="8">
        <f>INTMARB!M34+GIC!M34</f>
        <v>2024.1906739200003</v>
      </c>
      <c r="N34" s="8">
        <f>INTMARB!N34+GIC!N34</f>
        <v>1963.1876428800001</v>
      </c>
      <c r="O34" s="8">
        <f>INTMARB!O34+GIC!O34</f>
        <v>1943.77750272</v>
      </c>
      <c r="P34" s="8">
        <f>INTMARB!P34+GIC!P34</f>
        <v>1932.6862310400002</v>
      </c>
      <c r="Q34" s="8">
        <f>INTMARB!Q34+GIC!Q34</f>
        <v>2068.5567974400001</v>
      </c>
      <c r="R34" s="8">
        <f>INTMARB!R34+GIC!R34</f>
        <v>2032.50892032</v>
      </c>
      <c r="S34" s="8">
        <f>INTMARB!S34+GIC!S34</f>
        <v>2185.0168089600002</v>
      </c>
      <c r="T34" s="8">
        <f>INTMARB!T34+GIC!T34</f>
        <v>2179.9572249600005</v>
      </c>
      <c r="U34" s="8">
        <f>INTMARB!U34+GIC!U34</f>
        <v>2191.7574604800002</v>
      </c>
      <c r="V34" s="8">
        <f>INTMARB!V34+GIC!V34</f>
        <v>2305.1315404800002</v>
      </c>
      <c r="W34" s="8">
        <f>INTMARB!W34+GIC!W34</f>
        <v>2010.3116544000004</v>
      </c>
      <c r="X34" s="8">
        <f>INTMARB!X34+GIC!X34</f>
        <v>1919.6374809600002</v>
      </c>
      <c r="Y34" s="8">
        <f>INTMARB!Y34+GIC!Y34</f>
        <v>1965.4250572800001</v>
      </c>
      <c r="Z34" s="8">
        <f>INTMARB!Z34+GIC!Z34</f>
        <v>1825.3116979200004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847.63527336000027</v>
      </c>
      <c r="D36" s="8">
        <f>INTMARB!D36+GIC!D36</f>
        <v>931.2047114400001</v>
      </c>
      <c r="E36" s="8">
        <f>INTMARB!E36+GIC!E36</f>
        <v>981.94339620000017</v>
      </c>
      <c r="F36" s="8">
        <f>INTMARB!F36+GIC!F36</f>
        <v>1214.7446876400004</v>
      </c>
      <c r="G36" s="8">
        <f>INTMARB!G36+GIC!G36</f>
        <v>1140.1287609599999</v>
      </c>
      <c r="H36" s="8">
        <f>INTMARB!H36+GIC!H36</f>
        <v>1949.9989114800001</v>
      </c>
      <c r="I36" s="8">
        <f>INTMARB!I36+GIC!I36</f>
        <v>1455.0268122000002</v>
      </c>
      <c r="J36" s="8">
        <f>INTMARB!J36+GIC!J36</f>
        <v>1922.6627042400005</v>
      </c>
      <c r="K36" s="8">
        <f>INTMARB!K36+GIC!K36</f>
        <v>1372.8962055600002</v>
      </c>
      <c r="L36" s="8">
        <f>INTMARB!L36+GIC!L36</f>
        <v>1707.2568712799998</v>
      </c>
      <c r="M36" s="8">
        <f>INTMARB!M36+GIC!M36</f>
        <v>1418.4572324400003</v>
      </c>
      <c r="N36" s="8">
        <f>INTMARB!N36+GIC!N36</f>
        <v>1473.12987408</v>
      </c>
      <c r="O36" s="8">
        <f>INTMARB!O36+GIC!O36</f>
        <v>1275.7005748799997</v>
      </c>
      <c r="P36" s="8">
        <f>INTMARB!P36+GIC!P36</f>
        <v>1260.5131116000002</v>
      </c>
      <c r="Q36" s="8">
        <f>INTMARB!Q36+GIC!Q36</f>
        <v>1336.4481564000002</v>
      </c>
      <c r="R36" s="8">
        <f>INTMARB!R36+GIC!R36</f>
        <v>1293.9247130400001</v>
      </c>
      <c r="S36" s="8">
        <f>INTMARB!S36+GIC!S36</f>
        <v>1318.2233367599999</v>
      </c>
      <c r="T36" s="8">
        <f>INTMARB!T36+GIC!T36</f>
        <v>1441.9746529200002</v>
      </c>
      <c r="U36" s="8">
        <f>INTMARB!U36+GIC!U36</f>
        <v>1460.5633828800003</v>
      </c>
      <c r="V36" s="8">
        <f>INTMARB!V36+GIC!V36</f>
        <v>1487.35985796</v>
      </c>
      <c r="W36" s="8">
        <f>INTMARB!W36+GIC!W36</f>
        <v>1324.87957908</v>
      </c>
      <c r="X36" s="8">
        <f>INTMARB!X36+GIC!X36</f>
        <v>1345.5652230000005</v>
      </c>
      <c r="Y36" s="8">
        <f>INTMARB!Y36+GIC!Y36</f>
        <v>1358.76253752</v>
      </c>
      <c r="Z36" s="8">
        <f>INTMARB!Z36+GIC!Z36</f>
        <v>1257.6477153600001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4080.0171258000018</v>
      </c>
      <c r="D37" s="8">
        <f>INTMARB!D37+GIC!D37</f>
        <v>5191.3534780799991</v>
      </c>
      <c r="E37" s="8">
        <f>INTMARB!E37+GIC!E37</f>
        <v>5111.5338489599999</v>
      </c>
      <c r="F37" s="8">
        <f>INTMARB!F37+GIC!F37</f>
        <v>5102.3235463199999</v>
      </c>
      <c r="G37" s="8">
        <f>INTMARB!G37+GIC!G37</f>
        <v>5286.5231126400004</v>
      </c>
      <c r="H37" s="8">
        <f>INTMARB!H37+GIC!H37</f>
        <v>5127.3264319200007</v>
      </c>
      <c r="I37" s="8">
        <f>INTMARB!I37+GIC!I37</f>
        <v>4696.0281522000005</v>
      </c>
      <c r="J37" s="8">
        <f>INTMARB!J37+GIC!J37</f>
        <v>4868.1231984000005</v>
      </c>
      <c r="K37" s="8">
        <f>INTMARB!K37+GIC!K37</f>
        <v>4636.9216000800006</v>
      </c>
      <c r="L37" s="8">
        <f>INTMARB!L37+GIC!L37</f>
        <v>4506.9597341999997</v>
      </c>
      <c r="M37" s="8">
        <f>INTMARB!M37+GIC!M37</f>
        <v>4230.3857072400006</v>
      </c>
      <c r="N37" s="8">
        <f>INTMARB!N37+GIC!N37</f>
        <v>4088.6693416800008</v>
      </c>
      <c r="O37" s="8">
        <f>INTMARB!O37+GIC!O37</f>
        <v>3989.1664890000006</v>
      </c>
      <c r="P37" s="8">
        <f>INTMARB!P37+GIC!P37</f>
        <v>3832.3740470400012</v>
      </c>
      <c r="Q37" s="8">
        <f>INTMARB!Q37+GIC!Q37</f>
        <v>4103.7456675600006</v>
      </c>
      <c r="R37" s="8">
        <f>INTMARB!R37+GIC!R37</f>
        <v>3862.5261998399992</v>
      </c>
      <c r="S37" s="8">
        <f>INTMARB!S37+GIC!S37</f>
        <v>4007.25778068</v>
      </c>
      <c r="T37" s="8">
        <f>INTMARB!T37+GIC!T37</f>
        <v>4029.8619160799999</v>
      </c>
      <c r="U37" s="8">
        <f>INTMARB!U37+GIC!U37</f>
        <v>4026.4031253600001</v>
      </c>
      <c r="V37" s="8">
        <f>INTMARB!V37+GIC!V37</f>
        <v>4048.4431864799999</v>
      </c>
      <c r="W37" s="8">
        <f>INTMARB!W37+GIC!W37</f>
        <v>3744.1289793600013</v>
      </c>
      <c r="X37" s="8">
        <f>INTMARB!X37+GIC!X37</f>
        <v>4019.460096960001</v>
      </c>
      <c r="Y37" s="8">
        <f>INTMARB!Y37+GIC!Y37</f>
        <v>4095.3561541199988</v>
      </c>
      <c r="Z37" s="8">
        <f>INTMARB!Z37+GIC!Z37</f>
        <v>4281.3202924799989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18.605916000000001</v>
      </c>
      <c r="D38" s="8">
        <f>INTMARB!D38+GIC!D38</f>
        <v>9.3030840000000001</v>
      </c>
      <c r="E38" s="8">
        <f>INTMARB!E38+GIC!E38</f>
        <v>6.2019720000000014</v>
      </c>
      <c r="F38" s="8">
        <f>INTMARB!F38+GIC!F38</f>
        <v>6.2019720000000005</v>
      </c>
      <c r="G38" s="8">
        <f>INTMARB!G38+GIC!G38</f>
        <v>9.3030840000000019</v>
      </c>
      <c r="H38" s="8">
        <f>INTMARB!H38+GIC!H38</f>
        <v>31.173911999999987</v>
      </c>
      <c r="I38" s="8">
        <f>INTMARB!I38+GIC!I38</f>
        <v>6.2347320000000019</v>
      </c>
      <c r="J38" s="8">
        <f>INTMARB!J38+GIC!J38</f>
        <v>9.2352959999999999</v>
      </c>
      <c r="K38" s="8">
        <f>INTMARB!K38+GIC!K38</f>
        <v>18.464039999999997</v>
      </c>
      <c r="L38" s="8">
        <f>INTMARB!L38+GIC!L38</f>
        <v>12.308688</v>
      </c>
      <c r="M38" s="8">
        <f>INTMARB!M38+GIC!M38</f>
        <v>15.386112000000001</v>
      </c>
      <c r="N38" s="8">
        <f>INTMARB!N38+GIC!N38</f>
        <v>15.386112000000001</v>
      </c>
      <c r="O38" s="8">
        <f>INTMARB!O38+GIC!O38</f>
        <v>3.077172</v>
      </c>
      <c r="P38" s="8">
        <f>INTMARB!P38+GIC!P38</f>
        <v>3.077172</v>
      </c>
      <c r="Q38" s="8">
        <f>INTMARB!Q38+GIC!Q38</f>
        <v>3.0771719999999996</v>
      </c>
      <c r="R38" s="8">
        <f>INTMARB!R38+GIC!R38</f>
        <v>3.077172</v>
      </c>
      <c r="S38" s="8">
        <f>INTMARB!S38+GIC!S38</f>
        <v>3.0771719999999991</v>
      </c>
      <c r="T38" s="8">
        <f>INTMARB!T38+GIC!T38</f>
        <v>2.6591039999999997</v>
      </c>
      <c r="U38" s="8">
        <f>INTMARB!U38+GIC!U38</f>
        <v>3.4672680000000007</v>
      </c>
      <c r="V38" s="8">
        <f>INTMARB!V38+GIC!V38</f>
        <v>5.5087200000000003</v>
      </c>
      <c r="W38" s="8">
        <f>INTMARB!W38+GIC!W38</f>
        <v>3.4546680000000021</v>
      </c>
      <c r="X38" s="8">
        <f>INTMARB!X38+GIC!X38</f>
        <v>4.8721679999999994</v>
      </c>
      <c r="Y38" s="8">
        <f>INTMARB!Y38+GIC!Y38</f>
        <v>2.4272640000000005</v>
      </c>
      <c r="Z38" s="8">
        <f>INTMARB!Z38+GIC!Z38</f>
        <v>3.5831880000000003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390.00716999999997</v>
      </c>
      <c r="D40" s="8">
        <f>INTMARB!D40+GIC!D40</f>
        <v>348.78690000000012</v>
      </c>
      <c r="E40" s="8">
        <f>INTMARB!E40+GIC!E40</f>
        <v>298.05425999999994</v>
      </c>
      <c r="F40" s="8">
        <f>INTMARB!F40+GIC!F40</f>
        <v>361.4700600000001</v>
      </c>
      <c r="G40" s="8">
        <f>INTMARB!G40+GIC!G40</f>
        <v>421.71507000000008</v>
      </c>
      <c r="H40" s="8">
        <f>INTMARB!H40+GIC!H40</f>
        <v>385.78523076000016</v>
      </c>
      <c r="I40" s="8">
        <f>INTMARB!I40+GIC!I40</f>
        <v>473.4636569999999</v>
      </c>
      <c r="J40" s="8">
        <f>INTMARB!J40+GIC!J40</f>
        <v>612.14365799999996</v>
      </c>
      <c r="K40" s="8">
        <f>INTMARB!K40+GIC!K40</f>
        <v>627.16233131999991</v>
      </c>
      <c r="L40" s="8">
        <f>INTMARB!L40+GIC!L40</f>
        <v>692.82279180000023</v>
      </c>
      <c r="M40" s="8">
        <f>INTMARB!M40+GIC!M40</f>
        <v>823.0475253599999</v>
      </c>
      <c r="N40" s="8">
        <f>INTMARB!N40+GIC!N40</f>
        <v>669.92528772000003</v>
      </c>
      <c r="O40" s="8">
        <f>INTMARB!O40+GIC!O40</f>
        <v>522.79208999999992</v>
      </c>
      <c r="P40" s="8">
        <f>INTMARB!P40+GIC!P40</f>
        <v>635.60724516000005</v>
      </c>
      <c r="Q40" s="8">
        <f>INTMARB!Q40+GIC!Q40</f>
        <v>695.64544200000012</v>
      </c>
      <c r="R40" s="8">
        <f>INTMARB!R40+GIC!R40</f>
        <v>819.17734968000002</v>
      </c>
      <c r="S40" s="8">
        <f>INTMARB!S40+GIC!S40</f>
        <v>959.31979667999997</v>
      </c>
      <c r="T40" s="8">
        <f>INTMARB!T40+GIC!T40</f>
        <v>1158.4487736000001</v>
      </c>
      <c r="U40" s="8">
        <f>INTMARB!U40+GIC!U40</f>
        <v>579.29427360000011</v>
      </c>
      <c r="V40" s="8">
        <f>INTMARB!V40+GIC!V40</f>
        <v>650.21539824000001</v>
      </c>
      <c r="W40" s="8">
        <f>INTMARB!W40+GIC!W40</f>
        <v>260.94773412000001</v>
      </c>
      <c r="X40" s="8">
        <f>INTMARB!X40+GIC!X40</f>
        <v>396.38835252000001</v>
      </c>
      <c r="Y40" s="8">
        <f>INTMARB!Y40+GIC!Y40</f>
        <v>496.4007636</v>
      </c>
      <c r="Z40" s="8">
        <f>INTMARB!Z40+GIC!Z40</f>
        <v>411.88743288000006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75.581538840000007</v>
      </c>
      <c r="D41" s="8">
        <f>INTMARB!D41+GIC!D41</f>
        <v>25.193932559999997</v>
      </c>
      <c r="E41" s="8">
        <f>INTMARB!E41+GIC!E41</f>
        <v>40.939946280000001</v>
      </c>
      <c r="F41" s="8">
        <f>INTMARB!F41+GIC!F41</f>
        <v>34.641592560000007</v>
      </c>
      <c r="G41" s="8">
        <f>INTMARB!G41+GIC!G41</f>
        <v>31.492286280000002</v>
      </c>
      <c r="H41" s="8">
        <f>INTMARB!H41+GIC!H41</f>
        <v>160.7124618</v>
      </c>
      <c r="I41" s="8">
        <f>INTMARB!I41+GIC!I41</f>
        <v>55.633775399999983</v>
      </c>
      <c r="J41" s="8">
        <f>INTMARB!J41+GIC!J41</f>
        <v>18.555204240000009</v>
      </c>
      <c r="K41" s="8">
        <f>INTMARB!K41+GIC!K41</f>
        <v>34.003293120000002</v>
      </c>
      <c r="L41" s="8">
        <f>INTMARB!L41+GIC!L41</f>
        <v>46.396034640000003</v>
      </c>
      <c r="M41" s="8">
        <f>INTMARB!M41+GIC!M41</f>
        <v>46.358244000000006</v>
      </c>
      <c r="N41" s="8">
        <f>INTMARB!N41+GIC!N41</f>
        <v>80.332029360000007</v>
      </c>
      <c r="O41" s="8">
        <f>INTMARB!O41+GIC!O41</f>
        <v>6.1795461600000037</v>
      </c>
      <c r="P41" s="8">
        <f>INTMARB!P41+GIC!P41</f>
        <v>6.179287320000002</v>
      </c>
      <c r="Q41" s="8">
        <f>INTMARB!Q41+GIC!Q41</f>
        <v>12.358574640000004</v>
      </c>
      <c r="R41" s="8">
        <f>INTMARB!R41+GIC!R41</f>
        <v>15.448347720000005</v>
      </c>
      <c r="S41" s="8">
        <f>INTMARB!S41+GIC!S41</f>
        <v>33.986727360000003</v>
      </c>
      <c r="T41" s="8">
        <f>INTMARB!T41+GIC!T41</f>
        <v>3.203145000000001</v>
      </c>
      <c r="U41" s="8">
        <f>INTMARB!U41+GIC!U41</f>
        <v>5.4685126800000008</v>
      </c>
      <c r="V41" s="8">
        <f>INTMARB!V41+GIC!V41</f>
        <v>4.0560228</v>
      </c>
      <c r="W41" s="8">
        <f>INTMARB!W41+GIC!W41</f>
        <v>2.5472444400000001</v>
      </c>
      <c r="X41" s="8">
        <f>INTMARB!X41+GIC!X41</f>
        <v>2.3443138800000001</v>
      </c>
      <c r="Y41" s="8">
        <f>INTMARB!Y41+GIC!Y41</f>
        <v>2.0238699600000007</v>
      </c>
      <c r="Z41" s="8">
        <f>INTMARB!Z41+GIC!Z41</f>
        <v>2.0764144800000008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16.309103400000001</v>
      </c>
      <c r="D42" s="8">
        <f>INTMARB!D42+GIC!D42</f>
        <v>16.309103400000001</v>
      </c>
      <c r="E42" s="8">
        <f>INTMARB!E42+GIC!E42</f>
        <v>9.7854620399999988</v>
      </c>
      <c r="F42" s="8">
        <f>INTMARB!F42+GIC!F42</f>
        <v>16.309103400000005</v>
      </c>
      <c r="G42" s="8">
        <f>INTMARB!G42+GIC!G42</f>
        <v>45.666017280000027</v>
      </c>
      <c r="H42" s="8">
        <f>INTMARB!H42+GIC!H42</f>
        <v>132.08275907999996</v>
      </c>
      <c r="I42" s="8">
        <f>INTMARB!I42+GIC!I42</f>
        <v>6.4431579600000015</v>
      </c>
      <c r="J42" s="8">
        <f>INTMARB!J42+GIC!J42</f>
        <v>28.995662159999991</v>
      </c>
      <c r="K42" s="8">
        <f>INTMARB!K42+GIC!K42</f>
        <v>9.6651327599999988</v>
      </c>
      <c r="L42" s="8">
        <f>INTMARB!L42+GIC!L42</f>
        <v>3.2214470399999984</v>
      </c>
      <c r="M42" s="8">
        <f>INTMARB!M42+GIC!M42</f>
        <v>3.2214470399999988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8892.9637149599985</v>
      </c>
      <c r="D43" s="8">
        <f>INTMARB!D43+GIC!D43</f>
        <v>9399.5849703599979</v>
      </c>
      <c r="E43" s="8">
        <f>INTMARB!E43+GIC!E43</f>
        <v>10008.167766479999</v>
      </c>
      <c r="F43" s="8">
        <f>INTMARB!F43+GIC!F43</f>
        <v>10192.972959000002</v>
      </c>
      <c r="G43" s="8">
        <f>INTMARB!G43+GIC!G43</f>
        <v>11040.530033520001</v>
      </c>
      <c r="H43" s="8">
        <f>INTMARB!H43+GIC!H43</f>
        <v>9702.2836778399978</v>
      </c>
      <c r="I43" s="8">
        <f>INTMARB!I43+GIC!I43</f>
        <v>10686.850288920001</v>
      </c>
      <c r="J43" s="8">
        <f>INTMARB!J43+GIC!J43</f>
        <v>12060.145173959998</v>
      </c>
      <c r="K43" s="8">
        <f>INTMARB!K43+GIC!K43</f>
        <v>12828.043977839996</v>
      </c>
      <c r="L43" s="8">
        <f>INTMARB!L43+GIC!L43</f>
        <v>12104.752781159999</v>
      </c>
      <c r="M43" s="8">
        <f>INTMARB!M43+GIC!M43</f>
        <v>11814.800666760002</v>
      </c>
      <c r="N43" s="8">
        <f>INTMARB!N43+GIC!N43</f>
        <v>13006.476807479996</v>
      </c>
      <c r="O43" s="8">
        <f>INTMARB!O43+GIC!O43</f>
        <v>13926.697438680003</v>
      </c>
      <c r="P43" s="8">
        <f>INTMARB!P43+GIC!P43</f>
        <v>13590.243454319998</v>
      </c>
      <c r="Q43" s="8">
        <f>INTMARB!Q43+GIC!Q43</f>
        <v>13609.11032208</v>
      </c>
      <c r="R43" s="8">
        <f>INTMARB!R43+GIC!R43</f>
        <v>14061.90874608</v>
      </c>
      <c r="S43" s="8">
        <f>INTMARB!S43+GIC!S43</f>
        <v>14838.58342044</v>
      </c>
      <c r="T43" s="8">
        <f>INTMARB!T43+GIC!T43</f>
        <v>16062.964603920003</v>
      </c>
      <c r="U43" s="8">
        <f>INTMARB!U43+GIC!U43</f>
        <v>16743.495506399999</v>
      </c>
      <c r="V43" s="8">
        <f>INTMARB!V43+GIC!V43</f>
        <v>17239.626958320001</v>
      </c>
      <c r="W43" s="8">
        <f>INTMARB!W43+GIC!W43</f>
        <v>17054.060966280002</v>
      </c>
      <c r="X43" s="8">
        <f>INTMARB!X43+GIC!X43</f>
        <v>18591.17103324</v>
      </c>
      <c r="Y43" s="8">
        <f>INTMARB!Y43+GIC!Y43</f>
        <v>20091.958791840003</v>
      </c>
      <c r="Z43" s="8">
        <f>INTMARB!Z43+GIC!Z43</f>
        <v>21102.499824119997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8958.7413288000007</v>
      </c>
      <c r="D44" s="8">
        <f>INTMARB!D44+GIC!D44</f>
        <v>11313.341001360001</v>
      </c>
      <c r="E44" s="8">
        <f>INTMARB!E44+GIC!E44</f>
        <v>7604.7663175200014</v>
      </c>
      <c r="F44" s="8">
        <f>INTMARB!F44+GIC!F44</f>
        <v>6497.8229419200015</v>
      </c>
      <c r="G44" s="8">
        <f>INTMARB!G44+GIC!G44</f>
        <v>5200.1348824800016</v>
      </c>
      <c r="H44" s="8">
        <f>INTMARB!H44+GIC!H44</f>
        <v>5056.2942271200009</v>
      </c>
      <c r="I44" s="8">
        <f>INTMARB!I44+GIC!I44</f>
        <v>4224.5223408000002</v>
      </c>
      <c r="J44" s="8">
        <f>INTMARB!J44+GIC!J44</f>
        <v>2288.9342556000001</v>
      </c>
      <c r="K44" s="8">
        <f>INTMARB!K44+GIC!K44</f>
        <v>1591.62260904</v>
      </c>
      <c r="L44" s="8">
        <f>INTMARB!L44+GIC!L44</f>
        <v>1785.4939123199997</v>
      </c>
      <c r="M44" s="8">
        <f>INTMARB!M44+GIC!M44</f>
        <v>1452.7946872800001</v>
      </c>
      <c r="N44" s="8">
        <f>INTMARB!N44+GIC!N44</f>
        <v>1491.5599200000001</v>
      </c>
      <c r="O44" s="8">
        <f>INTMARB!O44+GIC!O44</f>
        <v>1056.5059132800002</v>
      </c>
      <c r="P44" s="8">
        <f>INTMARB!P44+GIC!P44</f>
        <v>490.38076512000009</v>
      </c>
      <c r="Q44" s="8">
        <f>INTMARB!Q44+GIC!Q44</f>
        <v>179.69131368000001</v>
      </c>
      <c r="R44" s="8">
        <f>INTMARB!R44+GIC!R44</f>
        <v>170.55415080000003</v>
      </c>
      <c r="S44" s="8">
        <f>INTMARB!S44+GIC!S44</f>
        <v>261.92299320000006</v>
      </c>
      <c r="T44" s="8">
        <f>INTMARB!T44+GIC!T44</f>
        <v>136.02898296000001</v>
      </c>
      <c r="U44" s="8">
        <f>INTMARB!U44+GIC!U44</f>
        <v>197.02634399999999</v>
      </c>
      <c r="V44" s="8">
        <f>INTMARB!V44+GIC!V44</f>
        <v>183.49084872000003</v>
      </c>
      <c r="W44" s="8">
        <f>INTMARB!W44+GIC!W44</f>
        <v>214.94763288000001</v>
      </c>
      <c r="X44" s="8">
        <f>INTMARB!X44+GIC!X44</f>
        <v>201.12179472000003</v>
      </c>
      <c r="Y44" s="8">
        <f>INTMARB!Y44+GIC!Y44</f>
        <v>164.76429024000001</v>
      </c>
      <c r="Z44" s="8">
        <f>INTMARB!Z44+GIC!Z44</f>
        <v>171.73920672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3.2214470399999988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3.2217109199999991</v>
      </c>
      <c r="T45" s="8">
        <f>INTMARB!T45+GIC!T45</f>
        <v>2.8319601600000004</v>
      </c>
      <c r="U45" s="8">
        <f>INTMARB!U45+GIC!U45</f>
        <v>2.2355913600000004</v>
      </c>
      <c r="V45" s="8">
        <f>INTMARB!V45+GIC!V45</f>
        <v>16.596996480000001</v>
      </c>
      <c r="W45" s="8">
        <f>INTMARB!W45+GIC!W45</f>
        <v>1.7265668400000003</v>
      </c>
      <c r="X45" s="8">
        <f>INTMARB!X45+GIC!X45</f>
        <v>1.4560898400000002</v>
      </c>
      <c r="Y45" s="8">
        <f>INTMARB!Y45+GIC!Y45</f>
        <v>0.58950791999999985</v>
      </c>
      <c r="Z45" s="8">
        <f>INTMARB!Z45+GIC!Z45</f>
        <v>1.9685448000000003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2.57731596</v>
      </c>
      <c r="K46" s="8">
        <f>INTMARB!K46+GIC!K46</f>
        <v>2.57731596</v>
      </c>
      <c r="L46" s="8">
        <f>INTMARB!L46+GIC!L46</f>
        <v>2.57731596</v>
      </c>
      <c r="M46" s="8">
        <f>INTMARB!M46+GIC!M46</f>
        <v>2.57731596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1400.5875779999999</v>
      </c>
      <c r="D48" s="8">
        <f>INTMARB!D48+GIC!D48</f>
        <v>1232.6439059999998</v>
      </c>
      <c r="E48" s="8">
        <f>INTMARB!E48+GIC!E48</f>
        <v>1698.4500390000001</v>
      </c>
      <c r="F48" s="8">
        <f>INTMARB!F48+GIC!F48</f>
        <v>1470.300039</v>
      </c>
      <c r="G48" s="8">
        <f>INTMARB!G48+GIC!G48</f>
        <v>2164.2561719999999</v>
      </c>
      <c r="H48" s="8">
        <f>INTMARB!H48+GIC!H48</f>
        <v>2094.2327250000003</v>
      </c>
      <c r="I48" s="8">
        <f>INTMARB!I48+GIC!I48</f>
        <v>1886.8169969999999</v>
      </c>
      <c r="J48" s="8">
        <f>INTMARB!J48+GIC!J48</f>
        <v>1829.9451689999996</v>
      </c>
      <c r="K48" s="8">
        <f>INTMARB!K48+GIC!K48</f>
        <v>2114.6749650000002</v>
      </c>
      <c r="L48" s="8">
        <f>INTMARB!L48+GIC!L48</f>
        <v>1411.9733159999998</v>
      </c>
      <c r="M48" s="8">
        <f>INTMARB!M48+GIC!M48</f>
        <v>1174.1743260000001</v>
      </c>
      <c r="N48" s="8">
        <f>INTMARB!N48+GIC!N48</f>
        <v>1311.442704</v>
      </c>
      <c r="O48" s="8">
        <f>INTMARB!O48+GIC!O48</f>
        <v>1592.4666419999999</v>
      </c>
      <c r="P48" s="8">
        <f>INTMARB!P48+GIC!P48</f>
        <v>1120.7482649999999</v>
      </c>
      <c r="Q48" s="8">
        <f>INTMARB!Q48+GIC!Q48</f>
        <v>1525.555863</v>
      </c>
      <c r="R48" s="8">
        <f>INTMARB!R48+GIC!R48</f>
        <v>1722.9410640000006</v>
      </c>
      <c r="S48" s="8">
        <f>INTMARB!S48+GIC!S48</f>
        <v>1993.9288590000003</v>
      </c>
      <c r="T48" s="8">
        <f>INTMARB!T48+GIC!T48</f>
        <v>2053.4416109999997</v>
      </c>
      <c r="U48" s="8">
        <f>INTMARB!U48+GIC!U48</f>
        <v>2051.038665</v>
      </c>
      <c r="V48" s="8">
        <f>INTMARB!V48+GIC!V48</f>
        <v>2100.3225750000001</v>
      </c>
      <c r="W48" s="8">
        <f>INTMARB!W48+GIC!W48</f>
        <v>2068.1046360000005</v>
      </c>
      <c r="X48" s="8">
        <f>INTMARB!X48+GIC!X48</f>
        <v>1582.8892559999999</v>
      </c>
      <c r="Y48" s="8">
        <f>INTMARB!Y48+GIC!Y48</f>
        <v>1805.0297850000002</v>
      </c>
      <c r="Z48" s="8">
        <f>INTMARB!Z48+GIC!Z48</f>
        <v>1854.4898970000004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353.59919999999994</v>
      </c>
      <c r="D50" s="8">
        <f>INTMARB!D50+GIC!D50</f>
        <v>450.83898000000005</v>
      </c>
      <c r="E50" s="8">
        <f>INTMARB!E50+GIC!E50</f>
        <v>1208.1307759199999</v>
      </c>
      <c r="F50" s="8">
        <f>INTMARB!F50+GIC!F50</f>
        <v>895.78446408000002</v>
      </c>
      <c r="G50" s="8">
        <f>INTMARB!G50+GIC!G50</f>
        <v>934.09139592000008</v>
      </c>
      <c r="H50" s="8">
        <f>INTMARB!H50+GIC!H50</f>
        <v>1190.1262435200001</v>
      </c>
      <c r="I50" s="8">
        <f>INTMARB!I50+GIC!I50</f>
        <v>1335.26367396</v>
      </c>
      <c r="J50" s="8">
        <f>INTMARB!J50+GIC!J50</f>
        <v>1354.9224700799998</v>
      </c>
      <c r="K50" s="8">
        <f>INTMARB!K50+GIC!K50</f>
        <v>1451.0431349999999</v>
      </c>
      <c r="L50" s="8">
        <f>INTMARB!L50+GIC!L50</f>
        <v>535.42333907999989</v>
      </c>
      <c r="M50" s="8">
        <f>INTMARB!M50+GIC!M50</f>
        <v>472.22407907999997</v>
      </c>
      <c r="N50" s="8">
        <f>INTMARB!N50+GIC!N50</f>
        <v>502.00768692000008</v>
      </c>
      <c r="O50" s="8">
        <f>INTMARB!O50+GIC!O50</f>
        <v>596.64851280000005</v>
      </c>
      <c r="P50" s="8">
        <f>INTMARB!P50+GIC!P50</f>
        <v>682.96524408000016</v>
      </c>
      <c r="Q50" s="8">
        <f>INTMARB!Q50+GIC!Q50</f>
        <v>798.9407679599999</v>
      </c>
      <c r="R50" s="8">
        <f>INTMARB!R50+GIC!R50</f>
        <v>563.76853704000007</v>
      </c>
      <c r="S50" s="8">
        <f>INTMARB!S50+GIC!S50</f>
        <v>45.10157796</v>
      </c>
      <c r="T50" s="8">
        <f>INTMARB!T50+GIC!T50</f>
        <v>553.66958555999975</v>
      </c>
      <c r="U50" s="8">
        <f>INTMARB!U50+GIC!U50</f>
        <v>498.92504075999983</v>
      </c>
      <c r="V50" s="8">
        <f>INTMARB!V50+GIC!V50</f>
        <v>648.8043948000003</v>
      </c>
      <c r="W50" s="8">
        <f>INTMARB!W50+GIC!W50</f>
        <v>736.42548491999992</v>
      </c>
      <c r="X50" s="8">
        <f>INTMARB!X50+GIC!X50</f>
        <v>861.2763487200001</v>
      </c>
      <c r="Y50" s="8">
        <f>INTMARB!Y50+GIC!Y50</f>
        <v>606.35322756000005</v>
      </c>
      <c r="Z50" s="8">
        <f>INTMARB!Z50+GIC!Z50</f>
        <v>731.65110407999998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29530.035810000001</v>
      </c>
      <c r="D51" s="27">
        <f>INTMARB!D51+GIC!D51</f>
        <v>28299.998430000003</v>
      </c>
      <c r="E51" s="27">
        <f>INTMARB!E51+GIC!E51</f>
        <v>29654.443169999999</v>
      </c>
      <c r="F51" s="27">
        <f>INTMARB!F51+GIC!F51</f>
        <v>32101.895430000004</v>
      </c>
      <c r="G51" s="27">
        <f>INTMARB!G51+GIC!G51</f>
        <v>30085.829730000001</v>
      </c>
      <c r="H51" s="27">
        <f>INTMARB!H51+GIC!H51</f>
        <v>28719.166410000002</v>
      </c>
      <c r="I51" s="27">
        <f>INTMARB!I51+GIC!I51</f>
        <v>29939.964120000004</v>
      </c>
      <c r="J51" s="27">
        <f>INTMARB!J51+GIC!J51</f>
        <v>26769.091140000004</v>
      </c>
      <c r="K51" s="27">
        <f>INTMARB!K51+GIC!K51</f>
        <v>26406.421470000005</v>
      </c>
      <c r="L51" s="27">
        <f>INTMARB!L51+GIC!L51</f>
        <v>22142.339010000003</v>
      </c>
      <c r="M51" s="27">
        <f>INTMARB!M51+GIC!M51</f>
        <v>22607.654850000006</v>
      </c>
      <c r="N51" s="27">
        <f>INTMARB!N51+GIC!N51</f>
        <v>22880.250359999998</v>
      </c>
      <c r="O51" s="27">
        <f>INTMARB!O51+GIC!O51</f>
        <v>22169.098709999998</v>
      </c>
      <c r="P51" s="27">
        <f>INTMARB!P51+GIC!P51</f>
        <v>21092.904360000008</v>
      </c>
      <c r="Q51" s="27">
        <f>INTMARB!Q51+GIC!Q51</f>
        <v>19927.898100000002</v>
      </c>
      <c r="R51" s="27">
        <f>INTMARB!R51+GIC!R51</f>
        <v>19833.986700000001</v>
      </c>
      <c r="S51" s="27">
        <f>INTMARB!S51+GIC!S51</f>
        <v>19878.720840000002</v>
      </c>
      <c r="T51" s="27">
        <f>INTMARB!T51+GIC!T51</f>
        <v>21426.773726160001</v>
      </c>
      <c r="U51" s="27">
        <f>INTMARB!U51+GIC!U51</f>
        <v>21678.521511240004</v>
      </c>
      <c r="V51" s="27">
        <f>INTMARB!V51+GIC!V51</f>
        <v>20026.094889240005</v>
      </c>
      <c r="W51" s="27">
        <f>INTMARB!W51+GIC!W51</f>
        <v>20533.991975640001</v>
      </c>
      <c r="X51" s="27">
        <f>INTMARB!X51+GIC!X51</f>
        <v>21999.520976400006</v>
      </c>
      <c r="Y51" s="27">
        <f>INTMARB!Y51+GIC!Y51</f>
        <v>18871.337493359999</v>
      </c>
      <c r="Z51" s="27">
        <f>INTMARB!Z51+GIC!Z51</f>
        <v>18136.385665199999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574.14459959999999</v>
      </c>
      <c r="D52" s="27">
        <f t="shared" ref="D52:X52" si="30">SUM(D53:D54)</f>
        <v>1345.6305719999998</v>
      </c>
      <c r="E52" s="27">
        <f t="shared" si="30"/>
        <v>669.38362919999997</v>
      </c>
      <c r="F52" s="27">
        <f t="shared" si="30"/>
        <v>529.67257200000006</v>
      </c>
      <c r="G52" s="27">
        <f t="shared" si="30"/>
        <v>545.54540039999995</v>
      </c>
      <c r="H52" s="27">
        <f t="shared" si="30"/>
        <v>511.08262920000004</v>
      </c>
      <c r="I52" s="27">
        <f t="shared" si="30"/>
        <v>484.48342800000012</v>
      </c>
      <c r="J52" s="27">
        <f t="shared" si="30"/>
        <v>249.10554240000002</v>
      </c>
      <c r="K52" s="27">
        <f t="shared" si="30"/>
        <v>367.08019920000004</v>
      </c>
      <c r="L52" s="27">
        <f t="shared" si="30"/>
        <v>139.13911440000004</v>
      </c>
      <c r="M52" s="27">
        <f t="shared" si="30"/>
        <v>185.32799999999997</v>
      </c>
      <c r="N52" s="27">
        <f t="shared" si="30"/>
        <v>173.60240039999999</v>
      </c>
      <c r="O52" s="27">
        <f t="shared" si="30"/>
        <v>164.01011880000001</v>
      </c>
      <c r="P52" s="27">
        <f t="shared" si="30"/>
        <v>243.4563516</v>
      </c>
      <c r="Q52" s="27">
        <f t="shared" si="30"/>
        <v>412.8746291999999</v>
      </c>
      <c r="R52" s="27">
        <f t="shared" si="30"/>
        <v>425.30479200000002</v>
      </c>
      <c r="S52" s="27">
        <f t="shared" si="30"/>
        <v>469.92782759999989</v>
      </c>
      <c r="T52" s="27">
        <f t="shared" si="30"/>
        <v>550.05610439999987</v>
      </c>
      <c r="U52" s="27">
        <f t="shared" si="30"/>
        <v>1019.227902</v>
      </c>
      <c r="V52" s="27">
        <f t="shared" si="30"/>
        <v>911.97245039999984</v>
      </c>
      <c r="W52" s="27">
        <f t="shared" si="30"/>
        <v>1681.0014671999995</v>
      </c>
      <c r="X52" s="27">
        <f t="shared" si="30"/>
        <v>1903.7818139999997</v>
      </c>
      <c r="Y52" s="27">
        <f t="shared" ref="Y52:Z52" si="31">SUM(Y53:Y54)</f>
        <v>1977.2207795999998</v>
      </c>
      <c r="Z52" s="27">
        <f t="shared" si="31"/>
        <v>1974.7216236000006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574.14459959999999</v>
      </c>
      <c r="D53" s="8">
        <f>INTMARB!D53+GIC!D53</f>
        <v>1345.6305719999998</v>
      </c>
      <c r="E53" s="8">
        <f>INTMARB!E53+GIC!E53</f>
        <v>669.38362919999997</v>
      </c>
      <c r="F53" s="8">
        <f>INTMARB!F53+GIC!F53</f>
        <v>529.67257200000006</v>
      </c>
      <c r="G53" s="8">
        <f>INTMARB!G53+GIC!G53</f>
        <v>545.54540039999995</v>
      </c>
      <c r="H53" s="8">
        <f>INTMARB!H53+GIC!H53</f>
        <v>511.08262920000004</v>
      </c>
      <c r="I53" s="8">
        <f>INTMARB!I53+GIC!I53</f>
        <v>484.48342800000012</v>
      </c>
      <c r="J53" s="8">
        <f>INTMARB!J53+GIC!J53</f>
        <v>249.10554240000002</v>
      </c>
      <c r="K53" s="8">
        <f>INTMARB!K53+GIC!K53</f>
        <v>367.08019920000004</v>
      </c>
      <c r="L53" s="8">
        <f>INTMARB!L53+GIC!L53</f>
        <v>139.13911440000004</v>
      </c>
      <c r="M53" s="8">
        <f>INTMARB!M53+GIC!M53</f>
        <v>185.32799999999997</v>
      </c>
      <c r="N53" s="8">
        <f>INTMARB!N53+GIC!N53</f>
        <v>173.60240039999999</v>
      </c>
      <c r="O53" s="8">
        <f>INTMARB!O53+GIC!O53</f>
        <v>163.73522880000002</v>
      </c>
      <c r="P53" s="8">
        <f>INTMARB!P53+GIC!P53</f>
        <v>242.81417160000001</v>
      </c>
      <c r="Q53" s="8">
        <f>INTMARB!Q53+GIC!Q53</f>
        <v>402.97462919999992</v>
      </c>
      <c r="R53" s="8">
        <f>INTMARB!R53+GIC!R53</f>
        <v>415.129572</v>
      </c>
      <c r="S53" s="8">
        <f>INTMARB!S53+GIC!S53</f>
        <v>458.74445759999992</v>
      </c>
      <c r="T53" s="8">
        <f>INTMARB!T53+GIC!T53</f>
        <v>538.84270439999989</v>
      </c>
      <c r="U53" s="8">
        <f>INTMARB!U53+GIC!U53</f>
        <v>1009.7493119999999</v>
      </c>
      <c r="V53" s="8">
        <f>INTMARB!V53+GIC!V53</f>
        <v>902.5720703999998</v>
      </c>
      <c r="W53" s="8">
        <f>INTMARB!W53+GIC!W53</f>
        <v>1671.6142871999996</v>
      </c>
      <c r="X53" s="8">
        <f>INTMARB!X53+GIC!X53</f>
        <v>1894.1448239999997</v>
      </c>
      <c r="Y53" s="8">
        <f>INTMARB!Y53+GIC!Y53</f>
        <v>1961.8523495999998</v>
      </c>
      <c r="Z53" s="8">
        <f>INTMARB!Z53+GIC!Z53</f>
        <v>1963.7339436000007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0.27488999999999997</v>
      </c>
      <c r="P54" s="45">
        <f>INTMARB!P54+GIC!P54</f>
        <v>0.6421800000000002</v>
      </c>
      <c r="Q54" s="45">
        <f>INTMARB!Q54+GIC!Q54</f>
        <v>9.9000000000000039</v>
      </c>
      <c r="R54" s="45">
        <f>INTMARB!R54+GIC!R54</f>
        <v>10.175220000000007</v>
      </c>
      <c r="S54" s="45">
        <f>INTMARB!S54+GIC!S54</f>
        <v>11.183369999999993</v>
      </c>
      <c r="T54" s="45">
        <f>INTMARB!T54+GIC!T54</f>
        <v>11.213400000000004</v>
      </c>
      <c r="U54" s="45">
        <f>INTMARB!U54+GIC!U54</f>
        <v>9.4785900000000005</v>
      </c>
      <c r="V54" s="45">
        <f>INTMARB!V54+GIC!V54</f>
        <v>9.4003799999999966</v>
      </c>
      <c r="W54" s="45">
        <f>INTMARB!W54+GIC!W54</f>
        <v>9.3871800000000007</v>
      </c>
      <c r="X54" s="45">
        <f>INTMARB!X54+GIC!X54</f>
        <v>9.6369899999999955</v>
      </c>
      <c r="Y54" s="45">
        <f>INTMARB!Y54+GIC!Y54</f>
        <v>15.368430000000002</v>
      </c>
      <c r="Z54" s="45">
        <f>INTMARB!Z54+GIC!Z54</f>
        <v>10.987680000000003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12949.440537599998</v>
      </c>
      <c r="D61" s="49">
        <f t="shared" si="32"/>
        <v>10003.054924799997</v>
      </c>
      <c r="E61" s="49">
        <f t="shared" si="32"/>
        <v>11025.90894888</v>
      </c>
      <c r="F61" s="49">
        <f t="shared" si="32"/>
        <v>13331.807596800001</v>
      </c>
      <c r="G61" s="49">
        <f t="shared" si="32"/>
        <v>14616.3362688</v>
      </c>
      <c r="H61" s="49">
        <f t="shared" si="32"/>
        <v>14972.384447999993</v>
      </c>
      <c r="I61" s="49">
        <f t="shared" si="32"/>
        <v>14687.120447999998</v>
      </c>
      <c r="J61" s="49">
        <f t="shared" si="32"/>
        <v>15341.528342879999</v>
      </c>
      <c r="K61" s="49">
        <f t="shared" si="32"/>
        <v>18187.971281280003</v>
      </c>
      <c r="L61" s="49">
        <f t="shared" si="32"/>
        <v>18153.685168560005</v>
      </c>
      <c r="M61" s="49">
        <f t="shared" si="32"/>
        <v>18962.972081279997</v>
      </c>
      <c r="N61" s="49">
        <f t="shared" si="32"/>
        <v>17132.109765119993</v>
      </c>
      <c r="O61" s="49">
        <f t="shared" si="32"/>
        <v>17966.698507440004</v>
      </c>
      <c r="P61" s="49">
        <f t="shared" si="32"/>
        <v>17350.747811999998</v>
      </c>
      <c r="Q61" s="49">
        <f t="shared" si="32"/>
        <v>17457.148377359998</v>
      </c>
      <c r="R61" s="49">
        <f t="shared" si="32"/>
        <v>17030.640141360011</v>
      </c>
      <c r="S61" s="49">
        <f t="shared" si="32"/>
        <v>17629.110436319999</v>
      </c>
      <c r="T61" s="49">
        <f t="shared" si="32"/>
        <v>17999.496721439999</v>
      </c>
      <c r="U61" s="49">
        <f t="shared" si="32"/>
        <v>17531.904225600003</v>
      </c>
      <c r="V61" s="49">
        <f t="shared" si="32"/>
        <v>18014.742324719999</v>
      </c>
      <c r="W61" s="49">
        <f t="shared" si="32"/>
        <v>18068.622512400001</v>
      </c>
      <c r="X61" s="49">
        <f t="shared" si="32"/>
        <v>19257.884735759988</v>
      </c>
      <c r="Y61" s="49">
        <f t="shared" ref="Y61:Z61" si="33">SUM(Y62:Y72)</f>
        <v>18496.069108560001</v>
      </c>
      <c r="Z61" s="49">
        <f t="shared" si="33"/>
        <v>17175.9662388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12949.440537599998</v>
      </c>
      <c r="D62" s="52">
        <f>INTMARB!D62+GIC!D62</f>
        <v>10003.054924799997</v>
      </c>
      <c r="E62" s="52">
        <f>INTMARB!E62+GIC!E62</f>
        <v>11024.271014399999</v>
      </c>
      <c r="F62" s="52">
        <f>INTMARB!F62+GIC!F62</f>
        <v>13331.807596800001</v>
      </c>
      <c r="G62" s="52">
        <f>INTMARB!G62+GIC!G62</f>
        <v>14616.3362688</v>
      </c>
      <c r="H62" s="52">
        <f>INTMARB!H62+GIC!H62</f>
        <v>14972.384447999993</v>
      </c>
      <c r="I62" s="52">
        <f>INTMARB!I62+GIC!I62</f>
        <v>14687.120447999998</v>
      </c>
      <c r="J62" s="52">
        <f>INTMARB!J62+GIC!J62</f>
        <v>15218.784403199999</v>
      </c>
      <c r="K62" s="52">
        <f>INTMARB!K62+GIC!K62</f>
        <v>17868.143865600003</v>
      </c>
      <c r="L62" s="52">
        <f>INTMARB!L62+GIC!L62</f>
        <v>17668.224000000006</v>
      </c>
      <c r="M62" s="52">
        <f>INTMARB!M62+GIC!M62</f>
        <v>18611.824492799999</v>
      </c>
      <c r="N62" s="52">
        <f>INTMARB!N62+GIC!N62</f>
        <v>16520.896223999993</v>
      </c>
      <c r="O62" s="52">
        <f>INTMARB!O62+GIC!O62</f>
        <v>17348.351328000001</v>
      </c>
      <c r="P62" s="52">
        <f>INTMARB!P62+GIC!P62</f>
        <v>16702.112044799997</v>
      </c>
      <c r="Q62" s="52">
        <f>INTMARB!Q62+GIC!Q62</f>
        <v>16910.992224000001</v>
      </c>
      <c r="R62" s="52">
        <f>INTMARB!R62+GIC!R62</f>
        <v>16384.256179200009</v>
      </c>
      <c r="S62" s="52">
        <f>INTMARB!S62+GIC!S62</f>
        <v>16819.376313600002</v>
      </c>
      <c r="T62" s="52">
        <f>INTMARB!T62+GIC!T62</f>
        <v>17068.688179199999</v>
      </c>
      <c r="U62" s="52">
        <f>INTMARB!U62+GIC!U62</f>
        <v>16594.699564800001</v>
      </c>
      <c r="V62" s="52">
        <f>INTMARB!V62+GIC!V62</f>
        <v>16740.557567999997</v>
      </c>
      <c r="W62" s="52">
        <f>INTMARB!W62+GIC!W62</f>
        <v>16585.4009664</v>
      </c>
      <c r="X62" s="52">
        <f>INTMARB!X62+GIC!X62</f>
        <v>17726.606150399988</v>
      </c>
      <c r="Y62" s="52">
        <f>INTMARB!Y62+GIC!Y62</f>
        <v>16773.727622399998</v>
      </c>
      <c r="Z62" s="52">
        <f>INTMARB!Z62+GIC!Z62</f>
        <v>15547.131936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  <c r="Y63" s="52">
        <f>INTMARB!Y63+GIC!Y63</f>
        <v>0</v>
      </c>
      <c r="Z63" s="52">
        <f>INTMARB!Z63+GIC!Z63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1.6379344800000002</v>
      </c>
      <c r="F64" s="52">
        <f>INTMARB!F64+GIC!F64</f>
        <v>0</v>
      </c>
      <c r="G64" s="52">
        <f>INTMARB!G64+GIC!G64</f>
        <v>0</v>
      </c>
      <c r="H64" s="52">
        <f>INTMARB!H64+GIC!H64</f>
        <v>0</v>
      </c>
      <c r="I64" s="52">
        <f>INTMARB!I64+GIC!I64</f>
        <v>0</v>
      </c>
      <c r="J64" s="52">
        <f>INTMARB!J64+GIC!J64</f>
        <v>2.89375632</v>
      </c>
      <c r="K64" s="52">
        <f>INTMARB!K64+GIC!K64</f>
        <v>2.2930689599999998</v>
      </c>
      <c r="L64" s="52">
        <f>INTMARB!L64+GIC!L64</f>
        <v>2.4571965599999999</v>
      </c>
      <c r="M64" s="52">
        <f>INTMARB!M64+GIC!M64</f>
        <v>7.0435310400000004</v>
      </c>
      <c r="N64" s="52">
        <f>INTMARB!N64+GIC!N64</f>
        <v>30.248225279999996</v>
      </c>
      <c r="O64" s="52">
        <f>INTMARB!O64+GIC!O64</f>
        <v>62.189421840000001</v>
      </c>
      <c r="P64" s="52">
        <f>INTMARB!P64+GIC!P64</f>
        <v>44.881331040000006</v>
      </c>
      <c r="Q64" s="52">
        <f>INTMARB!Q64+GIC!Q64</f>
        <v>44.062265519999997</v>
      </c>
      <c r="R64" s="52">
        <f>INTMARB!R64+GIC!R64</f>
        <v>41.386690799999997</v>
      </c>
      <c r="S64" s="52">
        <f>INTMARB!S64+GIC!S64</f>
        <v>40.349443680000007</v>
      </c>
      <c r="T64" s="52">
        <f>INTMARB!T64+GIC!T64</f>
        <v>41.270523840000003</v>
      </c>
      <c r="U64" s="52">
        <f>INTMARB!U64+GIC!U64</f>
        <v>48.10452192000001</v>
      </c>
      <c r="V64" s="52">
        <f>INTMARB!V64+GIC!V64</f>
        <v>43.368015600000007</v>
      </c>
      <c r="W64" s="52">
        <f>INTMARB!W64+GIC!W64</f>
        <v>42.217353360000004</v>
      </c>
      <c r="X64" s="52">
        <f>INTMARB!X64+GIC!X64</f>
        <v>52.940487599999997</v>
      </c>
      <c r="Y64" s="52">
        <f>INTMARB!Y64+GIC!Y64</f>
        <v>59.447802960000004</v>
      </c>
      <c r="Z64" s="52">
        <f>INTMARB!Z64+GIC!Z64</f>
        <v>41.76054792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0.10008</v>
      </c>
      <c r="P65" s="52">
        <f>INTMARB!P65+GIC!P65</f>
        <v>0.70020000000000004</v>
      </c>
      <c r="Q65" s="52">
        <f>INTMARB!Q65+GIC!Q65</f>
        <v>8.1000000000000014</v>
      </c>
      <c r="R65" s="52">
        <f>INTMARB!R65+GIC!R65</f>
        <v>4.8002400000000014</v>
      </c>
      <c r="S65" s="52">
        <f>INTMARB!S65+GIC!S65</f>
        <v>7.1002799999999953</v>
      </c>
      <c r="T65" s="52">
        <f>INTMARB!T65+GIC!T65</f>
        <v>8.4675600000000006</v>
      </c>
      <c r="U65" s="52">
        <f>INTMARB!U65+GIC!U65</f>
        <v>8.5085999999999995</v>
      </c>
      <c r="V65" s="52">
        <f>INTMARB!V65+GIC!V65</f>
        <v>8.520839999999998</v>
      </c>
      <c r="W65" s="52">
        <f>INTMARB!W65+GIC!W65</f>
        <v>8.5204799999999992</v>
      </c>
      <c r="X65" s="52">
        <f>INTMARB!X65+GIC!X65</f>
        <v>8.769599999999997</v>
      </c>
      <c r="Y65" s="52">
        <f>INTMARB!Y65+GIC!Y65</f>
        <v>6.8389199999999999</v>
      </c>
      <c r="Z65" s="52">
        <f>INTMARB!Z65+GIC!Z65</f>
        <v>14.814360000000001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7.6463999999999999</v>
      </c>
      <c r="M67" s="52">
        <f>INTMARB!M67+GIC!M67</f>
        <v>139.54679999999996</v>
      </c>
      <c r="N67" s="52">
        <f>INTMARB!N67+GIC!N67</f>
        <v>141.45840000000001</v>
      </c>
      <c r="O67" s="52">
        <f>INTMARB!O67+GIC!O67</f>
        <v>175.86720000000005</v>
      </c>
      <c r="P67" s="52">
        <f>INTMARB!P67+GIC!P67</f>
        <v>165.07736496000004</v>
      </c>
      <c r="Q67" s="52">
        <f>INTMARB!Q67+GIC!Q67</f>
        <v>123.33362831999999</v>
      </c>
      <c r="R67" s="52">
        <f>INTMARB!R67+GIC!R67</f>
        <v>182.15432496000003</v>
      </c>
      <c r="S67" s="52">
        <f>INTMARB!S67+GIC!S67</f>
        <v>240.97476671999999</v>
      </c>
      <c r="T67" s="52">
        <f>INTMARB!T67+GIC!T67</f>
        <v>269.96405327999997</v>
      </c>
      <c r="U67" s="52">
        <f>INTMARB!U67+GIC!U67</f>
        <v>268.07794128</v>
      </c>
      <c r="V67" s="52">
        <f>INTMARB!V67+GIC!V67</f>
        <v>289.94205743999999</v>
      </c>
      <c r="W67" s="52">
        <f>INTMARB!W67+GIC!W67</f>
        <v>271.61287200000004</v>
      </c>
      <c r="X67" s="52">
        <f>INTMARB!X67+GIC!X67</f>
        <v>358.50044447999989</v>
      </c>
      <c r="Y67" s="52">
        <f>INTMARB!Y67+GIC!Y67</f>
        <v>426.55773744000004</v>
      </c>
      <c r="Z67" s="52">
        <f>INTMARB!Z67+GIC!Z67</f>
        <v>458.90353871999991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171.62982</v>
      </c>
      <c r="L68" s="52">
        <f>INTMARB!L68+GIC!L68</f>
        <v>362.71488528000003</v>
      </c>
      <c r="M68" s="52">
        <f>INTMARB!M68+GIC!M68</f>
        <v>5.4676857600000019</v>
      </c>
      <c r="N68" s="52">
        <f>INTMARB!N68+GIC!N68</f>
        <v>28.229744159999999</v>
      </c>
      <c r="O68" s="52">
        <f>INTMARB!O68+GIC!O68</f>
        <v>131.6824776</v>
      </c>
      <c r="P68" s="52">
        <f>INTMARB!P68+GIC!P68</f>
        <v>151.37858448</v>
      </c>
      <c r="Q68" s="52">
        <f>INTMARB!Q68+GIC!Q68</f>
        <v>102.29991119999997</v>
      </c>
      <c r="R68" s="52">
        <f>INTMARB!R68+GIC!R68</f>
        <v>134.04980303999997</v>
      </c>
      <c r="S68" s="52">
        <f>INTMARB!S68+GIC!S68</f>
        <v>34.09223904000001</v>
      </c>
      <c r="T68" s="52">
        <f>INTMARB!T68+GIC!T68</f>
        <v>71.535640319999999</v>
      </c>
      <c r="U68" s="52">
        <f>INTMARB!U68+GIC!U68</f>
        <v>14.671147679999997</v>
      </c>
      <c r="V68" s="52">
        <f>INTMARB!V68+GIC!V68</f>
        <v>130.74146063999993</v>
      </c>
      <c r="W68" s="52">
        <f>INTMARB!W68+GIC!W68</f>
        <v>155.87441280000002</v>
      </c>
      <c r="X68" s="52">
        <f>INTMARB!X68+GIC!X68</f>
        <v>284.77716912000005</v>
      </c>
      <c r="Y68" s="52">
        <f>INTMARB!Y68+GIC!Y68</f>
        <v>409.68493632000002</v>
      </c>
      <c r="Z68" s="52">
        <f>INTMARB!Z68+GIC!Z68</f>
        <v>398.13479423999991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119.85018335999997</v>
      </c>
      <c r="K69" s="52">
        <f>INTMARB!K69+GIC!K69</f>
        <v>145.90452671999998</v>
      </c>
      <c r="L69" s="52">
        <f>INTMARB!L69+GIC!L69</f>
        <v>112.64268671999999</v>
      </c>
      <c r="M69" s="52">
        <f>INTMARB!M69+GIC!M69</f>
        <v>199.08957168000001</v>
      </c>
      <c r="N69" s="52">
        <f>INTMARB!N69+GIC!N69</f>
        <v>411.27717167999992</v>
      </c>
      <c r="O69" s="52">
        <f>INTMARB!O69+GIC!O69</f>
        <v>248.50800000000004</v>
      </c>
      <c r="P69" s="52">
        <f>INTMARB!P69+GIC!P69</f>
        <v>286.59828672000003</v>
      </c>
      <c r="Q69" s="52">
        <f>INTMARB!Q69+GIC!Q69</f>
        <v>268.36034832000001</v>
      </c>
      <c r="R69" s="52">
        <f>INTMARB!R69+GIC!R69</f>
        <v>283.9929033599999</v>
      </c>
      <c r="S69" s="52">
        <f>INTMARB!S69+GIC!S69</f>
        <v>487.21739327999978</v>
      </c>
      <c r="T69" s="52">
        <f>INTMARB!T69+GIC!T69</f>
        <v>539.57076480000012</v>
      </c>
      <c r="U69" s="52">
        <f>INTMARB!U69+GIC!U69</f>
        <v>597.84244991999992</v>
      </c>
      <c r="V69" s="52">
        <f>INTMARB!V69+GIC!V69</f>
        <v>801.61238303999983</v>
      </c>
      <c r="W69" s="52">
        <f>INTMARB!W69+GIC!W69</f>
        <v>1004.99642784</v>
      </c>
      <c r="X69" s="52">
        <f>INTMARB!X69+GIC!X69</f>
        <v>826.29088416000013</v>
      </c>
      <c r="Y69" s="52">
        <f>INTMARB!Y69+GIC!Y69</f>
        <v>819.81208944000025</v>
      </c>
      <c r="Z69" s="52">
        <f>INTMARB!Z69+GIC!Z69</f>
        <v>715.2210619199999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110.08075463999998</v>
      </c>
      <c r="K2" s="21">
        <f t="shared" si="0"/>
        <v>222.53275980000004</v>
      </c>
      <c r="L2" s="21">
        <f t="shared" si="0"/>
        <v>49.837844879999999</v>
      </c>
      <c r="M2" s="21">
        <f t="shared" si="0"/>
        <v>49.809343679999998</v>
      </c>
      <c r="N2" s="21">
        <f t="shared" si="0"/>
        <v>28.6767</v>
      </c>
      <c r="O2" s="21">
        <f t="shared" si="0"/>
        <v>44.022069000000016</v>
      </c>
      <c r="P2" s="21">
        <f t="shared" si="0"/>
        <v>128.92190687999999</v>
      </c>
      <c r="Q2" s="21">
        <f t="shared" si="0"/>
        <v>248.41037987999999</v>
      </c>
      <c r="R2" s="21">
        <f t="shared" si="0"/>
        <v>138.355074</v>
      </c>
      <c r="S2" s="21">
        <f t="shared" si="0"/>
        <v>97.477571879999999</v>
      </c>
      <c r="T2" s="21">
        <f t="shared" si="0"/>
        <v>86.556951000000012</v>
      </c>
      <c r="U2" s="21">
        <f t="shared" si="0"/>
        <v>56.137507920000004</v>
      </c>
      <c r="V2" s="21">
        <f t="shared" si="0"/>
        <v>106.10725787999996</v>
      </c>
      <c r="W2" s="21">
        <f t="shared" si="0"/>
        <v>133.72892208000002</v>
      </c>
      <c r="X2" s="21">
        <f t="shared" si="0"/>
        <v>105.32698487999997</v>
      </c>
      <c r="Y2" s="21">
        <f t="shared" ref="Y2:Z2" si="1">SUM(Y3,Y17,Y22,Y25,Y26,Y51,Y52)</f>
        <v>53.084439719999992</v>
      </c>
      <c r="Z2" s="21">
        <f t="shared" si="1"/>
        <v>68.191592039999989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0</v>
      </c>
      <c r="D26" s="27">
        <f t="shared" si="20"/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110.08075463999998</v>
      </c>
      <c r="K26" s="27">
        <f t="shared" si="20"/>
        <v>222.53275980000004</v>
      </c>
      <c r="L26" s="27">
        <f t="shared" si="20"/>
        <v>49.837844879999999</v>
      </c>
      <c r="M26" s="27">
        <f t="shared" si="20"/>
        <v>49.809343679999998</v>
      </c>
      <c r="N26" s="27">
        <f t="shared" si="20"/>
        <v>28.6767</v>
      </c>
      <c r="O26" s="27">
        <f t="shared" si="20"/>
        <v>44.022069000000016</v>
      </c>
      <c r="P26" s="27">
        <f t="shared" si="20"/>
        <v>128.92190687999999</v>
      </c>
      <c r="Q26" s="27">
        <f t="shared" si="20"/>
        <v>248.41037987999999</v>
      </c>
      <c r="R26" s="27">
        <f t="shared" si="20"/>
        <v>138.355074</v>
      </c>
      <c r="S26" s="27">
        <f t="shared" si="20"/>
        <v>97.477571879999999</v>
      </c>
      <c r="T26" s="27">
        <f t="shared" si="20"/>
        <v>86.556951000000012</v>
      </c>
      <c r="U26" s="27">
        <f t="shared" si="20"/>
        <v>56.137507920000004</v>
      </c>
      <c r="V26" s="27">
        <f t="shared" si="20"/>
        <v>106.10725787999996</v>
      </c>
      <c r="W26" s="27">
        <f t="shared" ref="W26:X26" si="21">SUM(W27,W33)</f>
        <v>133.72892208000002</v>
      </c>
      <c r="X26" s="27">
        <f t="shared" si="21"/>
        <v>105.32698487999997</v>
      </c>
      <c r="Y26" s="27">
        <f t="shared" ref="Y26:Z26" si="22">SUM(Y27,Y33)</f>
        <v>53.084439719999992</v>
      </c>
      <c r="Z26" s="27">
        <f t="shared" si="22"/>
        <v>68.191592039999989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0</v>
      </c>
      <c r="D33" s="19">
        <f t="shared" si="26"/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110.08075463999998</v>
      </c>
      <c r="K33" s="19">
        <f t="shared" si="26"/>
        <v>222.53275980000004</v>
      </c>
      <c r="L33" s="19">
        <f t="shared" si="26"/>
        <v>49.837844879999999</v>
      </c>
      <c r="M33" s="19">
        <f t="shared" si="26"/>
        <v>49.809343679999998</v>
      </c>
      <c r="N33" s="19">
        <f t="shared" si="26"/>
        <v>28.6767</v>
      </c>
      <c r="O33" s="19">
        <f t="shared" si="26"/>
        <v>44.022069000000016</v>
      </c>
      <c r="P33" s="19">
        <f t="shared" si="26"/>
        <v>128.92190687999999</v>
      </c>
      <c r="Q33" s="19">
        <f t="shared" si="26"/>
        <v>248.41037987999999</v>
      </c>
      <c r="R33" s="19">
        <f t="shared" si="26"/>
        <v>138.355074</v>
      </c>
      <c r="S33" s="19">
        <f t="shared" si="26"/>
        <v>97.477571879999999</v>
      </c>
      <c r="T33" s="19">
        <f t="shared" si="26"/>
        <v>86.556951000000012</v>
      </c>
      <c r="U33" s="19">
        <f t="shared" si="26"/>
        <v>56.137507920000004</v>
      </c>
      <c r="V33" s="19">
        <f t="shared" si="26"/>
        <v>106.10725787999996</v>
      </c>
      <c r="W33" s="19">
        <f t="shared" ref="W33:X33" si="27">SUM(W34:W50)</f>
        <v>133.72892208000002</v>
      </c>
      <c r="X33" s="19">
        <f t="shared" si="27"/>
        <v>105.32698487999997</v>
      </c>
      <c r="Y33" s="19">
        <f t="shared" ref="Y33:Z33" si="28">SUM(Y34:Y50)</f>
        <v>53.084439719999992</v>
      </c>
      <c r="Z33" s="19">
        <f t="shared" si="28"/>
        <v>68.191592039999989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63.726029640000007</v>
      </c>
      <c r="K43" s="8">
        <f>INTMARB_IN!K43+INTMARB_EX!K43</f>
        <v>57.353400000000008</v>
      </c>
      <c r="L43" s="8">
        <f>INTMARB_IN!L43+INTMARB_EX!L43</f>
        <v>19.117888919999999</v>
      </c>
      <c r="M43" s="8">
        <f>INTMARB_IN!M43+INTMARB_EX!M43</f>
        <v>35.049329639999996</v>
      </c>
      <c r="N43" s="8">
        <f>INTMARB_IN!N43+INTMARB_EX!N43</f>
        <v>28.6767</v>
      </c>
      <c r="O43" s="8">
        <f>INTMARB_IN!O43+INTMARB_EX!O43</f>
        <v>44.022069000000016</v>
      </c>
      <c r="P43" s="8">
        <f>INTMARB_IN!P43+INTMARB_EX!P43</f>
        <v>128.92190687999999</v>
      </c>
      <c r="Q43" s="8">
        <f>INTMARB_IN!Q43+INTMARB_EX!Q43</f>
        <v>248.41037987999999</v>
      </c>
      <c r="R43" s="8">
        <f>INTMARB_IN!R43+INTMARB_EX!R43</f>
        <v>138.355074</v>
      </c>
      <c r="S43" s="8">
        <f>INTMARB_IN!S43+INTMARB_EX!S43</f>
        <v>97.477571879999999</v>
      </c>
      <c r="T43" s="8">
        <f>INTMARB_IN!T43+INTMARB_EX!T43</f>
        <v>86.556951000000012</v>
      </c>
      <c r="U43" s="8">
        <f>INTMARB_IN!U43+INTMARB_EX!U43</f>
        <v>56.137507920000004</v>
      </c>
      <c r="V43" s="8">
        <f>INTMARB_IN!V43+INTMARB_EX!V43</f>
        <v>106.10725787999996</v>
      </c>
      <c r="W43" s="8">
        <f>INTMARB_IN!W43+INTMARB_EX!W43</f>
        <v>133.72892208000002</v>
      </c>
      <c r="X43" s="8">
        <f>INTMARB_IN!X43+INTMARB_EX!X43</f>
        <v>105.32698487999997</v>
      </c>
      <c r="Y43" s="8">
        <f>INTMARB_IN!Y43+INTMARB_EX!Y43</f>
        <v>53.084439719999992</v>
      </c>
      <c r="Z43" s="8">
        <f>INTMARB_IN!Z43+INTMARB_EX!Z43</f>
        <v>68.191592039999989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43.777409039999988</v>
      </c>
      <c r="K44" s="8">
        <f>INTMARB_IN!K44+INTMARB_EX!K44</f>
        <v>162.60204384000002</v>
      </c>
      <c r="L44" s="8">
        <f>INTMARB_IN!L44+INTMARB_EX!L44</f>
        <v>28.142640000000004</v>
      </c>
      <c r="M44" s="8">
        <f>INTMARB_IN!M44+INTMARB_EX!M44</f>
        <v>12.182698080000002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  <c r="Y44" s="8">
        <f>INTMARB_IN!Y44+INTMARB_EX!Y44</f>
        <v>0</v>
      </c>
      <c r="Z44" s="8">
        <f>INTMARB_IN!Z44+INTMARB_EX!Z44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2.57731596</v>
      </c>
      <c r="K46" s="8">
        <f>INTMARB_IN!K46+INTMARB_EX!K46</f>
        <v>2.57731596</v>
      </c>
      <c r="L46" s="8">
        <f>INTMARB_IN!L46+INTMARB_EX!L46</f>
        <v>2.57731596</v>
      </c>
      <c r="M46" s="8">
        <f>INTMARB_IN!M46+INTMARB_EX!M46</f>
        <v>2.57731596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36.776545085897986</v>
      </c>
      <c r="K2" s="21">
        <f t="shared" si="0"/>
        <v>73.836771104118156</v>
      </c>
      <c r="L2" s="21">
        <f t="shared" si="0"/>
        <v>26.800819210707395</v>
      </c>
      <c r="M2" s="21">
        <f t="shared" si="0"/>
        <v>23.709514199623406</v>
      </c>
      <c r="N2" s="21">
        <f t="shared" si="0"/>
        <v>12.963453502202862</v>
      </c>
      <c r="O2" s="21">
        <f t="shared" si="0"/>
        <v>17.755034292757525</v>
      </c>
      <c r="P2" s="21">
        <f t="shared" si="0"/>
        <v>49.512158129150535</v>
      </c>
      <c r="Q2" s="21">
        <f t="shared" si="0"/>
        <v>114.67664251810614</v>
      </c>
      <c r="R2" s="21">
        <f t="shared" si="0"/>
        <v>64.803196726156017</v>
      </c>
      <c r="S2" s="21">
        <f t="shared" si="0"/>
        <v>46.086976324837138</v>
      </c>
      <c r="T2" s="21">
        <f t="shared" si="0"/>
        <v>43.723780144717566</v>
      </c>
      <c r="U2" s="21">
        <f t="shared" si="0"/>
        <v>29.009940625333066</v>
      </c>
      <c r="V2" s="21">
        <f t="shared" si="0"/>
        <v>49.289441227522566</v>
      </c>
      <c r="W2" s="21">
        <f t="shared" si="0"/>
        <v>58.598784640154364</v>
      </c>
      <c r="X2" s="21">
        <f t="shared" si="0"/>
        <v>44.672571873608469</v>
      </c>
      <c r="Y2" s="21">
        <f t="shared" ref="Y2:Z2" si="1">SUM(Y3,Y17,Y22,Y25,Y26,Y51,Y52)</f>
        <v>25.807849267049825</v>
      </c>
      <c r="Z2" s="21">
        <f t="shared" si="1"/>
        <v>33.364961692442222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36.776545085897986</v>
      </c>
      <c r="K26" s="27">
        <f t="shared" si="21"/>
        <v>73.836771104118156</v>
      </c>
      <c r="L26" s="27">
        <f t="shared" si="21"/>
        <v>26.800819210707395</v>
      </c>
      <c r="M26" s="27">
        <f t="shared" si="21"/>
        <v>23.709514199623406</v>
      </c>
      <c r="N26" s="27">
        <f t="shared" si="21"/>
        <v>12.963453502202862</v>
      </c>
      <c r="O26" s="27">
        <f t="shared" si="21"/>
        <v>17.755034292757525</v>
      </c>
      <c r="P26" s="27">
        <f t="shared" si="21"/>
        <v>49.512158129150535</v>
      </c>
      <c r="Q26" s="27">
        <f t="shared" si="21"/>
        <v>114.67664251810614</v>
      </c>
      <c r="R26" s="27">
        <f t="shared" si="21"/>
        <v>64.803196726156017</v>
      </c>
      <c r="S26" s="27">
        <f t="shared" si="21"/>
        <v>46.086976324837138</v>
      </c>
      <c r="T26" s="27">
        <f t="shared" si="21"/>
        <v>43.723780144717566</v>
      </c>
      <c r="U26" s="27">
        <f t="shared" si="21"/>
        <v>29.009940625333066</v>
      </c>
      <c r="V26" s="27">
        <f t="shared" si="21"/>
        <v>49.289441227522566</v>
      </c>
      <c r="W26" s="27">
        <f t="shared" si="21"/>
        <v>58.598784640154364</v>
      </c>
      <c r="X26" s="27">
        <f t="shared" si="21"/>
        <v>44.672571873608469</v>
      </c>
      <c r="Y26" s="27">
        <f t="shared" ref="Y26:Z26" si="22">SUM(Y27,Y33)</f>
        <v>25.807849267049825</v>
      </c>
      <c r="Z26" s="27">
        <f t="shared" si="22"/>
        <v>33.364961692442222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36.776545085897986</v>
      </c>
      <c r="K33" s="19">
        <f t="shared" si="27"/>
        <v>73.836771104118156</v>
      </c>
      <c r="L33" s="19">
        <f t="shared" si="27"/>
        <v>26.800819210707395</v>
      </c>
      <c r="M33" s="19">
        <f t="shared" si="27"/>
        <v>23.709514199623406</v>
      </c>
      <c r="N33" s="19">
        <f t="shared" si="27"/>
        <v>12.963453502202862</v>
      </c>
      <c r="O33" s="19">
        <f t="shared" si="27"/>
        <v>17.755034292757525</v>
      </c>
      <c r="P33" s="19">
        <f t="shared" si="27"/>
        <v>49.512158129150535</v>
      </c>
      <c r="Q33" s="19">
        <f t="shared" si="27"/>
        <v>114.67664251810614</v>
      </c>
      <c r="R33" s="19">
        <f t="shared" si="27"/>
        <v>64.803196726156017</v>
      </c>
      <c r="S33" s="19">
        <f t="shared" si="27"/>
        <v>46.086976324837138</v>
      </c>
      <c r="T33" s="19">
        <f t="shared" si="27"/>
        <v>43.723780144717566</v>
      </c>
      <c r="U33" s="19">
        <f t="shared" si="27"/>
        <v>29.009940625333066</v>
      </c>
      <c r="V33" s="19">
        <f t="shared" si="27"/>
        <v>49.289441227522566</v>
      </c>
      <c r="W33" s="19">
        <f t="shared" si="27"/>
        <v>58.598784640154364</v>
      </c>
      <c r="X33" s="19">
        <f t="shared" si="27"/>
        <v>44.672571873608469</v>
      </c>
      <c r="Y33" s="19">
        <f t="shared" ref="Y33:Z33" si="28">SUM(Y34:Y50)</f>
        <v>25.807849267049825</v>
      </c>
      <c r="Z33" s="19">
        <f t="shared" si="28"/>
        <v>33.364961692442222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36.776545085897986</v>
      </c>
      <c r="K43" s="8">
        <v>41.130776193522131</v>
      </c>
      <c r="L43" s="8">
        <v>16.359946092946743</v>
      </c>
      <c r="M43" s="8">
        <v>23.709514199623406</v>
      </c>
      <c r="N43" s="8">
        <v>12.963453502202862</v>
      </c>
      <c r="O43" s="8">
        <v>17.755034292757525</v>
      </c>
      <c r="P43" s="8">
        <v>49.512158129150535</v>
      </c>
      <c r="Q43" s="8">
        <v>114.67664251810614</v>
      </c>
      <c r="R43" s="8">
        <v>64.803196726156017</v>
      </c>
      <c r="S43" s="8">
        <v>46.086976324837138</v>
      </c>
      <c r="T43" s="8">
        <v>43.723780144717566</v>
      </c>
      <c r="U43" s="8">
        <v>29.009940625333066</v>
      </c>
      <c r="V43" s="8">
        <v>49.289441227522566</v>
      </c>
      <c r="W43" s="8">
        <v>58.598784640154364</v>
      </c>
      <c r="X43" s="8">
        <v>44.672571873608469</v>
      </c>
      <c r="Y43" s="8">
        <v>25.807849267049825</v>
      </c>
      <c r="Z43" s="8">
        <v>33.364961692442222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32.195678834950598</v>
      </c>
      <c r="L44" s="8">
        <v>9.5649138892455525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0.51031607564541392</v>
      </c>
      <c r="L46" s="8">
        <v>0.87595922851510133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73.304209554102016</v>
      </c>
      <c r="K2" s="21">
        <f t="shared" si="0"/>
        <v>148.69598869588188</v>
      </c>
      <c r="L2" s="21">
        <f t="shared" si="0"/>
        <v>23.037025669292607</v>
      </c>
      <c r="M2" s="21">
        <f t="shared" si="0"/>
        <v>26.099829480376588</v>
      </c>
      <c r="N2" s="21">
        <f t="shared" si="0"/>
        <v>15.713246497797138</v>
      </c>
      <c r="O2" s="21">
        <f t="shared" si="0"/>
        <v>26.267034707242491</v>
      </c>
      <c r="P2" s="21">
        <f t="shared" si="0"/>
        <v>79.409748750849474</v>
      </c>
      <c r="Q2" s="21">
        <f t="shared" si="0"/>
        <v>133.73373736189384</v>
      </c>
      <c r="R2" s="21">
        <f t="shared" si="0"/>
        <v>73.551877273843985</v>
      </c>
      <c r="S2" s="21">
        <f t="shared" si="0"/>
        <v>51.390595555162854</v>
      </c>
      <c r="T2" s="21">
        <f t="shared" si="0"/>
        <v>42.833170855282447</v>
      </c>
      <c r="U2" s="21">
        <f t="shared" si="0"/>
        <v>27.127567294666939</v>
      </c>
      <c r="V2" s="21">
        <f t="shared" si="0"/>
        <v>56.817816652477404</v>
      </c>
      <c r="W2" s="21">
        <f t="shared" si="0"/>
        <v>75.13013743984564</v>
      </c>
      <c r="X2" s="21">
        <f t="shared" si="0"/>
        <v>60.654413006391501</v>
      </c>
      <c r="Y2" s="21">
        <f t="shared" ref="Y2:Z2" si="1">SUM(Y3,Y17,Y22,Y25,Y26,Y51,Y52)</f>
        <v>27.27659045295017</v>
      </c>
      <c r="Z2" s="21">
        <f t="shared" si="1"/>
        <v>34.82663034755776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73.304209554102016</v>
      </c>
      <c r="K26" s="27">
        <f t="shared" si="14"/>
        <v>148.69598869588188</v>
      </c>
      <c r="L26" s="27">
        <f t="shared" si="14"/>
        <v>23.037025669292607</v>
      </c>
      <c r="M26" s="27">
        <f t="shared" si="14"/>
        <v>26.099829480376588</v>
      </c>
      <c r="N26" s="27">
        <f t="shared" si="14"/>
        <v>15.713246497797138</v>
      </c>
      <c r="O26" s="27">
        <f t="shared" si="14"/>
        <v>26.267034707242491</v>
      </c>
      <c r="P26" s="27">
        <f t="shared" si="14"/>
        <v>79.409748750849474</v>
      </c>
      <c r="Q26" s="27">
        <f t="shared" si="14"/>
        <v>133.73373736189384</v>
      </c>
      <c r="R26" s="27">
        <f t="shared" si="14"/>
        <v>73.551877273843985</v>
      </c>
      <c r="S26" s="27">
        <f t="shared" si="14"/>
        <v>51.390595555162854</v>
      </c>
      <c r="T26" s="27">
        <f t="shared" si="14"/>
        <v>42.833170855282447</v>
      </c>
      <c r="U26" s="27">
        <f t="shared" si="14"/>
        <v>27.127567294666939</v>
      </c>
      <c r="V26" s="27">
        <f t="shared" si="14"/>
        <v>56.817816652477404</v>
      </c>
      <c r="W26" s="27">
        <f t="shared" si="14"/>
        <v>75.13013743984564</v>
      </c>
      <c r="X26" s="27">
        <f t="shared" si="14"/>
        <v>60.654413006391501</v>
      </c>
      <c r="Y26" s="27">
        <f t="shared" ref="Y26:Z26" si="15">SUM(Y27,Y33)</f>
        <v>27.27659045295017</v>
      </c>
      <c r="Z26" s="27">
        <f t="shared" si="15"/>
        <v>34.82663034755776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73.304209554102016</v>
      </c>
      <c r="K33" s="19">
        <f t="shared" si="18"/>
        <v>148.69598869588188</v>
      </c>
      <c r="L33" s="19">
        <f t="shared" si="18"/>
        <v>23.037025669292607</v>
      </c>
      <c r="M33" s="19">
        <f t="shared" si="18"/>
        <v>26.099829480376588</v>
      </c>
      <c r="N33" s="19">
        <f t="shared" si="18"/>
        <v>15.713246497797138</v>
      </c>
      <c r="O33" s="19">
        <f t="shared" si="18"/>
        <v>26.267034707242491</v>
      </c>
      <c r="P33" s="19">
        <f t="shared" si="18"/>
        <v>79.409748750849474</v>
      </c>
      <c r="Q33" s="19">
        <f t="shared" si="18"/>
        <v>133.73373736189384</v>
      </c>
      <c r="R33" s="19">
        <f t="shared" si="18"/>
        <v>73.551877273843985</v>
      </c>
      <c r="S33" s="19">
        <f t="shared" si="18"/>
        <v>51.390595555162854</v>
      </c>
      <c r="T33" s="19">
        <f t="shared" si="18"/>
        <v>42.833170855282447</v>
      </c>
      <c r="U33" s="19">
        <f t="shared" si="18"/>
        <v>27.127567294666939</v>
      </c>
      <c r="V33" s="19">
        <f t="shared" si="18"/>
        <v>56.817816652477404</v>
      </c>
      <c r="W33" s="19">
        <f t="shared" si="18"/>
        <v>75.13013743984564</v>
      </c>
      <c r="X33" s="19">
        <f t="shared" si="18"/>
        <v>60.654413006391501</v>
      </c>
      <c r="Y33" s="19">
        <f t="shared" ref="Y33:Z33" si="19">SUM(Y34:Y50)</f>
        <v>27.27659045295017</v>
      </c>
      <c r="Z33" s="19">
        <f t="shared" si="19"/>
        <v>34.82663034755776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26.949484554102025</v>
      </c>
      <c r="K43" s="8">
        <v>16.22262380647788</v>
      </c>
      <c r="L43" s="8">
        <v>2.7579428270532564</v>
      </c>
      <c r="M43" s="8">
        <v>11.339815440376587</v>
      </c>
      <c r="N43" s="8">
        <v>15.713246497797138</v>
      </c>
      <c r="O43" s="8">
        <v>26.267034707242491</v>
      </c>
      <c r="P43" s="8">
        <v>79.409748750849474</v>
      </c>
      <c r="Q43" s="8">
        <v>133.73373736189384</v>
      </c>
      <c r="R43" s="8">
        <v>73.551877273843985</v>
      </c>
      <c r="S43" s="8">
        <v>51.390595555162854</v>
      </c>
      <c r="T43" s="8">
        <v>42.833170855282447</v>
      </c>
      <c r="U43" s="8">
        <v>27.127567294666939</v>
      </c>
      <c r="V43" s="8">
        <v>56.817816652477404</v>
      </c>
      <c r="W43" s="8">
        <v>75.13013743984564</v>
      </c>
      <c r="X43" s="8">
        <v>60.654413006391501</v>
      </c>
      <c r="Y43" s="8">
        <v>27.27659045295017</v>
      </c>
      <c r="Z43" s="8">
        <v>34.82663034755776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43.777409039999988</v>
      </c>
      <c r="K44" s="8">
        <v>130.40636500504942</v>
      </c>
      <c r="L44" s="8">
        <v>18.577726110754451</v>
      </c>
      <c r="M44" s="8">
        <v>12.182698080000002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2.57731596</v>
      </c>
      <c r="K46" s="8">
        <v>2.066999884354586</v>
      </c>
      <c r="L46" s="8">
        <v>1.7013567314848985</v>
      </c>
      <c r="M46" s="8">
        <v>2.57731596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86645.058266960361</v>
      </c>
      <c r="D2" s="21">
        <f t="shared" ref="D2:X2" si="0">SUM(D3,D17,D22,D25,D26,D51,D52)</f>
        <v>90643.436685406763</v>
      </c>
      <c r="E2" s="21">
        <f t="shared" si="0"/>
        <v>91521.532559832776</v>
      </c>
      <c r="F2" s="21">
        <f t="shared" si="0"/>
        <v>98155.982417660925</v>
      </c>
      <c r="G2" s="21">
        <f t="shared" si="0"/>
        <v>95748.32718811532</v>
      </c>
      <c r="H2" s="21">
        <f t="shared" si="0"/>
        <v>92026.215875256894</v>
      </c>
      <c r="I2" s="21">
        <f t="shared" si="0"/>
        <v>95711.967010909138</v>
      </c>
      <c r="J2" s="21">
        <f t="shared" si="0"/>
        <v>93690.198625336503</v>
      </c>
      <c r="K2" s="21">
        <f t="shared" si="0"/>
        <v>91463.302552276014</v>
      </c>
      <c r="L2" s="21">
        <f t="shared" si="0"/>
        <v>77463.248823057656</v>
      </c>
      <c r="M2" s="21">
        <f t="shared" si="0"/>
        <v>75220.186753877948</v>
      </c>
      <c r="N2" s="21">
        <f t="shared" si="0"/>
        <v>81241.209904959833</v>
      </c>
      <c r="O2" s="21">
        <f t="shared" si="0"/>
        <v>79529.422002619031</v>
      </c>
      <c r="P2" s="21">
        <f t="shared" si="0"/>
        <v>70342.677866939193</v>
      </c>
      <c r="Q2" s="21">
        <f t="shared" si="0"/>
        <v>69607.604002363849</v>
      </c>
      <c r="R2" s="21">
        <f t="shared" si="0"/>
        <v>70800.292073455523</v>
      </c>
      <c r="S2" s="21">
        <f t="shared" si="0"/>
        <v>69273.614453782138</v>
      </c>
      <c r="T2" s="21">
        <f t="shared" si="0"/>
        <v>72656.433430558362</v>
      </c>
      <c r="U2" s="21">
        <f t="shared" si="0"/>
        <v>72480.973092302418</v>
      </c>
      <c r="V2" s="21">
        <f t="shared" si="0"/>
        <v>70915.36990743535</v>
      </c>
      <c r="W2" s="21">
        <f t="shared" si="0"/>
        <v>65391.329781990586</v>
      </c>
      <c r="X2" s="21">
        <f t="shared" si="0"/>
        <v>70568.495240892997</v>
      </c>
      <c r="Y2" s="21">
        <f t="shared" ref="Y2:Z2" si="1">SUM(Y3,Y17,Y22,Y25,Y26,Y51,Y52)</f>
        <v>67203.409737432288</v>
      </c>
      <c r="Z2" s="21">
        <f t="shared" si="1"/>
        <v>62949.65484738857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24603.509462360369</v>
      </c>
      <c r="D3" s="24">
        <f t="shared" ref="D3:X3" si="3">SUM(D4,D8,D11)</f>
        <v>24104.614990726761</v>
      </c>
      <c r="E3" s="24">
        <f t="shared" si="3"/>
        <v>24887.415138312776</v>
      </c>
      <c r="F3" s="24">
        <f t="shared" si="3"/>
        <v>30510.933831260914</v>
      </c>
      <c r="G3" s="24">
        <f t="shared" si="3"/>
        <v>29197.365841755312</v>
      </c>
      <c r="H3" s="24">
        <f t="shared" si="3"/>
        <v>27996.272397216893</v>
      </c>
      <c r="I3" s="24">
        <f t="shared" si="3"/>
        <v>32443.437610909121</v>
      </c>
      <c r="J3" s="24">
        <f t="shared" si="3"/>
        <v>33539.455574776504</v>
      </c>
      <c r="K3" s="24">
        <f t="shared" si="3"/>
        <v>33577.412053876003</v>
      </c>
      <c r="L3" s="24">
        <f t="shared" si="3"/>
        <v>28193.098375617661</v>
      </c>
      <c r="M3" s="24">
        <f t="shared" si="3"/>
        <v>26689.877395877942</v>
      </c>
      <c r="N3" s="24">
        <f t="shared" si="3"/>
        <v>31837.149485439841</v>
      </c>
      <c r="O3" s="24">
        <f t="shared" si="3"/>
        <v>30116.909902219031</v>
      </c>
      <c r="P3" s="24">
        <f t="shared" si="3"/>
        <v>23160.44470589919</v>
      </c>
      <c r="Q3" s="24">
        <f t="shared" si="3"/>
        <v>22918.014023923839</v>
      </c>
      <c r="R3" s="24">
        <f t="shared" si="3"/>
        <v>23628.162800335529</v>
      </c>
      <c r="S3" s="24">
        <f t="shared" si="3"/>
        <v>20951.816733502154</v>
      </c>
      <c r="T3" s="24">
        <f t="shared" si="3"/>
        <v>20959.961885998349</v>
      </c>
      <c r="U3" s="24">
        <f t="shared" si="3"/>
        <v>19784.714913782405</v>
      </c>
      <c r="V3" s="24">
        <f t="shared" si="3"/>
        <v>18999.32950815533</v>
      </c>
      <c r="W3" s="24">
        <f t="shared" si="3"/>
        <v>13406.818544190579</v>
      </c>
      <c r="X3" s="24">
        <f t="shared" si="3"/>
        <v>15070.661919132986</v>
      </c>
      <c r="Y3" s="24">
        <f t="shared" ref="Y3:Z3" si="4">SUM(Y4,Y8,Y11)</f>
        <v>13606.426752192288</v>
      </c>
      <c r="Z3" s="24">
        <f t="shared" si="4"/>
        <v>10182.919198028572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963.27474909564728</v>
      </c>
      <c r="D4" s="19">
        <f t="shared" ref="D4:X4" si="6">SUM(D5:D7)</f>
        <v>1442.595980517101</v>
      </c>
      <c r="E4" s="19">
        <f t="shared" si="6"/>
        <v>744.36868059146161</v>
      </c>
      <c r="F4" s="19">
        <f t="shared" si="6"/>
        <v>924.6050050375776</v>
      </c>
      <c r="G4" s="19">
        <f t="shared" si="6"/>
        <v>872.74260216000016</v>
      </c>
      <c r="H4" s="19">
        <f t="shared" si="6"/>
        <v>986.56161648000023</v>
      </c>
      <c r="I4" s="19">
        <f t="shared" si="6"/>
        <v>488.92272264000007</v>
      </c>
      <c r="J4" s="19">
        <f t="shared" si="6"/>
        <v>342.77633544000003</v>
      </c>
      <c r="K4" s="19">
        <f t="shared" si="6"/>
        <v>306.36853896000008</v>
      </c>
      <c r="L4" s="19">
        <f t="shared" si="6"/>
        <v>223.66226784000003</v>
      </c>
      <c r="M4" s="19">
        <f t="shared" si="6"/>
        <v>283.68196032000003</v>
      </c>
      <c r="N4" s="19">
        <f t="shared" si="6"/>
        <v>638.81798904000004</v>
      </c>
      <c r="O4" s="19">
        <f t="shared" si="6"/>
        <v>527.70588287999999</v>
      </c>
      <c r="P4" s="19">
        <f t="shared" si="6"/>
        <v>469.72041336000007</v>
      </c>
      <c r="Q4" s="19">
        <f t="shared" si="6"/>
        <v>390.84334871999999</v>
      </c>
      <c r="R4" s="19">
        <f t="shared" si="6"/>
        <v>312.41555663999998</v>
      </c>
      <c r="S4" s="19">
        <f t="shared" si="6"/>
        <v>342.15478439999998</v>
      </c>
      <c r="T4" s="19">
        <f t="shared" si="6"/>
        <v>441.54107448000002</v>
      </c>
      <c r="U4" s="19">
        <f t="shared" si="6"/>
        <v>451.20949896000002</v>
      </c>
      <c r="V4" s="19">
        <f t="shared" si="6"/>
        <v>411.94374935999997</v>
      </c>
      <c r="W4" s="19">
        <f t="shared" si="6"/>
        <v>300.98247960000003</v>
      </c>
      <c r="X4" s="19">
        <f t="shared" si="6"/>
        <v>296.65857935999998</v>
      </c>
      <c r="Y4" s="19">
        <f t="shared" ref="Y4:Z4" si="7">SUM(Y5:Y7)</f>
        <v>155.68373039999997</v>
      </c>
      <c r="Z4" s="19">
        <f t="shared" si="7"/>
        <v>78.200585759999981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178.14221567999999</v>
      </c>
      <c r="H5" s="8">
        <f>INTAVI!H5+NRGSUP!H5</f>
        <v>195.70569216000004</v>
      </c>
      <c r="I5" s="8">
        <f>INTAVI!I5+NRGSUP!I5</f>
        <v>145.52483616000004</v>
      </c>
      <c r="J5" s="8">
        <f>INTAVI!J5+NRGSUP!J5</f>
        <v>158.06987328</v>
      </c>
      <c r="K5" s="8">
        <f>INTAVI!K5+NRGSUP!K5</f>
        <v>228.32342544000005</v>
      </c>
      <c r="L5" s="8">
        <f>INTAVI!L5+NRGSUP!L5</f>
        <v>143.01561648000001</v>
      </c>
      <c r="M5" s="8">
        <f>INTAVI!M5+NRGSUP!M5</f>
        <v>137.99788464</v>
      </c>
      <c r="N5" s="8">
        <f>INTAVI!N5+NRGSUP!N5</f>
        <v>313.63052688000005</v>
      </c>
      <c r="O5" s="8">
        <f>INTAVI!O5+NRGSUP!O5</f>
        <v>363.81138288</v>
      </c>
      <c r="P5" s="8">
        <f>INTAVI!P5+NRGSUP!P5</f>
        <v>313.63052687999999</v>
      </c>
      <c r="Q5" s="8">
        <f>INTAVI!Q5+NRGSUP!Q5</f>
        <v>336.21173519999996</v>
      </c>
      <c r="R5" s="8">
        <f>INTAVI!R5+NRGSUP!R5</f>
        <v>275.994708</v>
      </c>
      <c r="S5" s="8">
        <f>INTAVI!S5+NRGSUP!S5</f>
        <v>316.13974655999999</v>
      </c>
      <c r="T5" s="8">
        <f>INTAVI!T5+NRGSUP!T5</f>
        <v>420.22372128000001</v>
      </c>
      <c r="U5" s="8">
        <f>INTAVI!U5+NRGSUP!U5</f>
        <v>432.83526527999999</v>
      </c>
      <c r="V5" s="8">
        <f>INTAVI!V5+NRGSUP!V5</f>
        <v>407.57538623999994</v>
      </c>
      <c r="W5" s="8">
        <f>INTAVI!W5+NRGSUP!W5</f>
        <v>268.39735824000002</v>
      </c>
      <c r="X5" s="8">
        <f>INTAVI!X5+NRGSUP!X5</f>
        <v>272.71040016000001</v>
      </c>
      <c r="Y5" s="8">
        <f>INTAVI!Y5+NRGSUP!Y5</f>
        <v>138.64278911999997</v>
      </c>
      <c r="Z5" s="8">
        <f>INTAVI!Z5+NRGSUP!Z5</f>
        <v>62.634269279999984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10.363921919999999</v>
      </c>
      <c r="D6" s="8">
        <f>INTAVI!D6+NRGSUP!D6</f>
        <v>23.394769199999999</v>
      </c>
      <c r="E6" s="8">
        <f>INTAVI!E6+NRGSUP!E6</f>
        <v>33.803645039999999</v>
      </c>
      <c r="F6" s="8">
        <f>INTAVI!F6+NRGSUP!F6</f>
        <v>907.32948767999994</v>
      </c>
      <c r="G6" s="8">
        <f>INTAVI!G6+NRGSUP!G6</f>
        <v>694.60038648000022</v>
      </c>
      <c r="H6" s="8">
        <f>INTAVI!H6+NRGSUP!H6</f>
        <v>790.85592432000021</v>
      </c>
      <c r="I6" s="8">
        <f>INTAVI!I6+NRGSUP!I6</f>
        <v>343.39788648000001</v>
      </c>
      <c r="J6" s="8">
        <f>INTAVI!J6+NRGSUP!J6</f>
        <v>184.70646216000003</v>
      </c>
      <c r="K6" s="8">
        <f>INTAVI!K6+NRGSUP!K6</f>
        <v>78.045113520000015</v>
      </c>
      <c r="L6" s="8">
        <f>INTAVI!L6+NRGSUP!L6</f>
        <v>80.646651360000007</v>
      </c>
      <c r="M6" s="8">
        <f>INTAVI!M6+NRGSUP!M6</f>
        <v>145.68407568000003</v>
      </c>
      <c r="N6" s="8">
        <f>INTAVI!N6+NRGSUP!N6</f>
        <v>325.18746216</v>
      </c>
      <c r="O6" s="8">
        <f>INTAVI!O6+NRGSUP!O6</f>
        <v>163.89449999999999</v>
      </c>
      <c r="P6" s="8">
        <f>INTAVI!P6+NRGSUP!P6</f>
        <v>156.08988648000005</v>
      </c>
      <c r="Q6" s="8">
        <f>INTAVI!Q6+NRGSUP!Q6</f>
        <v>54.631613520000023</v>
      </c>
      <c r="R6" s="8">
        <f>INTAVI!R6+NRGSUP!R6</f>
        <v>36.420848640000003</v>
      </c>
      <c r="S6" s="8">
        <f>INTAVI!S6+NRGSUP!S6</f>
        <v>26.015037840000002</v>
      </c>
      <c r="T6" s="8">
        <f>INTAVI!T6+NRGSUP!T6</f>
        <v>21.317353199999999</v>
      </c>
      <c r="U6" s="8">
        <f>INTAVI!U6+NRGSUP!U6</f>
        <v>18.374233680000003</v>
      </c>
      <c r="V6" s="8">
        <f>INTAVI!V6+NRGSUP!V6</f>
        <v>4.3683631199999988</v>
      </c>
      <c r="W6" s="8">
        <f>INTAVI!W6+NRGSUP!W6</f>
        <v>32.585121360000002</v>
      </c>
      <c r="X6" s="8">
        <f>INTAVI!X6+NRGSUP!X6</f>
        <v>23.948179199999998</v>
      </c>
      <c r="Y6" s="8">
        <f>INTAVI!Y6+NRGSUP!Y6</f>
        <v>17.040941280000002</v>
      </c>
      <c r="Z6" s="8">
        <f>INTAVI!Z6+NRGSUP!Z6</f>
        <v>15.566316479999999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952.91082717564723</v>
      </c>
      <c r="D7" s="8">
        <f>INTAVI!D7+NRGSUP!D7</f>
        <v>1419.2012113171011</v>
      </c>
      <c r="E7" s="8">
        <f>INTAVI!E7+NRGSUP!E7</f>
        <v>710.56503555146162</v>
      </c>
      <c r="F7" s="8">
        <f>INTAVI!F7+NRGSUP!F7</f>
        <v>17.275517357577645</v>
      </c>
      <c r="G7" s="8">
        <f>INTAVI!G7+NRGSUP!G7</f>
        <v>0</v>
      </c>
      <c r="H7" s="8">
        <f>INTAVI!H7+NRGSUP!H7</f>
        <v>0</v>
      </c>
      <c r="I7" s="8">
        <f>INTAVI!I7+NRGSUP!I7</f>
        <v>0</v>
      </c>
      <c r="J7" s="8">
        <f>INTAVI!J7+NRGSUP!J7</f>
        <v>0</v>
      </c>
      <c r="K7" s="8">
        <f>INTAVI!K7+NRGSUP!K7</f>
        <v>0</v>
      </c>
      <c r="L7" s="8">
        <f>INTAVI!L7+NRGSUP!L7</f>
        <v>0</v>
      </c>
      <c r="M7" s="8">
        <f>INTAVI!M7+NRGSUP!M7</f>
        <v>0</v>
      </c>
      <c r="N7" s="8">
        <f>INTAVI!N7+NRGSUP!N7</f>
        <v>0</v>
      </c>
      <c r="O7" s="8">
        <f>INTAVI!O7+NRGSUP!O7</f>
        <v>0</v>
      </c>
      <c r="P7" s="8">
        <f>INTAVI!P7+NRGSUP!P7</f>
        <v>0</v>
      </c>
      <c r="Q7" s="8">
        <f>INTAVI!Q7+NRGSUP!Q7</f>
        <v>0</v>
      </c>
      <c r="R7" s="8">
        <f>INTAVI!R7+NRGSUP!R7</f>
        <v>0</v>
      </c>
      <c r="S7" s="8">
        <f>INTAVI!S7+NRGSUP!S7</f>
        <v>0</v>
      </c>
      <c r="T7" s="8">
        <f>INTAVI!T7+NRGSUP!T7</f>
        <v>0</v>
      </c>
      <c r="U7" s="8">
        <f>INTAVI!U7+NRGSUP!U7</f>
        <v>0</v>
      </c>
      <c r="V7" s="8">
        <f>INTAVI!V7+NRGSUP!V7</f>
        <v>0</v>
      </c>
      <c r="W7" s="8">
        <f>INTAVI!W7+NRGSUP!W7</f>
        <v>0</v>
      </c>
      <c r="X7" s="8">
        <f>INTAVI!X7+NRGSUP!X7</f>
        <v>0</v>
      </c>
      <c r="Y7" s="8">
        <f>INTAVI!Y7+NRGSUP!Y7</f>
        <v>0</v>
      </c>
      <c r="Z7" s="8">
        <f>INTAVI!Z7+NRGSUP!Z7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22861.384641966961</v>
      </c>
      <c r="D8" s="19">
        <f t="shared" ref="D8:X8" si="9">SUM(D9:D10)</f>
        <v>22391.714274871847</v>
      </c>
      <c r="E8" s="19">
        <f t="shared" si="9"/>
        <v>23827.499591166106</v>
      </c>
      <c r="F8" s="19">
        <f t="shared" si="9"/>
        <v>28923.081095996298</v>
      </c>
      <c r="G8" s="19">
        <f t="shared" si="9"/>
        <v>27831.567379766155</v>
      </c>
      <c r="H8" s="19">
        <f t="shared" si="9"/>
        <v>26681.841148058618</v>
      </c>
      <c r="I8" s="19">
        <f t="shared" si="9"/>
        <v>31188.651471478654</v>
      </c>
      <c r="J8" s="19">
        <f t="shared" si="9"/>
        <v>32608.575499336504</v>
      </c>
      <c r="K8" s="19">
        <f t="shared" si="9"/>
        <v>32514.944496529919</v>
      </c>
      <c r="L8" s="19">
        <f t="shared" si="9"/>
        <v>27363.223194177659</v>
      </c>
      <c r="M8" s="19">
        <f t="shared" si="9"/>
        <v>25496.380861109657</v>
      </c>
      <c r="N8" s="19">
        <f t="shared" si="9"/>
        <v>29591.008630196255</v>
      </c>
      <c r="O8" s="19">
        <f t="shared" si="9"/>
        <v>28589.509671037653</v>
      </c>
      <c r="P8" s="19">
        <f t="shared" si="9"/>
        <v>21767.787314908659</v>
      </c>
      <c r="Q8" s="19">
        <f t="shared" si="9"/>
        <v>21584.883098557391</v>
      </c>
      <c r="R8" s="19">
        <f t="shared" si="9"/>
        <v>22105.66174481553</v>
      </c>
      <c r="S8" s="19">
        <f t="shared" si="9"/>
        <v>19367.599093102152</v>
      </c>
      <c r="T8" s="19">
        <f t="shared" si="9"/>
        <v>19624.450123674171</v>
      </c>
      <c r="U8" s="19">
        <f t="shared" si="9"/>
        <v>18454.755952271677</v>
      </c>
      <c r="V8" s="19">
        <f t="shared" si="9"/>
        <v>17672.408789152021</v>
      </c>
      <c r="W8" s="19">
        <f t="shared" si="9"/>
        <v>12279.224781184283</v>
      </c>
      <c r="X8" s="19">
        <f t="shared" si="9"/>
        <v>13769.404835512567</v>
      </c>
      <c r="Y8" s="19">
        <f t="shared" ref="Y8:Z8" si="10">SUM(Y9:Y10)</f>
        <v>12594.060376631858</v>
      </c>
      <c r="Z8" s="19">
        <f t="shared" si="10"/>
        <v>9624.0175458568592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930.63511782630951</v>
      </c>
      <c r="H9" s="8">
        <f>INTAVI!H9+NRGSUP!H9</f>
        <v>1287.3037493817292</v>
      </c>
      <c r="I9" s="8">
        <f>INTAVI!I9+NRGSUP!I9</f>
        <v>1639.8138243025871</v>
      </c>
      <c r="J9" s="8">
        <f>INTAVI!J9+NRGSUP!J9</f>
        <v>2742.351525</v>
      </c>
      <c r="K9" s="8">
        <f>INTAVI!K9+NRGSUP!K9</f>
        <v>1714.5647635898215</v>
      </c>
      <c r="L9" s="8">
        <f>INTAVI!L9+NRGSUP!L9</f>
        <v>1092.592745860492</v>
      </c>
      <c r="M9" s="8">
        <f>INTAVI!M9+NRGSUP!M9</f>
        <v>1327.6372240955573</v>
      </c>
      <c r="N9" s="8">
        <f>INTAVI!N9+NRGSUP!N9</f>
        <v>1685.8061569025253</v>
      </c>
      <c r="O9" s="8">
        <f>INTAVI!O9+NRGSUP!O9</f>
        <v>2390.3363522676473</v>
      </c>
      <c r="P9" s="8">
        <f>INTAVI!P9+NRGSUP!P9</f>
        <v>1595.0194095618356</v>
      </c>
      <c r="Q9" s="8">
        <f>INTAVI!Q9+NRGSUP!Q9</f>
        <v>1459.928616283757</v>
      </c>
      <c r="R9" s="8">
        <f>INTAVI!R9+NRGSUP!R9</f>
        <v>1540.8685557280974</v>
      </c>
      <c r="S9" s="8">
        <f>INTAVI!S9+NRGSUP!S9</f>
        <v>1498.4150091719948</v>
      </c>
      <c r="T9" s="8">
        <f>INTAVI!T9+NRGSUP!T9</f>
        <v>1450.1456258309927</v>
      </c>
      <c r="U9" s="8">
        <f>INTAVI!U9+NRGSUP!U9</f>
        <v>1376.2805897534934</v>
      </c>
      <c r="V9" s="8">
        <f>INTAVI!V9+NRGSUP!V9</f>
        <v>1604.3428717481097</v>
      </c>
      <c r="W9" s="8">
        <f>INTAVI!W9+NRGSUP!W9</f>
        <v>1286.8173237097535</v>
      </c>
      <c r="X9" s="8">
        <f>INTAVI!X9+NRGSUP!X9</f>
        <v>1408.6776965010615</v>
      </c>
      <c r="Y9" s="8">
        <f>INTAVI!Y9+NRGSUP!Y9</f>
        <v>1132.1374785353396</v>
      </c>
      <c r="Z9" s="8">
        <f>INTAVI!Z9+NRGSUP!Z9</f>
        <v>555.99936560827405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22861.384641966961</v>
      </c>
      <c r="D10" s="8">
        <f>INTAVI!D10+NRGSUP!D10</f>
        <v>22391.714274871847</v>
      </c>
      <c r="E10" s="8">
        <f>INTAVI!E10+NRGSUP!E10</f>
        <v>23827.499591166106</v>
      </c>
      <c r="F10" s="8">
        <f>INTAVI!F10+NRGSUP!F10</f>
        <v>28923.081095996298</v>
      </c>
      <c r="G10" s="8">
        <f>INTAVI!G10+NRGSUP!G10</f>
        <v>26900.932261939844</v>
      </c>
      <c r="H10" s="8">
        <f>INTAVI!H10+NRGSUP!H10</f>
        <v>25394.53739867689</v>
      </c>
      <c r="I10" s="8">
        <f>INTAVI!I10+NRGSUP!I10</f>
        <v>29548.837647176068</v>
      </c>
      <c r="J10" s="8">
        <f>INTAVI!J10+NRGSUP!J10</f>
        <v>29866.223974336506</v>
      </c>
      <c r="K10" s="8">
        <f>INTAVI!K10+NRGSUP!K10</f>
        <v>30800.379732940099</v>
      </c>
      <c r="L10" s="8">
        <f>INTAVI!L10+NRGSUP!L10</f>
        <v>26270.630448317166</v>
      </c>
      <c r="M10" s="8">
        <f>INTAVI!M10+NRGSUP!M10</f>
        <v>24168.7436370141</v>
      </c>
      <c r="N10" s="8">
        <f>INTAVI!N10+NRGSUP!N10</f>
        <v>27905.202473293728</v>
      </c>
      <c r="O10" s="8">
        <f>INTAVI!O10+NRGSUP!O10</f>
        <v>26199.173318770005</v>
      </c>
      <c r="P10" s="8">
        <f>INTAVI!P10+NRGSUP!P10</f>
        <v>20172.767905346824</v>
      </c>
      <c r="Q10" s="8">
        <f>INTAVI!Q10+NRGSUP!Q10</f>
        <v>20124.954482273635</v>
      </c>
      <c r="R10" s="8">
        <f>INTAVI!R10+NRGSUP!R10</f>
        <v>20564.793189087432</v>
      </c>
      <c r="S10" s="8">
        <f>INTAVI!S10+NRGSUP!S10</f>
        <v>17869.184083930159</v>
      </c>
      <c r="T10" s="8">
        <f>INTAVI!T10+NRGSUP!T10</f>
        <v>18174.304497843179</v>
      </c>
      <c r="U10" s="8">
        <f>INTAVI!U10+NRGSUP!U10</f>
        <v>17078.475362518184</v>
      </c>
      <c r="V10" s="8">
        <f>INTAVI!V10+NRGSUP!V10</f>
        <v>16068.065917403912</v>
      </c>
      <c r="W10" s="8">
        <f>INTAVI!W10+NRGSUP!W10</f>
        <v>10992.407457474528</v>
      </c>
      <c r="X10" s="8">
        <f>INTAVI!X10+NRGSUP!X10</f>
        <v>12360.727139011506</v>
      </c>
      <c r="Y10" s="8">
        <f>INTAVI!Y10+NRGSUP!Y10</f>
        <v>11461.922898096518</v>
      </c>
      <c r="Z10" s="8">
        <f>INTAVI!Z10+NRGSUP!Z10</f>
        <v>9068.0181802485858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778.85007129776125</v>
      </c>
      <c r="D11" s="19">
        <f t="shared" ref="D11:X11" si="12">SUM(D12:D16)</f>
        <v>270.3047353378123</v>
      </c>
      <c r="E11" s="19">
        <f t="shared" si="12"/>
        <v>315.5468665552055</v>
      </c>
      <c r="F11" s="19">
        <f t="shared" si="12"/>
        <v>663.24773022703948</v>
      </c>
      <c r="G11" s="19">
        <f t="shared" si="12"/>
        <v>493.05585982915761</v>
      </c>
      <c r="H11" s="19">
        <f t="shared" si="12"/>
        <v>327.86963267827241</v>
      </c>
      <c r="I11" s="19">
        <f t="shared" si="12"/>
        <v>765.86341679046836</v>
      </c>
      <c r="J11" s="19">
        <f t="shared" si="12"/>
        <v>588.1037399999999</v>
      </c>
      <c r="K11" s="19">
        <f t="shared" si="12"/>
        <v>756.09901838608312</v>
      </c>
      <c r="L11" s="19">
        <f t="shared" si="12"/>
        <v>606.21291360000009</v>
      </c>
      <c r="M11" s="19">
        <f t="shared" si="12"/>
        <v>909.81457444828504</v>
      </c>
      <c r="N11" s="19">
        <f t="shared" si="12"/>
        <v>1607.3228662035881</v>
      </c>
      <c r="O11" s="19">
        <f t="shared" si="12"/>
        <v>999.69434830137732</v>
      </c>
      <c r="P11" s="19">
        <f t="shared" si="12"/>
        <v>922.93697763053217</v>
      </c>
      <c r="Q11" s="19">
        <f t="shared" si="12"/>
        <v>942.28757664644843</v>
      </c>
      <c r="R11" s="19">
        <f t="shared" si="12"/>
        <v>1210.0854988799997</v>
      </c>
      <c r="S11" s="19">
        <f t="shared" si="12"/>
        <v>1242.062856</v>
      </c>
      <c r="T11" s="19">
        <f t="shared" si="12"/>
        <v>893.97068784417775</v>
      </c>
      <c r="U11" s="19">
        <f t="shared" si="12"/>
        <v>878.74946255072712</v>
      </c>
      <c r="V11" s="19">
        <f t="shared" si="12"/>
        <v>914.97696964330646</v>
      </c>
      <c r="W11" s="19">
        <f t="shared" si="12"/>
        <v>826.61128340629728</v>
      </c>
      <c r="X11" s="19">
        <f t="shared" si="12"/>
        <v>1004.598504260419</v>
      </c>
      <c r="Y11" s="19">
        <f t="shared" ref="Y11:Z11" si="13">SUM(Y12:Y16)</f>
        <v>856.68264516043087</v>
      </c>
      <c r="Z11" s="19">
        <f t="shared" si="13"/>
        <v>480.70106641171378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778.85007129776125</v>
      </c>
      <c r="D13" s="8">
        <f>INTAVI!D13+NRGSUP!D13</f>
        <v>270.3047353378123</v>
      </c>
      <c r="E13" s="8">
        <f>INTAVI!E13+NRGSUP!E13</f>
        <v>315.5468665552055</v>
      </c>
      <c r="F13" s="8">
        <f>INTAVI!F13+NRGSUP!F13</f>
        <v>663.24773022703948</v>
      </c>
      <c r="G13" s="8">
        <f>INTAVI!G13+NRGSUP!G13</f>
        <v>493.05585982915761</v>
      </c>
      <c r="H13" s="8">
        <f>INTAVI!H13+NRGSUP!H13</f>
        <v>327.86963267827241</v>
      </c>
      <c r="I13" s="8">
        <f>INTAVI!I13+NRGSUP!I13</f>
        <v>765.86341679046836</v>
      </c>
      <c r="J13" s="8">
        <f>INTAVI!J13+NRGSUP!J13</f>
        <v>588.1037399999999</v>
      </c>
      <c r="K13" s="8">
        <f>INTAVI!K13+NRGSUP!K13</f>
        <v>756.09901838608312</v>
      </c>
      <c r="L13" s="8">
        <f>INTAVI!L13+NRGSUP!L13</f>
        <v>606.21291360000009</v>
      </c>
      <c r="M13" s="8">
        <f>INTAVI!M13+NRGSUP!M13</f>
        <v>909.81457444828504</v>
      </c>
      <c r="N13" s="8">
        <f>INTAVI!N13+NRGSUP!N13</f>
        <v>1607.3228662035881</v>
      </c>
      <c r="O13" s="8">
        <f>INTAVI!O13+NRGSUP!O13</f>
        <v>999.69434830137732</v>
      </c>
      <c r="P13" s="8">
        <f>INTAVI!P13+NRGSUP!P13</f>
        <v>922.93697763053217</v>
      </c>
      <c r="Q13" s="8">
        <f>INTAVI!Q13+NRGSUP!Q13</f>
        <v>942.28757664644843</v>
      </c>
      <c r="R13" s="8">
        <f>INTAVI!R13+NRGSUP!R13</f>
        <v>1210.0854988799997</v>
      </c>
      <c r="S13" s="8">
        <f>INTAVI!S13+NRGSUP!S13</f>
        <v>1242.062856</v>
      </c>
      <c r="T13" s="8">
        <f>INTAVI!T13+NRGSUP!T13</f>
        <v>893.97068784417775</v>
      </c>
      <c r="U13" s="8">
        <f>INTAVI!U13+NRGSUP!U13</f>
        <v>878.74946255072712</v>
      </c>
      <c r="V13" s="8">
        <f>INTAVI!V13+NRGSUP!V13</f>
        <v>914.97696964330646</v>
      </c>
      <c r="W13" s="8">
        <f>INTAVI!W13+NRGSUP!W13</f>
        <v>826.61128340629728</v>
      </c>
      <c r="X13" s="8">
        <f>INTAVI!X13+NRGSUP!X13</f>
        <v>1004.598504260419</v>
      </c>
      <c r="Y13" s="8">
        <f>INTAVI!Y13+NRGSUP!Y13</f>
        <v>856.68264516043087</v>
      </c>
      <c r="Z13" s="8">
        <f>INTAVI!Z13+NRGSUP!Z13</f>
        <v>480.70106641171378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4673.9921759999997</v>
      </c>
      <c r="D17" s="27">
        <f t="shared" ref="D17:X17" si="15">SUM(D18:D21)</f>
        <v>5513.9814719999995</v>
      </c>
      <c r="E17" s="27">
        <f t="shared" si="15"/>
        <v>6691.3323119999995</v>
      </c>
      <c r="F17" s="27">
        <f t="shared" si="15"/>
        <v>6670.7144639999997</v>
      </c>
      <c r="G17" s="27">
        <f t="shared" si="15"/>
        <v>6960.7905119999996</v>
      </c>
      <c r="H17" s="27">
        <f t="shared" si="15"/>
        <v>6612.4080719999993</v>
      </c>
      <c r="I17" s="27">
        <f t="shared" si="15"/>
        <v>6166.3342320000002</v>
      </c>
      <c r="J17" s="27">
        <f t="shared" si="15"/>
        <v>6192.55512</v>
      </c>
      <c r="K17" s="27">
        <f t="shared" si="15"/>
        <v>4403.1252959999993</v>
      </c>
      <c r="L17" s="27">
        <f t="shared" si="15"/>
        <v>2306.9522159999992</v>
      </c>
      <c r="M17" s="27">
        <f t="shared" si="15"/>
        <v>2266.9795439999998</v>
      </c>
      <c r="N17" s="27">
        <f t="shared" si="15"/>
        <v>1740.4405199999992</v>
      </c>
      <c r="O17" s="27">
        <f t="shared" si="15"/>
        <v>2202.2002080000002</v>
      </c>
      <c r="P17" s="27">
        <f t="shared" si="15"/>
        <v>2375.099064</v>
      </c>
      <c r="Q17" s="27">
        <f t="shared" si="15"/>
        <v>2220.6590640000009</v>
      </c>
      <c r="R17" s="27">
        <f t="shared" si="15"/>
        <v>2449.98</v>
      </c>
      <c r="S17" s="27">
        <f t="shared" si="15"/>
        <v>2360.0201039999997</v>
      </c>
      <c r="T17" s="27">
        <f t="shared" si="15"/>
        <v>2109.1861439999998</v>
      </c>
      <c r="U17" s="27">
        <f t="shared" si="15"/>
        <v>2186.7449760000009</v>
      </c>
      <c r="V17" s="27">
        <f t="shared" si="15"/>
        <v>2255.7628080000009</v>
      </c>
      <c r="W17" s="27">
        <f t="shared" si="15"/>
        <v>2318.59836</v>
      </c>
      <c r="X17" s="27">
        <f t="shared" si="15"/>
        <v>2612.2814640000001</v>
      </c>
      <c r="Y17" s="27">
        <f t="shared" ref="Y17:Z17" si="16">SUM(Y18:Y21)</f>
        <v>2047.2978239999998</v>
      </c>
      <c r="Z17" s="27">
        <f t="shared" si="16"/>
        <v>913.34786400000007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367.87175999999994</v>
      </c>
      <c r="D19" s="8">
        <f>INTAVI!D19+NRGSUP!D19</f>
        <v>377.94167999999996</v>
      </c>
      <c r="E19" s="8">
        <f>INTAVI!E19+NRGSUP!E19</f>
        <v>506.97252000000009</v>
      </c>
      <c r="F19" s="8">
        <f>INTAVI!F19+NRGSUP!F19</f>
        <v>405.75384000000008</v>
      </c>
      <c r="G19" s="8">
        <f>INTAVI!G19+NRGSUP!G19</f>
        <v>448.83071999999981</v>
      </c>
      <c r="H19" s="8">
        <f>INTAVI!H19+NRGSUP!H19</f>
        <v>490.18931999999984</v>
      </c>
      <c r="I19" s="8">
        <f>INTAVI!I19+NRGSUP!I19</f>
        <v>485.59392000000003</v>
      </c>
      <c r="J19" s="8">
        <f>INTAVI!J19+NRGSUP!J19</f>
        <v>424.45511999999985</v>
      </c>
      <c r="K19" s="8">
        <f>INTAVI!K19+NRGSUP!K19</f>
        <v>273.80592000000007</v>
      </c>
      <c r="L19" s="8">
        <f>INTAVI!L19+NRGSUP!L19</f>
        <v>89.670239999999993</v>
      </c>
      <c r="M19" s="8">
        <f>INTAVI!M19+NRGSUP!M19</f>
        <v>0.55943999999999994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4306.1204159999998</v>
      </c>
      <c r="D20" s="8">
        <f>INTAVI!D20+NRGSUP!D20</f>
        <v>5136.0397919999996</v>
      </c>
      <c r="E20" s="8">
        <f>INTAVI!E20+NRGSUP!E20</f>
        <v>6184.3597919999993</v>
      </c>
      <c r="F20" s="8">
        <f>INTAVI!F20+NRGSUP!F20</f>
        <v>6264.9606239999994</v>
      </c>
      <c r="G20" s="8">
        <f>INTAVI!G20+NRGSUP!G20</f>
        <v>6511.9597919999997</v>
      </c>
      <c r="H20" s="8">
        <f>INTAVI!H20+NRGSUP!H20</f>
        <v>6122.2187519999998</v>
      </c>
      <c r="I20" s="8">
        <f>INTAVI!I20+NRGSUP!I20</f>
        <v>5680.7403119999999</v>
      </c>
      <c r="J20" s="8">
        <f>INTAVI!J20+NRGSUP!J20</f>
        <v>5768.1</v>
      </c>
      <c r="K20" s="8">
        <f>INTAVI!K20+NRGSUP!K20</f>
        <v>4129.3193759999995</v>
      </c>
      <c r="L20" s="8">
        <f>INTAVI!L20+NRGSUP!L20</f>
        <v>2217.2819759999993</v>
      </c>
      <c r="M20" s="8">
        <f>INTAVI!M20+NRGSUP!M20</f>
        <v>2266.4201039999998</v>
      </c>
      <c r="N20" s="8">
        <f>INTAVI!N20+NRGSUP!N20</f>
        <v>1740.4405199999992</v>
      </c>
      <c r="O20" s="8">
        <f>INTAVI!O20+NRGSUP!O20</f>
        <v>2202.2002080000002</v>
      </c>
      <c r="P20" s="8">
        <f>INTAVI!P20+NRGSUP!P20</f>
        <v>2375.099064</v>
      </c>
      <c r="Q20" s="8">
        <f>INTAVI!Q20+NRGSUP!Q20</f>
        <v>2220.6590640000009</v>
      </c>
      <c r="R20" s="8">
        <f>INTAVI!R20+NRGSUP!R20</f>
        <v>2449.98</v>
      </c>
      <c r="S20" s="8">
        <f>INTAVI!S20+NRGSUP!S20</f>
        <v>2360.0201039999997</v>
      </c>
      <c r="T20" s="8">
        <f>INTAVI!T20+NRGSUP!T20</f>
        <v>2109.1861439999998</v>
      </c>
      <c r="U20" s="8">
        <f>INTAVI!U20+NRGSUP!U20</f>
        <v>2186.7449760000009</v>
      </c>
      <c r="V20" s="8">
        <f>INTAVI!V20+NRGSUP!V20</f>
        <v>2255.7628080000009</v>
      </c>
      <c r="W20" s="8">
        <f>INTAVI!W20+NRGSUP!W20</f>
        <v>2318.59836</v>
      </c>
      <c r="X20" s="8">
        <f>INTAVI!X20+NRGSUP!X20</f>
        <v>2612.2814640000001</v>
      </c>
      <c r="Y20" s="8">
        <f>INTAVI!Y20+NRGSUP!Y20</f>
        <v>2047.2978239999998</v>
      </c>
      <c r="Z20" s="8">
        <f>INTAVI!Z20+NRGSUP!Z20</f>
        <v>913.34786400000007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10.245789839999999</v>
      </c>
      <c r="D22" s="27">
        <f t="shared" ref="D22:X22" si="18">SUM(D23:D24)</f>
        <v>14.779298159999996</v>
      </c>
      <c r="E22" s="27">
        <f t="shared" si="18"/>
        <v>12.108938159999997</v>
      </c>
      <c r="F22" s="27">
        <f t="shared" si="18"/>
        <v>17.69762016</v>
      </c>
      <c r="G22" s="27">
        <f t="shared" si="18"/>
        <v>6.5202561599999997</v>
      </c>
      <c r="H22" s="27">
        <f t="shared" si="18"/>
        <v>14.903279159999999</v>
      </c>
      <c r="I22" s="27">
        <f t="shared" si="18"/>
        <v>26.080643159999997</v>
      </c>
      <c r="J22" s="27">
        <f t="shared" si="18"/>
        <v>23.286302160000002</v>
      </c>
      <c r="K22" s="27">
        <f t="shared" si="18"/>
        <v>37.258007159999998</v>
      </c>
      <c r="L22" s="27">
        <f t="shared" si="18"/>
        <v>39.12077399999999</v>
      </c>
      <c r="M22" s="27">
        <f t="shared" si="18"/>
        <v>36.326432999999994</v>
      </c>
      <c r="N22" s="27">
        <f t="shared" si="18"/>
        <v>36.326432999999994</v>
      </c>
      <c r="O22" s="27">
        <f t="shared" si="18"/>
        <v>1.8627668399999997</v>
      </c>
      <c r="P22" s="27">
        <f t="shared" si="18"/>
        <v>35.394858839999998</v>
      </c>
      <c r="Q22" s="27">
        <f t="shared" si="18"/>
        <v>30.737750999999999</v>
      </c>
      <c r="R22" s="27">
        <f t="shared" si="18"/>
        <v>36.326432999999994</v>
      </c>
      <c r="S22" s="27">
        <f t="shared" si="18"/>
        <v>41.915114999999993</v>
      </c>
      <c r="T22" s="27">
        <f t="shared" si="18"/>
        <v>52.478677680000004</v>
      </c>
      <c r="U22" s="27">
        <f t="shared" si="18"/>
        <v>65.915547720000021</v>
      </c>
      <c r="V22" s="27">
        <f t="shared" si="18"/>
        <v>65.07095099999998</v>
      </c>
      <c r="W22" s="27">
        <f t="shared" si="18"/>
        <v>72.460218600000005</v>
      </c>
      <c r="X22" s="27">
        <f t="shared" si="18"/>
        <v>78.24154799999998</v>
      </c>
      <c r="Y22" s="27">
        <f t="shared" ref="Y22:Z22" si="19">SUM(Y23:Y24)</f>
        <v>80.011233719999964</v>
      </c>
      <c r="Z22" s="27">
        <f t="shared" si="19"/>
        <v>65.490197519999967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10.245789839999999</v>
      </c>
      <c r="D23" s="8">
        <f>INTAVI!D23+NRGSUP!D23</f>
        <v>14.779298159999996</v>
      </c>
      <c r="E23" s="8">
        <f>INTAVI!E23+NRGSUP!E23</f>
        <v>12.108938159999997</v>
      </c>
      <c r="F23" s="8">
        <f>INTAVI!F23+NRGSUP!F23</f>
        <v>17.69762016</v>
      </c>
      <c r="G23" s="8">
        <f>INTAVI!G23+NRGSUP!G23</f>
        <v>6.5202561599999997</v>
      </c>
      <c r="H23" s="8">
        <f>INTAVI!H23+NRGSUP!H23</f>
        <v>14.903279159999999</v>
      </c>
      <c r="I23" s="8">
        <f>INTAVI!I23+NRGSUP!I23</f>
        <v>26.080643159999997</v>
      </c>
      <c r="J23" s="8">
        <f>INTAVI!J23+NRGSUP!J23</f>
        <v>23.286302160000002</v>
      </c>
      <c r="K23" s="8">
        <f>INTAVI!K23+NRGSUP!K23</f>
        <v>37.258007159999998</v>
      </c>
      <c r="L23" s="8">
        <f>INTAVI!L23+NRGSUP!L23</f>
        <v>39.12077399999999</v>
      </c>
      <c r="M23" s="8">
        <f>INTAVI!M23+NRGSUP!M23</f>
        <v>36.326432999999994</v>
      </c>
      <c r="N23" s="8">
        <f>INTAVI!N23+NRGSUP!N23</f>
        <v>36.326432999999994</v>
      </c>
      <c r="O23" s="8">
        <f>INTAVI!O23+NRGSUP!O23</f>
        <v>1.8627668399999997</v>
      </c>
      <c r="P23" s="8">
        <f>INTAVI!P23+NRGSUP!P23</f>
        <v>35.394858839999998</v>
      </c>
      <c r="Q23" s="8">
        <f>INTAVI!Q23+NRGSUP!Q23</f>
        <v>30.737750999999999</v>
      </c>
      <c r="R23" s="8">
        <f>INTAVI!R23+NRGSUP!R23</f>
        <v>36.326432999999994</v>
      </c>
      <c r="S23" s="8">
        <f>INTAVI!S23+NRGSUP!S23</f>
        <v>41.915114999999993</v>
      </c>
      <c r="T23" s="8">
        <f>INTAVI!T23+NRGSUP!T23</f>
        <v>52.478677680000004</v>
      </c>
      <c r="U23" s="8">
        <f>INTAVI!U23+NRGSUP!U23</f>
        <v>65.915547720000021</v>
      </c>
      <c r="V23" s="8">
        <f>INTAVI!V23+NRGSUP!V23</f>
        <v>65.07095099999998</v>
      </c>
      <c r="W23" s="8">
        <f>INTAVI!W23+NRGSUP!W23</f>
        <v>72.460218600000005</v>
      </c>
      <c r="X23" s="8">
        <f>INTAVI!X23+NRGSUP!X23</f>
        <v>78.24154799999998</v>
      </c>
      <c r="Y23" s="8">
        <f>INTAVI!Y23+NRGSUP!Y23</f>
        <v>80.011233719999964</v>
      </c>
      <c r="Z23" s="8">
        <f>INTAVI!Z23+NRGSUP!Z23</f>
        <v>65.490197519999967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27253.130429159999</v>
      </c>
      <c r="D26" s="27">
        <f t="shared" ref="D26:X26" si="21">SUM(D27,D33)</f>
        <v>31364.431922519998</v>
      </c>
      <c r="E26" s="27">
        <f t="shared" si="21"/>
        <v>29606.849372160003</v>
      </c>
      <c r="F26" s="27">
        <f t="shared" si="21"/>
        <v>28325.068500240006</v>
      </c>
      <c r="G26" s="27">
        <f t="shared" si="21"/>
        <v>28952.275447800002</v>
      </c>
      <c r="H26" s="27">
        <f t="shared" si="21"/>
        <v>28172.383087680002</v>
      </c>
      <c r="I26" s="27">
        <f t="shared" si="21"/>
        <v>26651.666976840002</v>
      </c>
      <c r="J26" s="27">
        <f t="shared" si="21"/>
        <v>26916.704945999998</v>
      </c>
      <c r="K26" s="27">
        <f t="shared" si="21"/>
        <v>26672.00552604</v>
      </c>
      <c r="L26" s="27">
        <f t="shared" si="21"/>
        <v>24642.599333039998</v>
      </c>
      <c r="M26" s="27">
        <f t="shared" si="21"/>
        <v>23434.020531000002</v>
      </c>
      <c r="N26" s="27">
        <f t="shared" si="21"/>
        <v>24573.440706119996</v>
      </c>
      <c r="O26" s="27">
        <f t="shared" si="21"/>
        <v>24875.340296760001</v>
      </c>
      <c r="P26" s="27">
        <f t="shared" si="21"/>
        <v>23435.378526600001</v>
      </c>
      <c r="Q26" s="27">
        <f t="shared" si="21"/>
        <v>24097.420434240001</v>
      </c>
      <c r="R26" s="27">
        <f t="shared" si="21"/>
        <v>24426.531348119999</v>
      </c>
      <c r="S26" s="27">
        <f t="shared" si="21"/>
        <v>25571.213833679998</v>
      </c>
      <c r="T26" s="27">
        <f t="shared" si="21"/>
        <v>27557.976892320006</v>
      </c>
      <c r="U26" s="27">
        <f t="shared" si="21"/>
        <v>27745.848241560005</v>
      </c>
      <c r="V26" s="27">
        <f t="shared" si="21"/>
        <v>28657.139300640003</v>
      </c>
      <c r="W26" s="27">
        <f t="shared" si="21"/>
        <v>27378.459216360006</v>
      </c>
      <c r="X26" s="27">
        <f t="shared" si="21"/>
        <v>28904.007519359995</v>
      </c>
      <c r="Y26" s="27">
        <f t="shared" ref="Y26:Z26" si="22">SUM(Y27,Y33)</f>
        <v>30621.115654560002</v>
      </c>
      <c r="Z26" s="27">
        <f t="shared" si="22"/>
        <v>31676.790299039996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223.24248</v>
      </c>
      <c r="D27" s="19">
        <f t="shared" ref="D27:X27" si="24">SUM(D28:D32)</f>
        <v>42.310255319999989</v>
      </c>
      <c r="E27" s="19">
        <f t="shared" si="24"/>
        <v>203.95078776000003</v>
      </c>
      <c r="F27" s="19">
        <f t="shared" si="24"/>
        <v>217.32273432</v>
      </c>
      <c r="G27" s="19">
        <f t="shared" si="24"/>
        <v>437.3914327199999</v>
      </c>
      <c r="H27" s="19">
        <f t="shared" si="24"/>
        <v>126.98618076</v>
      </c>
      <c r="I27" s="19">
        <f t="shared" si="24"/>
        <v>36.437342040000011</v>
      </c>
      <c r="J27" s="19">
        <f t="shared" si="24"/>
        <v>131.25220164000001</v>
      </c>
      <c r="K27" s="19">
        <f t="shared" si="24"/>
        <v>3.0367310399999998</v>
      </c>
      <c r="L27" s="19">
        <f t="shared" si="24"/>
        <v>50.388026760000017</v>
      </c>
      <c r="M27" s="19">
        <f t="shared" si="24"/>
        <v>6.2118576000000001</v>
      </c>
      <c r="N27" s="19">
        <f t="shared" si="24"/>
        <v>0</v>
      </c>
      <c r="O27" s="19">
        <f t="shared" si="24"/>
        <v>6.3504842399999992</v>
      </c>
      <c r="P27" s="19">
        <f t="shared" si="24"/>
        <v>9.525610799999999</v>
      </c>
      <c r="Q27" s="19">
        <f t="shared" si="24"/>
        <v>12.700737360000002</v>
      </c>
      <c r="R27" s="19">
        <f t="shared" si="24"/>
        <v>19.051221600000005</v>
      </c>
      <c r="S27" s="19">
        <f t="shared" si="24"/>
        <v>19.051221599999998</v>
      </c>
      <c r="T27" s="19">
        <f t="shared" si="24"/>
        <v>19.492283160000007</v>
      </c>
      <c r="U27" s="19">
        <f t="shared" si="24"/>
        <v>42.310578959999994</v>
      </c>
      <c r="V27" s="19">
        <f t="shared" si="24"/>
        <v>73.690059240000011</v>
      </c>
      <c r="W27" s="19">
        <f t="shared" si="24"/>
        <v>90.652992119999993</v>
      </c>
      <c r="X27" s="19">
        <f t="shared" si="24"/>
        <v>83.152346399999999</v>
      </c>
      <c r="Y27" s="19">
        <f t="shared" ref="Y27:Z27" si="25">SUM(Y28:Y32)</f>
        <v>85.10884523999998</v>
      </c>
      <c r="Z27" s="19">
        <f t="shared" si="25"/>
        <v>100.80657324000001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223.24248</v>
      </c>
      <c r="D28" s="8">
        <f>INTAVI!D28+NRGSUP!D28</f>
        <v>42.310255319999989</v>
      </c>
      <c r="E28" s="8">
        <f>INTAVI!E28+NRGSUP!E28</f>
        <v>72.609220800000003</v>
      </c>
      <c r="F28" s="8">
        <f>INTAVI!F28+NRGSUP!F28</f>
        <v>114.82263216</v>
      </c>
      <c r="G28" s="8">
        <f>INTAVI!G28+NRGSUP!G28</f>
        <v>406.17728999999991</v>
      </c>
      <c r="H28" s="8">
        <f>INTAVI!H28+NRGSUP!H28</f>
        <v>126.98618076</v>
      </c>
      <c r="I28" s="8">
        <f>INTAVI!I28+NRGSUP!I28</f>
        <v>36.437342040000011</v>
      </c>
      <c r="J28" s="8">
        <f>INTAVI!J28+NRGSUP!J28</f>
        <v>3.0369949200000002</v>
      </c>
      <c r="K28" s="8">
        <f>INTAVI!K28+NRGSUP!K28</f>
        <v>3.0367310399999998</v>
      </c>
      <c r="L28" s="8">
        <f>INTAVI!L28+NRGSUP!L28</f>
        <v>9.1104570000000002</v>
      </c>
      <c r="M28" s="8">
        <f>INTAVI!M28+NRGSUP!M28</f>
        <v>3.0367310399999998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1.43788212</v>
      </c>
      <c r="U28" s="8">
        <f>INTAVI!U28+NRGSUP!U28</f>
        <v>6.7067740799999997</v>
      </c>
      <c r="V28" s="8">
        <f>INTAVI!V28+NRGSUP!V28</f>
        <v>6.1433902800000002</v>
      </c>
      <c r="W28" s="8">
        <f>INTAVI!W28+NRGSUP!W28</f>
        <v>5.6900444399999994</v>
      </c>
      <c r="X28" s="8">
        <f>INTAVI!X28+NRGSUP!X28</f>
        <v>4.7508955199999994</v>
      </c>
      <c r="Y28" s="8">
        <f>INTAVI!Y28+NRGSUP!Y28</f>
        <v>25.484738759999999</v>
      </c>
      <c r="Z28" s="8">
        <f>INTAVI!Z28+NRGSUP!Z28</f>
        <v>36.437342040000011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131.34156696000002</v>
      </c>
      <c r="F29" s="8">
        <f>INTAVI!F29+NRGSUP!F29</f>
        <v>102.50010216000001</v>
      </c>
      <c r="G29" s="8">
        <f>INTAVI!G29+NRGSUP!G29</f>
        <v>31.214142719999995</v>
      </c>
      <c r="H29" s="8">
        <f>INTAVI!H29+NRGSUP!H29</f>
        <v>0</v>
      </c>
      <c r="I29" s="8">
        <f>INTAVI!I29+NRGSUP!I29</f>
        <v>0</v>
      </c>
      <c r="J29" s="8">
        <f>INTAVI!J29+NRGSUP!J29</f>
        <v>128.21520672</v>
      </c>
      <c r="K29" s="8">
        <f>INTAVI!K29+NRGSUP!K29</f>
        <v>0</v>
      </c>
      <c r="L29" s="8">
        <f>INTAVI!L29+NRGSUP!L29</f>
        <v>41.277569760000013</v>
      </c>
      <c r="M29" s="8">
        <f>INTAVI!M29+NRGSUP!M29</f>
        <v>3.1751265599999998</v>
      </c>
      <c r="N29" s="8">
        <f>INTAVI!N29+NRGSUP!N29</f>
        <v>0</v>
      </c>
      <c r="O29" s="8">
        <f>INTAVI!O29+NRGSUP!O29</f>
        <v>6.3504842399999992</v>
      </c>
      <c r="P29" s="8">
        <f>INTAVI!P29+NRGSUP!P29</f>
        <v>9.525610799999999</v>
      </c>
      <c r="Q29" s="8">
        <f>INTAVI!Q29+NRGSUP!Q29</f>
        <v>12.700737360000002</v>
      </c>
      <c r="R29" s="8">
        <f>INTAVI!R29+NRGSUP!R29</f>
        <v>19.051221600000005</v>
      </c>
      <c r="S29" s="8">
        <f>INTAVI!S29+NRGSUP!S29</f>
        <v>19.051221599999998</v>
      </c>
      <c r="T29" s="8">
        <f>INTAVI!T29+NRGSUP!T29</f>
        <v>18.054401040000005</v>
      </c>
      <c r="U29" s="8">
        <f>INTAVI!U29+NRGSUP!U29</f>
        <v>35.603804879999991</v>
      </c>
      <c r="V29" s="8">
        <f>INTAVI!V29+NRGSUP!V29</f>
        <v>67.546668960000005</v>
      </c>
      <c r="W29" s="8">
        <f>INTAVI!W29+NRGSUP!W29</f>
        <v>84.962947679999999</v>
      </c>
      <c r="X29" s="8">
        <f>INTAVI!X29+NRGSUP!X29</f>
        <v>78.401450879999999</v>
      </c>
      <c r="Y29" s="8">
        <f>INTAVI!Y29+NRGSUP!Y29</f>
        <v>59.62410647999998</v>
      </c>
      <c r="Z29" s="8">
        <f>INTAVI!Z29+NRGSUP!Z29</f>
        <v>64.369231199999987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27029.887949159998</v>
      </c>
      <c r="D33" s="19">
        <f t="shared" ref="D33:X33" si="27">SUM(D34:D50)</f>
        <v>31322.121667199997</v>
      </c>
      <c r="E33" s="19">
        <f t="shared" si="27"/>
        <v>29402.898584400002</v>
      </c>
      <c r="F33" s="19">
        <f t="shared" si="27"/>
        <v>28107.745765920004</v>
      </c>
      <c r="G33" s="19">
        <f t="shared" si="27"/>
        <v>28514.884015080002</v>
      </c>
      <c r="H33" s="19">
        <f t="shared" si="27"/>
        <v>28045.396906920003</v>
      </c>
      <c r="I33" s="19">
        <f t="shared" si="27"/>
        <v>26615.229634800002</v>
      </c>
      <c r="J33" s="19">
        <f t="shared" si="27"/>
        <v>26785.452744359998</v>
      </c>
      <c r="K33" s="19">
        <f t="shared" si="27"/>
        <v>26668.968795000001</v>
      </c>
      <c r="L33" s="19">
        <f t="shared" si="27"/>
        <v>24592.211306279998</v>
      </c>
      <c r="M33" s="19">
        <f t="shared" si="27"/>
        <v>23427.808673400003</v>
      </c>
      <c r="N33" s="19">
        <f t="shared" si="27"/>
        <v>24573.440706119996</v>
      </c>
      <c r="O33" s="19">
        <f t="shared" si="27"/>
        <v>24868.989812520002</v>
      </c>
      <c r="P33" s="19">
        <f t="shared" si="27"/>
        <v>23425.852915800002</v>
      </c>
      <c r="Q33" s="19">
        <f t="shared" si="27"/>
        <v>24084.719696880002</v>
      </c>
      <c r="R33" s="19">
        <f t="shared" si="27"/>
        <v>24407.48012652</v>
      </c>
      <c r="S33" s="19">
        <f t="shared" si="27"/>
        <v>25552.162612079999</v>
      </c>
      <c r="T33" s="19">
        <f t="shared" si="27"/>
        <v>27538.484609160005</v>
      </c>
      <c r="U33" s="19">
        <f t="shared" si="27"/>
        <v>27703.537662600003</v>
      </c>
      <c r="V33" s="19">
        <f t="shared" si="27"/>
        <v>28583.449241400001</v>
      </c>
      <c r="W33" s="19">
        <f t="shared" si="27"/>
        <v>27287.806224240005</v>
      </c>
      <c r="X33" s="19">
        <f t="shared" si="27"/>
        <v>28820.855172959997</v>
      </c>
      <c r="Y33" s="19">
        <f t="shared" ref="Y33:Z33" si="28">SUM(Y34:Y50)</f>
        <v>30536.006809320003</v>
      </c>
      <c r="Z33" s="19">
        <f t="shared" si="28"/>
        <v>31575.983725799997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1995.8400000000001</v>
      </c>
      <c r="D34" s="8">
        <f>INTAVI!D34+NRGSUP!D34</f>
        <v>2403.5616</v>
      </c>
      <c r="E34" s="8">
        <f>INTAVI!E34+NRGSUP!E34</f>
        <v>2434.9248000000002</v>
      </c>
      <c r="F34" s="8">
        <f>INTAVI!F34+NRGSUP!F34</f>
        <v>2315.1743999999999</v>
      </c>
      <c r="G34" s="8">
        <f>INTAVI!G34+NRGSUP!G34</f>
        <v>2241.0432000000005</v>
      </c>
      <c r="H34" s="8">
        <f>INTAVI!H34+NRGSUP!H34</f>
        <v>2215.3803264000003</v>
      </c>
      <c r="I34" s="8">
        <f>INTAVI!I34+NRGSUP!I34</f>
        <v>1785.72460032</v>
      </c>
      <c r="J34" s="8">
        <f>INTAVI!J34+NRGSUP!J34</f>
        <v>1899.2933913600002</v>
      </c>
      <c r="K34" s="8">
        <f>INTAVI!K34+NRGSUP!K34</f>
        <v>2204.4269491200002</v>
      </c>
      <c r="L34" s="8">
        <f>INTAVI!L34+NRGSUP!L34</f>
        <v>1832.8629196800002</v>
      </c>
      <c r="M34" s="8">
        <f>INTAVI!M34+NRGSUP!M34</f>
        <v>2024.1906739200003</v>
      </c>
      <c r="N34" s="8">
        <f>INTAVI!N34+NRGSUP!N34</f>
        <v>1963.1876428800001</v>
      </c>
      <c r="O34" s="8">
        <f>INTAVI!O34+NRGSUP!O34</f>
        <v>1943.77750272</v>
      </c>
      <c r="P34" s="8">
        <f>INTAVI!P34+NRGSUP!P34</f>
        <v>1932.6862310400002</v>
      </c>
      <c r="Q34" s="8">
        <f>INTAVI!Q34+NRGSUP!Q34</f>
        <v>2068.5567974400001</v>
      </c>
      <c r="R34" s="8">
        <f>INTAVI!R34+NRGSUP!R34</f>
        <v>2032.50892032</v>
      </c>
      <c r="S34" s="8">
        <f>INTAVI!S34+NRGSUP!S34</f>
        <v>2185.0168089600002</v>
      </c>
      <c r="T34" s="8">
        <f>INTAVI!T34+NRGSUP!T34</f>
        <v>2179.9572249600005</v>
      </c>
      <c r="U34" s="8">
        <f>INTAVI!U34+NRGSUP!U34</f>
        <v>2191.7574604800002</v>
      </c>
      <c r="V34" s="8">
        <f>INTAVI!V34+NRGSUP!V34</f>
        <v>2305.1315404800002</v>
      </c>
      <c r="W34" s="8">
        <f>INTAVI!W34+NRGSUP!W34</f>
        <v>2010.3116544000004</v>
      </c>
      <c r="X34" s="8">
        <f>INTAVI!X34+NRGSUP!X34</f>
        <v>1919.6374809600002</v>
      </c>
      <c r="Y34" s="8">
        <f>INTAVI!Y34+NRGSUP!Y34</f>
        <v>1965.4250572800001</v>
      </c>
      <c r="Z34" s="8">
        <f>INTAVI!Z34+NRGSUP!Z34</f>
        <v>1825.3116979200004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847.63527336000027</v>
      </c>
      <c r="D36" s="8">
        <f>INTAVI!D36+NRGSUP!D36</f>
        <v>931.2047114400001</v>
      </c>
      <c r="E36" s="8">
        <f>INTAVI!E36+NRGSUP!E36</f>
        <v>981.94339620000017</v>
      </c>
      <c r="F36" s="8">
        <f>INTAVI!F36+NRGSUP!F36</f>
        <v>1214.7446876400004</v>
      </c>
      <c r="G36" s="8">
        <f>INTAVI!G36+NRGSUP!G36</f>
        <v>1140.1287609599999</v>
      </c>
      <c r="H36" s="8">
        <f>INTAVI!H36+NRGSUP!H36</f>
        <v>1949.9989114800001</v>
      </c>
      <c r="I36" s="8">
        <f>INTAVI!I36+NRGSUP!I36</f>
        <v>1455.0268122000002</v>
      </c>
      <c r="J36" s="8">
        <f>INTAVI!J36+NRGSUP!J36</f>
        <v>1922.6627042400005</v>
      </c>
      <c r="K36" s="8">
        <f>INTAVI!K36+NRGSUP!K36</f>
        <v>1372.8962055600002</v>
      </c>
      <c r="L36" s="8">
        <f>INTAVI!L36+NRGSUP!L36</f>
        <v>1707.2568712799998</v>
      </c>
      <c r="M36" s="8">
        <f>INTAVI!M36+NRGSUP!M36</f>
        <v>1418.4572324400003</v>
      </c>
      <c r="N36" s="8">
        <f>INTAVI!N36+NRGSUP!N36</f>
        <v>1473.12987408</v>
      </c>
      <c r="O36" s="8">
        <f>INTAVI!O36+NRGSUP!O36</f>
        <v>1275.7005748799997</v>
      </c>
      <c r="P36" s="8">
        <f>INTAVI!P36+NRGSUP!P36</f>
        <v>1260.5131116000002</v>
      </c>
      <c r="Q36" s="8">
        <f>INTAVI!Q36+NRGSUP!Q36</f>
        <v>1336.4481564000002</v>
      </c>
      <c r="R36" s="8">
        <f>INTAVI!R36+NRGSUP!R36</f>
        <v>1293.9247130400001</v>
      </c>
      <c r="S36" s="8">
        <f>INTAVI!S36+NRGSUP!S36</f>
        <v>1318.2233367599999</v>
      </c>
      <c r="T36" s="8">
        <f>INTAVI!T36+NRGSUP!T36</f>
        <v>1441.9746529200002</v>
      </c>
      <c r="U36" s="8">
        <f>INTAVI!U36+NRGSUP!U36</f>
        <v>1460.5633828800003</v>
      </c>
      <c r="V36" s="8">
        <f>INTAVI!V36+NRGSUP!V36</f>
        <v>1487.35985796</v>
      </c>
      <c r="W36" s="8">
        <f>INTAVI!W36+NRGSUP!W36</f>
        <v>1324.87957908</v>
      </c>
      <c r="X36" s="8">
        <f>INTAVI!X36+NRGSUP!X36</f>
        <v>1345.5652230000005</v>
      </c>
      <c r="Y36" s="8">
        <f>INTAVI!Y36+NRGSUP!Y36</f>
        <v>1358.76253752</v>
      </c>
      <c r="Z36" s="8">
        <f>INTAVI!Z36+NRGSUP!Z36</f>
        <v>1257.6477153600001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4080.0171258000018</v>
      </c>
      <c r="D37" s="8">
        <f>INTAVI!D37+NRGSUP!D37</f>
        <v>5191.3534780799991</v>
      </c>
      <c r="E37" s="8">
        <f>INTAVI!E37+NRGSUP!E37</f>
        <v>5111.5338489599999</v>
      </c>
      <c r="F37" s="8">
        <f>INTAVI!F37+NRGSUP!F37</f>
        <v>5102.3235463199999</v>
      </c>
      <c r="G37" s="8">
        <f>INTAVI!G37+NRGSUP!G37</f>
        <v>5286.5231126400004</v>
      </c>
      <c r="H37" s="8">
        <f>INTAVI!H37+NRGSUP!H37</f>
        <v>5127.3264319200007</v>
      </c>
      <c r="I37" s="8">
        <f>INTAVI!I37+NRGSUP!I37</f>
        <v>4696.0281522000005</v>
      </c>
      <c r="J37" s="8">
        <f>INTAVI!J37+NRGSUP!J37</f>
        <v>4868.1231984000005</v>
      </c>
      <c r="K37" s="8">
        <f>INTAVI!K37+NRGSUP!K37</f>
        <v>4636.9216000800006</v>
      </c>
      <c r="L37" s="8">
        <f>INTAVI!L37+NRGSUP!L37</f>
        <v>4506.9597341999997</v>
      </c>
      <c r="M37" s="8">
        <f>INTAVI!M37+NRGSUP!M37</f>
        <v>4230.3857072400006</v>
      </c>
      <c r="N37" s="8">
        <f>INTAVI!N37+NRGSUP!N37</f>
        <v>4088.6693416800008</v>
      </c>
      <c r="O37" s="8">
        <f>INTAVI!O37+NRGSUP!O37</f>
        <v>3989.1664890000006</v>
      </c>
      <c r="P37" s="8">
        <f>INTAVI!P37+NRGSUP!P37</f>
        <v>3832.3740470400012</v>
      </c>
      <c r="Q37" s="8">
        <f>INTAVI!Q37+NRGSUP!Q37</f>
        <v>4103.7456675600006</v>
      </c>
      <c r="R37" s="8">
        <f>INTAVI!R37+NRGSUP!R37</f>
        <v>3862.5261998399992</v>
      </c>
      <c r="S37" s="8">
        <f>INTAVI!S37+NRGSUP!S37</f>
        <v>4007.25778068</v>
      </c>
      <c r="T37" s="8">
        <f>INTAVI!T37+NRGSUP!T37</f>
        <v>4029.8619160799999</v>
      </c>
      <c r="U37" s="8">
        <f>INTAVI!U37+NRGSUP!U37</f>
        <v>4026.4031253600001</v>
      </c>
      <c r="V37" s="8">
        <f>INTAVI!V37+NRGSUP!V37</f>
        <v>4048.4431864799999</v>
      </c>
      <c r="W37" s="8">
        <f>INTAVI!W37+NRGSUP!W37</f>
        <v>3744.1289793600013</v>
      </c>
      <c r="X37" s="8">
        <f>INTAVI!X37+NRGSUP!X37</f>
        <v>4019.460096960001</v>
      </c>
      <c r="Y37" s="8">
        <f>INTAVI!Y37+NRGSUP!Y37</f>
        <v>4095.3561541199988</v>
      </c>
      <c r="Z37" s="8">
        <f>INTAVI!Z37+NRGSUP!Z37</f>
        <v>4281.3202924799989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18.605916000000001</v>
      </c>
      <c r="D38" s="8">
        <f>INTAVI!D38+NRGSUP!D38</f>
        <v>9.3030840000000001</v>
      </c>
      <c r="E38" s="8">
        <f>INTAVI!E38+NRGSUP!E38</f>
        <v>6.2019720000000014</v>
      </c>
      <c r="F38" s="8">
        <f>INTAVI!F38+NRGSUP!F38</f>
        <v>6.2019720000000005</v>
      </c>
      <c r="G38" s="8">
        <f>INTAVI!G38+NRGSUP!G38</f>
        <v>9.3030840000000019</v>
      </c>
      <c r="H38" s="8">
        <f>INTAVI!H38+NRGSUP!H38</f>
        <v>31.173911999999987</v>
      </c>
      <c r="I38" s="8">
        <f>INTAVI!I38+NRGSUP!I38</f>
        <v>6.2347320000000019</v>
      </c>
      <c r="J38" s="8">
        <f>INTAVI!J38+NRGSUP!J38</f>
        <v>9.2352959999999999</v>
      </c>
      <c r="K38" s="8">
        <f>INTAVI!K38+NRGSUP!K38</f>
        <v>18.464039999999997</v>
      </c>
      <c r="L38" s="8">
        <f>INTAVI!L38+NRGSUP!L38</f>
        <v>12.308688</v>
      </c>
      <c r="M38" s="8">
        <f>INTAVI!M38+NRGSUP!M38</f>
        <v>15.386112000000001</v>
      </c>
      <c r="N38" s="8">
        <f>INTAVI!N38+NRGSUP!N38</f>
        <v>15.386112000000001</v>
      </c>
      <c r="O38" s="8">
        <f>INTAVI!O38+NRGSUP!O38</f>
        <v>3.077172</v>
      </c>
      <c r="P38" s="8">
        <f>INTAVI!P38+NRGSUP!P38</f>
        <v>3.077172</v>
      </c>
      <c r="Q38" s="8">
        <f>INTAVI!Q38+NRGSUP!Q38</f>
        <v>3.0771719999999996</v>
      </c>
      <c r="R38" s="8">
        <f>INTAVI!R38+NRGSUP!R38</f>
        <v>3.077172</v>
      </c>
      <c r="S38" s="8">
        <f>INTAVI!S38+NRGSUP!S38</f>
        <v>3.0771719999999991</v>
      </c>
      <c r="T38" s="8">
        <f>INTAVI!T38+NRGSUP!T38</f>
        <v>2.6591039999999997</v>
      </c>
      <c r="U38" s="8">
        <f>INTAVI!U38+NRGSUP!U38</f>
        <v>3.4672680000000007</v>
      </c>
      <c r="V38" s="8">
        <f>INTAVI!V38+NRGSUP!V38</f>
        <v>5.5087200000000003</v>
      </c>
      <c r="W38" s="8">
        <f>INTAVI!W38+NRGSUP!W38</f>
        <v>3.4546680000000021</v>
      </c>
      <c r="X38" s="8">
        <f>INTAVI!X38+NRGSUP!X38</f>
        <v>4.8721679999999994</v>
      </c>
      <c r="Y38" s="8">
        <f>INTAVI!Y38+NRGSUP!Y38</f>
        <v>2.4272640000000005</v>
      </c>
      <c r="Z38" s="8">
        <f>INTAVI!Z38+NRGSUP!Z38</f>
        <v>3.5831880000000003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390.00716999999997</v>
      </c>
      <c r="D40" s="8">
        <f>INTAVI!D40+NRGSUP!D40</f>
        <v>348.78690000000012</v>
      </c>
      <c r="E40" s="8">
        <f>INTAVI!E40+NRGSUP!E40</f>
        <v>298.05425999999994</v>
      </c>
      <c r="F40" s="8">
        <f>INTAVI!F40+NRGSUP!F40</f>
        <v>361.4700600000001</v>
      </c>
      <c r="G40" s="8">
        <f>INTAVI!G40+NRGSUP!G40</f>
        <v>421.71507000000008</v>
      </c>
      <c r="H40" s="8">
        <f>INTAVI!H40+NRGSUP!H40</f>
        <v>385.78523076000016</v>
      </c>
      <c r="I40" s="8">
        <f>INTAVI!I40+NRGSUP!I40</f>
        <v>473.4636569999999</v>
      </c>
      <c r="J40" s="8">
        <f>INTAVI!J40+NRGSUP!J40</f>
        <v>612.14365799999996</v>
      </c>
      <c r="K40" s="8">
        <f>INTAVI!K40+NRGSUP!K40</f>
        <v>627.16233131999991</v>
      </c>
      <c r="L40" s="8">
        <f>INTAVI!L40+NRGSUP!L40</f>
        <v>692.82279180000023</v>
      </c>
      <c r="M40" s="8">
        <f>INTAVI!M40+NRGSUP!M40</f>
        <v>823.0475253599999</v>
      </c>
      <c r="N40" s="8">
        <f>INTAVI!N40+NRGSUP!N40</f>
        <v>669.92528772000003</v>
      </c>
      <c r="O40" s="8">
        <f>INTAVI!O40+NRGSUP!O40</f>
        <v>522.79208999999992</v>
      </c>
      <c r="P40" s="8">
        <f>INTAVI!P40+NRGSUP!P40</f>
        <v>635.60724516000005</v>
      </c>
      <c r="Q40" s="8">
        <f>INTAVI!Q40+NRGSUP!Q40</f>
        <v>695.64544200000012</v>
      </c>
      <c r="R40" s="8">
        <f>INTAVI!R40+NRGSUP!R40</f>
        <v>819.17734968000002</v>
      </c>
      <c r="S40" s="8">
        <f>INTAVI!S40+NRGSUP!S40</f>
        <v>959.31979667999997</v>
      </c>
      <c r="T40" s="8">
        <f>INTAVI!T40+NRGSUP!T40</f>
        <v>1158.4487736000001</v>
      </c>
      <c r="U40" s="8">
        <f>INTAVI!U40+NRGSUP!U40</f>
        <v>579.29427360000011</v>
      </c>
      <c r="V40" s="8">
        <f>INTAVI!V40+NRGSUP!V40</f>
        <v>650.21539824000001</v>
      </c>
      <c r="W40" s="8">
        <f>INTAVI!W40+NRGSUP!W40</f>
        <v>260.94773412000001</v>
      </c>
      <c r="X40" s="8">
        <f>INTAVI!X40+NRGSUP!X40</f>
        <v>396.38835252000001</v>
      </c>
      <c r="Y40" s="8">
        <f>INTAVI!Y40+NRGSUP!Y40</f>
        <v>496.4007636</v>
      </c>
      <c r="Z40" s="8">
        <f>INTAVI!Z40+NRGSUP!Z40</f>
        <v>411.88743288000006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75.581538840000007</v>
      </c>
      <c r="D41" s="8">
        <f>INTAVI!D41+NRGSUP!D41</f>
        <v>25.193932559999997</v>
      </c>
      <c r="E41" s="8">
        <f>INTAVI!E41+NRGSUP!E41</f>
        <v>40.939946280000001</v>
      </c>
      <c r="F41" s="8">
        <f>INTAVI!F41+NRGSUP!F41</f>
        <v>34.641592560000007</v>
      </c>
      <c r="G41" s="8">
        <f>INTAVI!G41+NRGSUP!G41</f>
        <v>31.492286280000002</v>
      </c>
      <c r="H41" s="8">
        <f>INTAVI!H41+NRGSUP!H41</f>
        <v>160.7124618</v>
      </c>
      <c r="I41" s="8">
        <f>INTAVI!I41+NRGSUP!I41</f>
        <v>55.633775399999983</v>
      </c>
      <c r="J41" s="8">
        <f>INTAVI!J41+NRGSUP!J41</f>
        <v>18.555204240000009</v>
      </c>
      <c r="K41" s="8">
        <f>INTAVI!K41+NRGSUP!K41</f>
        <v>34.003293120000002</v>
      </c>
      <c r="L41" s="8">
        <f>INTAVI!L41+NRGSUP!L41</f>
        <v>46.396034640000003</v>
      </c>
      <c r="M41" s="8">
        <f>INTAVI!M41+NRGSUP!M41</f>
        <v>46.358244000000006</v>
      </c>
      <c r="N41" s="8">
        <f>INTAVI!N41+NRGSUP!N41</f>
        <v>80.332029360000007</v>
      </c>
      <c r="O41" s="8">
        <f>INTAVI!O41+NRGSUP!O41</f>
        <v>6.1795461600000037</v>
      </c>
      <c r="P41" s="8">
        <f>INTAVI!P41+NRGSUP!P41</f>
        <v>6.179287320000002</v>
      </c>
      <c r="Q41" s="8">
        <f>INTAVI!Q41+NRGSUP!Q41</f>
        <v>12.358574640000004</v>
      </c>
      <c r="R41" s="8">
        <f>INTAVI!R41+NRGSUP!R41</f>
        <v>15.448347720000005</v>
      </c>
      <c r="S41" s="8">
        <f>INTAVI!S41+NRGSUP!S41</f>
        <v>33.986727360000003</v>
      </c>
      <c r="T41" s="8">
        <f>INTAVI!T41+NRGSUP!T41</f>
        <v>3.203145000000001</v>
      </c>
      <c r="U41" s="8">
        <f>INTAVI!U41+NRGSUP!U41</f>
        <v>5.4685126800000008</v>
      </c>
      <c r="V41" s="8">
        <f>INTAVI!V41+NRGSUP!V41</f>
        <v>4.0560228</v>
      </c>
      <c r="W41" s="8">
        <f>INTAVI!W41+NRGSUP!W41</f>
        <v>2.5472444400000001</v>
      </c>
      <c r="X41" s="8">
        <f>INTAVI!X41+NRGSUP!X41</f>
        <v>2.3443138800000001</v>
      </c>
      <c r="Y41" s="8">
        <f>INTAVI!Y41+NRGSUP!Y41</f>
        <v>2.0238699600000007</v>
      </c>
      <c r="Z41" s="8">
        <f>INTAVI!Z41+NRGSUP!Z41</f>
        <v>2.0764144800000008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16.309103400000001</v>
      </c>
      <c r="D42" s="8">
        <f>INTAVI!D42+NRGSUP!D42</f>
        <v>16.309103400000001</v>
      </c>
      <c r="E42" s="8">
        <f>INTAVI!E42+NRGSUP!E42</f>
        <v>9.7854620399999988</v>
      </c>
      <c r="F42" s="8">
        <f>INTAVI!F42+NRGSUP!F42</f>
        <v>16.309103400000005</v>
      </c>
      <c r="G42" s="8">
        <f>INTAVI!G42+NRGSUP!G42</f>
        <v>45.666017280000027</v>
      </c>
      <c r="H42" s="8">
        <f>INTAVI!H42+NRGSUP!H42</f>
        <v>132.08275907999996</v>
      </c>
      <c r="I42" s="8">
        <f>INTAVI!I42+NRGSUP!I42</f>
        <v>6.4431579600000015</v>
      </c>
      <c r="J42" s="8">
        <f>INTAVI!J42+NRGSUP!J42</f>
        <v>28.995662159999991</v>
      </c>
      <c r="K42" s="8">
        <f>INTAVI!K42+NRGSUP!K42</f>
        <v>9.6651327599999988</v>
      </c>
      <c r="L42" s="8">
        <f>INTAVI!L42+NRGSUP!L42</f>
        <v>3.2214470399999984</v>
      </c>
      <c r="M42" s="8">
        <f>INTAVI!M42+NRGSUP!M42</f>
        <v>3.2214470399999988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8892.9637149599985</v>
      </c>
      <c r="D43" s="8">
        <f>INTAVI!D43+NRGSUP!D43</f>
        <v>9399.5849703599979</v>
      </c>
      <c r="E43" s="8">
        <f>INTAVI!E43+NRGSUP!E43</f>
        <v>10008.167766479999</v>
      </c>
      <c r="F43" s="8">
        <f>INTAVI!F43+NRGSUP!F43</f>
        <v>10192.972959000002</v>
      </c>
      <c r="G43" s="8">
        <f>INTAVI!G43+NRGSUP!G43</f>
        <v>11040.530033520001</v>
      </c>
      <c r="H43" s="8">
        <f>INTAVI!H43+NRGSUP!H43</f>
        <v>9702.2836778399978</v>
      </c>
      <c r="I43" s="8">
        <f>INTAVI!I43+NRGSUP!I43</f>
        <v>10686.850288920001</v>
      </c>
      <c r="J43" s="8">
        <f>INTAVI!J43+NRGSUP!J43</f>
        <v>11996.419144319998</v>
      </c>
      <c r="K43" s="8">
        <f>INTAVI!K43+NRGSUP!K43</f>
        <v>12770.690577839996</v>
      </c>
      <c r="L43" s="8">
        <f>INTAVI!L43+NRGSUP!L43</f>
        <v>12085.634892239999</v>
      </c>
      <c r="M43" s="8">
        <f>INTAVI!M43+NRGSUP!M43</f>
        <v>11779.751337120002</v>
      </c>
      <c r="N43" s="8">
        <f>INTAVI!N43+NRGSUP!N43</f>
        <v>12977.800107479996</v>
      </c>
      <c r="O43" s="8">
        <f>INTAVI!O43+NRGSUP!O43</f>
        <v>13882.675369680002</v>
      </c>
      <c r="P43" s="8">
        <f>INTAVI!P43+NRGSUP!P43</f>
        <v>13461.321547439999</v>
      </c>
      <c r="Q43" s="8">
        <f>INTAVI!Q43+NRGSUP!Q43</f>
        <v>13360.699942199999</v>
      </c>
      <c r="R43" s="8">
        <f>INTAVI!R43+NRGSUP!R43</f>
        <v>13923.553672080001</v>
      </c>
      <c r="S43" s="8">
        <f>INTAVI!S43+NRGSUP!S43</f>
        <v>14741.105848560001</v>
      </c>
      <c r="T43" s="8">
        <f>INTAVI!T43+NRGSUP!T43</f>
        <v>15976.407652920003</v>
      </c>
      <c r="U43" s="8">
        <f>INTAVI!U43+NRGSUP!U43</f>
        <v>16687.357998479998</v>
      </c>
      <c r="V43" s="8">
        <f>INTAVI!V43+NRGSUP!V43</f>
        <v>17133.51970044</v>
      </c>
      <c r="W43" s="8">
        <f>INTAVI!W43+NRGSUP!W43</f>
        <v>16920.3320442</v>
      </c>
      <c r="X43" s="8">
        <f>INTAVI!X43+NRGSUP!X43</f>
        <v>18485.844048359999</v>
      </c>
      <c r="Y43" s="8">
        <f>INTAVI!Y43+NRGSUP!Y43</f>
        <v>20038.874352120001</v>
      </c>
      <c r="Z43" s="8">
        <f>INTAVI!Z43+NRGSUP!Z43</f>
        <v>21034.308232079999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8958.7413288000007</v>
      </c>
      <c r="D44" s="8">
        <f>INTAVI!D44+NRGSUP!D44</f>
        <v>11313.341001360001</v>
      </c>
      <c r="E44" s="8">
        <f>INTAVI!E44+NRGSUP!E44</f>
        <v>7604.7663175200014</v>
      </c>
      <c r="F44" s="8">
        <f>INTAVI!F44+NRGSUP!F44</f>
        <v>6497.8229419200015</v>
      </c>
      <c r="G44" s="8">
        <f>INTAVI!G44+NRGSUP!G44</f>
        <v>5200.1348824800016</v>
      </c>
      <c r="H44" s="8">
        <f>INTAVI!H44+NRGSUP!H44</f>
        <v>5056.2942271200009</v>
      </c>
      <c r="I44" s="8">
        <f>INTAVI!I44+NRGSUP!I44</f>
        <v>4224.5223408000002</v>
      </c>
      <c r="J44" s="8">
        <f>INTAVI!J44+NRGSUP!J44</f>
        <v>2245.1568465600003</v>
      </c>
      <c r="K44" s="8">
        <f>INTAVI!K44+NRGSUP!K44</f>
        <v>1429.0205652</v>
      </c>
      <c r="L44" s="8">
        <f>INTAVI!L44+NRGSUP!L44</f>
        <v>1757.3512723199997</v>
      </c>
      <c r="M44" s="8">
        <f>INTAVI!M44+NRGSUP!M44</f>
        <v>1440.6119892000002</v>
      </c>
      <c r="N44" s="8">
        <f>INTAVI!N44+NRGSUP!N44</f>
        <v>1491.5599200000001</v>
      </c>
      <c r="O44" s="8">
        <f>INTAVI!O44+NRGSUP!O44</f>
        <v>1056.5059132800002</v>
      </c>
      <c r="P44" s="8">
        <f>INTAVI!P44+NRGSUP!P44</f>
        <v>490.38076512000009</v>
      </c>
      <c r="Q44" s="8">
        <f>INTAVI!Q44+NRGSUP!Q44</f>
        <v>179.69131368000001</v>
      </c>
      <c r="R44" s="8">
        <f>INTAVI!R44+NRGSUP!R44</f>
        <v>170.55415080000003</v>
      </c>
      <c r="S44" s="8">
        <f>INTAVI!S44+NRGSUP!S44</f>
        <v>261.92299320000006</v>
      </c>
      <c r="T44" s="8">
        <f>INTAVI!T44+NRGSUP!T44</f>
        <v>136.02898296000001</v>
      </c>
      <c r="U44" s="8">
        <f>INTAVI!U44+NRGSUP!U44</f>
        <v>197.02634399999999</v>
      </c>
      <c r="V44" s="8">
        <f>INTAVI!V44+NRGSUP!V44</f>
        <v>183.49084872000003</v>
      </c>
      <c r="W44" s="8">
        <f>INTAVI!W44+NRGSUP!W44</f>
        <v>214.94763288000001</v>
      </c>
      <c r="X44" s="8">
        <f>INTAVI!X44+NRGSUP!X44</f>
        <v>201.12179472000003</v>
      </c>
      <c r="Y44" s="8">
        <f>INTAVI!Y44+NRGSUP!Y44</f>
        <v>164.76429024000001</v>
      </c>
      <c r="Z44" s="8">
        <f>INTAVI!Z44+NRGSUP!Z44</f>
        <v>171.73920672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3.2214470399999988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3.2217109199999991</v>
      </c>
      <c r="T45" s="8">
        <f>INTAVI!T45+NRGSUP!T45</f>
        <v>2.8319601600000004</v>
      </c>
      <c r="U45" s="8">
        <f>INTAVI!U45+NRGSUP!U45</f>
        <v>2.2355913600000004</v>
      </c>
      <c r="V45" s="8">
        <f>INTAVI!V45+NRGSUP!V45</f>
        <v>16.596996480000001</v>
      </c>
      <c r="W45" s="8">
        <f>INTAVI!W45+NRGSUP!W45</f>
        <v>1.7265668400000003</v>
      </c>
      <c r="X45" s="8">
        <f>INTAVI!X45+NRGSUP!X45</f>
        <v>1.4560898400000002</v>
      </c>
      <c r="Y45" s="8">
        <f>INTAVI!Y45+NRGSUP!Y45</f>
        <v>0.58950791999999985</v>
      </c>
      <c r="Z45" s="8">
        <f>INTAVI!Z45+NRGSUP!Z45</f>
        <v>1.9685448000000003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1400.5875779999999</v>
      </c>
      <c r="D48" s="8">
        <f>INTAVI!D48+NRGSUP!D48</f>
        <v>1232.6439059999998</v>
      </c>
      <c r="E48" s="8">
        <f>INTAVI!E48+NRGSUP!E48</f>
        <v>1698.4500390000001</v>
      </c>
      <c r="F48" s="8">
        <f>INTAVI!F48+NRGSUP!F48</f>
        <v>1470.300039</v>
      </c>
      <c r="G48" s="8">
        <f>INTAVI!G48+NRGSUP!G48</f>
        <v>2164.2561719999999</v>
      </c>
      <c r="H48" s="8">
        <f>INTAVI!H48+NRGSUP!H48</f>
        <v>2094.2327250000003</v>
      </c>
      <c r="I48" s="8">
        <f>INTAVI!I48+NRGSUP!I48</f>
        <v>1886.8169969999999</v>
      </c>
      <c r="J48" s="8">
        <f>INTAVI!J48+NRGSUP!J48</f>
        <v>1829.9451689999996</v>
      </c>
      <c r="K48" s="8">
        <f>INTAVI!K48+NRGSUP!K48</f>
        <v>2114.6749650000002</v>
      </c>
      <c r="L48" s="8">
        <f>INTAVI!L48+NRGSUP!L48</f>
        <v>1411.9733159999998</v>
      </c>
      <c r="M48" s="8">
        <f>INTAVI!M48+NRGSUP!M48</f>
        <v>1174.1743260000001</v>
      </c>
      <c r="N48" s="8">
        <f>INTAVI!N48+NRGSUP!N48</f>
        <v>1311.442704</v>
      </c>
      <c r="O48" s="8">
        <f>INTAVI!O48+NRGSUP!O48</f>
        <v>1592.4666419999999</v>
      </c>
      <c r="P48" s="8">
        <f>INTAVI!P48+NRGSUP!P48</f>
        <v>1120.7482649999999</v>
      </c>
      <c r="Q48" s="8">
        <f>INTAVI!Q48+NRGSUP!Q48</f>
        <v>1525.555863</v>
      </c>
      <c r="R48" s="8">
        <f>INTAVI!R48+NRGSUP!R48</f>
        <v>1722.9410640000006</v>
      </c>
      <c r="S48" s="8">
        <f>INTAVI!S48+NRGSUP!S48</f>
        <v>1993.9288590000003</v>
      </c>
      <c r="T48" s="8">
        <f>INTAVI!T48+NRGSUP!T48</f>
        <v>2053.4416109999997</v>
      </c>
      <c r="U48" s="8">
        <f>INTAVI!U48+NRGSUP!U48</f>
        <v>2051.038665</v>
      </c>
      <c r="V48" s="8">
        <f>INTAVI!V48+NRGSUP!V48</f>
        <v>2100.3225750000001</v>
      </c>
      <c r="W48" s="8">
        <f>INTAVI!W48+NRGSUP!W48</f>
        <v>2068.1046360000005</v>
      </c>
      <c r="X48" s="8">
        <f>INTAVI!X48+NRGSUP!X48</f>
        <v>1582.8892559999999</v>
      </c>
      <c r="Y48" s="8">
        <f>INTAVI!Y48+NRGSUP!Y48</f>
        <v>1805.0297850000002</v>
      </c>
      <c r="Z48" s="8">
        <f>INTAVI!Z48+NRGSUP!Z48</f>
        <v>1854.4898970000004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353.59919999999994</v>
      </c>
      <c r="D50" s="8">
        <f>INTAVI!D50+NRGSUP!D50</f>
        <v>450.83898000000005</v>
      </c>
      <c r="E50" s="8">
        <f>INTAVI!E50+NRGSUP!E50</f>
        <v>1208.1307759199999</v>
      </c>
      <c r="F50" s="8">
        <f>INTAVI!F50+NRGSUP!F50</f>
        <v>895.78446408000002</v>
      </c>
      <c r="G50" s="8">
        <f>INTAVI!G50+NRGSUP!G50</f>
        <v>934.09139592000008</v>
      </c>
      <c r="H50" s="8">
        <f>INTAVI!H50+NRGSUP!H50</f>
        <v>1190.1262435200001</v>
      </c>
      <c r="I50" s="8">
        <f>INTAVI!I50+NRGSUP!I50</f>
        <v>1335.26367396</v>
      </c>
      <c r="J50" s="8">
        <f>INTAVI!J50+NRGSUP!J50</f>
        <v>1354.9224700799998</v>
      </c>
      <c r="K50" s="8">
        <f>INTAVI!K50+NRGSUP!K50</f>
        <v>1451.0431349999999</v>
      </c>
      <c r="L50" s="8">
        <f>INTAVI!L50+NRGSUP!L50</f>
        <v>535.42333907999989</v>
      </c>
      <c r="M50" s="8">
        <f>INTAVI!M50+NRGSUP!M50</f>
        <v>472.22407907999997</v>
      </c>
      <c r="N50" s="8">
        <f>INTAVI!N50+NRGSUP!N50</f>
        <v>502.00768692000008</v>
      </c>
      <c r="O50" s="8">
        <f>INTAVI!O50+NRGSUP!O50</f>
        <v>596.64851280000005</v>
      </c>
      <c r="P50" s="8">
        <f>INTAVI!P50+NRGSUP!P50</f>
        <v>682.96524408000016</v>
      </c>
      <c r="Q50" s="8">
        <f>INTAVI!Q50+NRGSUP!Q50</f>
        <v>798.9407679599999</v>
      </c>
      <c r="R50" s="8">
        <f>INTAVI!R50+NRGSUP!R50</f>
        <v>563.76853704000007</v>
      </c>
      <c r="S50" s="8">
        <f>INTAVI!S50+NRGSUP!S50</f>
        <v>45.10157796</v>
      </c>
      <c r="T50" s="8">
        <f>INTAVI!T50+NRGSUP!T50</f>
        <v>553.66958555999975</v>
      </c>
      <c r="U50" s="8">
        <f>INTAVI!U50+NRGSUP!U50</f>
        <v>498.92504075999983</v>
      </c>
      <c r="V50" s="8">
        <f>INTAVI!V50+NRGSUP!V50</f>
        <v>648.8043948000003</v>
      </c>
      <c r="W50" s="8">
        <f>INTAVI!W50+NRGSUP!W50</f>
        <v>736.42548491999992</v>
      </c>
      <c r="X50" s="8">
        <f>INTAVI!X50+NRGSUP!X50</f>
        <v>861.2763487200001</v>
      </c>
      <c r="Y50" s="8">
        <f>INTAVI!Y50+NRGSUP!Y50</f>
        <v>606.35322756000005</v>
      </c>
      <c r="Z50" s="8">
        <f>INTAVI!Z50+NRGSUP!Z50</f>
        <v>731.65110407999998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29530.035810000001</v>
      </c>
      <c r="D51" s="27">
        <f>INTAVI!D51+NRGSUP!D51</f>
        <v>28299.998430000003</v>
      </c>
      <c r="E51" s="27">
        <f>INTAVI!E51+NRGSUP!E51</f>
        <v>29654.443169999999</v>
      </c>
      <c r="F51" s="27">
        <f>INTAVI!F51+NRGSUP!F51</f>
        <v>32101.895430000004</v>
      </c>
      <c r="G51" s="27">
        <f>INTAVI!G51+NRGSUP!G51</f>
        <v>30085.829730000001</v>
      </c>
      <c r="H51" s="27">
        <f>INTAVI!H51+NRGSUP!H51</f>
        <v>28719.166410000002</v>
      </c>
      <c r="I51" s="27">
        <f>INTAVI!I51+NRGSUP!I51</f>
        <v>29939.964120000004</v>
      </c>
      <c r="J51" s="27">
        <f>INTAVI!J51+NRGSUP!J51</f>
        <v>26769.091140000004</v>
      </c>
      <c r="K51" s="27">
        <f>INTAVI!K51+NRGSUP!K51</f>
        <v>26406.421470000005</v>
      </c>
      <c r="L51" s="27">
        <f>INTAVI!L51+NRGSUP!L51</f>
        <v>22142.339010000003</v>
      </c>
      <c r="M51" s="27">
        <f>INTAVI!M51+NRGSUP!M51</f>
        <v>22607.654850000006</v>
      </c>
      <c r="N51" s="27">
        <f>INTAVI!N51+NRGSUP!N51</f>
        <v>22880.250359999998</v>
      </c>
      <c r="O51" s="27">
        <f>INTAVI!O51+NRGSUP!O51</f>
        <v>22169.098709999998</v>
      </c>
      <c r="P51" s="27">
        <f>INTAVI!P51+NRGSUP!P51</f>
        <v>21092.904360000008</v>
      </c>
      <c r="Q51" s="27">
        <f>INTAVI!Q51+NRGSUP!Q51</f>
        <v>19927.898100000002</v>
      </c>
      <c r="R51" s="27">
        <f>INTAVI!R51+NRGSUP!R51</f>
        <v>19833.986700000001</v>
      </c>
      <c r="S51" s="27">
        <f>INTAVI!S51+NRGSUP!S51</f>
        <v>19878.720840000002</v>
      </c>
      <c r="T51" s="27">
        <f>INTAVI!T51+NRGSUP!T51</f>
        <v>21426.773726160001</v>
      </c>
      <c r="U51" s="27">
        <f>INTAVI!U51+NRGSUP!U51</f>
        <v>21678.521511240004</v>
      </c>
      <c r="V51" s="27">
        <f>INTAVI!V51+NRGSUP!V51</f>
        <v>20026.094889240005</v>
      </c>
      <c r="W51" s="27">
        <f>INTAVI!W51+NRGSUP!W51</f>
        <v>20533.991975640001</v>
      </c>
      <c r="X51" s="27">
        <f>INTAVI!X51+NRGSUP!X51</f>
        <v>21999.520976400006</v>
      </c>
      <c r="Y51" s="27">
        <f>INTAVI!Y51+NRGSUP!Y51</f>
        <v>18871.337493359999</v>
      </c>
      <c r="Z51" s="27">
        <f>INTAVI!Z51+NRGSUP!Z51</f>
        <v>18136.385665199999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574.14459959999999</v>
      </c>
      <c r="D52" s="27">
        <f t="shared" ref="D52:X52" si="30">SUM(D53:D54)</f>
        <v>1345.6305719999998</v>
      </c>
      <c r="E52" s="27">
        <f t="shared" si="30"/>
        <v>669.38362919999997</v>
      </c>
      <c r="F52" s="27">
        <f t="shared" si="30"/>
        <v>529.67257200000006</v>
      </c>
      <c r="G52" s="27">
        <f t="shared" si="30"/>
        <v>545.54540039999995</v>
      </c>
      <c r="H52" s="27">
        <f t="shared" si="30"/>
        <v>511.08262920000004</v>
      </c>
      <c r="I52" s="27">
        <f t="shared" si="30"/>
        <v>484.48342800000012</v>
      </c>
      <c r="J52" s="27">
        <f t="shared" si="30"/>
        <v>249.10554240000002</v>
      </c>
      <c r="K52" s="27">
        <f t="shared" si="30"/>
        <v>367.08019920000004</v>
      </c>
      <c r="L52" s="27">
        <f t="shared" si="30"/>
        <v>139.13911440000004</v>
      </c>
      <c r="M52" s="27">
        <f t="shared" si="30"/>
        <v>185.32799999999997</v>
      </c>
      <c r="N52" s="27">
        <f t="shared" si="30"/>
        <v>173.60240039999999</v>
      </c>
      <c r="O52" s="27">
        <f t="shared" si="30"/>
        <v>164.01011880000001</v>
      </c>
      <c r="P52" s="27">
        <f t="shared" si="30"/>
        <v>243.4563516</v>
      </c>
      <c r="Q52" s="27">
        <f t="shared" si="30"/>
        <v>412.8746291999999</v>
      </c>
      <c r="R52" s="27">
        <f t="shared" si="30"/>
        <v>425.30479200000002</v>
      </c>
      <c r="S52" s="27">
        <f t="shared" si="30"/>
        <v>469.92782759999989</v>
      </c>
      <c r="T52" s="27">
        <f t="shared" si="30"/>
        <v>550.05610439999987</v>
      </c>
      <c r="U52" s="27">
        <f t="shared" si="30"/>
        <v>1019.227902</v>
      </c>
      <c r="V52" s="27">
        <f t="shared" si="30"/>
        <v>911.97245039999984</v>
      </c>
      <c r="W52" s="27">
        <f t="shared" si="30"/>
        <v>1681.0014671999995</v>
      </c>
      <c r="X52" s="27">
        <f t="shared" si="30"/>
        <v>1903.7818139999997</v>
      </c>
      <c r="Y52" s="27">
        <f t="shared" ref="Y52:Z52" si="31">SUM(Y53:Y54)</f>
        <v>1977.2207795999998</v>
      </c>
      <c r="Z52" s="27">
        <f t="shared" si="31"/>
        <v>1974.7216236000006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574.14459959999999</v>
      </c>
      <c r="D53" s="8">
        <f>INTAVI!D53+NRGSUP!D53</f>
        <v>1345.6305719999998</v>
      </c>
      <c r="E53" s="8">
        <f>INTAVI!E53+NRGSUP!E53</f>
        <v>669.38362919999997</v>
      </c>
      <c r="F53" s="8">
        <f>INTAVI!F53+NRGSUP!F53</f>
        <v>529.67257200000006</v>
      </c>
      <c r="G53" s="8">
        <f>INTAVI!G53+NRGSUP!G53</f>
        <v>545.54540039999995</v>
      </c>
      <c r="H53" s="8">
        <f>INTAVI!H53+NRGSUP!H53</f>
        <v>511.08262920000004</v>
      </c>
      <c r="I53" s="8">
        <f>INTAVI!I53+NRGSUP!I53</f>
        <v>484.48342800000012</v>
      </c>
      <c r="J53" s="8">
        <f>INTAVI!J53+NRGSUP!J53</f>
        <v>249.10554240000002</v>
      </c>
      <c r="K53" s="8">
        <f>INTAVI!K53+NRGSUP!K53</f>
        <v>367.08019920000004</v>
      </c>
      <c r="L53" s="8">
        <f>INTAVI!L53+NRGSUP!L53</f>
        <v>139.13911440000004</v>
      </c>
      <c r="M53" s="8">
        <f>INTAVI!M53+NRGSUP!M53</f>
        <v>185.32799999999997</v>
      </c>
      <c r="N53" s="8">
        <f>INTAVI!N53+NRGSUP!N53</f>
        <v>173.60240039999999</v>
      </c>
      <c r="O53" s="8">
        <f>INTAVI!O53+NRGSUP!O53</f>
        <v>163.73522880000002</v>
      </c>
      <c r="P53" s="8">
        <f>INTAVI!P53+NRGSUP!P53</f>
        <v>242.81417160000001</v>
      </c>
      <c r="Q53" s="8">
        <f>INTAVI!Q53+NRGSUP!Q53</f>
        <v>402.97462919999992</v>
      </c>
      <c r="R53" s="8">
        <f>INTAVI!R53+NRGSUP!R53</f>
        <v>415.129572</v>
      </c>
      <c r="S53" s="8">
        <f>INTAVI!S53+NRGSUP!S53</f>
        <v>458.74445759999992</v>
      </c>
      <c r="T53" s="8">
        <f>INTAVI!T53+NRGSUP!T53</f>
        <v>538.84270439999989</v>
      </c>
      <c r="U53" s="8">
        <f>INTAVI!U53+NRGSUP!U53</f>
        <v>1009.7493119999999</v>
      </c>
      <c r="V53" s="8">
        <f>INTAVI!V53+NRGSUP!V53</f>
        <v>902.5720703999998</v>
      </c>
      <c r="W53" s="8">
        <f>INTAVI!W53+NRGSUP!W53</f>
        <v>1671.6142871999996</v>
      </c>
      <c r="X53" s="8">
        <f>INTAVI!X53+NRGSUP!X53</f>
        <v>1894.1448239999997</v>
      </c>
      <c r="Y53" s="8">
        <f>INTAVI!Y53+NRGSUP!Y53</f>
        <v>1961.8523495999998</v>
      </c>
      <c r="Z53" s="8">
        <f>INTAVI!Z53+NRGSUP!Z53</f>
        <v>1963.7339436000007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0.27488999999999997</v>
      </c>
      <c r="P54" s="45">
        <f>INTAVI!P54+NRGSUP!P54</f>
        <v>0.6421800000000002</v>
      </c>
      <c r="Q54" s="45">
        <f>INTAVI!Q54+NRGSUP!Q54</f>
        <v>9.9000000000000039</v>
      </c>
      <c r="R54" s="45">
        <f>INTAVI!R54+NRGSUP!R54</f>
        <v>10.175220000000007</v>
      </c>
      <c r="S54" s="45">
        <f>INTAVI!S54+NRGSUP!S54</f>
        <v>11.183369999999993</v>
      </c>
      <c r="T54" s="45">
        <f>INTAVI!T54+NRGSUP!T54</f>
        <v>11.213400000000004</v>
      </c>
      <c r="U54" s="45">
        <f>INTAVI!U54+NRGSUP!U54</f>
        <v>9.4785900000000005</v>
      </c>
      <c r="V54" s="45">
        <f>INTAVI!V54+NRGSUP!V54</f>
        <v>9.4003799999999966</v>
      </c>
      <c r="W54" s="45">
        <f>INTAVI!W54+NRGSUP!W54</f>
        <v>9.3871800000000007</v>
      </c>
      <c r="X54" s="45">
        <f>INTAVI!X54+NRGSUP!X54</f>
        <v>9.6369899999999955</v>
      </c>
      <c r="Y54" s="45">
        <f>INTAVI!Y54+NRGSUP!Y54</f>
        <v>15.368430000000002</v>
      </c>
      <c r="Z54" s="45">
        <f>INTAVI!Z54+NRGSUP!Z54</f>
        <v>10.987680000000003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12949.440537599998</v>
      </c>
      <c r="D61" s="49">
        <f t="shared" si="32"/>
        <v>10003.054924799997</v>
      </c>
      <c r="E61" s="49">
        <f t="shared" si="32"/>
        <v>11025.90894888</v>
      </c>
      <c r="F61" s="49">
        <f t="shared" si="32"/>
        <v>13331.807596800001</v>
      </c>
      <c r="G61" s="49">
        <f t="shared" si="32"/>
        <v>14616.3362688</v>
      </c>
      <c r="H61" s="49">
        <f t="shared" si="32"/>
        <v>14972.384447999993</v>
      </c>
      <c r="I61" s="49">
        <f t="shared" si="32"/>
        <v>14687.120447999998</v>
      </c>
      <c r="J61" s="49">
        <f t="shared" si="32"/>
        <v>15341.528342879999</v>
      </c>
      <c r="K61" s="49">
        <f t="shared" si="32"/>
        <v>18187.971281280003</v>
      </c>
      <c r="L61" s="49">
        <f t="shared" si="32"/>
        <v>18153.685168560005</v>
      </c>
      <c r="M61" s="49">
        <f t="shared" si="32"/>
        <v>18962.972081279997</v>
      </c>
      <c r="N61" s="49">
        <f t="shared" si="32"/>
        <v>17132.109765119993</v>
      </c>
      <c r="O61" s="49">
        <f t="shared" si="32"/>
        <v>17966.698507440004</v>
      </c>
      <c r="P61" s="49">
        <f t="shared" si="32"/>
        <v>17350.747811999998</v>
      </c>
      <c r="Q61" s="49">
        <f t="shared" si="32"/>
        <v>17457.148377359998</v>
      </c>
      <c r="R61" s="49">
        <f t="shared" si="32"/>
        <v>17030.640141360011</v>
      </c>
      <c r="S61" s="49">
        <f t="shared" si="32"/>
        <v>17629.110436319999</v>
      </c>
      <c r="T61" s="49">
        <f t="shared" si="32"/>
        <v>17999.496721439999</v>
      </c>
      <c r="U61" s="49">
        <f t="shared" si="32"/>
        <v>17531.904225600003</v>
      </c>
      <c r="V61" s="49">
        <f t="shared" si="32"/>
        <v>18014.742324719999</v>
      </c>
      <c r="W61" s="49">
        <f t="shared" si="32"/>
        <v>18068.622512400001</v>
      </c>
      <c r="X61" s="49">
        <f t="shared" si="32"/>
        <v>19257.884735759988</v>
      </c>
      <c r="Y61" s="49">
        <f t="shared" ref="Y61:Z61" si="33">SUM(Y62:Y72)</f>
        <v>18496.069108560001</v>
      </c>
      <c r="Z61" s="49">
        <f t="shared" si="33"/>
        <v>17175.9662388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12949.440537599998</v>
      </c>
      <c r="D62" s="52">
        <f>INTAVI!D62+NRGSUP!D62</f>
        <v>10003.054924799997</v>
      </c>
      <c r="E62" s="52">
        <f>INTAVI!E62+NRGSUP!E62</f>
        <v>11024.271014399999</v>
      </c>
      <c r="F62" s="52">
        <f>INTAVI!F62+NRGSUP!F62</f>
        <v>13331.807596800001</v>
      </c>
      <c r="G62" s="52">
        <f>INTAVI!G62+NRGSUP!G62</f>
        <v>14616.3362688</v>
      </c>
      <c r="H62" s="52">
        <f>INTAVI!H62+NRGSUP!H62</f>
        <v>14972.384447999993</v>
      </c>
      <c r="I62" s="52">
        <f>INTAVI!I62+NRGSUP!I62</f>
        <v>14687.120447999998</v>
      </c>
      <c r="J62" s="52">
        <f>INTAVI!J62+NRGSUP!J62</f>
        <v>15218.784403199999</v>
      </c>
      <c r="K62" s="52">
        <f>INTAVI!K62+NRGSUP!K62</f>
        <v>17868.143865600003</v>
      </c>
      <c r="L62" s="52">
        <f>INTAVI!L62+NRGSUP!L62</f>
        <v>17668.224000000006</v>
      </c>
      <c r="M62" s="52">
        <f>INTAVI!M62+NRGSUP!M62</f>
        <v>18611.824492799999</v>
      </c>
      <c r="N62" s="52">
        <f>INTAVI!N62+NRGSUP!N62</f>
        <v>16520.896223999993</v>
      </c>
      <c r="O62" s="52">
        <f>INTAVI!O62+NRGSUP!O62</f>
        <v>17348.351328000001</v>
      </c>
      <c r="P62" s="52">
        <f>INTAVI!P62+NRGSUP!P62</f>
        <v>16702.112044799997</v>
      </c>
      <c r="Q62" s="52">
        <f>INTAVI!Q62+NRGSUP!Q62</f>
        <v>16910.992224000001</v>
      </c>
      <c r="R62" s="52">
        <f>INTAVI!R62+NRGSUP!R62</f>
        <v>16384.256179200009</v>
      </c>
      <c r="S62" s="52">
        <f>INTAVI!S62+NRGSUP!S62</f>
        <v>16819.376313600002</v>
      </c>
      <c r="T62" s="52">
        <f>INTAVI!T62+NRGSUP!T62</f>
        <v>17068.688179199999</v>
      </c>
      <c r="U62" s="52">
        <f>INTAVI!U62+NRGSUP!U62</f>
        <v>16594.699564800001</v>
      </c>
      <c r="V62" s="52">
        <f>INTAVI!V62+NRGSUP!V62</f>
        <v>16740.557567999997</v>
      </c>
      <c r="W62" s="52">
        <f>INTAVI!W62+NRGSUP!W62</f>
        <v>16585.4009664</v>
      </c>
      <c r="X62" s="52">
        <f>INTAVI!X62+NRGSUP!X62</f>
        <v>17726.606150399988</v>
      </c>
      <c r="Y62" s="52">
        <f>INTAVI!Y62+NRGSUP!Y62</f>
        <v>16773.727622399998</v>
      </c>
      <c r="Z62" s="52">
        <f>INTAVI!Z62+NRGSUP!Z62</f>
        <v>15547.131936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  <c r="Y63" s="52">
        <f>INTAVI!Y63+NRGSUP!Y63</f>
        <v>0</v>
      </c>
      <c r="Z63" s="52">
        <f>INTAVI!Z63+NRGSUP!Z63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1.6379344800000002</v>
      </c>
      <c r="F64" s="52">
        <f>INTAVI!F64+NRGSUP!F64</f>
        <v>0</v>
      </c>
      <c r="G64" s="52">
        <f>INTAVI!G64+NRGSUP!G64</f>
        <v>0</v>
      </c>
      <c r="H64" s="52">
        <f>INTAVI!H64+NRGSUP!H64</f>
        <v>0</v>
      </c>
      <c r="I64" s="52">
        <f>INTAVI!I64+NRGSUP!I64</f>
        <v>0</v>
      </c>
      <c r="J64" s="52">
        <f>INTAVI!J64+NRGSUP!J64</f>
        <v>2.89375632</v>
      </c>
      <c r="K64" s="52">
        <f>INTAVI!K64+NRGSUP!K64</f>
        <v>2.2930689599999998</v>
      </c>
      <c r="L64" s="52">
        <f>INTAVI!L64+NRGSUP!L64</f>
        <v>2.4571965599999999</v>
      </c>
      <c r="M64" s="52">
        <f>INTAVI!M64+NRGSUP!M64</f>
        <v>7.0435310400000004</v>
      </c>
      <c r="N64" s="52">
        <f>INTAVI!N64+NRGSUP!N64</f>
        <v>30.248225279999996</v>
      </c>
      <c r="O64" s="52">
        <f>INTAVI!O64+NRGSUP!O64</f>
        <v>62.189421840000001</v>
      </c>
      <c r="P64" s="52">
        <f>INTAVI!P64+NRGSUP!P64</f>
        <v>44.881331040000006</v>
      </c>
      <c r="Q64" s="52">
        <f>INTAVI!Q64+NRGSUP!Q64</f>
        <v>44.062265519999997</v>
      </c>
      <c r="R64" s="52">
        <f>INTAVI!R64+NRGSUP!R64</f>
        <v>41.386690799999997</v>
      </c>
      <c r="S64" s="52">
        <f>INTAVI!S64+NRGSUP!S64</f>
        <v>40.349443680000007</v>
      </c>
      <c r="T64" s="52">
        <f>INTAVI!T64+NRGSUP!T64</f>
        <v>41.270523840000003</v>
      </c>
      <c r="U64" s="52">
        <f>INTAVI!U64+NRGSUP!U64</f>
        <v>48.10452192000001</v>
      </c>
      <c r="V64" s="52">
        <f>INTAVI!V64+NRGSUP!V64</f>
        <v>43.368015600000007</v>
      </c>
      <c r="W64" s="52">
        <f>INTAVI!W64+NRGSUP!W64</f>
        <v>42.217353360000004</v>
      </c>
      <c r="X64" s="52">
        <f>INTAVI!X64+NRGSUP!X64</f>
        <v>52.940487599999997</v>
      </c>
      <c r="Y64" s="52">
        <f>INTAVI!Y64+NRGSUP!Y64</f>
        <v>59.447802960000004</v>
      </c>
      <c r="Z64" s="52">
        <f>INTAVI!Z64+NRGSUP!Z64</f>
        <v>41.76054792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0.10008</v>
      </c>
      <c r="P65" s="52">
        <f>INTAVI!P65+NRGSUP!P65</f>
        <v>0.70020000000000004</v>
      </c>
      <c r="Q65" s="52">
        <f>INTAVI!Q65+NRGSUP!Q65</f>
        <v>8.1000000000000014</v>
      </c>
      <c r="R65" s="52">
        <f>INTAVI!R65+NRGSUP!R65</f>
        <v>4.8002400000000014</v>
      </c>
      <c r="S65" s="52">
        <f>INTAVI!S65+NRGSUP!S65</f>
        <v>7.1002799999999953</v>
      </c>
      <c r="T65" s="52">
        <f>INTAVI!T65+NRGSUP!T65</f>
        <v>8.4675600000000006</v>
      </c>
      <c r="U65" s="52">
        <f>INTAVI!U65+NRGSUP!U65</f>
        <v>8.5085999999999995</v>
      </c>
      <c r="V65" s="52">
        <f>INTAVI!V65+NRGSUP!V65</f>
        <v>8.520839999999998</v>
      </c>
      <c r="W65" s="52">
        <f>INTAVI!W65+NRGSUP!W65</f>
        <v>8.5204799999999992</v>
      </c>
      <c r="X65" s="52">
        <f>INTAVI!X65+NRGSUP!X65</f>
        <v>8.769599999999997</v>
      </c>
      <c r="Y65" s="52">
        <f>INTAVI!Y65+NRGSUP!Y65</f>
        <v>6.8389199999999999</v>
      </c>
      <c r="Z65" s="52">
        <f>INTAVI!Z65+NRGSUP!Z65</f>
        <v>14.814360000000001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7.6463999999999999</v>
      </c>
      <c r="M67" s="52">
        <f>INTAVI!M67+NRGSUP!M67</f>
        <v>139.54679999999996</v>
      </c>
      <c r="N67" s="52">
        <f>INTAVI!N67+NRGSUP!N67</f>
        <v>141.45840000000001</v>
      </c>
      <c r="O67" s="52">
        <f>INTAVI!O67+NRGSUP!O67</f>
        <v>175.86720000000005</v>
      </c>
      <c r="P67" s="52">
        <f>INTAVI!P67+NRGSUP!P67</f>
        <v>165.07736496000004</v>
      </c>
      <c r="Q67" s="52">
        <f>INTAVI!Q67+NRGSUP!Q67</f>
        <v>123.33362831999999</v>
      </c>
      <c r="R67" s="52">
        <f>INTAVI!R67+NRGSUP!R67</f>
        <v>182.15432496000003</v>
      </c>
      <c r="S67" s="52">
        <f>INTAVI!S67+NRGSUP!S67</f>
        <v>240.97476671999999</v>
      </c>
      <c r="T67" s="52">
        <f>INTAVI!T67+NRGSUP!T67</f>
        <v>269.96405327999997</v>
      </c>
      <c r="U67" s="52">
        <f>INTAVI!U67+NRGSUP!U67</f>
        <v>268.07794128</v>
      </c>
      <c r="V67" s="52">
        <f>INTAVI!V67+NRGSUP!V67</f>
        <v>289.94205743999999</v>
      </c>
      <c r="W67" s="52">
        <f>INTAVI!W67+NRGSUP!W67</f>
        <v>271.61287200000004</v>
      </c>
      <c r="X67" s="52">
        <f>INTAVI!X67+NRGSUP!X67</f>
        <v>358.50044447999989</v>
      </c>
      <c r="Y67" s="52">
        <f>INTAVI!Y67+NRGSUP!Y67</f>
        <v>426.55773744000004</v>
      </c>
      <c r="Z67" s="52">
        <f>INTAVI!Z67+NRGSUP!Z67</f>
        <v>458.90353871999991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171.62982</v>
      </c>
      <c r="L68" s="52">
        <f>INTAVI!L68+NRGSUP!L68</f>
        <v>362.71488528000003</v>
      </c>
      <c r="M68" s="52">
        <f>INTAVI!M68+NRGSUP!M68</f>
        <v>5.4676857600000019</v>
      </c>
      <c r="N68" s="52">
        <f>INTAVI!N68+NRGSUP!N68</f>
        <v>28.229744159999999</v>
      </c>
      <c r="O68" s="52">
        <f>INTAVI!O68+NRGSUP!O68</f>
        <v>131.6824776</v>
      </c>
      <c r="P68" s="52">
        <f>INTAVI!P68+NRGSUP!P68</f>
        <v>151.37858448</v>
      </c>
      <c r="Q68" s="52">
        <f>INTAVI!Q68+NRGSUP!Q68</f>
        <v>102.29991119999997</v>
      </c>
      <c r="R68" s="52">
        <f>INTAVI!R68+NRGSUP!R68</f>
        <v>134.04980303999997</v>
      </c>
      <c r="S68" s="52">
        <f>INTAVI!S68+NRGSUP!S68</f>
        <v>34.09223904000001</v>
      </c>
      <c r="T68" s="52">
        <f>INTAVI!T68+NRGSUP!T68</f>
        <v>71.535640319999999</v>
      </c>
      <c r="U68" s="52">
        <f>INTAVI!U68+NRGSUP!U68</f>
        <v>14.671147679999997</v>
      </c>
      <c r="V68" s="52">
        <f>INTAVI!V68+NRGSUP!V68</f>
        <v>130.74146063999993</v>
      </c>
      <c r="W68" s="52">
        <f>INTAVI!W68+NRGSUP!W68</f>
        <v>155.87441280000002</v>
      </c>
      <c r="X68" s="52">
        <f>INTAVI!X68+NRGSUP!X68</f>
        <v>284.77716912000005</v>
      </c>
      <c r="Y68" s="52">
        <f>INTAVI!Y68+NRGSUP!Y68</f>
        <v>409.68493632000002</v>
      </c>
      <c r="Z68" s="52">
        <f>INTAVI!Z68+NRGSUP!Z68</f>
        <v>398.13479423999991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119.85018335999997</v>
      </c>
      <c r="K69" s="52">
        <f>INTAVI!K69+NRGSUP!K69</f>
        <v>145.90452671999998</v>
      </c>
      <c r="L69" s="52">
        <f>INTAVI!L69+NRGSUP!L69</f>
        <v>112.64268671999999</v>
      </c>
      <c r="M69" s="52">
        <f>INTAVI!M69+NRGSUP!M69</f>
        <v>199.08957168000001</v>
      </c>
      <c r="N69" s="52">
        <f>INTAVI!N69+NRGSUP!N69</f>
        <v>411.27717167999992</v>
      </c>
      <c r="O69" s="52">
        <f>INTAVI!O69+NRGSUP!O69</f>
        <v>248.50800000000004</v>
      </c>
      <c r="P69" s="52">
        <f>INTAVI!P69+NRGSUP!P69</f>
        <v>286.59828672000003</v>
      </c>
      <c r="Q69" s="52">
        <f>INTAVI!Q69+NRGSUP!Q69</f>
        <v>268.36034832000001</v>
      </c>
      <c r="R69" s="52">
        <f>INTAVI!R69+NRGSUP!R69</f>
        <v>283.9929033599999</v>
      </c>
      <c r="S69" s="52">
        <f>INTAVI!S69+NRGSUP!S69</f>
        <v>487.21739327999978</v>
      </c>
      <c r="T69" s="52">
        <f>INTAVI!T69+NRGSUP!T69</f>
        <v>539.57076480000012</v>
      </c>
      <c r="U69" s="52">
        <f>INTAVI!U69+NRGSUP!U69</f>
        <v>597.84244991999992</v>
      </c>
      <c r="V69" s="52">
        <f>INTAVI!V69+NRGSUP!V69</f>
        <v>801.61238303999983</v>
      </c>
      <c r="W69" s="52">
        <f>INTAVI!W69+NRGSUP!W69</f>
        <v>1004.99642784</v>
      </c>
      <c r="X69" s="52">
        <f>INTAVI!X69+NRGSUP!X69</f>
        <v>826.29088416000013</v>
      </c>
      <c r="Y69" s="52">
        <f>INTAVI!Y69+NRGSUP!Y69</f>
        <v>819.81208944000025</v>
      </c>
      <c r="Z69" s="52">
        <f>INTAVI!Z69+NRGSUP!Z69</f>
        <v>715.2210619199999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390.00716999999997</v>
      </c>
      <c r="D2" s="21">
        <f t="shared" ref="D2:X2" si="0">SUM(D3,D17,D22,D25,D26,D51,D52)</f>
        <v>348.78690000000012</v>
      </c>
      <c r="E2" s="21">
        <f t="shared" si="0"/>
        <v>298.05425999999994</v>
      </c>
      <c r="F2" s="21">
        <f t="shared" si="0"/>
        <v>361.4700600000001</v>
      </c>
      <c r="G2" s="21">
        <f t="shared" si="0"/>
        <v>421.71507000000008</v>
      </c>
      <c r="H2" s="21">
        <f t="shared" si="0"/>
        <v>378.77092560000017</v>
      </c>
      <c r="I2" s="21">
        <f t="shared" si="0"/>
        <v>466.44935183999991</v>
      </c>
      <c r="J2" s="21">
        <f t="shared" si="0"/>
        <v>372.47546699999992</v>
      </c>
      <c r="K2" s="21">
        <f t="shared" si="0"/>
        <v>404.94808979999993</v>
      </c>
      <c r="L2" s="21">
        <f t="shared" si="0"/>
        <v>447.67025100000018</v>
      </c>
      <c r="M2" s="21">
        <f t="shared" si="0"/>
        <v>500.2142533199999</v>
      </c>
      <c r="N2" s="21">
        <f t="shared" si="0"/>
        <v>437.36065380000002</v>
      </c>
      <c r="O2" s="21">
        <f t="shared" si="0"/>
        <v>400.80726899999991</v>
      </c>
      <c r="P2" s="21">
        <f t="shared" si="0"/>
        <v>497.89245852000005</v>
      </c>
      <c r="Q2" s="21">
        <f t="shared" si="0"/>
        <v>622.23557076000009</v>
      </c>
      <c r="R2" s="21">
        <f t="shared" si="0"/>
        <v>720.31108212000004</v>
      </c>
      <c r="S2" s="21">
        <f t="shared" si="0"/>
        <v>874.67393987999992</v>
      </c>
      <c r="T2" s="21">
        <f t="shared" si="0"/>
        <v>1011.2935744800002</v>
      </c>
      <c r="U2" s="21">
        <f t="shared" si="0"/>
        <v>413.5137246000001</v>
      </c>
      <c r="V2" s="21">
        <f t="shared" si="0"/>
        <v>459.42702263999996</v>
      </c>
      <c r="W2" s="21">
        <f t="shared" si="0"/>
        <v>142.41920364000003</v>
      </c>
      <c r="X2" s="21">
        <f t="shared" si="0"/>
        <v>247.68580788000003</v>
      </c>
      <c r="Y2" s="21">
        <f t="shared" ref="Y2:Z2" si="1">SUM(Y3,Y17,Y22,Y25,Y26,Y51,Y52)</f>
        <v>275.92421652000002</v>
      </c>
      <c r="Z2" s="21">
        <f t="shared" si="1"/>
        <v>286.76883600000008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390.00716999999997</v>
      </c>
      <c r="D26" s="27">
        <f t="shared" si="14"/>
        <v>348.78690000000012</v>
      </c>
      <c r="E26" s="27">
        <f t="shared" si="14"/>
        <v>298.05425999999994</v>
      </c>
      <c r="F26" s="27">
        <f t="shared" si="14"/>
        <v>361.4700600000001</v>
      </c>
      <c r="G26" s="27">
        <f t="shared" si="14"/>
        <v>421.71507000000008</v>
      </c>
      <c r="H26" s="27">
        <f t="shared" si="14"/>
        <v>378.77092560000017</v>
      </c>
      <c r="I26" s="27">
        <f t="shared" si="14"/>
        <v>466.44935183999991</v>
      </c>
      <c r="J26" s="27">
        <f t="shared" si="14"/>
        <v>372.47546699999992</v>
      </c>
      <c r="K26" s="27">
        <f t="shared" si="14"/>
        <v>404.94808979999993</v>
      </c>
      <c r="L26" s="27">
        <f t="shared" si="14"/>
        <v>447.67025100000018</v>
      </c>
      <c r="M26" s="27">
        <f t="shared" si="14"/>
        <v>500.2142533199999</v>
      </c>
      <c r="N26" s="27">
        <f t="shared" si="14"/>
        <v>437.36065380000002</v>
      </c>
      <c r="O26" s="27">
        <f t="shared" si="14"/>
        <v>400.80726899999991</v>
      </c>
      <c r="P26" s="27">
        <f t="shared" si="14"/>
        <v>497.89245852000005</v>
      </c>
      <c r="Q26" s="27">
        <f t="shared" si="14"/>
        <v>622.23557076000009</v>
      </c>
      <c r="R26" s="27">
        <f t="shared" si="14"/>
        <v>720.31108212000004</v>
      </c>
      <c r="S26" s="27">
        <f t="shared" si="14"/>
        <v>874.67393987999992</v>
      </c>
      <c r="T26" s="27">
        <f t="shared" si="14"/>
        <v>1011.2935744800002</v>
      </c>
      <c r="U26" s="27">
        <f t="shared" si="14"/>
        <v>413.5137246000001</v>
      </c>
      <c r="V26" s="27">
        <f t="shared" si="14"/>
        <v>459.42702263999996</v>
      </c>
      <c r="W26" s="27">
        <f t="shared" si="14"/>
        <v>142.41920364000003</v>
      </c>
      <c r="X26" s="27">
        <f t="shared" ref="X26:Z26" si="15">SUM(X27,X33)</f>
        <v>247.68580788000003</v>
      </c>
      <c r="Y26" s="27">
        <f t="shared" si="15"/>
        <v>275.92421652000002</v>
      </c>
      <c r="Z26" s="27">
        <f t="shared" si="15"/>
        <v>286.76883600000008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390.00716999999997</v>
      </c>
      <c r="D33" s="19">
        <f t="shared" si="18"/>
        <v>348.78690000000012</v>
      </c>
      <c r="E33" s="19">
        <f t="shared" si="18"/>
        <v>298.05425999999994</v>
      </c>
      <c r="F33" s="19">
        <f t="shared" si="18"/>
        <v>361.4700600000001</v>
      </c>
      <c r="G33" s="19">
        <f t="shared" si="18"/>
        <v>421.71507000000008</v>
      </c>
      <c r="H33" s="19">
        <f t="shared" si="18"/>
        <v>378.77092560000017</v>
      </c>
      <c r="I33" s="19">
        <f t="shared" si="18"/>
        <v>466.44935183999991</v>
      </c>
      <c r="J33" s="19">
        <f t="shared" si="18"/>
        <v>372.47546699999992</v>
      </c>
      <c r="K33" s="19">
        <f t="shared" si="18"/>
        <v>404.94808979999993</v>
      </c>
      <c r="L33" s="19">
        <f t="shared" si="18"/>
        <v>447.67025100000018</v>
      </c>
      <c r="M33" s="19">
        <f t="shared" si="18"/>
        <v>500.2142533199999</v>
      </c>
      <c r="N33" s="19">
        <f t="shared" si="18"/>
        <v>437.36065380000002</v>
      </c>
      <c r="O33" s="19">
        <f t="shared" si="18"/>
        <v>400.80726899999991</v>
      </c>
      <c r="P33" s="19">
        <f t="shared" si="18"/>
        <v>497.89245852000005</v>
      </c>
      <c r="Q33" s="19">
        <f t="shared" si="18"/>
        <v>622.23557076000009</v>
      </c>
      <c r="R33" s="19">
        <f t="shared" si="18"/>
        <v>720.31108212000004</v>
      </c>
      <c r="S33" s="19">
        <f t="shared" si="18"/>
        <v>874.67393987999992</v>
      </c>
      <c r="T33" s="19">
        <f t="shared" si="18"/>
        <v>1011.2935744800002</v>
      </c>
      <c r="U33" s="19">
        <f t="shared" si="18"/>
        <v>413.5137246000001</v>
      </c>
      <c r="V33" s="19">
        <f t="shared" si="18"/>
        <v>459.42702263999996</v>
      </c>
      <c r="W33" s="19">
        <f t="shared" si="18"/>
        <v>142.41920364000003</v>
      </c>
      <c r="X33" s="19">
        <f t="shared" ref="X33:Z33" si="19">SUM(X34:X50)</f>
        <v>247.68580788000003</v>
      </c>
      <c r="Y33" s="19">
        <f t="shared" si="19"/>
        <v>275.92421652000002</v>
      </c>
      <c r="Z33" s="19">
        <f t="shared" si="19"/>
        <v>286.76883600000008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3.0784319999999985</v>
      </c>
      <c r="K38" s="8">
        <f>INTAVI_PA_IN!K38+INTAVI_PA_EX!K38+INTAVI_FR_IN!K38+INTAVI_FR_EX!K38</f>
        <v>6.1545960000000015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390.00716999999997</v>
      </c>
      <c r="D40" s="8">
        <f>INTAVI_PA_IN!D40+INTAVI_PA_EX!D40+INTAVI_FR_IN!D40+INTAVI_FR_EX!D40</f>
        <v>348.78690000000012</v>
      </c>
      <c r="E40" s="8">
        <f>INTAVI_PA_IN!E40+INTAVI_PA_EX!E40+INTAVI_FR_IN!E40+INTAVI_FR_EX!E40</f>
        <v>298.05425999999994</v>
      </c>
      <c r="F40" s="8">
        <f>INTAVI_PA_IN!F40+INTAVI_PA_EX!F40+INTAVI_FR_IN!F40+INTAVI_FR_EX!F40</f>
        <v>361.4700600000001</v>
      </c>
      <c r="G40" s="8">
        <f>INTAVI_PA_IN!G40+INTAVI_PA_EX!G40+INTAVI_FR_IN!G40+INTAVI_FR_EX!G40</f>
        <v>421.71507000000008</v>
      </c>
      <c r="H40" s="8">
        <f>INTAVI_PA_IN!H40+INTAVI_PA_EX!H40+INTAVI_FR_IN!H40+INTAVI_FR_EX!H40</f>
        <v>378.77092560000017</v>
      </c>
      <c r="I40" s="8">
        <f>INTAVI_PA_IN!I40+INTAVI_PA_EX!I40+INTAVI_FR_IN!I40+INTAVI_FR_EX!I40</f>
        <v>466.44935183999991</v>
      </c>
      <c r="J40" s="8">
        <f>INTAVI_PA_IN!J40+INTAVI_PA_EX!J40+INTAVI_FR_IN!J40+INTAVI_FR_EX!J40</f>
        <v>369.3970349999999</v>
      </c>
      <c r="K40" s="8">
        <f>INTAVI_PA_IN!K40+INTAVI_PA_EX!K40+INTAVI_FR_IN!K40+INTAVI_FR_EX!K40</f>
        <v>398.79349379999991</v>
      </c>
      <c r="L40" s="8">
        <f>INTAVI_PA_IN!L40+INTAVI_PA_EX!L40+INTAVI_FR_IN!L40+INTAVI_FR_EX!L40</f>
        <v>447.67025100000018</v>
      </c>
      <c r="M40" s="8">
        <f>INTAVI_PA_IN!M40+INTAVI_PA_EX!M40+INTAVI_FR_IN!M40+INTAVI_FR_EX!M40</f>
        <v>500.2142533199999</v>
      </c>
      <c r="N40" s="8">
        <f>INTAVI_PA_IN!N40+INTAVI_PA_EX!N40+INTAVI_FR_IN!N40+INTAVI_FR_EX!N40</f>
        <v>437.36065380000002</v>
      </c>
      <c r="O40" s="8">
        <f>INTAVI_PA_IN!O40+INTAVI_PA_EX!O40+INTAVI_FR_IN!O40+INTAVI_FR_EX!O40</f>
        <v>400.80726899999991</v>
      </c>
      <c r="P40" s="8">
        <f>INTAVI_PA_IN!P40+INTAVI_PA_EX!P40+INTAVI_FR_IN!P40+INTAVI_FR_EX!P40</f>
        <v>497.89245852000005</v>
      </c>
      <c r="Q40" s="8">
        <f>INTAVI_PA_IN!Q40+INTAVI_PA_EX!Q40+INTAVI_FR_IN!Q40+INTAVI_FR_EX!Q40</f>
        <v>622.23557076000009</v>
      </c>
      <c r="R40" s="8">
        <f>INTAVI_PA_IN!R40+INTAVI_PA_EX!R40+INTAVI_FR_IN!R40+INTAVI_FR_EX!R40</f>
        <v>720.31108212000004</v>
      </c>
      <c r="S40" s="8">
        <f>INTAVI_PA_IN!S40+INTAVI_PA_EX!S40+INTAVI_FR_IN!S40+INTAVI_FR_EX!S40</f>
        <v>874.67393987999992</v>
      </c>
      <c r="T40" s="8">
        <f>INTAVI_PA_IN!T40+INTAVI_PA_EX!T40+INTAVI_FR_IN!T40+INTAVI_FR_EX!T40</f>
        <v>1011.2935744800002</v>
      </c>
      <c r="U40" s="8">
        <f>INTAVI_PA_IN!U40+INTAVI_PA_EX!U40+INTAVI_FR_IN!U40+INTAVI_FR_EX!U40</f>
        <v>413.5137246000001</v>
      </c>
      <c r="V40" s="8">
        <f>INTAVI_PA_IN!V40+INTAVI_PA_EX!V40+INTAVI_FR_IN!V40+INTAVI_FR_EX!V40</f>
        <v>459.42702263999996</v>
      </c>
      <c r="W40" s="8">
        <f>INTAVI_PA_IN!W40+INTAVI_PA_EX!W40+INTAVI_FR_IN!W40+INTAVI_FR_EX!W40</f>
        <v>142.41920364000003</v>
      </c>
      <c r="X40" s="8">
        <f>INTAVI_PA_IN!X40+INTAVI_PA_EX!X40+INTAVI_FR_IN!X40+INTAVI_FR_EX!X40</f>
        <v>247.68580788000003</v>
      </c>
      <c r="Y40" s="8">
        <f>INTAVI_PA_IN!Y40+INTAVI_PA_EX!Y40+INTAVI_FR_IN!Y40+INTAVI_FR_EX!Y40</f>
        <v>275.92421652000002</v>
      </c>
      <c r="Z40" s="8">
        <f>INTAVI_PA_IN!Z40+INTAVI_PA_EX!Z40+INTAVI_FR_IN!Z40+INTAVI_FR_EX!Z40</f>
        <v>286.76883600000008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328.42924554914015</v>
      </c>
      <c r="D2" s="21">
        <f t="shared" ref="D2:X2" si="0">SUM(D3,D17,D22,D25,D26,D51,D52)</f>
        <v>293.889278456488</v>
      </c>
      <c r="E2" s="21">
        <f t="shared" si="0"/>
        <v>250.77051963571438</v>
      </c>
      <c r="F2" s="21">
        <f t="shared" si="0"/>
        <v>305.08678242498576</v>
      </c>
      <c r="G2" s="21">
        <f t="shared" si="0"/>
        <v>356.18013646031631</v>
      </c>
      <c r="H2" s="21">
        <f t="shared" si="0"/>
        <v>321.84922690220327</v>
      </c>
      <c r="I2" s="21">
        <f t="shared" si="0"/>
        <v>399.05181987720306</v>
      </c>
      <c r="J2" s="21">
        <f t="shared" si="0"/>
        <v>322.38317112405156</v>
      </c>
      <c r="K2" s="21">
        <f t="shared" si="0"/>
        <v>351.06251170866381</v>
      </c>
      <c r="L2" s="21">
        <f t="shared" si="0"/>
        <v>387.4489080557359</v>
      </c>
      <c r="M2" s="21">
        <f t="shared" si="0"/>
        <v>433.43698544182297</v>
      </c>
      <c r="N2" s="21">
        <f t="shared" si="0"/>
        <v>377.10741869875301</v>
      </c>
      <c r="O2" s="21">
        <f t="shared" si="0"/>
        <v>345.42838596528122</v>
      </c>
      <c r="P2" s="21">
        <f t="shared" si="0"/>
        <v>429.99126615067729</v>
      </c>
      <c r="Q2" s="21">
        <f t="shared" si="0"/>
        <v>544.62170299230957</v>
      </c>
      <c r="R2" s="21">
        <f t="shared" si="0"/>
        <v>636.73331306006821</v>
      </c>
      <c r="S2" s="21">
        <f t="shared" si="0"/>
        <v>786.80433157102595</v>
      </c>
      <c r="T2" s="21">
        <f t="shared" si="0"/>
        <v>918.08091111058286</v>
      </c>
      <c r="U2" s="21">
        <f t="shared" si="0"/>
        <v>375.5008915941691</v>
      </c>
      <c r="V2" s="21">
        <f t="shared" si="0"/>
        <v>419.43942847766283</v>
      </c>
      <c r="W2" s="21">
        <f t="shared" si="0"/>
        <v>124.26619561671384</v>
      </c>
      <c r="X2" s="21">
        <f t="shared" si="0"/>
        <v>220.8813980938767</v>
      </c>
      <c r="Y2" s="21">
        <f t="shared" ref="Y2:Z2" si="1">SUM(Y3,Y17,Y22,Y25,Y26,Y51,Y52)</f>
        <v>252.72986527630999</v>
      </c>
      <c r="Z2" s="21">
        <f t="shared" si="1"/>
        <v>262.49382289484697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328.42924554914015</v>
      </c>
      <c r="D26" s="27">
        <f t="shared" si="14"/>
        <v>293.889278456488</v>
      </c>
      <c r="E26" s="27">
        <f t="shared" si="14"/>
        <v>250.77051963571438</v>
      </c>
      <c r="F26" s="27">
        <f t="shared" si="14"/>
        <v>305.08678242498576</v>
      </c>
      <c r="G26" s="27">
        <f t="shared" si="14"/>
        <v>356.18013646031631</v>
      </c>
      <c r="H26" s="27">
        <f t="shared" si="14"/>
        <v>321.84922690220327</v>
      </c>
      <c r="I26" s="27">
        <f t="shared" si="14"/>
        <v>399.05181987720306</v>
      </c>
      <c r="J26" s="27">
        <f t="shared" si="14"/>
        <v>322.38317112405156</v>
      </c>
      <c r="K26" s="27">
        <f t="shared" si="14"/>
        <v>351.06251170866381</v>
      </c>
      <c r="L26" s="27">
        <f t="shared" si="14"/>
        <v>387.4489080557359</v>
      </c>
      <c r="M26" s="27">
        <f t="shared" si="14"/>
        <v>433.43698544182297</v>
      </c>
      <c r="N26" s="27">
        <f t="shared" si="14"/>
        <v>377.10741869875301</v>
      </c>
      <c r="O26" s="27">
        <f t="shared" si="14"/>
        <v>345.42838596528122</v>
      </c>
      <c r="P26" s="27">
        <f t="shared" si="14"/>
        <v>429.99126615067729</v>
      </c>
      <c r="Q26" s="27">
        <f t="shared" si="14"/>
        <v>544.62170299230957</v>
      </c>
      <c r="R26" s="27">
        <f t="shared" si="14"/>
        <v>636.73331306006821</v>
      </c>
      <c r="S26" s="27">
        <f t="shared" si="14"/>
        <v>786.80433157102595</v>
      </c>
      <c r="T26" s="27">
        <f t="shared" si="14"/>
        <v>918.08091111058286</v>
      </c>
      <c r="U26" s="27">
        <f t="shared" si="14"/>
        <v>375.5008915941691</v>
      </c>
      <c r="V26" s="27">
        <f t="shared" si="14"/>
        <v>419.43942847766283</v>
      </c>
      <c r="W26" s="27">
        <f t="shared" si="14"/>
        <v>124.26619561671384</v>
      </c>
      <c r="X26" s="27">
        <f t="shared" si="14"/>
        <v>220.8813980938767</v>
      </c>
      <c r="Y26" s="27">
        <f t="shared" ref="Y26:Z26" si="15">SUM(Y27,Y33)</f>
        <v>252.72986527630999</v>
      </c>
      <c r="Z26" s="27">
        <f t="shared" si="15"/>
        <v>262.49382289484697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328.42924554914015</v>
      </c>
      <c r="D33" s="19">
        <f t="shared" si="18"/>
        <v>293.889278456488</v>
      </c>
      <c r="E33" s="19">
        <f t="shared" si="18"/>
        <v>250.77051963571438</v>
      </c>
      <c r="F33" s="19">
        <f t="shared" si="18"/>
        <v>305.08678242498576</v>
      </c>
      <c r="G33" s="19">
        <f t="shared" si="18"/>
        <v>356.18013646031631</v>
      </c>
      <c r="H33" s="19">
        <f t="shared" si="18"/>
        <v>321.84922690220327</v>
      </c>
      <c r="I33" s="19">
        <f t="shared" si="18"/>
        <v>399.05181987720306</v>
      </c>
      <c r="J33" s="19">
        <f t="shared" si="18"/>
        <v>322.38317112405156</v>
      </c>
      <c r="K33" s="19">
        <f t="shared" si="18"/>
        <v>351.06251170866381</v>
      </c>
      <c r="L33" s="19">
        <f t="shared" si="18"/>
        <v>387.4489080557359</v>
      </c>
      <c r="M33" s="19">
        <f t="shared" si="18"/>
        <v>433.43698544182297</v>
      </c>
      <c r="N33" s="19">
        <f t="shared" si="18"/>
        <v>377.10741869875301</v>
      </c>
      <c r="O33" s="19">
        <f t="shared" si="18"/>
        <v>345.42838596528122</v>
      </c>
      <c r="P33" s="19">
        <f t="shared" si="18"/>
        <v>429.99126615067729</v>
      </c>
      <c r="Q33" s="19">
        <f t="shared" si="18"/>
        <v>544.62170299230957</v>
      </c>
      <c r="R33" s="19">
        <f t="shared" si="18"/>
        <v>636.73331306006821</v>
      </c>
      <c r="S33" s="19">
        <f t="shared" si="18"/>
        <v>786.80433157102595</v>
      </c>
      <c r="T33" s="19">
        <f t="shared" si="18"/>
        <v>918.08091111058286</v>
      </c>
      <c r="U33" s="19">
        <f t="shared" si="18"/>
        <v>375.5008915941691</v>
      </c>
      <c r="V33" s="19">
        <f t="shared" si="18"/>
        <v>419.43942847766283</v>
      </c>
      <c r="W33" s="19">
        <f t="shared" si="18"/>
        <v>124.26619561671384</v>
      </c>
      <c r="X33" s="19">
        <f t="shared" si="18"/>
        <v>220.8813980938767</v>
      </c>
      <c r="Y33" s="19">
        <f t="shared" ref="Y33:Z33" si="19">SUM(Y34:Y50)</f>
        <v>252.72986527630999</v>
      </c>
      <c r="Z33" s="19">
        <f t="shared" si="19"/>
        <v>262.49382289484697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2.6644296287297657</v>
      </c>
      <c r="K38" s="8">
        <v>5.3356170450864937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328.42924554914015</v>
      </c>
      <c r="D40" s="8">
        <v>293.889278456488</v>
      </c>
      <c r="E40" s="8">
        <v>250.77051963571438</v>
      </c>
      <c r="F40" s="8">
        <v>305.08678242498576</v>
      </c>
      <c r="G40" s="8">
        <v>356.18013646031631</v>
      </c>
      <c r="H40" s="8">
        <v>321.84922690220327</v>
      </c>
      <c r="I40" s="8">
        <v>399.05181987720306</v>
      </c>
      <c r="J40" s="8">
        <v>319.71874149532181</v>
      </c>
      <c r="K40" s="8">
        <v>345.7268946635773</v>
      </c>
      <c r="L40" s="8">
        <v>387.4489080557359</v>
      </c>
      <c r="M40" s="8">
        <v>433.43698544182297</v>
      </c>
      <c r="N40" s="8">
        <v>377.10741869875301</v>
      </c>
      <c r="O40" s="8">
        <v>345.42838596528122</v>
      </c>
      <c r="P40" s="8">
        <v>429.99126615067729</v>
      </c>
      <c r="Q40" s="8">
        <v>544.62170299230957</v>
      </c>
      <c r="R40" s="8">
        <v>636.73331306006821</v>
      </c>
      <c r="S40" s="8">
        <v>786.80433157102595</v>
      </c>
      <c r="T40" s="8">
        <v>918.08091111058286</v>
      </c>
      <c r="U40" s="8">
        <v>375.5008915941691</v>
      </c>
      <c r="V40" s="8">
        <v>419.43942847766283</v>
      </c>
      <c r="W40" s="8">
        <v>124.26619561671384</v>
      </c>
      <c r="X40" s="8">
        <v>220.8813980938767</v>
      </c>
      <c r="Y40" s="8">
        <v>252.72986527630999</v>
      </c>
      <c r="Z40" s="8">
        <v>262.49382289484697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55.744673171740367</v>
      </c>
      <c r="D2" s="21">
        <f t="shared" ref="D2:X2" si="0">SUM(D3,D17,D22,D25,D26,D51,D52)</f>
        <v>49.862655996706188</v>
      </c>
      <c r="E2" s="21">
        <f t="shared" si="0"/>
        <v>42.519257264132648</v>
      </c>
      <c r="F2" s="21">
        <f t="shared" si="0"/>
        <v>51.690628905712934</v>
      </c>
      <c r="G2" s="21">
        <f t="shared" si="0"/>
        <v>60.304491544130379</v>
      </c>
      <c r="H2" s="21">
        <f t="shared" si="0"/>
        <v>53.637376411614717</v>
      </c>
      <c r="I2" s="21">
        <f t="shared" si="0"/>
        <v>63.728175555406175</v>
      </c>
      <c r="J2" s="21">
        <f t="shared" si="0"/>
        <v>47.736927387324336</v>
      </c>
      <c r="K2" s="21">
        <f t="shared" si="0"/>
        <v>50.55527738460048</v>
      </c>
      <c r="L2" s="21">
        <f t="shared" si="0"/>
        <v>56.197191099256344</v>
      </c>
      <c r="M2" s="21">
        <f t="shared" si="0"/>
        <v>61.938476252084534</v>
      </c>
      <c r="N2" s="21">
        <f t="shared" si="0"/>
        <v>55.093363056997731</v>
      </c>
      <c r="O2" s="21">
        <f t="shared" si="0"/>
        <v>50.078970632405721</v>
      </c>
      <c r="P2" s="21">
        <f t="shared" si="0"/>
        <v>61.464627514728676</v>
      </c>
      <c r="Q2" s="21">
        <f t="shared" si="0"/>
        <v>71.411842071643619</v>
      </c>
      <c r="R2" s="21">
        <f t="shared" si="0"/>
        <v>77.190229615903093</v>
      </c>
      <c r="S2" s="21">
        <f t="shared" si="0"/>
        <v>81.097746063714951</v>
      </c>
      <c r="T2" s="21">
        <f t="shared" si="0"/>
        <v>84.674661439694162</v>
      </c>
      <c r="U2" s="21">
        <f t="shared" si="0"/>
        <v>34.919446721859117</v>
      </c>
      <c r="V2" s="21">
        <f t="shared" si="0"/>
        <v>37.736938252231703</v>
      </c>
      <c r="W2" s="21">
        <f t="shared" si="0"/>
        <v>16.478702776034197</v>
      </c>
      <c r="X2" s="21">
        <f t="shared" si="0"/>
        <v>24.727877535489061</v>
      </c>
      <c r="Y2" s="21">
        <f t="shared" ref="Y2:Z2" si="1">SUM(Y3,Y17,Y22,Y25,Y26,Y51,Y52)</f>
        <v>21.224696843159052</v>
      </c>
      <c r="Z2" s="21">
        <f t="shared" si="1"/>
        <v>22.485844061510644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55.744673171740367</v>
      </c>
      <c r="D26" s="27">
        <f t="shared" si="14"/>
        <v>49.862655996706188</v>
      </c>
      <c r="E26" s="27">
        <f t="shared" si="14"/>
        <v>42.519257264132648</v>
      </c>
      <c r="F26" s="27">
        <f t="shared" si="14"/>
        <v>51.690628905712934</v>
      </c>
      <c r="G26" s="27">
        <f t="shared" si="14"/>
        <v>60.304491544130379</v>
      </c>
      <c r="H26" s="27">
        <f t="shared" si="14"/>
        <v>53.637376411614717</v>
      </c>
      <c r="I26" s="27">
        <f t="shared" si="14"/>
        <v>63.728175555406175</v>
      </c>
      <c r="J26" s="27">
        <f t="shared" si="14"/>
        <v>47.736927387324336</v>
      </c>
      <c r="K26" s="27">
        <f t="shared" si="14"/>
        <v>50.55527738460048</v>
      </c>
      <c r="L26" s="27">
        <f t="shared" si="14"/>
        <v>56.197191099256344</v>
      </c>
      <c r="M26" s="27">
        <f t="shared" si="14"/>
        <v>61.938476252084534</v>
      </c>
      <c r="N26" s="27">
        <f t="shared" si="14"/>
        <v>55.093363056997731</v>
      </c>
      <c r="O26" s="27">
        <f t="shared" si="14"/>
        <v>50.078970632405721</v>
      </c>
      <c r="P26" s="27">
        <f t="shared" si="14"/>
        <v>61.464627514728676</v>
      </c>
      <c r="Q26" s="27">
        <f t="shared" si="14"/>
        <v>71.411842071643619</v>
      </c>
      <c r="R26" s="27">
        <f t="shared" si="14"/>
        <v>77.190229615903093</v>
      </c>
      <c r="S26" s="27">
        <f t="shared" si="14"/>
        <v>81.097746063714951</v>
      </c>
      <c r="T26" s="27">
        <f t="shared" si="14"/>
        <v>84.674661439694162</v>
      </c>
      <c r="U26" s="27">
        <f t="shared" si="14"/>
        <v>34.919446721859117</v>
      </c>
      <c r="V26" s="27">
        <f t="shared" si="14"/>
        <v>37.736938252231703</v>
      </c>
      <c r="W26" s="27">
        <f t="shared" si="14"/>
        <v>16.478702776034197</v>
      </c>
      <c r="X26" s="27">
        <f t="shared" si="14"/>
        <v>24.727877535489061</v>
      </c>
      <c r="Y26" s="27">
        <f t="shared" ref="Y26:Z26" si="15">SUM(Y27,Y33)</f>
        <v>21.224696843159052</v>
      </c>
      <c r="Z26" s="27">
        <f t="shared" si="15"/>
        <v>22.485844061510644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55.744673171740367</v>
      </c>
      <c r="D33" s="19">
        <f t="shared" si="18"/>
        <v>49.862655996706188</v>
      </c>
      <c r="E33" s="19">
        <f t="shared" si="18"/>
        <v>42.519257264132648</v>
      </c>
      <c r="F33" s="19">
        <f t="shared" si="18"/>
        <v>51.690628905712934</v>
      </c>
      <c r="G33" s="19">
        <f t="shared" si="18"/>
        <v>60.304491544130379</v>
      </c>
      <c r="H33" s="19">
        <f t="shared" si="18"/>
        <v>53.637376411614717</v>
      </c>
      <c r="I33" s="19">
        <f t="shared" si="18"/>
        <v>63.728175555406175</v>
      </c>
      <c r="J33" s="19">
        <f t="shared" si="18"/>
        <v>47.736927387324336</v>
      </c>
      <c r="K33" s="19">
        <f t="shared" si="18"/>
        <v>50.55527738460048</v>
      </c>
      <c r="L33" s="19">
        <f t="shared" si="18"/>
        <v>56.197191099256344</v>
      </c>
      <c r="M33" s="19">
        <f t="shared" si="18"/>
        <v>61.938476252084534</v>
      </c>
      <c r="N33" s="19">
        <f t="shared" si="18"/>
        <v>55.093363056997731</v>
      </c>
      <c r="O33" s="19">
        <f t="shared" si="18"/>
        <v>50.078970632405721</v>
      </c>
      <c r="P33" s="19">
        <f t="shared" si="18"/>
        <v>61.464627514728676</v>
      </c>
      <c r="Q33" s="19">
        <f t="shared" si="18"/>
        <v>71.411842071643619</v>
      </c>
      <c r="R33" s="19">
        <f t="shared" si="18"/>
        <v>77.190229615903093</v>
      </c>
      <c r="S33" s="19">
        <f t="shared" si="18"/>
        <v>81.097746063714951</v>
      </c>
      <c r="T33" s="19">
        <f t="shared" si="18"/>
        <v>84.674661439694162</v>
      </c>
      <c r="U33" s="19">
        <f t="shared" si="18"/>
        <v>34.919446721859117</v>
      </c>
      <c r="V33" s="19">
        <f t="shared" si="18"/>
        <v>37.736938252231703</v>
      </c>
      <c r="W33" s="19">
        <f t="shared" si="18"/>
        <v>16.478702776034197</v>
      </c>
      <c r="X33" s="19">
        <f t="shared" si="18"/>
        <v>24.727877535489061</v>
      </c>
      <c r="Y33" s="19">
        <f t="shared" ref="Y33:Z33" si="19">SUM(Y34:Y50)</f>
        <v>21.224696843159052</v>
      </c>
      <c r="Z33" s="19">
        <f t="shared" si="19"/>
        <v>22.485844061510644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0.39453574227162619</v>
      </c>
      <c r="K38" s="8">
        <v>0.76836344165452264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55.744673171740367</v>
      </c>
      <c r="D40" s="8">
        <v>49.862655996706188</v>
      </c>
      <c r="E40" s="8">
        <v>42.519257264132648</v>
      </c>
      <c r="F40" s="8">
        <v>51.690628905712934</v>
      </c>
      <c r="G40" s="8">
        <v>60.304491544130379</v>
      </c>
      <c r="H40" s="8">
        <v>53.637376411614717</v>
      </c>
      <c r="I40" s="8">
        <v>63.728175555406175</v>
      </c>
      <c r="J40" s="8">
        <v>47.342391645052707</v>
      </c>
      <c r="K40" s="8">
        <v>49.786913942945958</v>
      </c>
      <c r="L40" s="8">
        <v>56.197191099256344</v>
      </c>
      <c r="M40" s="8">
        <v>61.938476252084534</v>
      </c>
      <c r="N40" s="8">
        <v>55.093363056997731</v>
      </c>
      <c r="O40" s="8">
        <v>50.078970632405721</v>
      </c>
      <c r="P40" s="8">
        <v>61.464627514728676</v>
      </c>
      <c r="Q40" s="8">
        <v>71.411842071643619</v>
      </c>
      <c r="R40" s="8">
        <v>77.190229615903093</v>
      </c>
      <c r="S40" s="8">
        <v>81.097746063714951</v>
      </c>
      <c r="T40" s="8">
        <v>84.674661439694162</v>
      </c>
      <c r="U40" s="8">
        <v>34.919446721859117</v>
      </c>
      <c r="V40" s="8">
        <v>37.736938252231703</v>
      </c>
      <c r="W40" s="8">
        <v>16.478702776034197</v>
      </c>
      <c r="X40" s="8">
        <v>24.727877535489061</v>
      </c>
      <c r="Y40" s="8">
        <v>21.224696843159052</v>
      </c>
      <c r="Z40" s="8">
        <v>22.485844061510644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4.8480623983436848</v>
      </c>
      <c r="D2" s="21">
        <f t="shared" ref="D2:X2" si="0">SUM(D3,D17,D22,D25,D26,D51,D52)</f>
        <v>4.0812490473257732</v>
      </c>
      <c r="E2" s="21">
        <f t="shared" si="0"/>
        <v>3.7830033862826933</v>
      </c>
      <c r="F2" s="21">
        <f t="shared" si="0"/>
        <v>3.6484940446964993</v>
      </c>
      <c r="G2" s="21">
        <f t="shared" si="0"/>
        <v>4.1874137812442296</v>
      </c>
      <c r="H2" s="21">
        <f t="shared" si="0"/>
        <v>2.9436373738317347</v>
      </c>
      <c r="I2" s="21">
        <f t="shared" si="0"/>
        <v>3.2890412429868801</v>
      </c>
      <c r="J2" s="21">
        <f t="shared" si="0"/>
        <v>1.9811791257555753</v>
      </c>
      <c r="K2" s="21">
        <f t="shared" si="0"/>
        <v>2.7765916779736037</v>
      </c>
      <c r="L2" s="21">
        <f t="shared" si="0"/>
        <v>3.5477813245849408</v>
      </c>
      <c r="M2" s="21">
        <f t="shared" si="0"/>
        <v>4.2436938170588618</v>
      </c>
      <c r="N2" s="21">
        <f t="shared" si="0"/>
        <v>4.1736388070450712</v>
      </c>
      <c r="O2" s="21">
        <f t="shared" si="0"/>
        <v>3.6142256038349774</v>
      </c>
      <c r="P2" s="21">
        <f t="shared" si="0"/>
        <v>4.5860739476283001</v>
      </c>
      <c r="Q2" s="21">
        <f t="shared" si="0"/>
        <v>5.4057448266926409</v>
      </c>
      <c r="R2" s="21">
        <f t="shared" si="0"/>
        <v>5.8152649250508359</v>
      </c>
      <c r="S2" s="21">
        <f t="shared" si="0"/>
        <v>6.3776958219924467</v>
      </c>
      <c r="T2" s="21">
        <f t="shared" si="0"/>
        <v>8.2006898560972452</v>
      </c>
      <c r="U2" s="21">
        <f t="shared" si="0"/>
        <v>3.0079494807892315</v>
      </c>
      <c r="V2" s="21">
        <f t="shared" si="0"/>
        <v>2.119487089942067</v>
      </c>
      <c r="W2" s="21">
        <f t="shared" si="0"/>
        <v>1.52200667184334</v>
      </c>
      <c r="X2" s="21">
        <f t="shared" si="0"/>
        <v>1.9280627832110337</v>
      </c>
      <c r="Y2" s="21">
        <f t="shared" ref="Y2:Z2" si="1">SUM(Y3,Y17,Y22,Y25,Y26,Y51,Y52)</f>
        <v>1.8414656781220617</v>
      </c>
      <c r="Z2" s="21">
        <f t="shared" si="1"/>
        <v>1.6962991397211284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4.8480623983436848</v>
      </c>
      <c r="D26" s="27">
        <f t="shared" si="14"/>
        <v>4.0812490473257732</v>
      </c>
      <c r="E26" s="27">
        <f t="shared" si="14"/>
        <v>3.7830033862826933</v>
      </c>
      <c r="F26" s="27">
        <f t="shared" si="14"/>
        <v>3.6484940446964993</v>
      </c>
      <c r="G26" s="27">
        <f t="shared" si="14"/>
        <v>4.1874137812442296</v>
      </c>
      <c r="H26" s="27">
        <f t="shared" si="14"/>
        <v>2.9436373738317347</v>
      </c>
      <c r="I26" s="27">
        <f t="shared" si="14"/>
        <v>3.2890412429868801</v>
      </c>
      <c r="J26" s="27">
        <f t="shared" si="14"/>
        <v>1.9811791257555753</v>
      </c>
      <c r="K26" s="27">
        <f t="shared" si="14"/>
        <v>2.7765916779736037</v>
      </c>
      <c r="L26" s="27">
        <f t="shared" si="14"/>
        <v>3.5477813245849408</v>
      </c>
      <c r="M26" s="27">
        <f t="shared" si="14"/>
        <v>4.2436938170588618</v>
      </c>
      <c r="N26" s="27">
        <f t="shared" si="14"/>
        <v>4.1736388070450712</v>
      </c>
      <c r="O26" s="27">
        <f t="shared" si="14"/>
        <v>3.6142256038349774</v>
      </c>
      <c r="P26" s="27">
        <f t="shared" si="14"/>
        <v>4.5860739476283001</v>
      </c>
      <c r="Q26" s="27">
        <f t="shared" si="14"/>
        <v>5.4057448266926409</v>
      </c>
      <c r="R26" s="27">
        <f t="shared" si="14"/>
        <v>5.8152649250508359</v>
      </c>
      <c r="S26" s="27">
        <f t="shared" si="14"/>
        <v>6.3776958219924467</v>
      </c>
      <c r="T26" s="27">
        <f t="shared" si="14"/>
        <v>8.2006898560972452</v>
      </c>
      <c r="U26" s="27">
        <f t="shared" si="14"/>
        <v>3.0079494807892315</v>
      </c>
      <c r="V26" s="27">
        <f t="shared" si="14"/>
        <v>2.119487089942067</v>
      </c>
      <c r="W26" s="27">
        <f t="shared" si="14"/>
        <v>1.52200667184334</v>
      </c>
      <c r="X26" s="27">
        <f t="shared" si="14"/>
        <v>1.9280627832110337</v>
      </c>
      <c r="Y26" s="27">
        <f t="shared" ref="Y26:Z26" si="15">SUM(Y27,Y33)</f>
        <v>1.8414656781220617</v>
      </c>
      <c r="Z26" s="27">
        <f t="shared" si="15"/>
        <v>1.6962991397211284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4.8480623983436848</v>
      </c>
      <c r="D33" s="19">
        <f t="shared" si="18"/>
        <v>4.0812490473257732</v>
      </c>
      <c r="E33" s="19">
        <f t="shared" si="18"/>
        <v>3.7830033862826933</v>
      </c>
      <c r="F33" s="19">
        <f t="shared" si="18"/>
        <v>3.6484940446964993</v>
      </c>
      <c r="G33" s="19">
        <f t="shared" si="18"/>
        <v>4.1874137812442296</v>
      </c>
      <c r="H33" s="19">
        <f t="shared" si="18"/>
        <v>2.9436373738317347</v>
      </c>
      <c r="I33" s="19">
        <f t="shared" si="18"/>
        <v>3.2890412429868801</v>
      </c>
      <c r="J33" s="19">
        <f t="shared" si="18"/>
        <v>1.9811791257555753</v>
      </c>
      <c r="K33" s="19">
        <f t="shared" si="18"/>
        <v>2.7765916779736037</v>
      </c>
      <c r="L33" s="19">
        <f t="shared" si="18"/>
        <v>3.5477813245849408</v>
      </c>
      <c r="M33" s="19">
        <f t="shared" si="18"/>
        <v>4.2436938170588618</v>
      </c>
      <c r="N33" s="19">
        <f t="shared" si="18"/>
        <v>4.1736388070450712</v>
      </c>
      <c r="O33" s="19">
        <f t="shared" si="18"/>
        <v>3.6142256038349774</v>
      </c>
      <c r="P33" s="19">
        <f t="shared" si="18"/>
        <v>4.5860739476283001</v>
      </c>
      <c r="Q33" s="19">
        <f t="shared" si="18"/>
        <v>5.4057448266926409</v>
      </c>
      <c r="R33" s="19">
        <f t="shared" si="18"/>
        <v>5.8152649250508359</v>
      </c>
      <c r="S33" s="19">
        <f t="shared" si="18"/>
        <v>6.3776958219924467</v>
      </c>
      <c r="T33" s="19">
        <f t="shared" si="18"/>
        <v>8.2006898560972452</v>
      </c>
      <c r="U33" s="19">
        <f t="shared" si="18"/>
        <v>3.0079494807892315</v>
      </c>
      <c r="V33" s="19">
        <f t="shared" si="18"/>
        <v>2.119487089942067</v>
      </c>
      <c r="W33" s="19">
        <f t="shared" si="18"/>
        <v>1.52200667184334</v>
      </c>
      <c r="X33" s="19">
        <f t="shared" si="18"/>
        <v>1.9280627832110337</v>
      </c>
      <c r="Y33" s="19">
        <f t="shared" ref="Y33:Z33" si="19">SUM(Y34:Y50)</f>
        <v>1.8414656781220617</v>
      </c>
      <c r="Z33" s="19">
        <f t="shared" si="19"/>
        <v>1.6962991397211284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1.6374032006940167E-2</v>
      </c>
      <c r="K38" s="8">
        <v>4.2199976899087561E-2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4.8480623983436848</v>
      </c>
      <c r="D40" s="8">
        <v>4.0812490473257732</v>
      </c>
      <c r="E40" s="8">
        <v>3.7830033862826933</v>
      </c>
      <c r="F40" s="8">
        <v>3.6484940446964993</v>
      </c>
      <c r="G40" s="8">
        <v>4.1874137812442296</v>
      </c>
      <c r="H40" s="8">
        <v>2.9436373738317347</v>
      </c>
      <c r="I40" s="8">
        <v>3.2890412429868801</v>
      </c>
      <c r="J40" s="8">
        <v>1.9648050937486352</v>
      </c>
      <c r="K40" s="8">
        <v>2.7343917010745162</v>
      </c>
      <c r="L40" s="8">
        <v>3.5477813245849408</v>
      </c>
      <c r="M40" s="8">
        <v>4.2436938170588618</v>
      </c>
      <c r="N40" s="8">
        <v>4.1736388070450712</v>
      </c>
      <c r="O40" s="8">
        <v>3.6142256038349774</v>
      </c>
      <c r="P40" s="8">
        <v>4.5860739476283001</v>
      </c>
      <c r="Q40" s="8">
        <v>5.4057448266926409</v>
      </c>
      <c r="R40" s="8">
        <v>5.8152649250508359</v>
      </c>
      <c r="S40" s="8">
        <v>6.3776958219924467</v>
      </c>
      <c r="T40" s="8">
        <v>8.2006898560972452</v>
      </c>
      <c r="U40" s="8">
        <v>3.0079494807892315</v>
      </c>
      <c r="V40" s="8">
        <v>2.119487089942067</v>
      </c>
      <c r="W40" s="8">
        <v>1.52200667184334</v>
      </c>
      <c r="X40" s="8">
        <v>1.9280627832110337</v>
      </c>
      <c r="Y40" s="8">
        <v>1.8414656781220617</v>
      </c>
      <c r="Z40" s="8">
        <v>1.6962991397211284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0.98518888077577138</v>
      </c>
      <c r="D2" s="21">
        <f t="shared" ref="D2:X2" si="0">SUM(D3,D17,D22,D25,D26,D51,D52)</f>
        <v>0.9537164994801578</v>
      </c>
      <c r="E2" s="21">
        <f t="shared" si="0"/>
        <v>0.98147971387023158</v>
      </c>
      <c r="F2" s="21">
        <f t="shared" si="0"/>
        <v>1.0441546246049134</v>
      </c>
      <c r="G2" s="21">
        <f t="shared" si="0"/>
        <v>1.0430282143091578</v>
      </c>
      <c r="H2" s="21">
        <f t="shared" si="0"/>
        <v>0.3406849123504409</v>
      </c>
      <c r="I2" s="21">
        <f t="shared" si="0"/>
        <v>0.38031516440384722</v>
      </c>
      <c r="J2" s="21">
        <f t="shared" si="0"/>
        <v>0.37418936286840737</v>
      </c>
      <c r="K2" s="21">
        <f t="shared" si="0"/>
        <v>0.55370902876204287</v>
      </c>
      <c r="L2" s="21">
        <f t="shared" si="0"/>
        <v>0.47637052042297556</v>
      </c>
      <c r="M2" s="21">
        <f t="shared" si="0"/>
        <v>0.59509780903356235</v>
      </c>
      <c r="N2" s="21">
        <f t="shared" si="0"/>
        <v>0.98623323720421052</v>
      </c>
      <c r="O2" s="21">
        <f t="shared" si="0"/>
        <v>1.685686798477944</v>
      </c>
      <c r="P2" s="21">
        <f t="shared" si="0"/>
        <v>1.8504909069658579</v>
      </c>
      <c r="Q2" s="21">
        <f t="shared" si="0"/>
        <v>0.79628086935424802</v>
      </c>
      <c r="R2" s="21">
        <f t="shared" si="0"/>
        <v>0.57227451897792492</v>
      </c>
      <c r="S2" s="21">
        <f t="shared" si="0"/>
        <v>0.39416642326662904</v>
      </c>
      <c r="T2" s="21">
        <f t="shared" si="0"/>
        <v>0.33731207362591381</v>
      </c>
      <c r="U2" s="21">
        <f t="shared" si="0"/>
        <v>8.5436803182638424E-2</v>
      </c>
      <c r="V2" s="21">
        <f t="shared" si="0"/>
        <v>0.13116882016334855</v>
      </c>
      <c r="W2" s="21">
        <f t="shared" si="0"/>
        <v>0.15229857540866246</v>
      </c>
      <c r="X2" s="21">
        <f t="shared" si="0"/>
        <v>0.14846946742324302</v>
      </c>
      <c r="Y2" s="21">
        <f t="shared" ref="Y2:Z2" si="1">SUM(Y3,Y17,Y22,Y25,Y26,Y51,Y52)</f>
        <v>0.12818872240886503</v>
      </c>
      <c r="Z2" s="21">
        <f t="shared" si="1"/>
        <v>9.2869903921335109E-2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0.98518888077577138</v>
      </c>
      <c r="D26" s="27">
        <f t="shared" si="14"/>
        <v>0.9537164994801578</v>
      </c>
      <c r="E26" s="27">
        <f t="shared" si="14"/>
        <v>0.98147971387023158</v>
      </c>
      <c r="F26" s="27">
        <f t="shared" si="14"/>
        <v>1.0441546246049134</v>
      </c>
      <c r="G26" s="27">
        <f t="shared" si="14"/>
        <v>1.0430282143091578</v>
      </c>
      <c r="H26" s="27">
        <f t="shared" si="14"/>
        <v>0.3406849123504409</v>
      </c>
      <c r="I26" s="27">
        <f t="shared" si="14"/>
        <v>0.38031516440384722</v>
      </c>
      <c r="J26" s="27">
        <f t="shared" si="14"/>
        <v>0.37418936286840737</v>
      </c>
      <c r="K26" s="27">
        <f t="shared" si="14"/>
        <v>0.55370902876204287</v>
      </c>
      <c r="L26" s="27">
        <f t="shared" si="14"/>
        <v>0.47637052042297556</v>
      </c>
      <c r="M26" s="27">
        <f t="shared" si="14"/>
        <v>0.59509780903356235</v>
      </c>
      <c r="N26" s="27">
        <f t="shared" si="14"/>
        <v>0.98623323720421052</v>
      </c>
      <c r="O26" s="27">
        <f t="shared" si="14"/>
        <v>1.685686798477944</v>
      </c>
      <c r="P26" s="27">
        <f t="shared" si="14"/>
        <v>1.8504909069658579</v>
      </c>
      <c r="Q26" s="27">
        <f t="shared" si="14"/>
        <v>0.79628086935424802</v>
      </c>
      <c r="R26" s="27">
        <f t="shared" si="14"/>
        <v>0.57227451897792492</v>
      </c>
      <c r="S26" s="27">
        <f t="shared" si="14"/>
        <v>0.39416642326662904</v>
      </c>
      <c r="T26" s="27">
        <f t="shared" si="14"/>
        <v>0.33731207362591381</v>
      </c>
      <c r="U26" s="27">
        <f t="shared" si="14"/>
        <v>8.5436803182638424E-2</v>
      </c>
      <c r="V26" s="27">
        <f t="shared" si="14"/>
        <v>0.13116882016334855</v>
      </c>
      <c r="W26" s="27">
        <f t="shared" si="14"/>
        <v>0.15229857540866246</v>
      </c>
      <c r="X26" s="27">
        <f t="shared" si="14"/>
        <v>0.14846946742324302</v>
      </c>
      <c r="Y26" s="27">
        <f t="shared" ref="Y26:Z26" si="15">SUM(Y27,Y33)</f>
        <v>0.12818872240886503</v>
      </c>
      <c r="Z26" s="27">
        <f t="shared" si="15"/>
        <v>9.2869903921335109E-2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0.98518888077577138</v>
      </c>
      <c r="D33" s="19">
        <f t="shared" si="18"/>
        <v>0.9537164994801578</v>
      </c>
      <c r="E33" s="19">
        <f t="shared" si="18"/>
        <v>0.98147971387023158</v>
      </c>
      <c r="F33" s="19">
        <f t="shared" si="18"/>
        <v>1.0441546246049134</v>
      </c>
      <c r="G33" s="19">
        <f t="shared" si="18"/>
        <v>1.0430282143091578</v>
      </c>
      <c r="H33" s="19">
        <f t="shared" si="18"/>
        <v>0.3406849123504409</v>
      </c>
      <c r="I33" s="19">
        <f t="shared" si="18"/>
        <v>0.38031516440384722</v>
      </c>
      <c r="J33" s="19">
        <f t="shared" si="18"/>
        <v>0.37418936286840737</v>
      </c>
      <c r="K33" s="19">
        <f t="shared" si="18"/>
        <v>0.55370902876204287</v>
      </c>
      <c r="L33" s="19">
        <f t="shared" si="18"/>
        <v>0.47637052042297556</v>
      </c>
      <c r="M33" s="19">
        <f t="shared" si="18"/>
        <v>0.59509780903356235</v>
      </c>
      <c r="N33" s="19">
        <f t="shared" si="18"/>
        <v>0.98623323720421052</v>
      </c>
      <c r="O33" s="19">
        <f t="shared" si="18"/>
        <v>1.685686798477944</v>
      </c>
      <c r="P33" s="19">
        <f t="shared" si="18"/>
        <v>1.8504909069658579</v>
      </c>
      <c r="Q33" s="19">
        <f t="shared" si="18"/>
        <v>0.79628086935424802</v>
      </c>
      <c r="R33" s="19">
        <f t="shared" si="18"/>
        <v>0.57227451897792492</v>
      </c>
      <c r="S33" s="19">
        <f t="shared" si="18"/>
        <v>0.39416642326662904</v>
      </c>
      <c r="T33" s="19">
        <f t="shared" si="18"/>
        <v>0.33731207362591381</v>
      </c>
      <c r="U33" s="19">
        <f t="shared" si="18"/>
        <v>8.5436803182638424E-2</v>
      </c>
      <c r="V33" s="19">
        <f t="shared" si="18"/>
        <v>0.13116882016334855</v>
      </c>
      <c r="W33" s="19">
        <f t="shared" si="18"/>
        <v>0.15229857540866246</v>
      </c>
      <c r="X33" s="19">
        <f t="shared" si="18"/>
        <v>0.14846946742324302</v>
      </c>
      <c r="Y33" s="19">
        <f t="shared" ref="Y33:Z33" si="19">SUM(Y34:Y50)</f>
        <v>0.12818872240886503</v>
      </c>
      <c r="Z33" s="19">
        <f t="shared" si="19"/>
        <v>9.2869903921335109E-2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3.0925969916663445E-3</v>
      </c>
      <c r="K38" s="8">
        <v>8.4155363598970492E-3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0.98518888077577138</v>
      </c>
      <c r="D40" s="8">
        <v>0.9537164994801578</v>
      </c>
      <c r="E40" s="8">
        <v>0.98147971387023158</v>
      </c>
      <c r="F40" s="8">
        <v>1.0441546246049134</v>
      </c>
      <c r="G40" s="8">
        <v>1.0430282143091578</v>
      </c>
      <c r="H40" s="8">
        <v>0.3406849123504409</v>
      </c>
      <c r="I40" s="8">
        <v>0.38031516440384722</v>
      </c>
      <c r="J40" s="8">
        <v>0.37109676587674101</v>
      </c>
      <c r="K40" s="8">
        <v>0.54529349240214586</v>
      </c>
      <c r="L40" s="8">
        <v>0.47637052042297556</v>
      </c>
      <c r="M40" s="8">
        <v>0.59509780903356235</v>
      </c>
      <c r="N40" s="8">
        <v>0.98623323720421052</v>
      </c>
      <c r="O40" s="8">
        <v>1.685686798477944</v>
      </c>
      <c r="P40" s="8">
        <v>1.8504909069658579</v>
      </c>
      <c r="Q40" s="8">
        <v>0.79628086935424802</v>
      </c>
      <c r="R40" s="8">
        <v>0.57227451897792492</v>
      </c>
      <c r="S40" s="8">
        <v>0.39416642326662904</v>
      </c>
      <c r="T40" s="8">
        <v>0.33731207362591381</v>
      </c>
      <c r="U40" s="8">
        <v>8.5436803182638424E-2</v>
      </c>
      <c r="V40" s="8">
        <v>0.13116882016334855</v>
      </c>
      <c r="W40" s="8">
        <v>0.15229857540866246</v>
      </c>
      <c r="X40" s="8">
        <v>0.14846946742324302</v>
      </c>
      <c r="Y40" s="8">
        <v>0.12818872240886503</v>
      </c>
      <c r="Z40" s="8">
        <v>9.2869903921335109E-2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86255.051096960364</v>
      </c>
      <c r="D2" s="21">
        <f t="shared" ref="D2:X2" si="0">SUM(D3,D17,D22,D25,D26,D51,D52)</f>
        <v>90294.649785406757</v>
      </c>
      <c r="E2" s="21">
        <f t="shared" si="0"/>
        <v>91223.478299832772</v>
      </c>
      <c r="F2" s="21">
        <f t="shared" si="0"/>
        <v>97794.512357660918</v>
      </c>
      <c r="G2" s="21">
        <f t="shared" si="0"/>
        <v>95326.612118115328</v>
      </c>
      <c r="H2" s="21">
        <f t="shared" si="0"/>
        <v>91647.4449496569</v>
      </c>
      <c r="I2" s="21">
        <f t="shared" si="0"/>
        <v>95245.517659069126</v>
      </c>
      <c r="J2" s="21">
        <f t="shared" si="0"/>
        <v>93317.723158336492</v>
      </c>
      <c r="K2" s="21">
        <f t="shared" si="0"/>
        <v>91058.354462476011</v>
      </c>
      <c r="L2" s="21">
        <f t="shared" si="0"/>
        <v>77015.578572057653</v>
      </c>
      <c r="M2" s="21">
        <f t="shared" si="0"/>
        <v>74719.972500557938</v>
      </c>
      <c r="N2" s="21">
        <f t="shared" si="0"/>
        <v>80803.849251159845</v>
      </c>
      <c r="O2" s="21">
        <f t="shared" si="0"/>
        <v>79128.614733619019</v>
      </c>
      <c r="P2" s="21">
        <f t="shared" si="0"/>
        <v>69844.785408419208</v>
      </c>
      <c r="Q2" s="21">
        <f t="shared" si="0"/>
        <v>68985.368431603842</v>
      </c>
      <c r="R2" s="21">
        <f t="shared" si="0"/>
        <v>70079.980991335513</v>
      </c>
      <c r="S2" s="21">
        <f t="shared" si="0"/>
        <v>68398.940513902155</v>
      </c>
      <c r="T2" s="21">
        <f t="shared" si="0"/>
        <v>71645.139856078356</v>
      </c>
      <c r="U2" s="21">
        <f t="shared" si="0"/>
        <v>72067.45936770241</v>
      </c>
      <c r="V2" s="21">
        <f t="shared" si="0"/>
        <v>70455.942884795339</v>
      </c>
      <c r="W2" s="21">
        <f t="shared" si="0"/>
        <v>65248.91057835058</v>
      </c>
      <c r="X2" s="21">
        <f t="shared" si="0"/>
        <v>70320.809433012997</v>
      </c>
      <c r="Y2" s="21">
        <f t="shared" ref="Y2:Z2" si="1">SUM(Y3,Y17,Y22,Y25,Y26,Y51,Y52)</f>
        <v>66927.485520912291</v>
      </c>
      <c r="Z2" s="21">
        <f t="shared" si="1"/>
        <v>62662.886011388568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24603.509462360369</v>
      </c>
      <c r="D3" s="24">
        <f t="shared" si="2"/>
        <v>24104.614990726761</v>
      </c>
      <c r="E3" s="24">
        <f t="shared" si="2"/>
        <v>24887.415138312776</v>
      </c>
      <c r="F3" s="24">
        <f t="shared" si="2"/>
        <v>30510.933831260914</v>
      </c>
      <c r="G3" s="24">
        <f t="shared" si="2"/>
        <v>29197.365841755312</v>
      </c>
      <c r="H3" s="24">
        <f t="shared" si="2"/>
        <v>27996.272397216893</v>
      </c>
      <c r="I3" s="24">
        <f t="shared" si="2"/>
        <v>32443.437610909121</v>
      </c>
      <c r="J3" s="24">
        <f t="shared" si="2"/>
        <v>33539.455574776504</v>
      </c>
      <c r="K3" s="24">
        <f t="shared" si="2"/>
        <v>33577.412053876003</v>
      </c>
      <c r="L3" s="24">
        <f t="shared" si="2"/>
        <v>28193.098375617661</v>
      </c>
      <c r="M3" s="24">
        <f t="shared" si="2"/>
        <v>26689.877395877942</v>
      </c>
      <c r="N3" s="24">
        <f t="shared" si="2"/>
        <v>31837.149485439841</v>
      </c>
      <c r="O3" s="24">
        <f t="shared" si="2"/>
        <v>30116.909902219031</v>
      </c>
      <c r="P3" s="24">
        <f t="shared" si="2"/>
        <v>23160.44470589919</v>
      </c>
      <c r="Q3" s="24">
        <f t="shared" si="2"/>
        <v>22918.014023923839</v>
      </c>
      <c r="R3" s="24">
        <f t="shared" si="2"/>
        <v>23628.162800335529</v>
      </c>
      <c r="S3" s="24">
        <f t="shared" si="2"/>
        <v>20951.816733502154</v>
      </c>
      <c r="T3" s="24">
        <f t="shared" si="2"/>
        <v>20959.961885998349</v>
      </c>
      <c r="U3" s="24">
        <f t="shared" si="2"/>
        <v>19784.714913782405</v>
      </c>
      <c r="V3" s="24">
        <f t="shared" si="2"/>
        <v>18999.32950815533</v>
      </c>
      <c r="W3" s="24">
        <f t="shared" si="2"/>
        <v>13406.818544190579</v>
      </c>
      <c r="X3" s="24">
        <f t="shared" si="2"/>
        <v>15070.661919132986</v>
      </c>
      <c r="Y3" s="24">
        <f t="shared" ref="Y3:Z3" si="3">SUM(Y4,Y8,Y11)</f>
        <v>13606.426752192288</v>
      </c>
      <c r="Z3" s="24">
        <f t="shared" si="3"/>
        <v>10182.919198028572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963.27474909564728</v>
      </c>
      <c r="D4" s="19">
        <f t="shared" si="4"/>
        <v>1442.595980517101</v>
      </c>
      <c r="E4" s="19">
        <f t="shared" si="4"/>
        <v>744.36868059146161</v>
      </c>
      <c r="F4" s="19">
        <f t="shared" si="4"/>
        <v>924.6050050375776</v>
      </c>
      <c r="G4" s="19">
        <f t="shared" si="4"/>
        <v>872.74260216000016</v>
      </c>
      <c r="H4" s="19">
        <f t="shared" si="4"/>
        <v>986.56161648000023</v>
      </c>
      <c r="I4" s="19">
        <f t="shared" si="4"/>
        <v>488.92272264000007</v>
      </c>
      <c r="J4" s="19">
        <f t="shared" si="4"/>
        <v>342.77633544000003</v>
      </c>
      <c r="K4" s="19">
        <f t="shared" si="4"/>
        <v>306.36853896000008</v>
      </c>
      <c r="L4" s="19">
        <f t="shared" si="4"/>
        <v>223.66226784000003</v>
      </c>
      <c r="M4" s="19">
        <f t="shared" si="4"/>
        <v>283.68196032000003</v>
      </c>
      <c r="N4" s="19">
        <f t="shared" si="4"/>
        <v>638.81798904000004</v>
      </c>
      <c r="O4" s="19">
        <f t="shared" si="4"/>
        <v>527.70588287999999</v>
      </c>
      <c r="P4" s="19">
        <f t="shared" si="4"/>
        <v>469.72041336000007</v>
      </c>
      <c r="Q4" s="19">
        <f t="shared" si="4"/>
        <v>390.84334871999999</v>
      </c>
      <c r="R4" s="19">
        <f t="shared" si="4"/>
        <v>312.41555663999998</v>
      </c>
      <c r="S4" s="19">
        <f t="shared" si="4"/>
        <v>342.15478439999998</v>
      </c>
      <c r="T4" s="19">
        <f t="shared" si="4"/>
        <v>441.54107448000002</v>
      </c>
      <c r="U4" s="19">
        <f t="shared" si="4"/>
        <v>451.20949896000002</v>
      </c>
      <c r="V4" s="19">
        <f t="shared" si="4"/>
        <v>411.94374935999997</v>
      </c>
      <c r="W4" s="19">
        <f t="shared" si="4"/>
        <v>300.98247960000003</v>
      </c>
      <c r="X4" s="19">
        <f t="shared" si="4"/>
        <v>296.65857935999998</v>
      </c>
      <c r="Y4" s="19">
        <f t="shared" ref="Y4:Z4" si="5">SUM(Y5:Y7)</f>
        <v>155.68373039999997</v>
      </c>
      <c r="Z4" s="19">
        <f t="shared" si="5"/>
        <v>78.200585759999981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178.14221567999999</v>
      </c>
      <c r="H5" s="8">
        <f>TI_EHG_E!H5+NRG_E!H5+FC_E!H5</f>
        <v>195.70569216000004</v>
      </c>
      <c r="I5" s="8">
        <f>TI_EHG_E!I5+NRG_E!I5+FC_E!I5</f>
        <v>145.52483616000004</v>
      </c>
      <c r="J5" s="8">
        <f>TI_EHG_E!J5+NRG_E!J5+FC_E!J5</f>
        <v>158.06987328</v>
      </c>
      <c r="K5" s="8">
        <f>TI_EHG_E!K5+NRG_E!K5+FC_E!K5</f>
        <v>228.32342544000005</v>
      </c>
      <c r="L5" s="8">
        <f>TI_EHG_E!L5+NRG_E!L5+FC_E!L5</f>
        <v>143.01561648000001</v>
      </c>
      <c r="M5" s="8">
        <f>TI_EHG_E!M5+NRG_E!M5+FC_E!M5</f>
        <v>137.99788464</v>
      </c>
      <c r="N5" s="8">
        <f>TI_EHG_E!N5+NRG_E!N5+FC_E!N5</f>
        <v>313.63052688000005</v>
      </c>
      <c r="O5" s="8">
        <f>TI_EHG_E!O5+NRG_E!O5+FC_E!O5</f>
        <v>363.81138288</v>
      </c>
      <c r="P5" s="8">
        <f>TI_EHG_E!P5+NRG_E!P5+FC_E!P5</f>
        <v>313.63052687999999</v>
      </c>
      <c r="Q5" s="8">
        <f>TI_EHG_E!Q5+NRG_E!Q5+FC_E!Q5</f>
        <v>336.21173519999996</v>
      </c>
      <c r="R5" s="8">
        <f>TI_EHG_E!R5+NRG_E!R5+FC_E!R5</f>
        <v>275.994708</v>
      </c>
      <c r="S5" s="8">
        <f>TI_EHG_E!S5+NRG_E!S5+FC_E!S5</f>
        <v>316.13974655999999</v>
      </c>
      <c r="T5" s="8">
        <f>TI_EHG_E!T5+NRG_E!T5+FC_E!T5</f>
        <v>420.22372128000001</v>
      </c>
      <c r="U5" s="8">
        <f>TI_EHG_E!U5+NRG_E!U5+FC_E!U5</f>
        <v>432.83526527999999</v>
      </c>
      <c r="V5" s="8">
        <f>TI_EHG_E!V5+NRG_E!V5+FC_E!V5</f>
        <v>407.57538623999994</v>
      </c>
      <c r="W5" s="8">
        <f>TI_EHG_E!W5+NRG_E!W5+FC_E!W5</f>
        <v>268.39735824000002</v>
      </c>
      <c r="X5" s="8">
        <f>TI_EHG_E!X5+NRG_E!X5+FC_E!X5</f>
        <v>272.71040016000001</v>
      </c>
      <c r="Y5" s="8">
        <f>TI_EHG_E!Y5+NRG_E!Y5+FC_E!Y5</f>
        <v>138.64278911999997</v>
      </c>
      <c r="Z5" s="8">
        <f>TI_EHG_E!Z5+NRG_E!Z5+FC_E!Z5</f>
        <v>62.634269279999984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10.363921919999999</v>
      </c>
      <c r="D6" s="8">
        <f>TI_EHG_E!D6+NRG_E!D6+FC_E!D6</f>
        <v>23.394769199999999</v>
      </c>
      <c r="E6" s="8">
        <f>TI_EHG_E!E6+NRG_E!E6+FC_E!E6</f>
        <v>33.803645039999999</v>
      </c>
      <c r="F6" s="8">
        <f>TI_EHG_E!F6+NRG_E!F6+FC_E!F6</f>
        <v>907.32948767999994</v>
      </c>
      <c r="G6" s="8">
        <f>TI_EHG_E!G6+NRG_E!G6+FC_E!G6</f>
        <v>694.60038648000022</v>
      </c>
      <c r="H6" s="8">
        <f>TI_EHG_E!H6+NRG_E!H6+FC_E!H6</f>
        <v>790.85592432000021</v>
      </c>
      <c r="I6" s="8">
        <f>TI_EHG_E!I6+NRG_E!I6+FC_E!I6</f>
        <v>343.39788648000001</v>
      </c>
      <c r="J6" s="8">
        <f>TI_EHG_E!J6+NRG_E!J6+FC_E!J6</f>
        <v>184.70646216000003</v>
      </c>
      <c r="K6" s="8">
        <f>TI_EHG_E!K6+NRG_E!K6+FC_E!K6</f>
        <v>78.045113520000015</v>
      </c>
      <c r="L6" s="8">
        <f>TI_EHG_E!L6+NRG_E!L6+FC_E!L6</f>
        <v>80.646651360000007</v>
      </c>
      <c r="M6" s="8">
        <f>TI_EHG_E!M6+NRG_E!M6+FC_E!M6</f>
        <v>145.68407568000003</v>
      </c>
      <c r="N6" s="8">
        <f>TI_EHG_E!N6+NRG_E!N6+FC_E!N6</f>
        <v>325.18746216</v>
      </c>
      <c r="O6" s="8">
        <f>TI_EHG_E!O6+NRG_E!O6+FC_E!O6</f>
        <v>163.89449999999999</v>
      </c>
      <c r="P6" s="8">
        <f>TI_EHG_E!P6+NRG_E!P6+FC_E!P6</f>
        <v>156.08988648000005</v>
      </c>
      <c r="Q6" s="8">
        <f>TI_EHG_E!Q6+NRG_E!Q6+FC_E!Q6</f>
        <v>54.631613520000023</v>
      </c>
      <c r="R6" s="8">
        <f>TI_EHG_E!R6+NRG_E!R6+FC_E!R6</f>
        <v>36.420848640000003</v>
      </c>
      <c r="S6" s="8">
        <f>TI_EHG_E!S6+NRG_E!S6+FC_E!S6</f>
        <v>26.015037840000002</v>
      </c>
      <c r="T6" s="8">
        <f>TI_EHG_E!T6+NRG_E!T6+FC_E!T6</f>
        <v>21.317353199999999</v>
      </c>
      <c r="U6" s="8">
        <f>TI_EHG_E!U6+NRG_E!U6+FC_E!U6</f>
        <v>18.374233680000003</v>
      </c>
      <c r="V6" s="8">
        <f>TI_EHG_E!V6+NRG_E!V6+FC_E!V6</f>
        <v>4.3683631199999988</v>
      </c>
      <c r="W6" s="8">
        <f>TI_EHG_E!W6+NRG_E!W6+FC_E!W6</f>
        <v>32.585121360000002</v>
      </c>
      <c r="X6" s="8">
        <f>TI_EHG_E!X6+NRG_E!X6+FC_E!X6</f>
        <v>23.948179199999998</v>
      </c>
      <c r="Y6" s="8">
        <f>TI_EHG_E!Y6+NRG_E!Y6+FC_E!Y6</f>
        <v>17.040941280000002</v>
      </c>
      <c r="Z6" s="8">
        <f>TI_EHG_E!Z6+NRG_E!Z6+FC_E!Z6</f>
        <v>15.566316479999999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952.91082717564723</v>
      </c>
      <c r="D7" s="8">
        <f>TI_EHG_E!D7+NRG_E!D7+FC_E!D7</f>
        <v>1419.2012113171011</v>
      </c>
      <c r="E7" s="8">
        <f>TI_EHG_E!E7+NRG_E!E7+FC_E!E7</f>
        <v>710.56503555146162</v>
      </c>
      <c r="F7" s="8">
        <f>TI_EHG_E!F7+NRG_E!F7+FC_E!F7</f>
        <v>17.275517357577645</v>
      </c>
      <c r="G7" s="8">
        <f>TI_EHG_E!G7+NRG_E!G7+FC_E!G7</f>
        <v>0</v>
      </c>
      <c r="H7" s="8">
        <f>TI_EHG_E!H7+NRG_E!H7+FC_E!H7</f>
        <v>0</v>
      </c>
      <c r="I7" s="8">
        <f>TI_EHG_E!I7+NRG_E!I7+FC_E!I7</f>
        <v>0</v>
      </c>
      <c r="J7" s="8">
        <f>TI_EHG_E!J7+NRG_E!J7+FC_E!J7</f>
        <v>0</v>
      </c>
      <c r="K7" s="8">
        <f>TI_EHG_E!K7+NRG_E!K7+FC_E!K7</f>
        <v>0</v>
      </c>
      <c r="L7" s="8">
        <f>TI_EHG_E!L7+NRG_E!L7+FC_E!L7</f>
        <v>0</v>
      </c>
      <c r="M7" s="8">
        <f>TI_EHG_E!M7+NRG_E!M7+FC_E!M7</f>
        <v>0</v>
      </c>
      <c r="N7" s="8">
        <f>TI_EHG_E!N7+NRG_E!N7+FC_E!N7</f>
        <v>0</v>
      </c>
      <c r="O7" s="8">
        <f>TI_EHG_E!O7+NRG_E!O7+FC_E!O7</f>
        <v>0</v>
      </c>
      <c r="P7" s="8">
        <f>TI_EHG_E!P7+NRG_E!P7+FC_E!P7</f>
        <v>0</v>
      </c>
      <c r="Q7" s="8">
        <f>TI_EHG_E!Q7+NRG_E!Q7+FC_E!Q7</f>
        <v>0</v>
      </c>
      <c r="R7" s="8">
        <f>TI_EHG_E!R7+NRG_E!R7+FC_E!R7</f>
        <v>0</v>
      </c>
      <c r="S7" s="8">
        <f>TI_EHG_E!S7+NRG_E!S7+FC_E!S7</f>
        <v>0</v>
      </c>
      <c r="T7" s="8">
        <f>TI_EHG_E!T7+NRG_E!T7+FC_E!T7</f>
        <v>0</v>
      </c>
      <c r="U7" s="8">
        <f>TI_EHG_E!U7+NRG_E!U7+FC_E!U7</f>
        <v>0</v>
      </c>
      <c r="V7" s="8">
        <f>TI_EHG_E!V7+NRG_E!V7+FC_E!V7</f>
        <v>0</v>
      </c>
      <c r="W7" s="8">
        <f>TI_EHG_E!W7+NRG_E!W7+FC_E!W7</f>
        <v>0</v>
      </c>
      <c r="X7" s="8">
        <f>TI_EHG_E!X7+NRG_E!X7+FC_E!X7</f>
        <v>0</v>
      </c>
      <c r="Y7" s="8">
        <f>TI_EHG_E!Y7+NRG_E!Y7+FC_E!Y7</f>
        <v>0</v>
      </c>
      <c r="Z7" s="8">
        <f>TI_EHG_E!Z7+NRG_E!Z7+FC_E!Z7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22861.384641966961</v>
      </c>
      <c r="D8" s="19">
        <f t="shared" ref="D8:X8" si="7">SUM(D9:D10)</f>
        <v>22391.714274871847</v>
      </c>
      <c r="E8" s="19">
        <f t="shared" si="7"/>
        <v>23827.499591166106</v>
      </c>
      <c r="F8" s="19">
        <f t="shared" si="7"/>
        <v>28923.081095996298</v>
      </c>
      <c r="G8" s="19">
        <f t="shared" si="7"/>
        <v>27831.567379766155</v>
      </c>
      <c r="H8" s="19">
        <f t="shared" si="7"/>
        <v>26681.841148058618</v>
      </c>
      <c r="I8" s="19">
        <f t="shared" si="7"/>
        <v>31188.651471478654</v>
      </c>
      <c r="J8" s="19">
        <f t="shared" si="7"/>
        <v>32608.575499336504</v>
      </c>
      <c r="K8" s="19">
        <f t="shared" si="7"/>
        <v>32514.944496529919</v>
      </c>
      <c r="L8" s="19">
        <f t="shared" si="7"/>
        <v>27363.223194177659</v>
      </c>
      <c r="M8" s="19">
        <f t="shared" si="7"/>
        <v>25496.380861109657</v>
      </c>
      <c r="N8" s="19">
        <f t="shared" si="7"/>
        <v>29591.008630196255</v>
      </c>
      <c r="O8" s="19">
        <f t="shared" si="7"/>
        <v>28589.509671037653</v>
      </c>
      <c r="P8" s="19">
        <f t="shared" si="7"/>
        <v>21767.787314908659</v>
      </c>
      <c r="Q8" s="19">
        <f t="shared" si="7"/>
        <v>21584.883098557391</v>
      </c>
      <c r="R8" s="19">
        <f t="shared" si="7"/>
        <v>22105.66174481553</v>
      </c>
      <c r="S8" s="19">
        <f t="shared" si="7"/>
        <v>19367.599093102152</v>
      </c>
      <c r="T8" s="19">
        <f t="shared" si="7"/>
        <v>19624.450123674171</v>
      </c>
      <c r="U8" s="19">
        <f t="shared" si="7"/>
        <v>18454.755952271677</v>
      </c>
      <c r="V8" s="19">
        <f t="shared" si="7"/>
        <v>17672.408789152021</v>
      </c>
      <c r="W8" s="19">
        <f t="shared" si="7"/>
        <v>12279.224781184283</v>
      </c>
      <c r="X8" s="19">
        <f t="shared" si="7"/>
        <v>13769.404835512567</v>
      </c>
      <c r="Y8" s="19">
        <f t="shared" ref="Y8:Z8" si="8">SUM(Y9:Y10)</f>
        <v>12594.060376631858</v>
      </c>
      <c r="Z8" s="19">
        <f t="shared" si="8"/>
        <v>9624.0175458568592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930.63511782630951</v>
      </c>
      <c r="H9" s="8">
        <f>TI_EHG_E!H9+NRG_E!H9+FC_E!H9</f>
        <v>1287.3037493817292</v>
      </c>
      <c r="I9" s="8">
        <f>TI_EHG_E!I9+NRG_E!I9+FC_E!I9</f>
        <v>1639.8138243025871</v>
      </c>
      <c r="J9" s="8">
        <f>TI_EHG_E!J9+NRG_E!J9+FC_E!J9</f>
        <v>2742.351525</v>
      </c>
      <c r="K9" s="8">
        <f>TI_EHG_E!K9+NRG_E!K9+FC_E!K9</f>
        <v>1714.5647635898215</v>
      </c>
      <c r="L9" s="8">
        <f>TI_EHG_E!L9+NRG_E!L9+FC_E!L9</f>
        <v>1092.592745860492</v>
      </c>
      <c r="M9" s="8">
        <f>TI_EHG_E!M9+NRG_E!M9+FC_E!M9</f>
        <v>1327.6372240955573</v>
      </c>
      <c r="N9" s="8">
        <f>TI_EHG_E!N9+NRG_E!N9+FC_E!N9</f>
        <v>1685.8061569025253</v>
      </c>
      <c r="O9" s="8">
        <f>TI_EHG_E!O9+NRG_E!O9+FC_E!O9</f>
        <v>2390.3363522676473</v>
      </c>
      <c r="P9" s="8">
        <f>TI_EHG_E!P9+NRG_E!P9+FC_E!P9</f>
        <v>1595.0194095618356</v>
      </c>
      <c r="Q9" s="8">
        <f>TI_EHG_E!Q9+NRG_E!Q9+FC_E!Q9</f>
        <v>1459.928616283757</v>
      </c>
      <c r="R9" s="8">
        <f>TI_EHG_E!R9+NRG_E!R9+FC_E!R9</f>
        <v>1540.8685557280974</v>
      </c>
      <c r="S9" s="8">
        <f>TI_EHG_E!S9+NRG_E!S9+FC_E!S9</f>
        <v>1498.4150091719948</v>
      </c>
      <c r="T9" s="8">
        <f>TI_EHG_E!T9+NRG_E!T9+FC_E!T9</f>
        <v>1450.1456258309927</v>
      </c>
      <c r="U9" s="8">
        <f>TI_EHG_E!U9+NRG_E!U9+FC_E!U9</f>
        <v>1376.2805897534934</v>
      </c>
      <c r="V9" s="8">
        <f>TI_EHG_E!V9+NRG_E!V9+FC_E!V9</f>
        <v>1604.3428717481097</v>
      </c>
      <c r="W9" s="8">
        <f>TI_EHG_E!W9+NRG_E!W9+FC_E!W9</f>
        <v>1286.8173237097535</v>
      </c>
      <c r="X9" s="8">
        <f>TI_EHG_E!X9+NRG_E!X9+FC_E!X9</f>
        <v>1408.6776965010615</v>
      </c>
      <c r="Y9" s="8">
        <f>TI_EHG_E!Y9+NRG_E!Y9+FC_E!Y9</f>
        <v>1132.1374785353396</v>
      </c>
      <c r="Z9" s="8">
        <f>TI_EHG_E!Z9+NRG_E!Z9+FC_E!Z9</f>
        <v>555.99936560827405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22861.384641966961</v>
      </c>
      <c r="D10" s="8">
        <f>TI_EHG_E!D10+NRG_E!D10+FC_E!D10</f>
        <v>22391.714274871847</v>
      </c>
      <c r="E10" s="8">
        <f>TI_EHG_E!E10+NRG_E!E10+FC_E!E10</f>
        <v>23827.499591166106</v>
      </c>
      <c r="F10" s="8">
        <f>TI_EHG_E!F10+NRG_E!F10+FC_E!F10</f>
        <v>28923.081095996298</v>
      </c>
      <c r="G10" s="8">
        <f>TI_EHG_E!G10+NRG_E!G10+FC_E!G10</f>
        <v>26900.932261939844</v>
      </c>
      <c r="H10" s="8">
        <f>TI_EHG_E!H10+NRG_E!H10+FC_E!H10</f>
        <v>25394.53739867689</v>
      </c>
      <c r="I10" s="8">
        <f>TI_EHG_E!I10+NRG_E!I10+FC_E!I10</f>
        <v>29548.837647176068</v>
      </c>
      <c r="J10" s="8">
        <f>TI_EHG_E!J10+NRG_E!J10+FC_E!J10</f>
        <v>29866.223974336506</v>
      </c>
      <c r="K10" s="8">
        <f>TI_EHG_E!K10+NRG_E!K10+FC_E!K10</f>
        <v>30800.379732940099</v>
      </c>
      <c r="L10" s="8">
        <f>TI_EHG_E!L10+NRG_E!L10+FC_E!L10</f>
        <v>26270.630448317166</v>
      </c>
      <c r="M10" s="8">
        <f>TI_EHG_E!M10+NRG_E!M10+FC_E!M10</f>
        <v>24168.7436370141</v>
      </c>
      <c r="N10" s="8">
        <f>TI_EHG_E!N10+NRG_E!N10+FC_E!N10</f>
        <v>27905.202473293728</v>
      </c>
      <c r="O10" s="8">
        <f>TI_EHG_E!O10+NRG_E!O10+FC_E!O10</f>
        <v>26199.173318770005</v>
      </c>
      <c r="P10" s="8">
        <f>TI_EHG_E!P10+NRG_E!P10+FC_E!P10</f>
        <v>20172.767905346824</v>
      </c>
      <c r="Q10" s="8">
        <f>TI_EHG_E!Q10+NRG_E!Q10+FC_E!Q10</f>
        <v>20124.954482273635</v>
      </c>
      <c r="R10" s="8">
        <f>TI_EHG_E!R10+NRG_E!R10+FC_E!R10</f>
        <v>20564.793189087432</v>
      </c>
      <c r="S10" s="8">
        <f>TI_EHG_E!S10+NRG_E!S10+FC_E!S10</f>
        <v>17869.184083930159</v>
      </c>
      <c r="T10" s="8">
        <f>TI_EHG_E!T10+NRG_E!T10+FC_E!T10</f>
        <v>18174.304497843179</v>
      </c>
      <c r="U10" s="8">
        <f>TI_EHG_E!U10+NRG_E!U10+FC_E!U10</f>
        <v>17078.475362518184</v>
      </c>
      <c r="V10" s="8">
        <f>TI_EHG_E!V10+NRG_E!V10+FC_E!V10</f>
        <v>16068.065917403912</v>
      </c>
      <c r="W10" s="8">
        <f>TI_EHG_E!W10+NRG_E!W10+FC_E!W10</f>
        <v>10992.407457474528</v>
      </c>
      <c r="X10" s="8">
        <f>TI_EHG_E!X10+NRG_E!X10+FC_E!X10</f>
        <v>12360.727139011506</v>
      </c>
      <c r="Y10" s="8">
        <f>TI_EHG_E!Y10+NRG_E!Y10+FC_E!Y10</f>
        <v>11461.922898096518</v>
      </c>
      <c r="Z10" s="8">
        <f>TI_EHG_E!Z10+NRG_E!Z10+FC_E!Z10</f>
        <v>9068.0181802485858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778.85007129776125</v>
      </c>
      <c r="D11" s="19">
        <f t="shared" ref="D11:X11" si="10">SUM(D12:D16)</f>
        <v>270.3047353378123</v>
      </c>
      <c r="E11" s="19">
        <f t="shared" si="10"/>
        <v>315.5468665552055</v>
      </c>
      <c r="F11" s="19">
        <f t="shared" si="10"/>
        <v>663.24773022703948</v>
      </c>
      <c r="G11" s="19">
        <f t="shared" si="10"/>
        <v>493.05585982915761</v>
      </c>
      <c r="H11" s="19">
        <f t="shared" si="10"/>
        <v>327.86963267827241</v>
      </c>
      <c r="I11" s="19">
        <f t="shared" si="10"/>
        <v>765.86341679046836</v>
      </c>
      <c r="J11" s="19">
        <f t="shared" si="10"/>
        <v>588.1037399999999</v>
      </c>
      <c r="K11" s="19">
        <f t="shared" si="10"/>
        <v>756.09901838608312</v>
      </c>
      <c r="L11" s="19">
        <f t="shared" si="10"/>
        <v>606.21291360000009</v>
      </c>
      <c r="M11" s="19">
        <f t="shared" si="10"/>
        <v>909.81457444828504</v>
      </c>
      <c r="N11" s="19">
        <f t="shared" si="10"/>
        <v>1607.3228662035881</v>
      </c>
      <c r="O11" s="19">
        <f t="shared" si="10"/>
        <v>999.69434830137732</v>
      </c>
      <c r="P11" s="19">
        <f t="shared" si="10"/>
        <v>922.93697763053217</v>
      </c>
      <c r="Q11" s="19">
        <f t="shared" si="10"/>
        <v>942.28757664644843</v>
      </c>
      <c r="R11" s="19">
        <f t="shared" si="10"/>
        <v>1210.0854988799997</v>
      </c>
      <c r="S11" s="19">
        <f t="shared" si="10"/>
        <v>1242.062856</v>
      </c>
      <c r="T11" s="19">
        <f t="shared" si="10"/>
        <v>893.97068784417775</v>
      </c>
      <c r="U11" s="19">
        <f t="shared" si="10"/>
        <v>878.74946255072712</v>
      </c>
      <c r="V11" s="19">
        <f t="shared" si="10"/>
        <v>914.97696964330646</v>
      </c>
      <c r="W11" s="19">
        <f t="shared" si="10"/>
        <v>826.61128340629728</v>
      </c>
      <c r="X11" s="19">
        <f t="shared" si="10"/>
        <v>1004.598504260419</v>
      </c>
      <c r="Y11" s="19">
        <f t="shared" ref="Y11:Z11" si="11">SUM(Y12:Y16)</f>
        <v>856.68264516043087</v>
      </c>
      <c r="Z11" s="19">
        <f t="shared" si="11"/>
        <v>480.70106641171378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778.85007129776125</v>
      </c>
      <c r="D13" s="8">
        <f>TI_EHG_E!D13+NRG_E!D13+FC_E!D13</f>
        <v>270.3047353378123</v>
      </c>
      <c r="E13" s="8">
        <f>TI_EHG_E!E13+NRG_E!E13+FC_E!E13</f>
        <v>315.5468665552055</v>
      </c>
      <c r="F13" s="8">
        <f>TI_EHG_E!F13+NRG_E!F13+FC_E!F13</f>
        <v>663.24773022703948</v>
      </c>
      <c r="G13" s="8">
        <f>TI_EHG_E!G13+NRG_E!G13+FC_E!G13</f>
        <v>493.05585982915761</v>
      </c>
      <c r="H13" s="8">
        <f>TI_EHG_E!H13+NRG_E!H13+FC_E!H13</f>
        <v>327.86963267827241</v>
      </c>
      <c r="I13" s="8">
        <f>TI_EHG_E!I13+NRG_E!I13+FC_E!I13</f>
        <v>765.86341679046836</v>
      </c>
      <c r="J13" s="8">
        <f>TI_EHG_E!J13+NRG_E!J13+FC_E!J13</f>
        <v>588.1037399999999</v>
      </c>
      <c r="K13" s="8">
        <f>TI_EHG_E!K13+NRG_E!K13+FC_E!K13</f>
        <v>756.09901838608312</v>
      </c>
      <c r="L13" s="8">
        <f>TI_EHG_E!L13+NRG_E!L13+FC_E!L13</f>
        <v>606.21291360000009</v>
      </c>
      <c r="M13" s="8">
        <f>TI_EHG_E!M13+NRG_E!M13+FC_E!M13</f>
        <v>909.81457444828504</v>
      </c>
      <c r="N13" s="8">
        <f>TI_EHG_E!N13+NRG_E!N13+FC_E!N13</f>
        <v>1607.3228662035881</v>
      </c>
      <c r="O13" s="8">
        <f>TI_EHG_E!O13+NRG_E!O13+FC_E!O13</f>
        <v>999.69434830137732</v>
      </c>
      <c r="P13" s="8">
        <f>TI_EHG_E!P13+NRG_E!P13+FC_E!P13</f>
        <v>922.93697763053217</v>
      </c>
      <c r="Q13" s="8">
        <f>TI_EHG_E!Q13+NRG_E!Q13+FC_E!Q13</f>
        <v>942.28757664644843</v>
      </c>
      <c r="R13" s="8">
        <f>TI_EHG_E!R13+NRG_E!R13+FC_E!R13</f>
        <v>1210.0854988799997</v>
      </c>
      <c r="S13" s="8">
        <f>TI_EHG_E!S13+NRG_E!S13+FC_E!S13</f>
        <v>1242.062856</v>
      </c>
      <c r="T13" s="8">
        <f>TI_EHG_E!T13+NRG_E!T13+FC_E!T13</f>
        <v>893.97068784417775</v>
      </c>
      <c r="U13" s="8">
        <f>TI_EHG_E!U13+NRG_E!U13+FC_E!U13</f>
        <v>878.74946255072712</v>
      </c>
      <c r="V13" s="8">
        <f>TI_EHG_E!V13+NRG_E!V13+FC_E!V13</f>
        <v>914.97696964330646</v>
      </c>
      <c r="W13" s="8">
        <f>TI_EHG_E!W13+NRG_E!W13+FC_E!W13</f>
        <v>826.61128340629728</v>
      </c>
      <c r="X13" s="8">
        <f>TI_EHG_E!X13+NRG_E!X13+FC_E!X13</f>
        <v>1004.598504260419</v>
      </c>
      <c r="Y13" s="8">
        <f>TI_EHG_E!Y13+NRG_E!Y13+FC_E!Y13</f>
        <v>856.68264516043087</v>
      </c>
      <c r="Z13" s="8">
        <f>TI_EHG_E!Z13+NRG_E!Z13+FC_E!Z13</f>
        <v>480.70106641171378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4673.9921759999997</v>
      </c>
      <c r="D17" s="27">
        <f t="shared" ref="D17:X17" si="13">SUM(D18:D21)</f>
        <v>5513.9814719999995</v>
      </c>
      <c r="E17" s="27">
        <f t="shared" si="13"/>
        <v>6691.3323119999995</v>
      </c>
      <c r="F17" s="27">
        <f t="shared" si="13"/>
        <v>6670.7144639999997</v>
      </c>
      <c r="G17" s="27">
        <f t="shared" si="13"/>
        <v>6960.7905119999996</v>
      </c>
      <c r="H17" s="27">
        <f t="shared" si="13"/>
        <v>6612.4080719999993</v>
      </c>
      <c r="I17" s="27">
        <f t="shared" si="13"/>
        <v>6166.3342320000002</v>
      </c>
      <c r="J17" s="27">
        <f t="shared" si="13"/>
        <v>6192.55512</v>
      </c>
      <c r="K17" s="27">
        <f t="shared" si="13"/>
        <v>4403.1252959999993</v>
      </c>
      <c r="L17" s="27">
        <f t="shared" si="13"/>
        <v>2306.9522159999992</v>
      </c>
      <c r="M17" s="27">
        <f t="shared" si="13"/>
        <v>2266.9795439999998</v>
      </c>
      <c r="N17" s="27">
        <f t="shared" si="13"/>
        <v>1740.4405199999992</v>
      </c>
      <c r="O17" s="27">
        <f t="shared" si="13"/>
        <v>2202.2002080000002</v>
      </c>
      <c r="P17" s="27">
        <f t="shared" si="13"/>
        <v>2375.099064</v>
      </c>
      <c r="Q17" s="27">
        <f t="shared" si="13"/>
        <v>2220.6590640000009</v>
      </c>
      <c r="R17" s="27">
        <f t="shared" si="13"/>
        <v>2449.98</v>
      </c>
      <c r="S17" s="27">
        <f t="shared" si="13"/>
        <v>2360.0201039999997</v>
      </c>
      <c r="T17" s="27">
        <f t="shared" si="13"/>
        <v>2109.1861439999998</v>
      </c>
      <c r="U17" s="27">
        <f t="shared" si="13"/>
        <v>2186.7449760000009</v>
      </c>
      <c r="V17" s="27">
        <f t="shared" si="13"/>
        <v>2255.7628080000009</v>
      </c>
      <c r="W17" s="27">
        <f t="shared" si="13"/>
        <v>2318.59836</v>
      </c>
      <c r="X17" s="27">
        <f t="shared" si="13"/>
        <v>2612.2814640000001</v>
      </c>
      <c r="Y17" s="27">
        <f t="shared" ref="Y17:Z17" si="14">SUM(Y18:Y21)</f>
        <v>2047.2978239999998</v>
      </c>
      <c r="Z17" s="27">
        <f t="shared" si="14"/>
        <v>913.34786400000007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367.87175999999994</v>
      </c>
      <c r="D19" s="8">
        <f>TI_EHG_E!D19+NRG_E!D19+FC_E!D19</f>
        <v>377.94167999999996</v>
      </c>
      <c r="E19" s="8">
        <f>TI_EHG_E!E19+NRG_E!E19+FC_E!E19</f>
        <v>506.97252000000009</v>
      </c>
      <c r="F19" s="8">
        <f>TI_EHG_E!F19+NRG_E!F19+FC_E!F19</f>
        <v>405.75384000000008</v>
      </c>
      <c r="G19" s="8">
        <f>TI_EHG_E!G19+NRG_E!G19+FC_E!G19</f>
        <v>448.83071999999981</v>
      </c>
      <c r="H19" s="8">
        <f>TI_EHG_E!H19+NRG_E!H19+FC_E!H19</f>
        <v>490.18931999999984</v>
      </c>
      <c r="I19" s="8">
        <f>TI_EHG_E!I19+NRG_E!I19+FC_E!I19</f>
        <v>485.59392000000003</v>
      </c>
      <c r="J19" s="8">
        <f>TI_EHG_E!J19+NRG_E!J19+FC_E!J19</f>
        <v>424.45511999999985</v>
      </c>
      <c r="K19" s="8">
        <f>TI_EHG_E!K19+NRG_E!K19+FC_E!K19</f>
        <v>273.80592000000007</v>
      </c>
      <c r="L19" s="8">
        <f>TI_EHG_E!L19+NRG_E!L19+FC_E!L19</f>
        <v>89.670239999999993</v>
      </c>
      <c r="M19" s="8">
        <f>TI_EHG_E!M19+NRG_E!M19+FC_E!M19</f>
        <v>0.55943999999999994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4306.1204159999998</v>
      </c>
      <c r="D20" s="8">
        <f>TI_EHG_E!D20+NRG_E!D20+FC_E!D20</f>
        <v>5136.0397919999996</v>
      </c>
      <c r="E20" s="8">
        <f>TI_EHG_E!E20+NRG_E!E20+FC_E!E20</f>
        <v>6184.3597919999993</v>
      </c>
      <c r="F20" s="8">
        <f>TI_EHG_E!F20+NRG_E!F20+FC_E!F20</f>
        <v>6264.9606239999994</v>
      </c>
      <c r="G20" s="8">
        <f>TI_EHG_E!G20+NRG_E!G20+FC_E!G20</f>
        <v>6511.9597919999997</v>
      </c>
      <c r="H20" s="8">
        <f>TI_EHG_E!H20+NRG_E!H20+FC_E!H20</f>
        <v>6122.2187519999998</v>
      </c>
      <c r="I20" s="8">
        <f>TI_EHG_E!I20+NRG_E!I20+FC_E!I20</f>
        <v>5680.7403119999999</v>
      </c>
      <c r="J20" s="8">
        <f>TI_EHG_E!J20+NRG_E!J20+FC_E!J20</f>
        <v>5768.1</v>
      </c>
      <c r="K20" s="8">
        <f>TI_EHG_E!K20+NRG_E!K20+FC_E!K20</f>
        <v>4129.3193759999995</v>
      </c>
      <c r="L20" s="8">
        <f>TI_EHG_E!L20+NRG_E!L20+FC_E!L20</f>
        <v>2217.2819759999993</v>
      </c>
      <c r="M20" s="8">
        <f>TI_EHG_E!M20+NRG_E!M20+FC_E!M20</f>
        <v>2266.4201039999998</v>
      </c>
      <c r="N20" s="8">
        <f>TI_EHG_E!N20+NRG_E!N20+FC_E!N20</f>
        <v>1740.4405199999992</v>
      </c>
      <c r="O20" s="8">
        <f>TI_EHG_E!O20+NRG_E!O20+FC_E!O20</f>
        <v>2202.2002080000002</v>
      </c>
      <c r="P20" s="8">
        <f>TI_EHG_E!P20+NRG_E!P20+FC_E!P20</f>
        <v>2375.099064</v>
      </c>
      <c r="Q20" s="8">
        <f>TI_EHG_E!Q20+NRG_E!Q20+FC_E!Q20</f>
        <v>2220.6590640000009</v>
      </c>
      <c r="R20" s="8">
        <f>TI_EHG_E!R20+NRG_E!R20+FC_E!R20</f>
        <v>2449.98</v>
      </c>
      <c r="S20" s="8">
        <f>TI_EHG_E!S20+NRG_E!S20+FC_E!S20</f>
        <v>2360.0201039999997</v>
      </c>
      <c r="T20" s="8">
        <f>TI_EHG_E!T20+NRG_E!T20+FC_E!T20</f>
        <v>2109.1861439999998</v>
      </c>
      <c r="U20" s="8">
        <f>TI_EHG_E!U20+NRG_E!U20+FC_E!U20</f>
        <v>2186.7449760000009</v>
      </c>
      <c r="V20" s="8">
        <f>TI_EHG_E!V20+NRG_E!V20+FC_E!V20</f>
        <v>2255.7628080000009</v>
      </c>
      <c r="W20" s="8">
        <f>TI_EHG_E!W20+NRG_E!W20+FC_E!W20</f>
        <v>2318.59836</v>
      </c>
      <c r="X20" s="8">
        <f>TI_EHG_E!X20+NRG_E!X20+FC_E!X20</f>
        <v>2612.2814640000001</v>
      </c>
      <c r="Y20" s="8">
        <f>TI_EHG_E!Y20+NRG_E!Y20+FC_E!Y20</f>
        <v>2047.2978239999998</v>
      </c>
      <c r="Z20" s="8">
        <f>TI_EHG_E!Z20+NRG_E!Z20+FC_E!Z20</f>
        <v>913.34786400000007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10.245789839999999</v>
      </c>
      <c r="D22" s="27">
        <f t="shared" ref="D22:X22" si="16">SUM(D23:D24)</f>
        <v>14.779298159999996</v>
      </c>
      <c r="E22" s="27">
        <f t="shared" si="16"/>
        <v>12.108938159999997</v>
      </c>
      <c r="F22" s="27">
        <f t="shared" si="16"/>
        <v>17.69762016</v>
      </c>
      <c r="G22" s="27">
        <f t="shared" si="16"/>
        <v>6.5202561599999997</v>
      </c>
      <c r="H22" s="27">
        <f t="shared" si="16"/>
        <v>14.903279159999999</v>
      </c>
      <c r="I22" s="27">
        <f t="shared" si="16"/>
        <v>26.080643159999997</v>
      </c>
      <c r="J22" s="27">
        <f t="shared" si="16"/>
        <v>23.286302160000002</v>
      </c>
      <c r="K22" s="27">
        <f t="shared" si="16"/>
        <v>37.258007159999998</v>
      </c>
      <c r="L22" s="27">
        <f t="shared" si="16"/>
        <v>39.12077399999999</v>
      </c>
      <c r="M22" s="27">
        <f t="shared" si="16"/>
        <v>36.326432999999994</v>
      </c>
      <c r="N22" s="27">
        <f t="shared" si="16"/>
        <v>36.326432999999994</v>
      </c>
      <c r="O22" s="27">
        <f t="shared" si="16"/>
        <v>1.8627668399999997</v>
      </c>
      <c r="P22" s="27">
        <f t="shared" si="16"/>
        <v>35.394858839999998</v>
      </c>
      <c r="Q22" s="27">
        <f t="shared" si="16"/>
        <v>30.737750999999999</v>
      </c>
      <c r="R22" s="27">
        <f t="shared" si="16"/>
        <v>36.326432999999994</v>
      </c>
      <c r="S22" s="27">
        <f t="shared" si="16"/>
        <v>41.915114999999993</v>
      </c>
      <c r="T22" s="27">
        <f t="shared" si="16"/>
        <v>52.478677680000004</v>
      </c>
      <c r="U22" s="27">
        <f t="shared" si="16"/>
        <v>65.915547720000021</v>
      </c>
      <c r="V22" s="27">
        <f t="shared" si="16"/>
        <v>65.07095099999998</v>
      </c>
      <c r="W22" s="27">
        <f t="shared" si="16"/>
        <v>72.460218600000005</v>
      </c>
      <c r="X22" s="27">
        <f t="shared" si="16"/>
        <v>78.24154799999998</v>
      </c>
      <c r="Y22" s="27">
        <f t="shared" ref="Y22:Z22" si="17">SUM(Y23:Y24)</f>
        <v>80.011233719999964</v>
      </c>
      <c r="Z22" s="27">
        <f t="shared" si="17"/>
        <v>65.490197519999967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10.245789839999999</v>
      </c>
      <c r="D23" s="8">
        <f>TI_EHG_E!D23+NRG_E!D23+FC_E!D23</f>
        <v>14.779298159999996</v>
      </c>
      <c r="E23" s="8">
        <f>TI_EHG_E!E23+NRG_E!E23+FC_E!E23</f>
        <v>12.108938159999997</v>
      </c>
      <c r="F23" s="8">
        <f>TI_EHG_E!F23+NRG_E!F23+FC_E!F23</f>
        <v>17.69762016</v>
      </c>
      <c r="G23" s="8">
        <f>TI_EHG_E!G23+NRG_E!G23+FC_E!G23</f>
        <v>6.5202561599999997</v>
      </c>
      <c r="H23" s="8">
        <f>TI_EHG_E!H23+NRG_E!H23+FC_E!H23</f>
        <v>14.903279159999999</v>
      </c>
      <c r="I23" s="8">
        <f>TI_EHG_E!I23+NRG_E!I23+FC_E!I23</f>
        <v>26.080643159999997</v>
      </c>
      <c r="J23" s="8">
        <f>TI_EHG_E!J23+NRG_E!J23+FC_E!J23</f>
        <v>23.286302160000002</v>
      </c>
      <c r="K23" s="8">
        <f>TI_EHG_E!K23+NRG_E!K23+FC_E!K23</f>
        <v>37.258007159999998</v>
      </c>
      <c r="L23" s="8">
        <f>TI_EHG_E!L23+NRG_E!L23+FC_E!L23</f>
        <v>39.12077399999999</v>
      </c>
      <c r="M23" s="8">
        <f>TI_EHG_E!M23+NRG_E!M23+FC_E!M23</f>
        <v>36.326432999999994</v>
      </c>
      <c r="N23" s="8">
        <f>TI_EHG_E!N23+NRG_E!N23+FC_E!N23</f>
        <v>36.326432999999994</v>
      </c>
      <c r="O23" s="8">
        <f>TI_EHG_E!O23+NRG_E!O23+FC_E!O23</f>
        <v>1.8627668399999997</v>
      </c>
      <c r="P23" s="8">
        <f>TI_EHG_E!P23+NRG_E!P23+FC_E!P23</f>
        <v>35.394858839999998</v>
      </c>
      <c r="Q23" s="8">
        <f>TI_EHG_E!Q23+NRG_E!Q23+FC_E!Q23</f>
        <v>30.737750999999999</v>
      </c>
      <c r="R23" s="8">
        <f>TI_EHG_E!R23+NRG_E!R23+FC_E!R23</f>
        <v>36.326432999999994</v>
      </c>
      <c r="S23" s="8">
        <f>TI_EHG_E!S23+NRG_E!S23+FC_E!S23</f>
        <v>41.915114999999993</v>
      </c>
      <c r="T23" s="8">
        <f>TI_EHG_E!T23+NRG_E!T23+FC_E!T23</f>
        <v>52.478677680000004</v>
      </c>
      <c r="U23" s="8">
        <f>TI_EHG_E!U23+NRG_E!U23+FC_E!U23</f>
        <v>65.915547720000021</v>
      </c>
      <c r="V23" s="8">
        <f>TI_EHG_E!V23+NRG_E!V23+FC_E!V23</f>
        <v>65.07095099999998</v>
      </c>
      <c r="W23" s="8">
        <f>TI_EHG_E!W23+NRG_E!W23+FC_E!W23</f>
        <v>72.460218600000005</v>
      </c>
      <c r="X23" s="8">
        <f>TI_EHG_E!X23+NRG_E!X23+FC_E!X23</f>
        <v>78.24154799999998</v>
      </c>
      <c r="Y23" s="8">
        <f>TI_EHG_E!Y23+NRG_E!Y23+FC_E!Y23</f>
        <v>80.011233719999964</v>
      </c>
      <c r="Z23" s="8">
        <f>TI_EHG_E!Z23+NRG_E!Z23+FC_E!Z23</f>
        <v>65.490197519999967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26863.123259160002</v>
      </c>
      <c r="D26" s="27">
        <f t="shared" ref="D26:X26" si="19">SUM(D27,D33)</f>
        <v>31015.645022519999</v>
      </c>
      <c r="E26" s="27">
        <f t="shared" si="19"/>
        <v>29308.795112159998</v>
      </c>
      <c r="F26" s="27">
        <f t="shared" si="19"/>
        <v>27963.598440240006</v>
      </c>
      <c r="G26" s="27">
        <f t="shared" si="19"/>
        <v>28530.5603778</v>
      </c>
      <c r="H26" s="27">
        <f t="shared" si="19"/>
        <v>27793.612162080004</v>
      </c>
      <c r="I26" s="27">
        <f t="shared" si="19"/>
        <v>26185.217625000005</v>
      </c>
      <c r="J26" s="27">
        <f t="shared" si="19"/>
        <v>26544.229478999998</v>
      </c>
      <c r="K26" s="27">
        <f t="shared" si="19"/>
        <v>26267.057436239997</v>
      </c>
      <c r="L26" s="27">
        <f t="shared" si="19"/>
        <v>24194.929082039998</v>
      </c>
      <c r="M26" s="27">
        <f t="shared" si="19"/>
        <v>22933.80627768</v>
      </c>
      <c r="N26" s="27">
        <f t="shared" si="19"/>
        <v>24136.080052319994</v>
      </c>
      <c r="O26" s="27">
        <f t="shared" si="19"/>
        <v>24474.533027760001</v>
      </c>
      <c r="P26" s="27">
        <f t="shared" si="19"/>
        <v>22937.486068080001</v>
      </c>
      <c r="Q26" s="27">
        <f t="shared" si="19"/>
        <v>23475.184863480001</v>
      </c>
      <c r="R26" s="27">
        <f t="shared" si="19"/>
        <v>23706.220265999997</v>
      </c>
      <c r="S26" s="27">
        <f t="shared" si="19"/>
        <v>24696.5398938</v>
      </c>
      <c r="T26" s="27">
        <f t="shared" si="19"/>
        <v>26546.683317840008</v>
      </c>
      <c r="U26" s="27">
        <f t="shared" si="19"/>
        <v>27332.334516960003</v>
      </c>
      <c r="V26" s="27">
        <f t="shared" si="19"/>
        <v>28197.712278000006</v>
      </c>
      <c r="W26" s="27">
        <f t="shared" si="19"/>
        <v>27236.040012720005</v>
      </c>
      <c r="X26" s="27">
        <f t="shared" si="19"/>
        <v>28656.321711479995</v>
      </c>
      <c r="Y26" s="27">
        <f t="shared" ref="Y26:Z26" si="20">SUM(Y27,Y33)</f>
        <v>30345.191438040005</v>
      </c>
      <c r="Z26" s="27">
        <f t="shared" si="20"/>
        <v>31390.021463039997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223.24248</v>
      </c>
      <c r="D27" s="19">
        <f t="shared" ref="D27:X27" si="22">SUM(D28:D32)</f>
        <v>42.310255319999989</v>
      </c>
      <c r="E27" s="19">
        <f t="shared" si="22"/>
        <v>203.95078776000003</v>
      </c>
      <c r="F27" s="19">
        <f t="shared" si="22"/>
        <v>217.32273432</v>
      </c>
      <c r="G27" s="19">
        <f t="shared" si="22"/>
        <v>437.3914327199999</v>
      </c>
      <c r="H27" s="19">
        <f t="shared" si="22"/>
        <v>126.98618076</v>
      </c>
      <c r="I27" s="19">
        <f t="shared" si="22"/>
        <v>36.437342040000011</v>
      </c>
      <c r="J27" s="19">
        <f t="shared" si="22"/>
        <v>131.25220164000001</v>
      </c>
      <c r="K27" s="19">
        <f t="shared" si="22"/>
        <v>3.0367310399999998</v>
      </c>
      <c r="L27" s="19">
        <f t="shared" si="22"/>
        <v>50.388026760000017</v>
      </c>
      <c r="M27" s="19">
        <f t="shared" si="22"/>
        <v>6.2118576000000001</v>
      </c>
      <c r="N27" s="19">
        <f t="shared" si="22"/>
        <v>0</v>
      </c>
      <c r="O27" s="19">
        <f t="shared" si="22"/>
        <v>6.3504842399999992</v>
      </c>
      <c r="P27" s="19">
        <f t="shared" si="22"/>
        <v>9.525610799999999</v>
      </c>
      <c r="Q27" s="19">
        <f t="shared" si="22"/>
        <v>12.700737360000002</v>
      </c>
      <c r="R27" s="19">
        <f t="shared" si="22"/>
        <v>19.051221600000005</v>
      </c>
      <c r="S27" s="19">
        <f t="shared" si="22"/>
        <v>19.051221599999998</v>
      </c>
      <c r="T27" s="19">
        <f t="shared" si="22"/>
        <v>19.492283160000007</v>
      </c>
      <c r="U27" s="19">
        <f t="shared" si="22"/>
        <v>42.310578959999994</v>
      </c>
      <c r="V27" s="19">
        <f t="shared" si="22"/>
        <v>73.690059240000011</v>
      </c>
      <c r="W27" s="19">
        <f t="shared" si="22"/>
        <v>90.652992119999993</v>
      </c>
      <c r="X27" s="19">
        <f t="shared" si="22"/>
        <v>83.152346399999999</v>
      </c>
      <c r="Y27" s="19">
        <f t="shared" ref="Y27:Z27" si="23">SUM(Y28:Y32)</f>
        <v>85.10884523999998</v>
      </c>
      <c r="Z27" s="19">
        <f t="shared" si="23"/>
        <v>100.80657324000001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223.24248</v>
      </c>
      <c r="D28" s="8">
        <f>TI_EHG_E!D28+NRG_E!D28+FC_E!D28</f>
        <v>42.310255319999989</v>
      </c>
      <c r="E28" s="8">
        <f>TI_EHG_E!E28+NRG_E!E28+FC_E!E28</f>
        <v>72.609220800000003</v>
      </c>
      <c r="F28" s="8">
        <f>TI_EHG_E!F28+NRG_E!F28+FC_E!F28</f>
        <v>114.82263216</v>
      </c>
      <c r="G28" s="8">
        <f>TI_EHG_E!G28+NRG_E!G28+FC_E!G28</f>
        <v>406.17728999999991</v>
      </c>
      <c r="H28" s="8">
        <f>TI_EHG_E!H28+NRG_E!H28+FC_E!H28</f>
        <v>126.98618076</v>
      </c>
      <c r="I28" s="8">
        <f>TI_EHG_E!I28+NRG_E!I28+FC_E!I28</f>
        <v>36.437342040000011</v>
      </c>
      <c r="J28" s="8">
        <f>TI_EHG_E!J28+NRG_E!J28+FC_E!J28</f>
        <v>3.0369949200000002</v>
      </c>
      <c r="K28" s="8">
        <f>TI_EHG_E!K28+NRG_E!K28+FC_E!K28</f>
        <v>3.0367310399999998</v>
      </c>
      <c r="L28" s="8">
        <f>TI_EHG_E!L28+NRG_E!L28+FC_E!L28</f>
        <v>9.1104570000000002</v>
      </c>
      <c r="M28" s="8">
        <f>TI_EHG_E!M28+NRG_E!M28+FC_E!M28</f>
        <v>3.0367310399999998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1.43788212</v>
      </c>
      <c r="U28" s="8">
        <f>TI_EHG_E!U28+NRG_E!U28+FC_E!U28</f>
        <v>6.7067740799999997</v>
      </c>
      <c r="V28" s="8">
        <f>TI_EHG_E!V28+NRG_E!V28+FC_E!V28</f>
        <v>6.1433902800000002</v>
      </c>
      <c r="W28" s="8">
        <f>TI_EHG_E!W28+NRG_E!W28+FC_E!W28</f>
        <v>5.6900444399999994</v>
      </c>
      <c r="X28" s="8">
        <f>TI_EHG_E!X28+NRG_E!X28+FC_E!X28</f>
        <v>4.7508955199999994</v>
      </c>
      <c r="Y28" s="8">
        <f>TI_EHG_E!Y28+NRG_E!Y28+FC_E!Y28</f>
        <v>25.484738759999999</v>
      </c>
      <c r="Z28" s="8">
        <f>TI_EHG_E!Z28+NRG_E!Z28+FC_E!Z28</f>
        <v>36.437342040000011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131.34156696000002</v>
      </c>
      <c r="F29" s="8">
        <f>TI_EHG_E!F29+NRG_E!F29+FC_E!F29</f>
        <v>102.50010216000001</v>
      </c>
      <c r="G29" s="8">
        <f>TI_EHG_E!G29+NRG_E!G29+FC_E!G29</f>
        <v>31.214142719999995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128.21520672</v>
      </c>
      <c r="K29" s="8">
        <f>TI_EHG_E!K29+NRG_E!K29+FC_E!K29</f>
        <v>0</v>
      </c>
      <c r="L29" s="8">
        <f>TI_EHG_E!L29+NRG_E!L29+FC_E!L29</f>
        <v>41.277569760000013</v>
      </c>
      <c r="M29" s="8">
        <f>TI_EHG_E!M29+NRG_E!M29+FC_E!M29</f>
        <v>3.1751265599999998</v>
      </c>
      <c r="N29" s="8">
        <f>TI_EHG_E!N29+NRG_E!N29+FC_E!N29</f>
        <v>0</v>
      </c>
      <c r="O29" s="8">
        <f>TI_EHG_E!O29+NRG_E!O29+FC_E!O29</f>
        <v>6.3504842399999992</v>
      </c>
      <c r="P29" s="8">
        <f>TI_EHG_E!P29+NRG_E!P29+FC_E!P29</f>
        <v>9.525610799999999</v>
      </c>
      <c r="Q29" s="8">
        <f>TI_EHG_E!Q29+NRG_E!Q29+FC_E!Q29</f>
        <v>12.700737360000002</v>
      </c>
      <c r="R29" s="8">
        <f>TI_EHG_E!R29+NRG_E!R29+FC_E!R29</f>
        <v>19.051221600000005</v>
      </c>
      <c r="S29" s="8">
        <f>TI_EHG_E!S29+NRG_E!S29+FC_E!S29</f>
        <v>19.051221599999998</v>
      </c>
      <c r="T29" s="8">
        <f>TI_EHG_E!T29+NRG_E!T29+FC_E!T29</f>
        <v>18.054401040000005</v>
      </c>
      <c r="U29" s="8">
        <f>TI_EHG_E!U29+NRG_E!U29+FC_E!U29</f>
        <v>35.603804879999991</v>
      </c>
      <c r="V29" s="8">
        <f>TI_EHG_E!V29+NRG_E!V29+FC_E!V29</f>
        <v>67.546668960000005</v>
      </c>
      <c r="W29" s="8">
        <f>TI_EHG_E!W29+NRG_E!W29+FC_E!W29</f>
        <v>84.962947679999999</v>
      </c>
      <c r="X29" s="8">
        <f>TI_EHG_E!X29+NRG_E!X29+FC_E!X29</f>
        <v>78.401450879999999</v>
      </c>
      <c r="Y29" s="8">
        <f>TI_EHG_E!Y29+NRG_E!Y29+FC_E!Y29</f>
        <v>59.62410647999998</v>
      </c>
      <c r="Z29" s="8">
        <f>TI_EHG_E!Z29+NRG_E!Z29+FC_E!Z29</f>
        <v>64.369231199999987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26639.880779160001</v>
      </c>
      <c r="D33" s="19">
        <f t="shared" ref="D33:X33" si="25">SUM(D34:D50)</f>
        <v>30973.334767199998</v>
      </c>
      <c r="E33" s="19">
        <f t="shared" si="25"/>
        <v>29104.844324399997</v>
      </c>
      <c r="F33" s="19">
        <f t="shared" si="25"/>
        <v>27746.275705920005</v>
      </c>
      <c r="G33" s="19">
        <f t="shared" si="25"/>
        <v>28093.16894508</v>
      </c>
      <c r="H33" s="19">
        <f t="shared" si="25"/>
        <v>27666.625981320005</v>
      </c>
      <c r="I33" s="19">
        <f t="shared" si="25"/>
        <v>26148.780282960004</v>
      </c>
      <c r="J33" s="19">
        <f t="shared" si="25"/>
        <v>26412.977277359998</v>
      </c>
      <c r="K33" s="19">
        <f t="shared" si="25"/>
        <v>26264.020705199997</v>
      </c>
      <c r="L33" s="19">
        <f t="shared" si="25"/>
        <v>24144.541055279999</v>
      </c>
      <c r="M33" s="19">
        <f t="shared" si="25"/>
        <v>22927.59442008</v>
      </c>
      <c r="N33" s="19">
        <f t="shared" si="25"/>
        <v>24136.080052319994</v>
      </c>
      <c r="O33" s="19">
        <f t="shared" si="25"/>
        <v>24468.182543520001</v>
      </c>
      <c r="P33" s="19">
        <f t="shared" si="25"/>
        <v>22927.960457280002</v>
      </c>
      <c r="Q33" s="19">
        <f t="shared" si="25"/>
        <v>23462.484126120002</v>
      </c>
      <c r="R33" s="19">
        <f t="shared" si="25"/>
        <v>23687.169044399998</v>
      </c>
      <c r="S33" s="19">
        <f t="shared" si="25"/>
        <v>24677.488672200001</v>
      </c>
      <c r="T33" s="19">
        <f t="shared" si="25"/>
        <v>26527.191034680007</v>
      </c>
      <c r="U33" s="19">
        <f t="shared" si="25"/>
        <v>27290.023938000002</v>
      </c>
      <c r="V33" s="19">
        <f t="shared" si="25"/>
        <v>28124.022218760005</v>
      </c>
      <c r="W33" s="19">
        <f t="shared" si="25"/>
        <v>27145.387020600003</v>
      </c>
      <c r="X33" s="19">
        <f t="shared" si="25"/>
        <v>28573.169365079997</v>
      </c>
      <c r="Y33" s="19">
        <f t="shared" ref="Y33:Z33" si="26">SUM(Y34:Y50)</f>
        <v>30260.082592800005</v>
      </c>
      <c r="Z33" s="19">
        <f t="shared" si="26"/>
        <v>31289.214889799998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1995.8400000000001</v>
      </c>
      <c r="D34" s="8">
        <f>TI_EHG_E!D34+NRG_E!D34+FC_E!D34</f>
        <v>2403.5616</v>
      </c>
      <c r="E34" s="8">
        <f>TI_EHG_E!E34+NRG_E!E34+FC_E!E34</f>
        <v>2434.9248000000002</v>
      </c>
      <c r="F34" s="8">
        <f>TI_EHG_E!F34+NRG_E!F34+FC_E!F34</f>
        <v>2315.1743999999999</v>
      </c>
      <c r="G34" s="8">
        <f>TI_EHG_E!G34+NRG_E!G34+FC_E!G34</f>
        <v>2241.0432000000005</v>
      </c>
      <c r="H34" s="8">
        <f>TI_EHG_E!H34+NRG_E!H34+FC_E!H34</f>
        <v>2215.3803264000003</v>
      </c>
      <c r="I34" s="8">
        <f>TI_EHG_E!I34+NRG_E!I34+FC_E!I34</f>
        <v>1785.72460032</v>
      </c>
      <c r="J34" s="8">
        <f>TI_EHG_E!J34+NRG_E!J34+FC_E!J34</f>
        <v>1899.2933913600002</v>
      </c>
      <c r="K34" s="8">
        <f>TI_EHG_E!K34+NRG_E!K34+FC_E!K34</f>
        <v>2204.4269491200002</v>
      </c>
      <c r="L34" s="8">
        <f>TI_EHG_E!L34+NRG_E!L34+FC_E!L34</f>
        <v>1832.8629196800002</v>
      </c>
      <c r="M34" s="8">
        <f>TI_EHG_E!M34+NRG_E!M34+FC_E!M34</f>
        <v>2024.1906739200003</v>
      </c>
      <c r="N34" s="8">
        <f>TI_EHG_E!N34+NRG_E!N34+FC_E!N34</f>
        <v>1963.1876428800001</v>
      </c>
      <c r="O34" s="8">
        <f>TI_EHG_E!O34+NRG_E!O34+FC_E!O34</f>
        <v>1943.77750272</v>
      </c>
      <c r="P34" s="8">
        <f>TI_EHG_E!P34+NRG_E!P34+FC_E!P34</f>
        <v>1932.6862310400002</v>
      </c>
      <c r="Q34" s="8">
        <f>TI_EHG_E!Q34+NRG_E!Q34+FC_E!Q34</f>
        <v>2068.5567974400001</v>
      </c>
      <c r="R34" s="8">
        <f>TI_EHG_E!R34+NRG_E!R34+FC_E!R34</f>
        <v>2032.50892032</v>
      </c>
      <c r="S34" s="8">
        <f>TI_EHG_E!S34+NRG_E!S34+FC_E!S34</f>
        <v>2185.0168089600002</v>
      </c>
      <c r="T34" s="8">
        <f>TI_EHG_E!T34+NRG_E!T34+FC_E!T34</f>
        <v>2179.9572249600005</v>
      </c>
      <c r="U34" s="8">
        <f>TI_EHG_E!U34+NRG_E!U34+FC_E!U34</f>
        <v>2191.7574604800002</v>
      </c>
      <c r="V34" s="8">
        <f>TI_EHG_E!V34+NRG_E!V34+FC_E!V34</f>
        <v>2305.1315404800002</v>
      </c>
      <c r="W34" s="8">
        <f>TI_EHG_E!W34+NRG_E!W34+FC_E!W34</f>
        <v>2010.3116544000004</v>
      </c>
      <c r="X34" s="8">
        <f>TI_EHG_E!X34+NRG_E!X34+FC_E!X34</f>
        <v>1919.6374809600002</v>
      </c>
      <c r="Y34" s="8">
        <f>TI_EHG_E!Y34+NRG_E!Y34+FC_E!Y34</f>
        <v>1965.4250572800001</v>
      </c>
      <c r="Z34" s="8">
        <f>TI_EHG_E!Z34+NRG_E!Z34+FC_E!Z34</f>
        <v>1825.3116979200004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847.63527336000027</v>
      </c>
      <c r="D36" s="8">
        <f>TI_EHG_E!D36+NRG_E!D36+FC_E!D36</f>
        <v>931.2047114400001</v>
      </c>
      <c r="E36" s="8">
        <f>TI_EHG_E!E36+NRG_E!E36+FC_E!E36</f>
        <v>981.94339620000017</v>
      </c>
      <c r="F36" s="8">
        <f>TI_EHG_E!F36+NRG_E!F36+FC_E!F36</f>
        <v>1214.7446876400004</v>
      </c>
      <c r="G36" s="8">
        <f>TI_EHG_E!G36+NRG_E!G36+FC_E!G36</f>
        <v>1140.1287609599999</v>
      </c>
      <c r="H36" s="8">
        <f>TI_EHG_E!H36+NRG_E!H36+FC_E!H36</f>
        <v>1949.9989114800001</v>
      </c>
      <c r="I36" s="8">
        <f>TI_EHG_E!I36+NRG_E!I36+FC_E!I36</f>
        <v>1455.0268122000002</v>
      </c>
      <c r="J36" s="8">
        <f>TI_EHG_E!J36+NRG_E!J36+FC_E!J36</f>
        <v>1922.6627042400005</v>
      </c>
      <c r="K36" s="8">
        <f>TI_EHG_E!K36+NRG_E!K36+FC_E!K36</f>
        <v>1372.8962055600002</v>
      </c>
      <c r="L36" s="8">
        <f>TI_EHG_E!L36+NRG_E!L36+FC_E!L36</f>
        <v>1707.2568712799998</v>
      </c>
      <c r="M36" s="8">
        <f>TI_EHG_E!M36+NRG_E!M36+FC_E!M36</f>
        <v>1418.4572324400003</v>
      </c>
      <c r="N36" s="8">
        <f>TI_EHG_E!N36+NRG_E!N36+FC_E!N36</f>
        <v>1473.12987408</v>
      </c>
      <c r="O36" s="8">
        <f>TI_EHG_E!O36+NRG_E!O36+FC_E!O36</f>
        <v>1275.7005748799997</v>
      </c>
      <c r="P36" s="8">
        <f>TI_EHG_E!P36+NRG_E!P36+FC_E!P36</f>
        <v>1260.5131116000002</v>
      </c>
      <c r="Q36" s="8">
        <f>TI_EHG_E!Q36+NRG_E!Q36+FC_E!Q36</f>
        <v>1336.4481564000002</v>
      </c>
      <c r="R36" s="8">
        <f>TI_EHG_E!R36+NRG_E!R36+FC_E!R36</f>
        <v>1293.9247130400001</v>
      </c>
      <c r="S36" s="8">
        <f>TI_EHG_E!S36+NRG_E!S36+FC_E!S36</f>
        <v>1318.2233367599999</v>
      </c>
      <c r="T36" s="8">
        <f>TI_EHG_E!T36+NRG_E!T36+FC_E!T36</f>
        <v>1441.9746529200002</v>
      </c>
      <c r="U36" s="8">
        <f>TI_EHG_E!U36+NRG_E!U36+FC_E!U36</f>
        <v>1460.5633828800003</v>
      </c>
      <c r="V36" s="8">
        <f>TI_EHG_E!V36+NRG_E!V36+FC_E!V36</f>
        <v>1487.35985796</v>
      </c>
      <c r="W36" s="8">
        <f>TI_EHG_E!W36+NRG_E!W36+FC_E!W36</f>
        <v>1324.87957908</v>
      </c>
      <c r="X36" s="8">
        <f>TI_EHG_E!X36+NRG_E!X36+FC_E!X36</f>
        <v>1345.5652230000005</v>
      </c>
      <c r="Y36" s="8">
        <f>TI_EHG_E!Y36+NRG_E!Y36+FC_E!Y36</f>
        <v>1358.76253752</v>
      </c>
      <c r="Z36" s="8">
        <f>TI_EHG_E!Z36+NRG_E!Z36+FC_E!Z36</f>
        <v>1257.6477153600001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4080.0171258000018</v>
      </c>
      <c r="D37" s="8">
        <f>TI_EHG_E!D37+NRG_E!D37+FC_E!D37</f>
        <v>5191.3534780799991</v>
      </c>
      <c r="E37" s="8">
        <f>TI_EHG_E!E37+NRG_E!E37+FC_E!E37</f>
        <v>5111.5338489599999</v>
      </c>
      <c r="F37" s="8">
        <f>TI_EHG_E!F37+NRG_E!F37+FC_E!F37</f>
        <v>5102.3235463199999</v>
      </c>
      <c r="G37" s="8">
        <f>TI_EHG_E!G37+NRG_E!G37+FC_E!G37</f>
        <v>5286.5231126400004</v>
      </c>
      <c r="H37" s="8">
        <f>TI_EHG_E!H37+NRG_E!H37+FC_E!H37</f>
        <v>5127.3264319200007</v>
      </c>
      <c r="I37" s="8">
        <f>TI_EHG_E!I37+NRG_E!I37+FC_E!I37</f>
        <v>4696.0281522000005</v>
      </c>
      <c r="J37" s="8">
        <f>TI_EHG_E!J37+NRG_E!J37+FC_E!J37</f>
        <v>4868.1231984000005</v>
      </c>
      <c r="K37" s="8">
        <f>TI_EHG_E!K37+NRG_E!K37+FC_E!K37</f>
        <v>4636.9216000800006</v>
      </c>
      <c r="L37" s="8">
        <f>TI_EHG_E!L37+NRG_E!L37+FC_E!L37</f>
        <v>4506.9597341999997</v>
      </c>
      <c r="M37" s="8">
        <f>TI_EHG_E!M37+NRG_E!M37+FC_E!M37</f>
        <v>4230.3857072400006</v>
      </c>
      <c r="N37" s="8">
        <f>TI_EHG_E!N37+NRG_E!N37+FC_E!N37</f>
        <v>4088.6693416800008</v>
      </c>
      <c r="O37" s="8">
        <f>TI_EHG_E!O37+NRG_E!O37+FC_E!O37</f>
        <v>3989.1664890000006</v>
      </c>
      <c r="P37" s="8">
        <f>TI_EHG_E!P37+NRG_E!P37+FC_E!P37</f>
        <v>3832.3740470400012</v>
      </c>
      <c r="Q37" s="8">
        <f>TI_EHG_E!Q37+NRG_E!Q37+FC_E!Q37</f>
        <v>4103.7456675600006</v>
      </c>
      <c r="R37" s="8">
        <f>TI_EHG_E!R37+NRG_E!R37+FC_E!R37</f>
        <v>3862.5261998399992</v>
      </c>
      <c r="S37" s="8">
        <f>TI_EHG_E!S37+NRG_E!S37+FC_E!S37</f>
        <v>4007.25778068</v>
      </c>
      <c r="T37" s="8">
        <f>TI_EHG_E!T37+NRG_E!T37+FC_E!T37</f>
        <v>4029.8619160799999</v>
      </c>
      <c r="U37" s="8">
        <f>TI_EHG_E!U37+NRG_E!U37+FC_E!U37</f>
        <v>4026.4031253600001</v>
      </c>
      <c r="V37" s="8">
        <f>TI_EHG_E!V37+NRG_E!V37+FC_E!V37</f>
        <v>4048.4431864799999</v>
      </c>
      <c r="W37" s="8">
        <f>TI_EHG_E!W37+NRG_E!W37+FC_E!W37</f>
        <v>3744.1289793600013</v>
      </c>
      <c r="X37" s="8">
        <f>TI_EHG_E!X37+NRG_E!X37+FC_E!X37</f>
        <v>4019.460096960001</v>
      </c>
      <c r="Y37" s="8">
        <f>TI_EHG_E!Y37+NRG_E!Y37+FC_E!Y37</f>
        <v>4095.3561541199988</v>
      </c>
      <c r="Z37" s="8">
        <f>TI_EHG_E!Z37+NRG_E!Z37+FC_E!Z37</f>
        <v>4281.3202924799989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18.605916000000001</v>
      </c>
      <c r="D38" s="8">
        <f>TI_EHG_E!D38+NRG_E!D38+FC_E!D38</f>
        <v>9.3030840000000001</v>
      </c>
      <c r="E38" s="8">
        <f>TI_EHG_E!E38+NRG_E!E38+FC_E!E38</f>
        <v>6.2019720000000014</v>
      </c>
      <c r="F38" s="8">
        <f>TI_EHG_E!F38+NRG_E!F38+FC_E!F38</f>
        <v>6.2019720000000005</v>
      </c>
      <c r="G38" s="8">
        <f>TI_EHG_E!G38+NRG_E!G38+FC_E!G38</f>
        <v>9.3030840000000019</v>
      </c>
      <c r="H38" s="8">
        <f>TI_EHG_E!H38+NRG_E!H38+FC_E!H38</f>
        <v>31.173911999999987</v>
      </c>
      <c r="I38" s="8">
        <f>TI_EHG_E!I38+NRG_E!I38+FC_E!I38</f>
        <v>6.2347320000000019</v>
      </c>
      <c r="J38" s="8">
        <f>TI_EHG_E!J38+NRG_E!J38+FC_E!J38</f>
        <v>6.1568640000000014</v>
      </c>
      <c r="K38" s="8">
        <f>TI_EHG_E!K38+NRG_E!K38+FC_E!K38</f>
        <v>12.309443999999997</v>
      </c>
      <c r="L38" s="8">
        <f>TI_EHG_E!L38+NRG_E!L38+FC_E!L38</f>
        <v>12.308688</v>
      </c>
      <c r="M38" s="8">
        <f>TI_EHG_E!M38+NRG_E!M38+FC_E!M38</f>
        <v>15.386112000000001</v>
      </c>
      <c r="N38" s="8">
        <f>TI_EHG_E!N38+NRG_E!N38+FC_E!N38</f>
        <v>15.386112000000001</v>
      </c>
      <c r="O38" s="8">
        <f>TI_EHG_E!O38+NRG_E!O38+FC_E!O38</f>
        <v>3.077172</v>
      </c>
      <c r="P38" s="8">
        <f>TI_EHG_E!P38+NRG_E!P38+FC_E!P38</f>
        <v>3.077172</v>
      </c>
      <c r="Q38" s="8">
        <f>TI_EHG_E!Q38+NRG_E!Q38+FC_E!Q38</f>
        <v>3.0771719999999996</v>
      </c>
      <c r="R38" s="8">
        <f>TI_EHG_E!R38+NRG_E!R38+FC_E!R38</f>
        <v>3.077172</v>
      </c>
      <c r="S38" s="8">
        <f>TI_EHG_E!S38+NRG_E!S38+FC_E!S38</f>
        <v>3.0771719999999991</v>
      </c>
      <c r="T38" s="8">
        <f>TI_EHG_E!T38+NRG_E!T38+FC_E!T38</f>
        <v>2.6591039999999997</v>
      </c>
      <c r="U38" s="8">
        <f>TI_EHG_E!U38+NRG_E!U38+FC_E!U38</f>
        <v>3.4672680000000007</v>
      </c>
      <c r="V38" s="8">
        <f>TI_EHG_E!V38+NRG_E!V38+FC_E!V38</f>
        <v>5.5087200000000003</v>
      </c>
      <c r="W38" s="8">
        <f>TI_EHG_E!W38+NRG_E!W38+FC_E!W38</f>
        <v>3.4546680000000021</v>
      </c>
      <c r="X38" s="8">
        <f>TI_EHG_E!X38+NRG_E!X38+FC_E!X38</f>
        <v>4.8721679999999994</v>
      </c>
      <c r="Y38" s="8">
        <f>TI_EHG_E!Y38+NRG_E!Y38+FC_E!Y38</f>
        <v>2.4272640000000005</v>
      </c>
      <c r="Z38" s="8">
        <f>TI_EHG_E!Z38+NRG_E!Z38+FC_E!Z38</f>
        <v>3.5831880000000003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7.0143051600000028</v>
      </c>
      <c r="I40" s="8">
        <f>TI_EHG_E!I40+NRG_E!I40+FC_E!I40</f>
        <v>7.0143051600000028</v>
      </c>
      <c r="J40" s="8">
        <f>TI_EHG_E!J40+NRG_E!J40+FC_E!J40</f>
        <v>242.74662300000003</v>
      </c>
      <c r="K40" s="8">
        <f>TI_EHG_E!K40+NRG_E!K40+FC_E!K40</f>
        <v>228.36883752</v>
      </c>
      <c r="L40" s="8">
        <f>TI_EHG_E!L40+NRG_E!L40+FC_E!L40</f>
        <v>245.1525408</v>
      </c>
      <c r="M40" s="8">
        <f>TI_EHG_E!M40+NRG_E!M40+FC_E!M40</f>
        <v>322.83327204</v>
      </c>
      <c r="N40" s="8">
        <f>TI_EHG_E!N40+NRG_E!N40+FC_E!N40</f>
        <v>232.56463392000001</v>
      </c>
      <c r="O40" s="8">
        <f>TI_EHG_E!O40+NRG_E!O40+FC_E!O40</f>
        <v>121.98482099999998</v>
      </c>
      <c r="P40" s="8">
        <f>TI_EHG_E!P40+NRG_E!P40+FC_E!P40</f>
        <v>137.71478664000003</v>
      </c>
      <c r="Q40" s="8">
        <f>TI_EHG_E!Q40+NRG_E!Q40+FC_E!Q40</f>
        <v>73.409871240000015</v>
      </c>
      <c r="R40" s="8">
        <f>TI_EHG_E!R40+NRG_E!R40+FC_E!R40</f>
        <v>98.866267560000011</v>
      </c>
      <c r="S40" s="8">
        <f>TI_EHG_E!S40+NRG_E!S40+FC_E!S40</f>
        <v>84.645856800000018</v>
      </c>
      <c r="T40" s="8">
        <f>TI_EHG_E!T40+NRG_E!T40+FC_E!T40</f>
        <v>147.15519911999999</v>
      </c>
      <c r="U40" s="8">
        <f>TI_EHG_E!U40+NRG_E!U40+FC_E!U40</f>
        <v>165.78054900000001</v>
      </c>
      <c r="V40" s="8">
        <f>TI_EHG_E!V40+NRG_E!V40+FC_E!V40</f>
        <v>190.78837559999999</v>
      </c>
      <c r="W40" s="8">
        <f>TI_EHG_E!W40+NRG_E!W40+FC_E!W40</f>
        <v>118.52853047999999</v>
      </c>
      <c r="X40" s="8">
        <f>TI_EHG_E!X40+NRG_E!X40+FC_E!X40</f>
        <v>148.70254463999999</v>
      </c>
      <c r="Y40" s="8">
        <f>TI_EHG_E!Y40+NRG_E!Y40+FC_E!Y40</f>
        <v>220.47654707999999</v>
      </c>
      <c r="Z40" s="8">
        <f>TI_EHG_E!Z40+NRG_E!Z40+FC_E!Z40</f>
        <v>125.11859688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75.581538840000007</v>
      </c>
      <c r="D41" s="8">
        <f>TI_EHG_E!D41+NRG_E!D41+FC_E!D41</f>
        <v>25.193932559999997</v>
      </c>
      <c r="E41" s="8">
        <f>TI_EHG_E!E41+NRG_E!E41+FC_E!E41</f>
        <v>40.939946280000001</v>
      </c>
      <c r="F41" s="8">
        <f>TI_EHG_E!F41+NRG_E!F41+FC_E!F41</f>
        <v>34.641592560000007</v>
      </c>
      <c r="G41" s="8">
        <f>TI_EHG_E!G41+NRG_E!G41+FC_E!G41</f>
        <v>31.492286280000002</v>
      </c>
      <c r="H41" s="8">
        <f>TI_EHG_E!H41+NRG_E!H41+FC_E!H41</f>
        <v>160.7124618</v>
      </c>
      <c r="I41" s="8">
        <f>TI_EHG_E!I41+NRG_E!I41+FC_E!I41</f>
        <v>55.633775399999983</v>
      </c>
      <c r="J41" s="8">
        <f>TI_EHG_E!J41+NRG_E!J41+FC_E!J41</f>
        <v>18.555204240000009</v>
      </c>
      <c r="K41" s="8">
        <f>TI_EHG_E!K41+NRG_E!K41+FC_E!K41</f>
        <v>34.003293120000002</v>
      </c>
      <c r="L41" s="8">
        <f>TI_EHG_E!L41+NRG_E!L41+FC_E!L41</f>
        <v>46.396034640000003</v>
      </c>
      <c r="M41" s="8">
        <f>TI_EHG_E!M41+NRG_E!M41+FC_E!M41</f>
        <v>46.358244000000006</v>
      </c>
      <c r="N41" s="8">
        <f>TI_EHG_E!N41+NRG_E!N41+FC_E!N41</f>
        <v>80.332029360000007</v>
      </c>
      <c r="O41" s="8">
        <f>TI_EHG_E!O41+NRG_E!O41+FC_E!O41</f>
        <v>6.1795461600000037</v>
      </c>
      <c r="P41" s="8">
        <f>TI_EHG_E!P41+NRG_E!P41+FC_E!P41</f>
        <v>6.179287320000002</v>
      </c>
      <c r="Q41" s="8">
        <f>TI_EHG_E!Q41+NRG_E!Q41+FC_E!Q41</f>
        <v>12.358574640000004</v>
      </c>
      <c r="R41" s="8">
        <f>TI_EHG_E!R41+NRG_E!R41+FC_E!R41</f>
        <v>15.448347720000005</v>
      </c>
      <c r="S41" s="8">
        <f>TI_EHG_E!S41+NRG_E!S41+FC_E!S41</f>
        <v>33.986727360000003</v>
      </c>
      <c r="T41" s="8">
        <f>TI_EHG_E!T41+NRG_E!T41+FC_E!T41</f>
        <v>3.203145000000001</v>
      </c>
      <c r="U41" s="8">
        <f>TI_EHG_E!U41+NRG_E!U41+FC_E!U41</f>
        <v>5.4685126800000008</v>
      </c>
      <c r="V41" s="8">
        <f>TI_EHG_E!V41+NRG_E!V41+FC_E!V41</f>
        <v>4.0560228</v>
      </c>
      <c r="W41" s="8">
        <f>TI_EHG_E!W41+NRG_E!W41+FC_E!W41</f>
        <v>2.5472444400000001</v>
      </c>
      <c r="X41" s="8">
        <f>TI_EHG_E!X41+NRG_E!X41+FC_E!X41</f>
        <v>2.3443138800000001</v>
      </c>
      <c r="Y41" s="8">
        <f>TI_EHG_E!Y41+NRG_E!Y41+FC_E!Y41</f>
        <v>2.0238699600000007</v>
      </c>
      <c r="Z41" s="8">
        <f>TI_EHG_E!Z41+NRG_E!Z41+FC_E!Z41</f>
        <v>2.0764144800000008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16.309103400000001</v>
      </c>
      <c r="D42" s="8">
        <f>TI_EHG_E!D42+NRG_E!D42+FC_E!D42</f>
        <v>16.309103400000001</v>
      </c>
      <c r="E42" s="8">
        <f>TI_EHG_E!E42+NRG_E!E42+FC_E!E42</f>
        <v>9.7854620399999988</v>
      </c>
      <c r="F42" s="8">
        <f>TI_EHG_E!F42+NRG_E!F42+FC_E!F42</f>
        <v>16.309103400000005</v>
      </c>
      <c r="G42" s="8">
        <f>TI_EHG_E!G42+NRG_E!G42+FC_E!G42</f>
        <v>45.666017280000027</v>
      </c>
      <c r="H42" s="8">
        <f>TI_EHG_E!H42+NRG_E!H42+FC_E!H42</f>
        <v>132.08275907999996</v>
      </c>
      <c r="I42" s="8">
        <f>TI_EHG_E!I42+NRG_E!I42+FC_E!I42</f>
        <v>6.4431579600000015</v>
      </c>
      <c r="J42" s="8">
        <f>TI_EHG_E!J42+NRG_E!J42+FC_E!J42</f>
        <v>28.995662159999991</v>
      </c>
      <c r="K42" s="8">
        <f>TI_EHG_E!K42+NRG_E!K42+FC_E!K42</f>
        <v>9.6651327599999988</v>
      </c>
      <c r="L42" s="8">
        <f>TI_EHG_E!L42+NRG_E!L42+FC_E!L42</f>
        <v>3.2214470399999984</v>
      </c>
      <c r="M42" s="8">
        <f>TI_EHG_E!M42+NRG_E!M42+FC_E!M42</f>
        <v>3.2214470399999988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8892.9637149599985</v>
      </c>
      <c r="D43" s="8">
        <f>TI_EHG_E!D43+NRG_E!D43+FC_E!D43</f>
        <v>9399.5849703599979</v>
      </c>
      <c r="E43" s="8">
        <f>TI_EHG_E!E43+NRG_E!E43+FC_E!E43</f>
        <v>10008.167766479999</v>
      </c>
      <c r="F43" s="8">
        <f>TI_EHG_E!F43+NRG_E!F43+FC_E!F43</f>
        <v>10192.972959000002</v>
      </c>
      <c r="G43" s="8">
        <f>TI_EHG_E!G43+NRG_E!G43+FC_E!G43</f>
        <v>11040.530033520001</v>
      </c>
      <c r="H43" s="8">
        <f>TI_EHG_E!H43+NRG_E!H43+FC_E!H43</f>
        <v>9702.2836778399978</v>
      </c>
      <c r="I43" s="8">
        <f>TI_EHG_E!I43+NRG_E!I43+FC_E!I43</f>
        <v>10686.850288920001</v>
      </c>
      <c r="J43" s="8">
        <f>TI_EHG_E!J43+NRG_E!J43+FC_E!J43</f>
        <v>11996.419144319998</v>
      </c>
      <c r="K43" s="8">
        <f>TI_EHG_E!K43+NRG_E!K43+FC_E!K43</f>
        <v>12770.690577839996</v>
      </c>
      <c r="L43" s="8">
        <f>TI_EHG_E!L43+NRG_E!L43+FC_E!L43</f>
        <v>12085.634892239999</v>
      </c>
      <c r="M43" s="8">
        <f>TI_EHG_E!M43+NRG_E!M43+FC_E!M43</f>
        <v>11779.751337120002</v>
      </c>
      <c r="N43" s="8">
        <f>TI_EHG_E!N43+NRG_E!N43+FC_E!N43</f>
        <v>12977.800107479996</v>
      </c>
      <c r="O43" s="8">
        <f>TI_EHG_E!O43+NRG_E!O43+FC_E!O43</f>
        <v>13882.675369680002</v>
      </c>
      <c r="P43" s="8">
        <f>TI_EHG_E!P43+NRG_E!P43+FC_E!P43</f>
        <v>13461.321547439999</v>
      </c>
      <c r="Q43" s="8">
        <f>TI_EHG_E!Q43+NRG_E!Q43+FC_E!Q43</f>
        <v>13360.699942199999</v>
      </c>
      <c r="R43" s="8">
        <f>TI_EHG_E!R43+NRG_E!R43+FC_E!R43</f>
        <v>13923.553672080001</v>
      </c>
      <c r="S43" s="8">
        <f>TI_EHG_E!S43+NRG_E!S43+FC_E!S43</f>
        <v>14741.105848560001</v>
      </c>
      <c r="T43" s="8">
        <f>TI_EHG_E!T43+NRG_E!T43+FC_E!T43</f>
        <v>15976.407652920003</v>
      </c>
      <c r="U43" s="8">
        <f>TI_EHG_E!U43+NRG_E!U43+FC_E!U43</f>
        <v>16687.357998479998</v>
      </c>
      <c r="V43" s="8">
        <f>TI_EHG_E!V43+NRG_E!V43+FC_E!V43</f>
        <v>17133.51970044</v>
      </c>
      <c r="W43" s="8">
        <f>TI_EHG_E!W43+NRG_E!W43+FC_E!W43</f>
        <v>16920.3320442</v>
      </c>
      <c r="X43" s="8">
        <f>TI_EHG_E!X43+NRG_E!X43+FC_E!X43</f>
        <v>18485.844048359999</v>
      </c>
      <c r="Y43" s="8">
        <f>TI_EHG_E!Y43+NRG_E!Y43+FC_E!Y43</f>
        <v>20038.874352120001</v>
      </c>
      <c r="Z43" s="8">
        <f>TI_EHG_E!Z43+NRG_E!Z43+FC_E!Z43</f>
        <v>21034.308232079999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8958.7413288000007</v>
      </c>
      <c r="D44" s="8">
        <f>TI_EHG_E!D44+NRG_E!D44+FC_E!D44</f>
        <v>11313.341001360001</v>
      </c>
      <c r="E44" s="8">
        <f>TI_EHG_E!E44+NRG_E!E44+FC_E!E44</f>
        <v>7604.7663175200014</v>
      </c>
      <c r="F44" s="8">
        <f>TI_EHG_E!F44+NRG_E!F44+FC_E!F44</f>
        <v>6497.8229419200015</v>
      </c>
      <c r="G44" s="8">
        <f>TI_EHG_E!G44+NRG_E!G44+FC_E!G44</f>
        <v>5200.1348824800016</v>
      </c>
      <c r="H44" s="8">
        <f>TI_EHG_E!H44+NRG_E!H44+FC_E!H44</f>
        <v>5056.2942271200009</v>
      </c>
      <c r="I44" s="8">
        <f>TI_EHG_E!I44+NRG_E!I44+FC_E!I44</f>
        <v>4224.5223408000002</v>
      </c>
      <c r="J44" s="8">
        <f>TI_EHG_E!J44+NRG_E!J44+FC_E!J44</f>
        <v>2245.1568465600003</v>
      </c>
      <c r="K44" s="8">
        <f>TI_EHG_E!K44+NRG_E!K44+FC_E!K44</f>
        <v>1429.0205652</v>
      </c>
      <c r="L44" s="8">
        <f>TI_EHG_E!L44+NRG_E!L44+FC_E!L44</f>
        <v>1757.3512723199997</v>
      </c>
      <c r="M44" s="8">
        <f>TI_EHG_E!M44+NRG_E!M44+FC_E!M44</f>
        <v>1440.6119892000002</v>
      </c>
      <c r="N44" s="8">
        <f>TI_EHG_E!N44+NRG_E!N44+FC_E!N44</f>
        <v>1491.5599200000001</v>
      </c>
      <c r="O44" s="8">
        <f>TI_EHG_E!O44+NRG_E!O44+FC_E!O44</f>
        <v>1056.5059132800002</v>
      </c>
      <c r="P44" s="8">
        <f>TI_EHG_E!P44+NRG_E!P44+FC_E!P44</f>
        <v>490.38076512000009</v>
      </c>
      <c r="Q44" s="8">
        <f>TI_EHG_E!Q44+NRG_E!Q44+FC_E!Q44</f>
        <v>179.69131368000001</v>
      </c>
      <c r="R44" s="8">
        <f>TI_EHG_E!R44+NRG_E!R44+FC_E!R44</f>
        <v>170.55415080000003</v>
      </c>
      <c r="S44" s="8">
        <f>TI_EHG_E!S44+NRG_E!S44+FC_E!S44</f>
        <v>261.92299320000006</v>
      </c>
      <c r="T44" s="8">
        <f>TI_EHG_E!T44+NRG_E!T44+FC_E!T44</f>
        <v>136.02898296000001</v>
      </c>
      <c r="U44" s="8">
        <f>TI_EHG_E!U44+NRG_E!U44+FC_E!U44</f>
        <v>197.02634399999999</v>
      </c>
      <c r="V44" s="8">
        <f>TI_EHG_E!V44+NRG_E!V44+FC_E!V44</f>
        <v>183.49084872000003</v>
      </c>
      <c r="W44" s="8">
        <f>TI_EHG_E!W44+NRG_E!W44+FC_E!W44</f>
        <v>214.94763288000001</v>
      </c>
      <c r="X44" s="8">
        <f>TI_EHG_E!X44+NRG_E!X44+FC_E!X44</f>
        <v>201.12179472000003</v>
      </c>
      <c r="Y44" s="8">
        <f>TI_EHG_E!Y44+NRG_E!Y44+FC_E!Y44</f>
        <v>164.76429024000001</v>
      </c>
      <c r="Z44" s="8">
        <f>TI_EHG_E!Z44+NRG_E!Z44+FC_E!Z44</f>
        <v>171.73920672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3.2214470399999988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3.2217109199999991</v>
      </c>
      <c r="T45" s="8">
        <f>TI_EHG_E!T45+NRG_E!T45+FC_E!T45</f>
        <v>2.8319601600000004</v>
      </c>
      <c r="U45" s="8">
        <f>TI_EHG_E!U45+NRG_E!U45+FC_E!U45</f>
        <v>2.2355913600000004</v>
      </c>
      <c r="V45" s="8">
        <f>TI_EHG_E!V45+NRG_E!V45+FC_E!V45</f>
        <v>16.596996480000001</v>
      </c>
      <c r="W45" s="8">
        <f>TI_EHG_E!W45+NRG_E!W45+FC_E!W45</f>
        <v>1.7265668400000003</v>
      </c>
      <c r="X45" s="8">
        <f>TI_EHG_E!X45+NRG_E!X45+FC_E!X45</f>
        <v>1.4560898400000002</v>
      </c>
      <c r="Y45" s="8">
        <f>TI_EHG_E!Y45+NRG_E!Y45+FC_E!Y45</f>
        <v>0.58950791999999985</v>
      </c>
      <c r="Z45" s="8">
        <f>TI_EHG_E!Z45+NRG_E!Z45+FC_E!Z45</f>
        <v>1.9685448000000003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1400.5875779999999</v>
      </c>
      <c r="D48" s="8">
        <f>TI_EHG_E!D48+NRG_E!D48+FC_E!D48</f>
        <v>1232.6439059999998</v>
      </c>
      <c r="E48" s="8">
        <f>TI_EHG_E!E48+NRG_E!E48+FC_E!E48</f>
        <v>1698.4500390000001</v>
      </c>
      <c r="F48" s="8">
        <f>TI_EHG_E!F48+NRG_E!F48+FC_E!F48</f>
        <v>1470.300039</v>
      </c>
      <c r="G48" s="8">
        <f>TI_EHG_E!G48+NRG_E!G48+FC_E!G48</f>
        <v>2164.2561719999999</v>
      </c>
      <c r="H48" s="8">
        <f>TI_EHG_E!H48+NRG_E!H48+FC_E!H48</f>
        <v>2094.2327250000003</v>
      </c>
      <c r="I48" s="8">
        <f>TI_EHG_E!I48+NRG_E!I48+FC_E!I48</f>
        <v>1886.8169969999999</v>
      </c>
      <c r="J48" s="8">
        <f>TI_EHG_E!J48+NRG_E!J48+FC_E!J48</f>
        <v>1829.9451689999996</v>
      </c>
      <c r="K48" s="8">
        <f>TI_EHG_E!K48+NRG_E!K48+FC_E!K48</f>
        <v>2114.6749650000002</v>
      </c>
      <c r="L48" s="8">
        <f>TI_EHG_E!L48+NRG_E!L48+FC_E!L48</f>
        <v>1411.9733159999998</v>
      </c>
      <c r="M48" s="8">
        <f>TI_EHG_E!M48+NRG_E!M48+FC_E!M48</f>
        <v>1174.1743260000001</v>
      </c>
      <c r="N48" s="8">
        <f>TI_EHG_E!N48+NRG_E!N48+FC_E!N48</f>
        <v>1311.442704</v>
      </c>
      <c r="O48" s="8">
        <f>TI_EHG_E!O48+NRG_E!O48+FC_E!O48</f>
        <v>1592.4666419999999</v>
      </c>
      <c r="P48" s="8">
        <f>TI_EHG_E!P48+NRG_E!P48+FC_E!P48</f>
        <v>1120.7482649999999</v>
      </c>
      <c r="Q48" s="8">
        <f>TI_EHG_E!Q48+NRG_E!Q48+FC_E!Q48</f>
        <v>1525.555863</v>
      </c>
      <c r="R48" s="8">
        <f>TI_EHG_E!R48+NRG_E!R48+FC_E!R48</f>
        <v>1722.9410640000006</v>
      </c>
      <c r="S48" s="8">
        <f>TI_EHG_E!S48+NRG_E!S48+FC_E!S48</f>
        <v>1993.9288590000003</v>
      </c>
      <c r="T48" s="8">
        <f>TI_EHG_E!T48+NRG_E!T48+FC_E!T48</f>
        <v>2053.4416109999997</v>
      </c>
      <c r="U48" s="8">
        <f>TI_EHG_E!U48+NRG_E!U48+FC_E!U48</f>
        <v>2051.038665</v>
      </c>
      <c r="V48" s="8">
        <f>TI_EHG_E!V48+NRG_E!V48+FC_E!V48</f>
        <v>2100.3225750000001</v>
      </c>
      <c r="W48" s="8">
        <f>TI_EHG_E!W48+NRG_E!W48+FC_E!W48</f>
        <v>2068.1046360000005</v>
      </c>
      <c r="X48" s="8">
        <f>TI_EHG_E!X48+NRG_E!X48+FC_E!X48</f>
        <v>1582.8892559999999</v>
      </c>
      <c r="Y48" s="8">
        <f>TI_EHG_E!Y48+NRG_E!Y48+FC_E!Y48</f>
        <v>1805.0297850000002</v>
      </c>
      <c r="Z48" s="8">
        <f>TI_EHG_E!Z48+NRG_E!Z48+FC_E!Z48</f>
        <v>1854.4898970000004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353.59919999999994</v>
      </c>
      <c r="D50" s="8">
        <f>TI_EHG_E!D50+NRG_E!D50+FC_E!D50</f>
        <v>450.83898000000005</v>
      </c>
      <c r="E50" s="8">
        <f>TI_EHG_E!E50+NRG_E!E50+FC_E!E50</f>
        <v>1208.1307759199999</v>
      </c>
      <c r="F50" s="8">
        <f>TI_EHG_E!F50+NRG_E!F50+FC_E!F50</f>
        <v>895.78446408000002</v>
      </c>
      <c r="G50" s="8">
        <f>TI_EHG_E!G50+NRG_E!G50+FC_E!G50</f>
        <v>934.09139592000008</v>
      </c>
      <c r="H50" s="8">
        <f>TI_EHG_E!H50+NRG_E!H50+FC_E!H50</f>
        <v>1190.1262435200001</v>
      </c>
      <c r="I50" s="8">
        <f>TI_EHG_E!I50+NRG_E!I50+FC_E!I50</f>
        <v>1335.26367396</v>
      </c>
      <c r="J50" s="8">
        <f>TI_EHG_E!J50+NRG_E!J50+FC_E!J50</f>
        <v>1354.9224700799998</v>
      </c>
      <c r="K50" s="8">
        <f>TI_EHG_E!K50+NRG_E!K50+FC_E!K50</f>
        <v>1451.0431349999999</v>
      </c>
      <c r="L50" s="8">
        <f>TI_EHG_E!L50+NRG_E!L50+FC_E!L50</f>
        <v>535.42333907999989</v>
      </c>
      <c r="M50" s="8">
        <f>TI_EHG_E!M50+NRG_E!M50+FC_E!M50</f>
        <v>472.22407907999997</v>
      </c>
      <c r="N50" s="8">
        <f>TI_EHG_E!N50+NRG_E!N50+FC_E!N50</f>
        <v>502.00768692000008</v>
      </c>
      <c r="O50" s="8">
        <f>TI_EHG_E!O50+NRG_E!O50+FC_E!O50</f>
        <v>596.64851280000005</v>
      </c>
      <c r="P50" s="8">
        <f>TI_EHG_E!P50+NRG_E!P50+FC_E!P50</f>
        <v>682.96524408000016</v>
      </c>
      <c r="Q50" s="8">
        <f>TI_EHG_E!Q50+NRG_E!Q50+FC_E!Q50</f>
        <v>798.9407679599999</v>
      </c>
      <c r="R50" s="8">
        <f>TI_EHG_E!R50+NRG_E!R50+FC_E!R50</f>
        <v>563.76853704000007</v>
      </c>
      <c r="S50" s="8">
        <f>TI_EHG_E!S50+NRG_E!S50+FC_E!S50</f>
        <v>45.10157796</v>
      </c>
      <c r="T50" s="8">
        <f>TI_EHG_E!T50+NRG_E!T50+FC_E!T50</f>
        <v>553.66958555999975</v>
      </c>
      <c r="U50" s="8">
        <f>TI_EHG_E!U50+NRG_E!U50+FC_E!U50</f>
        <v>498.92504075999983</v>
      </c>
      <c r="V50" s="8">
        <f>TI_EHG_E!V50+NRG_E!V50+FC_E!V50</f>
        <v>648.8043948000003</v>
      </c>
      <c r="W50" s="8">
        <f>TI_EHG_E!W50+NRG_E!W50+FC_E!W50</f>
        <v>736.42548491999992</v>
      </c>
      <c r="X50" s="8">
        <f>TI_EHG_E!X50+NRG_E!X50+FC_E!X50</f>
        <v>861.2763487200001</v>
      </c>
      <c r="Y50" s="8">
        <f>TI_EHG_E!Y50+NRG_E!Y50+FC_E!Y50</f>
        <v>606.35322756000005</v>
      </c>
      <c r="Z50" s="8">
        <f>TI_EHG_E!Z50+NRG_E!Z50+FC_E!Z50</f>
        <v>731.65110407999998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29530.035810000001</v>
      </c>
      <c r="D51" s="27">
        <f>TI_EHG_E!D51+NRG_E!D51+FC_E!D51</f>
        <v>28299.998430000003</v>
      </c>
      <c r="E51" s="27">
        <f>TI_EHG_E!E51+NRG_E!E51+FC_E!E51</f>
        <v>29654.443169999999</v>
      </c>
      <c r="F51" s="27">
        <f>TI_EHG_E!F51+NRG_E!F51+FC_E!F51</f>
        <v>32101.895430000004</v>
      </c>
      <c r="G51" s="27">
        <f>TI_EHG_E!G51+NRG_E!G51+FC_E!G51</f>
        <v>30085.829730000001</v>
      </c>
      <c r="H51" s="27">
        <f>TI_EHG_E!H51+NRG_E!H51+FC_E!H51</f>
        <v>28719.166410000002</v>
      </c>
      <c r="I51" s="27">
        <f>TI_EHG_E!I51+NRG_E!I51+FC_E!I51</f>
        <v>29939.964120000004</v>
      </c>
      <c r="J51" s="27">
        <f>TI_EHG_E!J51+NRG_E!J51+FC_E!J51</f>
        <v>26769.091140000004</v>
      </c>
      <c r="K51" s="27">
        <f>TI_EHG_E!K51+NRG_E!K51+FC_E!K51</f>
        <v>26406.421470000005</v>
      </c>
      <c r="L51" s="27">
        <f>TI_EHG_E!L51+NRG_E!L51+FC_E!L51</f>
        <v>22142.339010000003</v>
      </c>
      <c r="M51" s="27">
        <f>TI_EHG_E!M51+NRG_E!M51+FC_E!M51</f>
        <v>22607.654850000006</v>
      </c>
      <c r="N51" s="27">
        <f>TI_EHG_E!N51+NRG_E!N51+FC_E!N51</f>
        <v>22880.250359999998</v>
      </c>
      <c r="O51" s="27">
        <f>TI_EHG_E!O51+NRG_E!O51+FC_E!O51</f>
        <v>22169.098709999998</v>
      </c>
      <c r="P51" s="27">
        <f>TI_EHG_E!P51+NRG_E!P51+FC_E!P51</f>
        <v>21092.904360000008</v>
      </c>
      <c r="Q51" s="27">
        <f>TI_EHG_E!Q51+NRG_E!Q51+FC_E!Q51</f>
        <v>19927.898100000002</v>
      </c>
      <c r="R51" s="27">
        <f>TI_EHG_E!R51+NRG_E!R51+FC_E!R51</f>
        <v>19833.986700000001</v>
      </c>
      <c r="S51" s="27">
        <f>TI_EHG_E!S51+NRG_E!S51+FC_E!S51</f>
        <v>19878.720840000002</v>
      </c>
      <c r="T51" s="27">
        <f>TI_EHG_E!T51+NRG_E!T51+FC_E!T51</f>
        <v>21426.773726160001</v>
      </c>
      <c r="U51" s="27">
        <f>TI_EHG_E!U51+NRG_E!U51+FC_E!U51</f>
        <v>21678.521511240004</v>
      </c>
      <c r="V51" s="27">
        <f>TI_EHG_E!V51+NRG_E!V51+FC_E!V51</f>
        <v>20026.094889240005</v>
      </c>
      <c r="W51" s="27">
        <f>TI_EHG_E!W51+NRG_E!W51+FC_E!W51</f>
        <v>20533.991975640001</v>
      </c>
      <c r="X51" s="27">
        <f>TI_EHG_E!X51+NRG_E!X51+FC_E!X51</f>
        <v>21999.520976400006</v>
      </c>
      <c r="Y51" s="27">
        <f>TI_EHG_E!Y51+NRG_E!Y51+FC_E!Y51</f>
        <v>18871.337493359999</v>
      </c>
      <c r="Z51" s="27">
        <f>TI_EHG_E!Z51+NRG_E!Z51+FC_E!Z51</f>
        <v>18136.385665199999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574.14459959999999</v>
      </c>
      <c r="D52" s="27">
        <f t="shared" ref="D52:X52" si="28">SUM(D53:D54)</f>
        <v>1345.6305719999998</v>
      </c>
      <c r="E52" s="27">
        <f t="shared" si="28"/>
        <v>669.38362919999997</v>
      </c>
      <c r="F52" s="27">
        <f t="shared" si="28"/>
        <v>529.67257200000006</v>
      </c>
      <c r="G52" s="27">
        <f t="shared" si="28"/>
        <v>545.54540039999995</v>
      </c>
      <c r="H52" s="27">
        <f t="shared" si="28"/>
        <v>511.08262920000004</v>
      </c>
      <c r="I52" s="27">
        <f t="shared" si="28"/>
        <v>484.48342800000012</v>
      </c>
      <c r="J52" s="27">
        <f t="shared" si="28"/>
        <v>249.10554240000002</v>
      </c>
      <c r="K52" s="27">
        <f t="shared" si="28"/>
        <v>367.08019920000004</v>
      </c>
      <c r="L52" s="27">
        <f t="shared" si="28"/>
        <v>139.13911440000004</v>
      </c>
      <c r="M52" s="27">
        <f t="shared" si="28"/>
        <v>185.32799999999997</v>
      </c>
      <c r="N52" s="27">
        <f t="shared" si="28"/>
        <v>173.60240039999999</v>
      </c>
      <c r="O52" s="27">
        <f t="shared" si="28"/>
        <v>164.01011880000001</v>
      </c>
      <c r="P52" s="27">
        <f t="shared" si="28"/>
        <v>243.4563516</v>
      </c>
      <c r="Q52" s="27">
        <f t="shared" si="28"/>
        <v>412.8746291999999</v>
      </c>
      <c r="R52" s="27">
        <f t="shared" si="28"/>
        <v>425.30479200000002</v>
      </c>
      <c r="S52" s="27">
        <f t="shared" si="28"/>
        <v>469.92782759999989</v>
      </c>
      <c r="T52" s="27">
        <f t="shared" si="28"/>
        <v>550.05610439999987</v>
      </c>
      <c r="U52" s="27">
        <f t="shared" si="28"/>
        <v>1019.227902</v>
      </c>
      <c r="V52" s="27">
        <f t="shared" si="28"/>
        <v>911.97245039999984</v>
      </c>
      <c r="W52" s="27">
        <f t="shared" si="28"/>
        <v>1681.0014671999995</v>
      </c>
      <c r="X52" s="27">
        <f t="shared" si="28"/>
        <v>1903.7818139999997</v>
      </c>
      <c r="Y52" s="27">
        <f t="shared" ref="Y52:Z52" si="29">SUM(Y53:Y54)</f>
        <v>1977.2207795999998</v>
      </c>
      <c r="Z52" s="27">
        <f t="shared" si="29"/>
        <v>1974.7216236000006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574.14459959999999</v>
      </c>
      <c r="D53" s="8">
        <f>TI_EHG_E!D53+NRG_E!D53+FC_E!D53</f>
        <v>1345.6305719999998</v>
      </c>
      <c r="E53" s="8">
        <f>TI_EHG_E!E53+NRG_E!E53+FC_E!E53</f>
        <v>669.38362919999997</v>
      </c>
      <c r="F53" s="8">
        <f>TI_EHG_E!F53+NRG_E!F53+FC_E!F53</f>
        <v>529.67257200000006</v>
      </c>
      <c r="G53" s="8">
        <f>TI_EHG_E!G53+NRG_E!G53+FC_E!G53</f>
        <v>545.54540039999995</v>
      </c>
      <c r="H53" s="8">
        <f>TI_EHG_E!H53+NRG_E!H53+FC_E!H53</f>
        <v>511.08262920000004</v>
      </c>
      <c r="I53" s="8">
        <f>TI_EHG_E!I53+NRG_E!I53+FC_E!I53</f>
        <v>484.48342800000012</v>
      </c>
      <c r="J53" s="8">
        <f>TI_EHG_E!J53+NRG_E!J53+FC_E!J53</f>
        <v>249.10554240000002</v>
      </c>
      <c r="K53" s="8">
        <f>TI_EHG_E!K53+NRG_E!K53+FC_E!K53</f>
        <v>367.08019920000004</v>
      </c>
      <c r="L53" s="8">
        <f>TI_EHG_E!L53+NRG_E!L53+FC_E!L53</f>
        <v>139.13911440000004</v>
      </c>
      <c r="M53" s="8">
        <f>TI_EHG_E!M53+NRG_E!M53+FC_E!M53</f>
        <v>185.32799999999997</v>
      </c>
      <c r="N53" s="8">
        <f>TI_EHG_E!N53+NRG_E!N53+FC_E!N53</f>
        <v>173.60240039999999</v>
      </c>
      <c r="O53" s="8">
        <f>TI_EHG_E!O53+NRG_E!O53+FC_E!O53</f>
        <v>163.73522880000002</v>
      </c>
      <c r="P53" s="8">
        <f>TI_EHG_E!P53+NRG_E!P53+FC_E!P53</f>
        <v>242.81417160000001</v>
      </c>
      <c r="Q53" s="8">
        <f>TI_EHG_E!Q53+NRG_E!Q53+FC_E!Q53</f>
        <v>402.97462919999992</v>
      </c>
      <c r="R53" s="8">
        <f>TI_EHG_E!R53+NRG_E!R53+FC_E!R53</f>
        <v>415.129572</v>
      </c>
      <c r="S53" s="8">
        <f>TI_EHG_E!S53+NRG_E!S53+FC_E!S53</f>
        <v>458.74445759999992</v>
      </c>
      <c r="T53" s="8">
        <f>TI_EHG_E!T53+NRG_E!T53+FC_E!T53</f>
        <v>538.84270439999989</v>
      </c>
      <c r="U53" s="8">
        <f>TI_EHG_E!U53+NRG_E!U53+FC_E!U53</f>
        <v>1009.7493119999999</v>
      </c>
      <c r="V53" s="8">
        <f>TI_EHG_E!V53+NRG_E!V53+FC_E!V53</f>
        <v>902.5720703999998</v>
      </c>
      <c r="W53" s="8">
        <f>TI_EHG_E!W53+NRG_E!W53+FC_E!W53</f>
        <v>1671.6142871999996</v>
      </c>
      <c r="X53" s="8">
        <f>TI_EHG_E!X53+NRG_E!X53+FC_E!X53</f>
        <v>1894.1448239999997</v>
      </c>
      <c r="Y53" s="8">
        <f>TI_EHG_E!Y53+NRG_E!Y53+FC_E!Y53</f>
        <v>1961.8523495999998</v>
      </c>
      <c r="Z53" s="8">
        <f>TI_EHG_E!Z53+NRG_E!Z53+FC_E!Z53</f>
        <v>1963.7339436000007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0.27488999999999997</v>
      </c>
      <c r="P54" s="45">
        <f>TI_EHG_E!P54+NRG_E!P54+FC_E!P54</f>
        <v>0.6421800000000002</v>
      </c>
      <c r="Q54" s="45">
        <f>TI_EHG_E!Q54+NRG_E!Q54+FC_E!Q54</f>
        <v>9.9000000000000039</v>
      </c>
      <c r="R54" s="45">
        <f>TI_EHG_E!R54+NRG_E!R54+FC_E!R54</f>
        <v>10.175220000000007</v>
      </c>
      <c r="S54" s="45">
        <f>TI_EHG_E!S54+NRG_E!S54+FC_E!S54</f>
        <v>11.183369999999993</v>
      </c>
      <c r="T54" s="45">
        <f>TI_EHG_E!T54+NRG_E!T54+FC_E!T54</f>
        <v>11.213400000000004</v>
      </c>
      <c r="U54" s="45">
        <f>TI_EHG_E!U54+NRG_E!U54+FC_E!U54</f>
        <v>9.4785900000000005</v>
      </c>
      <c r="V54" s="45">
        <f>TI_EHG_E!V54+NRG_E!V54+FC_E!V54</f>
        <v>9.4003799999999966</v>
      </c>
      <c r="W54" s="45">
        <f>TI_EHG_E!W54+NRG_E!W54+FC_E!W54</f>
        <v>9.3871800000000007</v>
      </c>
      <c r="X54" s="45">
        <f>TI_EHG_E!X54+NRG_E!X54+FC_E!X54</f>
        <v>9.6369899999999955</v>
      </c>
      <c r="Y54" s="45">
        <f>TI_EHG_E!Y54+NRG_E!Y54+FC_E!Y54</f>
        <v>15.368430000000002</v>
      </c>
      <c r="Z54" s="45">
        <f>TI_EHG_E!Z54+NRG_E!Z54+FC_E!Z54</f>
        <v>10.987680000000003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12949.440537599998</v>
      </c>
      <c r="D61" s="49">
        <f t="shared" si="30"/>
        <v>10003.054924799997</v>
      </c>
      <c r="E61" s="49">
        <f t="shared" si="30"/>
        <v>11025.90894888</v>
      </c>
      <c r="F61" s="49">
        <f t="shared" si="30"/>
        <v>13331.807596800001</v>
      </c>
      <c r="G61" s="49">
        <f t="shared" si="30"/>
        <v>14616.3362688</v>
      </c>
      <c r="H61" s="49">
        <f t="shared" si="30"/>
        <v>14972.384447999993</v>
      </c>
      <c r="I61" s="49">
        <f t="shared" si="30"/>
        <v>14687.120447999998</v>
      </c>
      <c r="J61" s="49">
        <f t="shared" si="30"/>
        <v>15341.528342879999</v>
      </c>
      <c r="K61" s="49">
        <f t="shared" si="30"/>
        <v>18187.971281280003</v>
      </c>
      <c r="L61" s="49">
        <f t="shared" si="30"/>
        <v>18153.685168560005</v>
      </c>
      <c r="M61" s="49">
        <f t="shared" si="30"/>
        <v>18962.972081279997</v>
      </c>
      <c r="N61" s="49">
        <f t="shared" si="30"/>
        <v>17132.109765119993</v>
      </c>
      <c r="O61" s="49">
        <f t="shared" si="30"/>
        <v>17966.698507440004</v>
      </c>
      <c r="P61" s="49">
        <f t="shared" si="30"/>
        <v>17350.747811999998</v>
      </c>
      <c r="Q61" s="49">
        <f t="shared" si="30"/>
        <v>17457.148377359998</v>
      </c>
      <c r="R61" s="49">
        <f t="shared" si="30"/>
        <v>17030.640141360011</v>
      </c>
      <c r="S61" s="49">
        <f t="shared" si="30"/>
        <v>17629.110436319999</v>
      </c>
      <c r="T61" s="49">
        <f t="shared" si="30"/>
        <v>17999.496721439999</v>
      </c>
      <c r="U61" s="49">
        <f t="shared" si="30"/>
        <v>17531.904225600003</v>
      </c>
      <c r="V61" s="49">
        <f t="shared" si="30"/>
        <v>18014.742324719999</v>
      </c>
      <c r="W61" s="49">
        <f t="shared" si="30"/>
        <v>18068.622512400001</v>
      </c>
      <c r="X61" s="49">
        <f t="shared" si="30"/>
        <v>19257.884735759988</v>
      </c>
      <c r="Y61" s="49">
        <f t="shared" ref="Y61:Z61" si="31">SUM(Y62:Y72)</f>
        <v>18496.069108560001</v>
      </c>
      <c r="Z61" s="49">
        <f t="shared" si="31"/>
        <v>17175.9662388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12949.440537599998</v>
      </c>
      <c r="D62" s="52">
        <f>TI_EHG_E!D62+NRG_E!D62+FC_E!D62</f>
        <v>10003.054924799997</v>
      </c>
      <c r="E62" s="52">
        <f>TI_EHG_E!E62+NRG_E!E62+FC_E!E62</f>
        <v>11024.271014399999</v>
      </c>
      <c r="F62" s="52">
        <f>TI_EHG_E!F62+NRG_E!F62+FC_E!F62</f>
        <v>13331.807596800001</v>
      </c>
      <c r="G62" s="52">
        <f>TI_EHG_E!G62+NRG_E!G62+FC_E!G62</f>
        <v>14616.3362688</v>
      </c>
      <c r="H62" s="52">
        <f>TI_EHG_E!H62+NRG_E!H62+FC_E!H62</f>
        <v>14972.384447999993</v>
      </c>
      <c r="I62" s="52">
        <f>TI_EHG_E!I62+NRG_E!I62+FC_E!I62</f>
        <v>14687.120447999998</v>
      </c>
      <c r="J62" s="52">
        <f>TI_EHG_E!J62+NRG_E!J62+FC_E!J62</f>
        <v>15218.784403199999</v>
      </c>
      <c r="K62" s="52">
        <f>TI_EHG_E!K62+NRG_E!K62+FC_E!K62</f>
        <v>17868.143865600003</v>
      </c>
      <c r="L62" s="52">
        <f>TI_EHG_E!L62+NRG_E!L62+FC_E!L62</f>
        <v>17668.224000000006</v>
      </c>
      <c r="M62" s="52">
        <f>TI_EHG_E!M62+NRG_E!M62+FC_E!M62</f>
        <v>18611.824492799999</v>
      </c>
      <c r="N62" s="52">
        <f>TI_EHG_E!N62+NRG_E!N62+FC_E!N62</f>
        <v>16520.896223999993</v>
      </c>
      <c r="O62" s="52">
        <f>TI_EHG_E!O62+NRG_E!O62+FC_E!O62</f>
        <v>17348.351328000001</v>
      </c>
      <c r="P62" s="52">
        <f>TI_EHG_E!P62+NRG_E!P62+FC_E!P62</f>
        <v>16702.112044799997</v>
      </c>
      <c r="Q62" s="52">
        <f>TI_EHG_E!Q62+NRG_E!Q62+FC_E!Q62</f>
        <v>16910.992224000001</v>
      </c>
      <c r="R62" s="52">
        <f>TI_EHG_E!R62+NRG_E!R62+FC_E!R62</f>
        <v>16384.256179200009</v>
      </c>
      <c r="S62" s="52">
        <f>TI_EHG_E!S62+NRG_E!S62+FC_E!S62</f>
        <v>16819.376313600002</v>
      </c>
      <c r="T62" s="52">
        <f>TI_EHG_E!T62+NRG_E!T62+FC_E!T62</f>
        <v>17068.688179199999</v>
      </c>
      <c r="U62" s="52">
        <f>TI_EHG_E!U62+NRG_E!U62+FC_E!U62</f>
        <v>16594.699564800001</v>
      </c>
      <c r="V62" s="52">
        <f>TI_EHG_E!V62+NRG_E!V62+FC_E!V62</f>
        <v>16740.557567999997</v>
      </c>
      <c r="W62" s="52">
        <f>TI_EHG_E!W62+NRG_E!W62+FC_E!W62</f>
        <v>16585.4009664</v>
      </c>
      <c r="X62" s="52">
        <f>TI_EHG_E!X62+NRG_E!X62+FC_E!X62</f>
        <v>17726.606150399988</v>
      </c>
      <c r="Y62" s="52">
        <f>TI_EHG_E!Y62+NRG_E!Y62+FC_E!Y62</f>
        <v>16773.727622399998</v>
      </c>
      <c r="Z62" s="52">
        <f>TI_EHG_E!Z62+NRG_E!Z62+FC_E!Z62</f>
        <v>15547.131936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  <c r="Y63" s="52">
        <f>TI_EHG_E!Y63+NRG_E!Y63+FC_E!Y63</f>
        <v>0</v>
      </c>
      <c r="Z63" s="52">
        <f>TI_EHG_E!Z63+NRG_E!Z63+FC_E!Z63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1.6379344800000002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0</v>
      </c>
      <c r="I64" s="52">
        <f>TI_EHG_E!I64+NRG_E!I64+FC_E!I64</f>
        <v>0</v>
      </c>
      <c r="J64" s="52">
        <f>TI_EHG_E!J64+NRG_E!J64+FC_E!J64</f>
        <v>2.89375632</v>
      </c>
      <c r="K64" s="52">
        <f>TI_EHG_E!K64+NRG_E!K64+FC_E!K64</f>
        <v>2.2930689599999998</v>
      </c>
      <c r="L64" s="52">
        <f>TI_EHG_E!L64+NRG_E!L64+FC_E!L64</f>
        <v>2.4571965599999999</v>
      </c>
      <c r="M64" s="52">
        <f>TI_EHG_E!M64+NRG_E!M64+FC_E!M64</f>
        <v>7.0435310400000004</v>
      </c>
      <c r="N64" s="52">
        <f>TI_EHG_E!N64+NRG_E!N64+FC_E!N64</f>
        <v>30.248225279999996</v>
      </c>
      <c r="O64" s="52">
        <f>TI_EHG_E!O64+NRG_E!O64+FC_E!O64</f>
        <v>62.189421840000001</v>
      </c>
      <c r="P64" s="52">
        <f>TI_EHG_E!P64+NRG_E!P64+FC_E!P64</f>
        <v>44.881331040000006</v>
      </c>
      <c r="Q64" s="52">
        <f>TI_EHG_E!Q64+NRG_E!Q64+FC_E!Q64</f>
        <v>44.062265519999997</v>
      </c>
      <c r="R64" s="52">
        <f>TI_EHG_E!R64+NRG_E!R64+FC_E!R64</f>
        <v>41.386690799999997</v>
      </c>
      <c r="S64" s="52">
        <f>TI_EHG_E!S64+NRG_E!S64+FC_E!S64</f>
        <v>40.349443680000007</v>
      </c>
      <c r="T64" s="52">
        <f>TI_EHG_E!T64+NRG_E!T64+FC_E!T64</f>
        <v>41.270523840000003</v>
      </c>
      <c r="U64" s="52">
        <f>TI_EHG_E!U64+NRG_E!U64+FC_E!U64</f>
        <v>48.10452192000001</v>
      </c>
      <c r="V64" s="52">
        <f>TI_EHG_E!V64+NRG_E!V64+FC_E!V64</f>
        <v>43.368015600000007</v>
      </c>
      <c r="W64" s="52">
        <f>TI_EHG_E!W64+NRG_E!W64+FC_E!W64</f>
        <v>42.217353360000004</v>
      </c>
      <c r="X64" s="52">
        <f>TI_EHG_E!X64+NRG_E!X64+FC_E!X64</f>
        <v>52.940487599999997</v>
      </c>
      <c r="Y64" s="52">
        <f>TI_EHG_E!Y64+NRG_E!Y64+FC_E!Y64</f>
        <v>59.447802960000004</v>
      </c>
      <c r="Z64" s="52">
        <f>TI_EHG_E!Z64+NRG_E!Z64+FC_E!Z64</f>
        <v>41.76054792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0.10008</v>
      </c>
      <c r="P65" s="52">
        <f>TI_EHG_E!P65+NRG_E!P65+FC_E!P65</f>
        <v>0.70020000000000004</v>
      </c>
      <c r="Q65" s="52">
        <f>TI_EHG_E!Q65+NRG_E!Q65+FC_E!Q65</f>
        <v>8.1000000000000014</v>
      </c>
      <c r="R65" s="52">
        <f>TI_EHG_E!R65+NRG_E!R65+FC_E!R65</f>
        <v>4.8002400000000014</v>
      </c>
      <c r="S65" s="52">
        <f>TI_EHG_E!S65+NRG_E!S65+FC_E!S65</f>
        <v>7.1002799999999953</v>
      </c>
      <c r="T65" s="52">
        <f>TI_EHG_E!T65+NRG_E!T65+FC_E!T65</f>
        <v>8.4675600000000006</v>
      </c>
      <c r="U65" s="52">
        <f>TI_EHG_E!U65+NRG_E!U65+FC_E!U65</f>
        <v>8.5085999999999995</v>
      </c>
      <c r="V65" s="52">
        <f>TI_EHG_E!V65+NRG_E!V65+FC_E!V65</f>
        <v>8.520839999999998</v>
      </c>
      <c r="W65" s="52">
        <f>TI_EHG_E!W65+NRG_E!W65+FC_E!W65</f>
        <v>8.5204799999999992</v>
      </c>
      <c r="X65" s="52">
        <f>TI_EHG_E!X65+NRG_E!X65+FC_E!X65</f>
        <v>8.769599999999997</v>
      </c>
      <c r="Y65" s="52">
        <f>TI_EHG_E!Y65+NRG_E!Y65+FC_E!Y65</f>
        <v>6.8389199999999999</v>
      </c>
      <c r="Z65" s="52">
        <f>TI_EHG_E!Z65+NRG_E!Z65+FC_E!Z65</f>
        <v>14.814360000000001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7.6463999999999999</v>
      </c>
      <c r="M67" s="52">
        <f>TI_EHG_E!M67+NRG_E!M67+FC_E!M67</f>
        <v>139.54679999999996</v>
      </c>
      <c r="N67" s="52">
        <f>TI_EHG_E!N67+NRG_E!N67+FC_E!N67</f>
        <v>141.45840000000001</v>
      </c>
      <c r="O67" s="52">
        <f>TI_EHG_E!O67+NRG_E!O67+FC_E!O67</f>
        <v>175.86720000000005</v>
      </c>
      <c r="P67" s="52">
        <f>TI_EHG_E!P67+NRG_E!P67+FC_E!P67</f>
        <v>165.07736496000004</v>
      </c>
      <c r="Q67" s="52">
        <f>TI_EHG_E!Q67+NRG_E!Q67+FC_E!Q67</f>
        <v>123.33362831999999</v>
      </c>
      <c r="R67" s="52">
        <f>TI_EHG_E!R67+NRG_E!R67+FC_E!R67</f>
        <v>182.15432496000003</v>
      </c>
      <c r="S67" s="52">
        <f>TI_EHG_E!S67+NRG_E!S67+FC_E!S67</f>
        <v>240.97476671999999</v>
      </c>
      <c r="T67" s="52">
        <f>TI_EHG_E!T67+NRG_E!T67+FC_E!T67</f>
        <v>269.96405327999997</v>
      </c>
      <c r="U67" s="52">
        <f>TI_EHG_E!U67+NRG_E!U67+FC_E!U67</f>
        <v>268.07794128</v>
      </c>
      <c r="V67" s="52">
        <f>TI_EHG_E!V67+NRG_E!V67+FC_E!V67</f>
        <v>289.94205743999999</v>
      </c>
      <c r="W67" s="52">
        <f>TI_EHG_E!W67+NRG_E!W67+FC_E!W67</f>
        <v>271.61287200000004</v>
      </c>
      <c r="X67" s="52">
        <f>TI_EHG_E!X67+NRG_E!X67+FC_E!X67</f>
        <v>358.50044447999989</v>
      </c>
      <c r="Y67" s="52">
        <f>TI_EHG_E!Y67+NRG_E!Y67+FC_E!Y67</f>
        <v>426.55773744000004</v>
      </c>
      <c r="Z67" s="52">
        <f>TI_EHG_E!Z67+NRG_E!Z67+FC_E!Z67</f>
        <v>458.90353871999991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171.62982</v>
      </c>
      <c r="L68" s="52">
        <f>TI_EHG_E!L68+NRG_E!L68+FC_E!L68</f>
        <v>362.71488528000003</v>
      </c>
      <c r="M68" s="52">
        <f>TI_EHG_E!M68+NRG_E!M68+FC_E!M68</f>
        <v>5.4676857600000019</v>
      </c>
      <c r="N68" s="52">
        <f>TI_EHG_E!N68+NRG_E!N68+FC_E!N68</f>
        <v>28.229744159999999</v>
      </c>
      <c r="O68" s="52">
        <f>TI_EHG_E!O68+NRG_E!O68+FC_E!O68</f>
        <v>131.6824776</v>
      </c>
      <c r="P68" s="52">
        <f>TI_EHG_E!P68+NRG_E!P68+FC_E!P68</f>
        <v>151.37858448</v>
      </c>
      <c r="Q68" s="52">
        <f>TI_EHG_E!Q68+NRG_E!Q68+FC_E!Q68</f>
        <v>102.29991119999997</v>
      </c>
      <c r="R68" s="52">
        <f>TI_EHG_E!R68+NRG_E!R68+FC_E!R68</f>
        <v>134.04980303999997</v>
      </c>
      <c r="S68" s="52">
        <f>TI_EHG_E!S68+NRG_E!S68+FC_E!S68</f>
        <v>34.09223904000001</v>
      </c>
      <c r="T68" s="52">
        <f>TI_EHG_E!T68+NRG_E!T68+FC_E!T68</f>
        <v>71.535640319999999</v>
      </c>
      <c r="U68" s="52">
        <f>TI_EHG_E!U68+NRG_E!U68+FC_E!U68</f>
        <v>14.671147679999997</v>
      </c>
      <c r="V68" s="52">
        <f>TI_EHG_E!V68+NRG_E!V68+FC_E!V68</f>
        <v>130.74146063999993</v>
      </c>
      <c r="W68" s="52">
        <f>TI_EHG_E!W68+NRG_E!W68+FC_E!W68</f>
        <v>155.87441280000002</v>
      </c>
      <c r="X68" s="52">
        <f>TI_EHG_E!X68+NRG_E!X68+FC_E!X68</f>
        <v>284.77716912000005</v>
      </c>
      <c r="Y68" s="52">
        <f>TI_EHG_E!Y68+NRG_E!Y68+FC_E!Y68</f>
        <v>409.68493632000002</v>
      </c>
      <c r="Z68" s="52">
        <f>TI_EHG_E!Z68+NRG_E!Z68+FC_E!Z68</f>
        <v>398.13479423999991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119.85018335999997</v>
      </c>
      <c r="K69" s="52">
        <f>TI_EHG_E!K69+NRG_E!K69+FC_E!K69</f>
        <v>145.90452671999998</v>
      </c>
      <c r="L69" s="52">
        <f>TI_EHG_E!L69+NRG_E!L69+FC_E!L69</f>
        <v>112.64268671999999</v>
      </c>
      <c r="M69" s="52">
        <f>TI_EHG_E!M69+NRG_E!M69+FC_E!M69</f>
        <v>199.08957168000001</v>
      </c>
      <c r="N69" s="52">
        <f>TI_EHG_E!N69+NRG_E!N69+FC_E!N69</f>
        <v>411.27717167999992</v>
      </c>
      <c r="O69" s="52">
        <f>TI_EHG_E!O69+NRG_E!O69+FC_E!O69</f>
        <v>248.50800000000004</v>
      </c>
      <c r="P69" s="52">
        <f>TI_EHG_E!P69+NRG_E!P69+FC_E!P69</f>
        <v>286.59828672000003</v>
      </c>
      <c r="Q69" s="52">
        <f>TI_EHG_E!Q69+NRG_E!Q69+FC_E!Q69</f>
        <v>268.36034832000001</v>
      </c>
      <c r="R69" s="52">
        <f>TI_EHG_E!R69+NRG_E!R69+FC_E!R69</f>
        <v>283.9929033599999</v>
      </c>
      <c r="S69" s="52">
        <f>TI_EHG_E!S69+NRG_E!S69+FC_E!S69</f>
        <v>487.21739327999978</v>
      </c>
      <c r="T69" s="52">
        <f>TI_EHG_E!T69+NRG_E!T69+FC_E!T69</f>
        <v>539.57076480000012</v>
      </c>
      <c r="U69" s="52">
        <f>TI_EHG_E!U69+NRG_E!U69+FC_E!U69</f>
        <v>597.84244991999992</v>
      </c>
      <c r="V69" s="52">
        <f>TI_EHG_E!V69+NRG_E!V69+FC_E!V69</f>
        <v>801.61238303999983</v>
      </c>
      <c r="W69" s="52">
        <f>TI_EHG_E!W69+NRG_E!W69+FC_E!W69</f>
        <v>1004.99642784</v>
      </c>
      <c r="X69" s="52">
        <f>TI_EHG_E!X69+NRG_E!X69+FC_E!X69</f>
        <v>826.29088416000013</v>
      </c>
      <c r="Y69" s="52">
        <f>TI_EHG_E!Y69+NRG_E!Y69+FC_E!Y69</f>
        <v>819.81208944000025</v>
      </c>
      <c r="Z69" s="52">
        <f>TI_EHG_E!Z69+NRG_E!Z69+FC_E!Z69</f>
        <v>715.2210619199999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42078.667836150271</v>
      </c>
      <c r="D2" s="21">
        <f t="shared" ref="D2:X2" si="0">SUM(D3,D17,D22,D25,D26,D51,D52)</f>
        <v>43037.313707228612</v>
      </c>
      <c r="E2" s="21">
        <f t="shared" si="0"/>
        <v>41283.372527266583</v>
      </c>
      <c r="F2" s="21">
        <f t="shared" si="0"/>
        <v>46813.981019790474</v>
      </c>
      <c r="G2" s="21">
        <f t="shared" si="0"/>
        <v>42262.1867182727</v>
      </c>
      <c r="H2" s="21">
        <f t="shared" si="0"/>
        <v>38867.237699354882</v>
      </c>
      <c r="I2" s="21">
        <f t="shared" si="0"/>
        <v>43260.42247864903</v>
      </c>
      <c r="J2" s="21">
        <f t="shared" si="0"/>
        <v>43746.465864646372</v>
      </c>
      <c r="K2" s="21">
        <f t="shared" si="0"/>
        <v>41627.283893792475</v>
      </c>
      <c r="L2" s="21">
        <f t="shared" si="0"/>
        <v>35089.656812263849</v>
      </c>
      <c r="M2" s="21">
        <f t="shared" si="0"/>
        <v>32892.897732392012</v>
      </c>
      <c r="N2" s="21">
        <f t="shared" si="0"/>
        <v>37336.577582101512</v>
      </c>
      <c r="O2" s="21">
        <f t="shared" si="0"/>
        <v>35280.395346975602</v>
      </c>
      <c r="P2" s="21">
        <f t="shared" si="0"/>
        <v>27951.525928246145</v>
      </c>
      <c r="Q2" s="21">
        <f t="shared" si="0"/>
        <v>27123.415601214288</v>
      </c>
      <c r="R2" s="21">
        <f t="shared" si="0"/>
        <v>28303.794197166455</v>
      </c>
      <c r="S2" s="21">
        <f t="shared" si="0"/>
        <v>26123.66197308337</v>
      </c>
      <c r="T2" s="21">
        <f t="shared" si="0"/>
        <v>27001.946993189125</v>
      </c>
      <c r="U2" s="21">
        <f t="shared" si="0"/>
        <v>26146.655563596651</v>
      </c>
      <c r="V2" s="21">
        <f t="shared" si="0"/>
        <v>24003.170963939669</v>
      </c>
      <c r="W2" s="21">
        <f t="shared" si="0"/>
        <v>18781.571821302899</v>
      </c>
      <c r="X2" s="21">
        <f t="shared" si="0"/>
        <v>20026.782780459169</v>
      </c>
      <c r="Y2" s="21">
        <f t="shared" ref="Y2:Z2" si="1">SUM(Y3,Y17,Y22,Y25,Y26,Y51,Y52)</f>
        <v>18650.030227998606</v>
      </c>
      <c r="Z2" s="21">
        <f t="shared" si="1"/>
        <v>15717.814315697737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23152.730132070268</v>
      </c>
      <c r="D3" s="24">
        <f t="shared" ref="D3:X3" si="3">SUM(D4,D8,D11)</f>
        <v>23177.173981748609</v>
      </c>
      <c r="E3" s="24">
        <f t="shared" si="3"/>
        <v>23862.498108826592</v>
      </c>
      <c r="F3" s="24">
        <f t="shared" si="3"/>
        <v>28348.990675590467</v>
      </c>
      <c r="G3" s="24">
        <f t="shared" si="3"/>
        <v>26924.449474912697</v>
      </c>
      <c r="H3" s="24">
        <f t="shared" si="3"/>
        <v>25585.624957994878</v>
      </c>
      <c r="I3" s="24">
        <f t="shared" si="3"/>
        <v>29970.244908889028</v>
      </c>
      <c r="J3" s="24">
        <f t="shared" si="3"/>
        <v>31494.262680766366</v>
      </c>
      <c r="K3" s="24">
        <f t="shared" si="3"/>
        <v>31225.48032291247</v>
      </c>
      <c r="L3" s="24">
        <f t="shared" si="3"/>
        <v>26299.426555063848</v>
      </c>
      <c r="M3" s="24">
        <f t="shared" si="3"/>
        <v>24436.663288832009</v>
      </c>
      <c r="N3" s="24">
        <f t="shared" si="3"/>
        <v>28658.920274941516</v>
      </c>
      <c r="O3" s="24">
        <f t="shared" si="3"/>
        <v>27042.640756575605</v>
      </c>
      <c r="P3" s="24">
        <f t="shared" si="3"/>
        <v>20392.526220286141</v>
      </c>
      <c r="Q3" s="24">
        <f t="shared" si="3"/>
        <v>20127.573485814286</v>
      </c>
      <c r="R3" s="24">
        <f t="shared" si="3"/>
        <v>20415.219864366456</v>
      </c>
      <c r="S3" s="24">
        <f t="shared" si="3"/>
        <v>17941.522257723369</v>
      </c>
      <c r="T3" s="24">
        <f t="shared" si="3"/>
        <v>18451.332517469127</v>
      </c>
      <c r="U3" s="24">
        <f t="shared" si="3"/>
        <v>17311.832341836649</v>
      </c>
      <c r="V3" s="24">
        <f t="shared" si="3"/>
        <v>16348.823124059665</v>
      </c>
      <c r="W3" s="24">
        <f t="shared" si="3"/>
        <v>11000.408210262896</v>
      </c>
      <c r="X3" s="24">
        <f t="shared" si="3"/>
        <v>12156.131625099169</v>
      </c>
      <c r="Y3" s="24">
        <f t="shared" ref="Y3:Z3" si="4">SUM(Y4,Y8,Y11)</f>
        <v>11410.559885598608</v>
      </c>
      <c r="Z3" s="24">
        <f t="shared" si="4"/>
        <v>8917.2804115377348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828.30525251326208</v>
      </c>
      <c r="D4" s="19">
        <f t="shared" ref="D4:X4" si="6">SUM(D5:D7)</f>
        <v>1352.9694934033566</v>
      </c>
      <c r="E4" s="19">
        <f t="shared" si="6"/>
        <v>691.15284550603928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828.30525251326208</v>
      </c>
      <c r="D7" s="8">
        <f>TI_EHG_E_E!D7+TI_EHG_CHP_E!D7+TI_EHG_H_E!D7</f>
        <v>1352.9694934033566</v>
      </c>
      <c r="E7" s="8">
        <f>TI_EHG_E_E!E7+TI_EHG_CHP_E!E7+TI_EHG_H_E!E7</f>
        <v>691.15284550603928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0</v>
      </c>
      <c r="M7" s="8">
        <f>TI_EHG_E_E!M7+TI_EHG_CHP_E!M7+TI_EHG_H_E!M7</f>
        <v>0</v>
      </c>
      <c r="N7" s="8">
        <f>TI_EHG_E_E!N7+TI_EHG_CHP_E!N7+TI_EHG_H_E!N7</f>
        <v>0</v>
      </c>
      <c r="O7" s="8">
        <f>TI_EHG_E_E!O7+TI_EHG_CHP_E!O7+TI_EHG_H_E!O7</f>
        <v>0</v>
      </c>
      <c r="P7" s="8">
        <f>TI_EHG_E_E!P7+TI_EHG_CHP_E!P7+TI_EHG_H_E!P7</f>
        <v>0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  <c r="Y7" s="8">
        <f>TI_EHG_E_E!Y7+TI_EHG_CHP_E!Y7+TI_EHG_H_E!Y7</f>
        <v>0</v>
      </c>
      <c r="Z7" s="8">
        <f>TI_EHG_E_E!Z7+TI_EHG_CHP_E!Z7+TI_EHG_H_E!Z7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22324.424879557006</v>
      </c>
      <c r="D8" s="19">
        <f t="shared" ref="D8:X8" si="9">SUM(D9:D10)</f>
        <v>21824.204488345251</v>
      </c>
      <c r="E8" s="19">
        <f t="shared" si="9"/>
        <v>23171.345263320552</v>
      </c>
      <c r="F8" s="19">
        <f t="shared" si="9"/>
        <v>28348.990675590467</v>
      </c>
      <c r="G8" s="19">
        <f t="shared" si="9"/>
        <v>26924.449474912697</v>
      </c>
      <c r="H8" s="19">
        <f t="shared" si="9"/>
        <v>25585.624957994878</v>
      </c>
      <c r="I8" s="19">
        <f t="shared" si="9"/>
        <v>29970.244908889028</v>
      </c>
      <c r="J8" s="19">
        <f t="shared" si="9"/>
        <v>31494.262680766366</v>
      </c>
      <c r="K8" s="19">
        <f t="shared" si="9"/>
        <v>31225.48032291247</v>
      </c>
      <c r="L8" s="19">
        <f t="shared" si="9"/>
        <v>26299.426555063848</v>
      </c>
      <c r="M8" s="19">
        <f t="shared" si="9"/>
        <v>24436.663288832009</v>
      </c>
      <c r="N8" s="19">
        <f t="shared" si="9"/>
        <v>28658.920274941516</v>
      </c>
      <c r="O8" s="19">
        <f t="shared" si="9"/>
        <v>27042.640756575605</v>
      </c>
      <c r="P8" s="19">
        <f t="shared" si="9"/>
        <v>20392.526220286141</v>
      </c>
      <c r="Q8" s="19">
        <f t="shared" si="9"/>
        <v>20127.573485814286</v>
      </c>
      <c r="R8" s="19">
        <f t="shared" si="9"/>
        <v>20415.219864366456</v>
      </c>
      <c r="S8" s="19">
        <f t="shared" si="9"/>
        <v>17941.522257723369</v>
      </c>
      <c r="T8" s="19">
        <f t="shared" si="9"/>
        <v>18451.332517469127</v>
      </c>
      <c r="U8" s="19">
        <f t="shared" si="9"/>
        <v>17311.832341836649</v>
      </c>
      <c r="V8" s="19">
        <f t="shared" si="9"/>
        <v>16348.823124059665</v>
      </c>
      <c r="W8" s="19">
        <f t="shared" si="9"/>
        <v>11000.408210262896</v>
      </c>
      <c r="X8" s="19">
        <f t="shared" si="9"/>
        <v>12156.131625099169</v>
      </c>
      <c r="Y8" s="19">
        <f t="shared" ref="Y8:Z8" si="10">SUM(Y9:Y10)</f>
        <v>11410.559885598608</v>
      </c>
      <c r="Z8" s="19">
        <f t="shared" si="10"/>
        <v>8917.2804115377348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914.56295828189263</v>
      </c>
      <c r="H9" s="8">
        <f>TI_EHG_E_E!H9+TI_EHG_CHP_E!H9+TI_EHG_H_E!H9</f>
        <v>779.880888534522</v>
      </c>
      <c r="I9" s="8">
        <f>TI_EHG_E_E!I9+TI_EHG_CHP_E!I9+TI_EHG_H_E!I9</f>
        <v>976.26098164221435</v>
      </c>
      <c r="J9" s="8">
        <f>TI_EHG_E_E!J9+TI_EHG_CHP_E!J9+TI_EHG_H_E!J9</f>
        <v>2129.4606374999998</v>
      </c>
      <c r="K9" s="8">
        <f>TI_EHG_E_E!K9+TI_EHG_CHP_E!K9+TI_EHG_H_E!K9</f>
        <v>1140.003414256644</v>
      </c>
      <c r="L9" s="8">
        <f>TI_EHG_E_E!L9+TI_EHG_CHP_E!L9+TI_EHG_H_E!L9</f>
        <v>855.17280889594917</v>
      </c>
      <c r="M9" s="8">
        <f>TI_EHG_E_E!M9+TI_EHG_CHP_E!M9+TI_EHG_H_E!M9</f>
        <v>902.67220217472084</v>
      </c>
      <c r="N9" s="8">
        <f>TI_EHG_E_E!N9+TI_EHG_CHP_E!N9+TI_EHG_H_E!N9</f>
        <v>1280.2158289888944</v>
      </c>
      <c r="O9" s="8">
        <f>TI_EHG_E_E!O9+TI_EHG_CHP_E!O9+TI_EHG_H_E!O9</f>
        <v>1541.4102700414871</v>
      </c>
      <c r="P9" s="8">
        <f>TI_EHG_E_E!P9+TI_EHG_CHP_E!P9+TI_EHG_H_E!P9</f>
        <v>741.11994116203414</v>
      </c>
      <c r="Q9" s="8">
        <f>TI_EHG_E_E!Q9+TI_EHG_CHP_E!Q9+TI_EHG_H_E!Q9</f>
        <v>565.72241459525196</v>
      </c>
      <c r="R9" s="8">
        <f>TI_EHG_E_E!R9+TI_EHG_CHP_E!R9+TI_EHG_H_E!R9</f>
        <v>446.39853035828412</v>
      </c>
      <c r="S9" s="8">
        <f>TI_EHG_E_E!S9+TI_EHG_CHP_E!S9+TI_EHG_H_E!S9</f>
        <v>360.26203845627037</v>
      </c>
      <c r="T9" s="8">
        <f>TI_EHG_E_E!T9+TI_EHG_CHP_E!T9+TI_EHG_H_E!T9</f>
        <v>518.83673103146407</v>
      </c>
      <c r="U9" s="8">
        <f>TI_EHG_E_E!U9+TI_EHG_CHP_E!U9+TI_EHG_H_E!U9</f>
        <v>493.91107463819185</v>
      </c>
      <c r="V9" s="8">
        <f>TI_EHG_E_E!V9+TI_EHG_CHP_E!V9+TI_EHG_H_E!V9</f>
        <v>589.57322105635478</v>
      </c>
      <c r="W9" s="8">
        <f>TI_EHG_E_E!W9+TI_EHG_CHP_E!W9+TI_EHG_H_E!W9</f>
        <v>357.46073840404949</v>
      </c>
      <c r="X9" s="8">
        <f>TI_EHG_E_E!X9+TI_EHG_CHP_E!X9+TI_EHG_H_E!X9</f>
        <v>212.63568687535147</v>
      </c>
      <c r="Y9" s="8">
        <f>TI_EHG_E_E!Y9+TI_EHG_CHP_E!Y9+TI_EHG_H_E!Y9</f>
        <v>285.74987274019617</v>
      </c>
      <c r="Z9" s="8">
        <f>TI_EHG_E_E!Z9+TI_EHG_CHP_E!Z9+TI_EHG_H_E!Z9</f>
        <v>148.86582633017167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22324.424879557006</v>
      </c>
      <c r="D10" s="8">
        <f>TI_EHG_E_E!D10+TI_EHG_CHP_E!D10+TI_EHG_H_E!D10</f>
        <v>21824.204488345251</v>
      </c>
      <c r="E10" s="8">
        <f>TI_EHG_E_E!E10+TI_EHG_CHP_E!E10+TI_EHG_H_E!E10</f>
        <v>23171.345263320552</v>
      </c>
      <c r="F10" s="8">
        <f>TI_EHG_E_E!F10+TI_EHG_CHP_E!F10+TI_EHG_H_E!F10</f>
        <v>28348.990675590467</v>
      </c>
      <c r="G10" s="8">
        <f>TI_EHG_E_E!G10+TI_EHG_CHP_E!G10+TI_EHG_H_E!G10</f>
        <v>26009.886516630806</v>
      </c>
      <c r="H10" s="8">
        <f>TI_EHG_E_E!H10+TI_EHG_CHP_E!H10+TI_EHG_H_E!H10</f>
        <v>24805.744069460357</v>
      </c>
      <c r="I10" s="8">
        <f>TI_EHG_E_E!I10+TI_EHG_CHP_E!I10+TI_EHG_H_E!I10</f>
        <v>28993.983927246813</v>
      </c>
      <c r="J10" s="8">
        <f>TI_EHG_E_E!J10+TI_EHG_CHP_E!J10+TI_EHG_H_E!J10</f>
        <v>29364.802043266365</v>
      </c>
      <c r="K10" s="8">
        <f>TI_EHG_E_E!K10+TI_EHG_CHP_E!K10+TI_EHG_H_E!K10</f>
        <v>30085.476908655826</v>
      </c>
      <c r="L10" s="8">
        <f>TI_EHG_E_E!L10+TI_EHG_CHP_E!L10+TI_EHG_H_E!L10</f>
        <v>25444.253746167898</v>
      </c>
      <c r="M10" s="8">
        <f>TI_EHG_E_E!M10+TI_EHG_CHP_E!M10+TI_EHG_H_E!M10</f>
        <v>23533.99108665729</v>
      </c>
      <c r="N10" s="8">
        <f>TI_EHG_E_E!N10+TI_EHG_CHP_E!N10+TI_EHG_H_E!N10</f>
        <v>27378.704445952622</v>
      </c>
      <c r="O10" s="8">
        <f>TI_EHG_E_E!O10+TI_EHG_CHP_E!O10+TI_EHG_H_E!O10</f>
        <v>25501.230486534118</v>
      </c>
      <c r="P10" s="8">
        <f>TI_EHG_E_E!P10+TI_EHG_CHP_E!P10+TI_EHG_H_E!P10</f>
        <v>19651.406279124109</v>
      </c>
      <c r="Q10" s="8">
        <f>TI_EHG_E_E!Q10+TI_EHG_CHP_E!Q10+TI_EHG_H_E!Q10</f>
        <v>19561.851071219033</v>
      </c>
      <c r="R10" s="8">
        <f>TI_EHG_E_E!R10+TI_EHG_CHP_E!R10+TI_EHG_H_E!R10</f>
        <v>19968.821334008171</v>
      </c>
      <c r="S10" s="8">
        <f>TI_EHG_E_E!S10+TI_EHG_CHP_E!S10+TI_EHG_H_E!S10</f>
        <v>17581.2602192671</v>
      </c>
      <c r="T10" s="8">
        <f>TI_EHG_E_E!T10+TI_EHG_CHP_E!T10+TI_EHG_H_E!T10</f>
        <v>17932.495786437663</v>
      </c>
      <c r="U10" s="8">
        <f>TI_EHG_E_E!U10+TI_EHG_CHP_E!U10+TI_EHG_H_E!U10</f>
        <v>16817.921267198457</v>
      </c>
      <c r="V10" s="8">
        <f>TI_EHG_E_E!V10+TI_EHG_CHP_E!V10+TI_EHG_H_E!V10</f>
        <v>15759.24990300331</v>
      </c>
      <c r="W10" s="8">
        <f>TI_EHG_E_E!W10+TI_EHG_CHP_E!W10+TI_EHG_H_E!W10</f>
        <v>10642.947471858846</v>
      </c>
      <c r="X10" s="8">
        <f>TI_EHG_E_E!X10+TI_EHG_CHP_E!X10+TI_EHG_H_E!X10</f>
        <v>11943.495938223818</v>
      </c>
      <c r="Y10" s="8">
        <f>TI_EHG_E_E!Y10+TI_EHG_CHP_E!Y10+TI_EHG_H_E!Y10</f>
        <v>11124.810012858412</v>
      </c>
      <c r="Z10" s="8">
        <f>TI_EHG_E_E!Z10+TI_EHG_CHP_E!Z10+TI_EHG_H_E!Z10</f>
        <v>8768.4145852075635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895.02811199999996</v>
      </c>
      <c r="D17" s="27">
        <f t="shared" ref="D17:X17" si="15">SUM(D18:D21)</f>
        <v>1438.9501680000001</v>
      </c>
      <c r="E17" s="27">
        <f t="shared" si="15"/>
        <v>1584.407592</v>
      </c>
      <c r="F17" s="27">
        <f t="shared" si="15"/>
        <v>1491.9311520000001</v>
      </c>
      <c r="G17" s="27">
        <f t="shared" si="15"/>
        <v>1405.8297359999999</v>
      </c>
      <c r="H17" s="27">
        <f t="shared" si="15"/>
        <v>860.51124000000004</v>
      </c>
      <c r="I17" s="27">
        <f t="shared" si="15"/>
        <v>668.95934399999999</v>
      </c>
      <c r="J17" s="27">
        <f t="shared" si="15"/>
        <v>961.81992000000002</v>
      </c>
      <c r="K17" s="27">
        <f t="shared" si="15"/>
        <v>394.159896</v>
      </c>
      <c r="L17" s="27">
        <f t="shared" si="15"/>
        <v>249.34103999999999</v>
      </c>
      <c r="M17" s="27">
        <f t="shared" si="15"/>
        <v>394.42010400000004</v>
      </c>
      <c r="N17" s="27">
        <f t="shared" si="15"/>
        <v>197.86010399999998</v>
      </c>
      <c r="O17" s="27">
        <f t="shared" si="15"/>
        <v>147.41999999999999</v>
      </c>
      <c r="P17" s="27">
        <f t="shared" si="15"/>
        <v>244.91937600000006</v>
      </c>
      <c r="Q17" s="27">
        <f t="shared" si="15"/>
        <v>330.45948000000004</v>
      </c>
      <c r="R17" s="27">
        <f t="shared" si="15"/>
        <v>610.47979199999997</v>
      </c>
      <c r="S17" s="27">
        <f t="shared" si="15"/>
        <v>629.45999999999992</v>
      </c>
      <c r="T17" s="27">
        <f t="shared" si="15"/>
        <v>473.75359200000003</v>
      </c>
      <c r="U17" s="27">
        <f t="shared" si="15"/>
        <v>575.52300000000014</v>
      </c>
      <c r="V17" s="27">
        <f t="shared" si="15"/>
        <v>642.48350400000015</v>
      </c>
      <c r="W17" s="27">
        <f t="shared" si="15"/>
        <v>739.95105599999988</v>
      </c>
      <c r="X17" s="27">
        <f t="shared" si="15"/>
        <v>974.24402400000008</v>
      </c>
      <c r="Y17" s="27">
        <f t="shared" ref="Y17:Z17" si="16">SUM(Y18:Y21)</f>
        <v>700.59506399999998</v>
      </c>
      <c r="Z17" s="27">
        <f t="shared" si="16"/>
        <v>264.72888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72.127799999999993</v>
      </c>
      <c r="D19" s="8">
        <f>TI_EHG_E_E!D19+TI_EHG_CHP_E!D19+TI_EHG_H_E!D19</f>
        <v>30.009959999999989</v>
      </c>
      <c r="E19" s="8">
        <f>TI_EHG_E_E!E19+TI_EHG_CHP_E!E19+TI_EHG_H_E!E19</f>
        <v>12.187799999999999</v>
      </c>
      <c r="F19" s="8">
        <f>TI_EHG_E_E!F19+TI_EHG_CHP_E!F19+TI_EHG_H_E!F19</f>
        <v>8.631359999999999</v>
      </c>
      <c r="G19" s="8">
        <f>TI_EHG_E_E!G19+TI_EHG_CHP_E!G19+TI_EHG_H_E!G19</f>
        <v>10.669319999999999</v>
      </c>
      <c r="H19" s="8">
        <f>TI_EHG_E_E!H19+TI_EHG_CHP_E!H19+TI_EHG_H_E!H19</f>
        <v>7.7122799999999989</v>
      </c>
      <c r="I19" s="8">
        <f>TI_EHG_E_E!I19+TI_EHG_CHP_E!I19+TI_EHG_H_E!I19</f>
        <v>1.2787199999999999</v>
      </c>
      <c r="J19" s="8">
        <f>TI_EHG_E_E!J19+TI_EHG_CHP_E!J19+TI_EHG_H_E!J19</f>
        <v>7.9919999999999991E-2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822.90031199999999</v>
      </c>
      <c r="D20" s="8">
        <f>TI_EHG_E_E!D20+TI_EHG_CHP_E!D20+TI_EHG_H_E!D20</f>
        <v>1408.940208</v>
      </c>
      <c r="E20" s="8">
        <f>TI_EHG_E_E!E20+TI_EHG_CHP_E!E20+TI_EHG_H_E!E20</f>
        <v>1572.2197920000001</v>
      </c>
      <c r="F20" s="8">
        <f>TI_EHG_E_E!F20+TI_EHG_CHP_E!F20+TI_EHG_H_E!F20</f>
        <v>1483.299792</v>
      </c>
      <c r="G20" s="8">
        <f>TI_EHG_E_E!G20+TI_EHG_CHP_E!G20+TI_EHG_H_E!G20</f>
        <v>1395.1604159999999</v>
      </c>
      <c r="H20" s="8">
        <f>TI_EHG_E_E!H20+TI_EHG_CHP_E!H20+TI_EHG_H_E!H20</f>
        <v>852.79896000000008</v>
      </c>
      <c r="I20" s="8">
        <f>TI_EHG_E_E!I20+TI_EHG_CHP_E!I20+TI_EHG_H_E!I20</f>
        <v>667.68062399999997</v>
      </c>
      <c r="J20" s="8">
        <f>TI_EHG_E_E!J20+TI_EHG_CHP_E!J20+TI_EHG_H_E!J20</f>
        <v>961.74</v>
      </c>
      <c r="K20" s="8">
        <f>TI_EHG_E_E!K20+TI_EHG_CHP_E!K20+TI_EHG_H_E!K20</f>
        <v>394.159896</v>
      </c>
      <c r="L20" s="8">
        <f>TI_EHG_E_E!L20+TI_EHG_CHP_E!L20+TI_EHG_H_E!L20</f>
        <v>249.34103999999999</v>
      </c>
      <c r="M20" s="8">
        <f>TI_EHG_E_E!M20+TI_EHG_CHP_E!M20+TI_EHG_H_E!M20</f>
        <v>394.42010400000004</v>
      </c>
      <c r="N20" s="8">
        <f>TI_EHG_E_E!N20+TI_EHG_CHP_E!N20+TI_EHG_H_E!N20</f>
        <v>197.86010399999998</v>
      </c>
      <c r="O20" s="8">
        <f>TI_EHG_E_E!O20+TI_EHG_CHP_E!O20+TI_EHG_H_E!O20</f>
        <v>147.41999999999999</v>
      </c>
      <c r="P20" s="8">
        <f>TI_EHG_E_E!P20+TI_EHG_CHP_E!P20+TI_EHG_H_E!P20</f>
        <v>244.91937600000006</v>
      </c>
      <c r="Q20" s="8">
        <f>TI_EHG_E_E!Q20+TI_EHG_CHP_E!Q20+TI_EHG_H_E!Q20</f>
        <v>330.45948000000004</v>
      </c>
      <c r="R20" s="8">
        <f>TI_EHG_E_E!R20+TI_EHG_CHP_E!R20+TI_EHG_H_E!R20</f>
        <v>610.47979199999997</v>
      </c>
      <c r="S20" s="8">
        <f>TI_EHG_E_E!S20+TI_EHG_CHP_E!S20+TI_EHG_H_E!S20</f>
        <v>629.45999999999992</v>
      </c>
      <c r="T20" s="8">
        <f>TI_EHG_E_E!T20+TI_EHG_CHP_E!T20+TI_EHG_H_E!T20</f>
        <v>473.75359200000003</v>
      </c>
      <c r="U20" s="8">
        <f>TI_EHG_E_E!U20+TI_EHG_CHP_E!U20+TI_EHG_H_E!U20</f>
        <v>575.52300000000014</v>
      </c>
      <c r="V20" s="8">
        <f>TI_EHG_E_E!V20+TI_EHG_CHP_E!V20+TI_EHG_H_E!V20</f>
        <v>642.48350400000015</v>
      </c>
      <c r="W20" s="8">
        <f>TI_EHG_E_E!W20+TI_EHG_CHP_E!W20+TI_EHG_H_E!W20</f>
        <v>739.95105599999988</v>
      </c>
      <c r="X20" s="8">
        <f>TI_EHG_E_E!X20+TI_EHG_CHP_E!X20+TI_EHG_H_E!X20</f>
        <v>974.24402400000008</v>
      </c>
      <c r="Y20" s="8">
        <f>TI_EHG_E_E!Y20+TI_EHG_CHP_E!Y20+TI_EHG_H_E!Y20</f>
        <v>700.59506399999998</v>
      </c>
      <c r="Z20" s="8">
        <f>TI_EHG_E_E!Z20+TI_EHG_CHP_E!Z20+TI_EHG_H_E!Z20</f>
        <v>264.72888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6542.0716996800011</v>
      </c>
      <c r="D26" s="27">
        <f t="shared" ref="D26:X26" si="21">SUM(D27,D33)</f>
        <v>8541.1984474800011</v>
      </c>
      <c r="E26" s="27">
        <f t="shared" si="21"/>
        <v>6027.8417276400005</v>
      </c>
      <c r="F26" s="27">
        <f t="shared" si="21"/>
        <v>5456.1015378000011</v>
      </c>
      <c r="G26" s="27">
        <f t="shared" si="21"/>
        <v>3478.0764801600008</v>
      </c>
      <c r="H26" s="27">
        <f t="shared" si="21"/>
        <v>2840.8335645600005</v>
      </c>
      <c r="I26" s="27">
        <f t="shared" si="21"/>
        <v>2607.9845601600005</v>
      </c>
      <c r="J26" s="27">
        <f t="shared" si="21"/>
        <v>1463.5829926800004</v>
      </c>
      <c r="K26" s="27">
        <f t="shared" si="21"/>
        <v>1155.7338652799999</v>
      </c>
      <c r="L26" s="27">
        <f t="shared" si="21"/>
        <v>1579.3288487999996</v>
      </c>
      <c r="M26" s="27">
        <f t="shared" si="21"/>
        <v>1223.5505511600002</v>
      </c>
      <c r="N26" s="27">
        <f t="shared" si="21"/>
        <v>1345.2182571600003</v>
      </c>
      <c r="O26" s="27">
        <f t="shared" si="21"/>
        <v>1218.578706</v>
      </c>
      <c r="P26" s="27">
        <f t="shared" si="21"/>
        <v>862.00651476000019</v>
      </c>
      <c r="Q26" s="27">
        <f t="shared" si="21"/>
        <v>836.94474539999987</v>
      </c>
      <c r="R26" s="27">
        <f t="shared" si="21"/>
        <v>765.01961640000013</v>
      </c>
      <c r="S26" s="27">
        <f t="shared" si="21"/>
        <v>1005.5087949600002</v>
      </c>
      <c r="T26" s="27">
        <f t="shared" si="21"/>
        <v>934.62857640000004</v>
      </c>
      <c r="U26" s="27">
        <f t="shared" si="21"/>
        <v>993.84686352000006</v>
      </c>
      <c r="V26" s="27">
        <f t="shared" si="21"/>
        <v>977.73264108000001</v>
      </c>
      <c r="W26" s="27">
        <f t="shared" si="21"/>
        <v>734.39663040000005</v>
      </c>
      <c r="X26" s="27">
        <f t="shared" si="21"/>
        <v>718.38397368000005</v>
      </c>
      <c r="Y26" s="27">
        <f t="shared" ref="Y26:Z26" si="22">SUM(Y27,Y33)</f>
        <v>758.61040032000005</v>
      </c>
      <c r="Z26" s="27">
        <f t="shared" si="22"/>
        <v>624.61390139999992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6542.0716996800011</v>
      </c>
      <c r="D33" s="19">
        <f t="shared" ref="D33:X33" si="27">SUM(D34:D50)</f>
        <v>8541.1984474800011</v>
      </c>
      <c r="E33" s="19">
        <f t="shared" si="27"/>
        <v>6027.8417276400005</v>
      </c>
      <c r="F33" s="19">
        <f t="shared" si="27"/>
        <v>5456.1015378000011</v>
      </c>
      <c r="G33" s="19">
        <f t="shared" si="27"/>
        <v>3478.0764801600008</v>
      </c>
      <c r="H33" s="19">
        <f t="shared" si="27"/>
        <v>2840.8335645600005</v>
      </c>
      <c r="I33" s="19">
        <f t="shared" si="27"/>
        <v>2607.9845601600005</v>
      </c>
      <c r="J33" s="19">
        <f t="shared" si="27"/>
        <v>1463.5829926800004</v>
      </c>
      <c r="K33" s="19">
        <f t="shared" si="27"/>
        <v>1155.7338652799999</v>
      </c>
      <c r="L33" s="19">
        <f t="shared" si="27"/>
        <v>1579.3288487999996</v>
      </c>
      <c r="M33" s="19">
        <f t="shared" si="27"/>
        <v>1223.5505511600002</v>
      </c>
      <c r="N33" s="19">
        <f t="shared" si="27"/>
        <v>1345.2182571600003</v>
      </c>
      <c r="O33" s="19">
        <f t="shared" si="27"/>
        <v>1218.578706</v>
      </c>
      <c r="P33" s="19">
        <f t="shared" si="27"/>
        <v>862.00651476000019</v>
      </c>
      <c r="Q33" s="19">
        <f t="shared" si="27"/>
        <v>836.94474539999987</v>
      </c>
      <c r="R33" s="19">
        <f t="shared" si="27"/>
        <v>765.01961640000013</v>
      </c>
      <c r="S33" s="19">
        <f t="shared" si="27"/>
        <v>1005.5087949600002</v>
      </c>
      <c r="T33" s="19">
        <f t="shared" si="27"/>
        <v>934.62857640000004</v>
      </c>
      <c r="U33" s="19">
        <f t="shared" si="27"/>
        <v>993.84686352000006</v>
      </c>
      <c r="V33" s="19">
        <f t="shared" si="27"/>
        <v>977.73264108000001</v>
      </c>
      <c r="W33" s="19">
        <f t="shared" si="27"/>
        <v>734.39663040000005</v>
      </c>
      <c r="X33" s="19">
        <f t="shared" si="27"/>
        <v>718.38397368000005</v>
      </c>
      <c r="Y33" s="19">
        <f t="shared" ref="Y33:Z33" si="28">SUM(Y34:Y50)</f>
        <v>758.61040032000005</v>
      </c>
      <c r="Z33" s="19">
        <f t="shared" si="28"/>
        <v>624.61390139999992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151.11360000000002</v>
      </c>
      <c r="D34" s="8">
        <f>TI_EHG_E_E!D34+TI_EHG_CHP_E!D34+TI_EHG_H_E!D34</f>
        <v>213.84</v>
      </c>
      <c r="E34" s="8">
        <f>TI_EHG_E_E!E34+TI_EHG_CHP_E!E34+TI_EHG_H_E!E34</f>
        <v>111.19680000000001</v>
      </c>
      <c r="F34" s="8">
        <f>TI_EHG_E_E!F34+TI_EHG_CHP_E!F34+TI_EHG_H_E!F34</f>
        <v>2.8512000000000008</v>
      </c>
      <c r="G34" s="8">
        <f>TI_EHG_E_E!G34+TI_EHG_CHP_E!G34+TI_EHG_H_E!G34</f>
        <v>34.214399999999998</v>
      </c>
      <c r="H34" s="8">
        <f>TI_EHG_E_E!H34+TI_EHG_CHP_E!H34+TI_EHG_H_E!H34</f>
        <v>36.044974080000003</v>
      </c>
      <c r="I34" s="8">
        <f>TI_EHG_E_E!I34+TI_EHG_CHP_E!I34+TI_EHG_H_E!I34</f>
        <v>72.094510079999992</v>
      </c>
      <c r="J34" s="8">
        <f>TI_EHG_E_E!J34+TI_EHG_CHP_E!J34+TI_EHG_H_E!J34</f>
        <v>110.90774015999999</v>
      </c>
      <c r="K34" s="8">
        <f>TI_EHG_E_E!K34+TI_EHG_CHP_E!K34+TI_EHG_H_E!K34</f>
        <v>124.77888000000002</v>
      </c>
      <c r="L34" s="8">
        <f>TI_EHG_E_E!L34+TI_EHG_CHP_E!L34+TI_EHG_H_E!L34</f>
        <v>83.185781760000026</v>
      </c>
      <c r="M34" s="8">
        <f>TI_EHG_E_E!M34+TI_EHG_CHP_E!M34+TI_EHG_H_E!M34</f>
        <v>357.6993177600001</v>
      </c>
      <c r="N34" s="8">
        <f>TI_EHG_E_E!N34+TI_EHG_CHP_E!N34+TI_EHG_H_E!N34</f>
        <v>418.70255616000003</v>
      </c>
      <c r="O34" s="8">
        <f>TI_EHG_E_E!O34+TI_EHG_CHP_E!O34+TI_EHG_H_E!O34</f>
        <v>413.15671296000005</v>
      </c>
      <c r="P34" s="8">
        <f>TI_EHG_E_E!P34+TI_EHG_CHP_E!P34+TI_EHG_H_E!P34</f>
        <v>268.96790016</v>
      </c>
      <c r="Q34" s="8">
        <f>TI_EHG_E_E!Q34+TI_EHG_CHP_E!Q34+TI_EHG_H_E!Q34</f>
        <v>266.19508223999998</v>
      </c>
      <c r="R34" s="8">
        <f>TI_EHG_E_E!R34+TI_EHG_CHP_E!R34+TI_EHG_H_E!R34</f>
        <v>227.37459456000005</v>
      </c>
      <c r="S34" s="8">
        <f>TI_EHG_E_E!S34+TI_EHG_CHP_E!S34+TI_EHG_H_E!S34</f>
        <v>413.15671295999999</v>
      </c>
      <c r="T34" s="8">
        <f>TI_EHG_E_E!T34+TI_EHG_CHP_E!T34+TI_EHG_H_E!T34</f>
        <v>384.92257536000005</v>
      </c>
      <c r="U34" s="8">
        <f>TI_EHG_E_E!U34+TI_EHG_CHP_E!U34+TI_EHG_H_E!U34</f>
        <v>378.74656512000001</v>
      </c>
      <c r="V34" s="8">
        <f>TI_EHG_E_E!V34+TI_EHG_CHP_E!V34+TI_EHG_H_E!V34</f>
        <v>530.90360063999992</v>
      </c>
      <c r="W34" s="8">
        <f>TI_EHG_E_E!W34+TI_EHG_CHP_E!W34+TI_EHG_H_E!W34</f>
        <v>360.67120128000005</v>
      </c>
      <c r="X34" s="8">
        <f>TI_EHG_E_E!X34+TI_EHG_CHP_E!X34+TI_EHG_H_E!X34</f>
        <v>389.76671232000007</v>
      </c>
      <c r="Y34" s="8">
        <f>TI_EHG_E_E!Y34+TI_EHG_CHP_E!Y34+TI_EHG_H_E!Y34</f>
        <v>352.18872576000001</v>
      </c>
      <c r="Z34" s="8">
        <f>TI_EHG_E_E!Z34+TI_EHG_CHP_E!Z34+TI_EHG_H_E!Z34</f>
        <v>286.06431743999997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8.9539657199999994</v>
      </c>
      <c r="D36" s="8">
        <f>TI_EHG_E_E!D36+TI_EHG_CHP_E!D36+TI_EHG_H_E!D36</f>
        <v>8.9539657199999994</v>
      </c>
      <c r="E36" s="8">
        <f>TI_EHG_E_E!E36+TI_EHG_CHP_E!E36+TI_EHG_H_E!E36</f>
        <v>23.877014760000002</v>
      </c>
      <c r="F36" s="8">
        <f>TI_EHG_E_E!F36+TI_EHG_CHP_E!F36+TI_EHG_H_E!F36</f>
        <v>29.846325239999999</v>
      </c>
      <c r="G36" s="8">
        <f>TI_EHG_E_E!G36+TI_EHG_CHP_E!G36+TI_EHG_H_E!G36</f>
        <v>2.9846552400000008</v>
      </c>
      <c r="H36" s="8">
        <f>TI_EHG_E_E!H36+TI_EHG_CHP_E!H36+TI_EHG_H_E!H36</f>
        <v>0</v>
      </c>
      <c r="I36" s="8">
        <f>TI_EHG_E_E!I36+TI_EHG_CHP_E!I36+TI_EHG_H_E!I36</f>
        <v>6.075167040000002</v>
      </c>
      <c r="J36" s="8">
        <f>TI_EHG_E_E!J36+TI_EHG_CHP_E!J36+TI_EHG_H_E!J36</f>
        <v>15.186781800000004</v>
      </c>
      <c r="K36" s="8">
        <f>TI_EHG_E_E!K36+TI_EHG_CHP_E!K36+TI_EHG_H_E!K36</f>
        <v>12.149425440000003</v>
      </c>
      <c r="L36" s="8">
        <f>TI_EHG_E_E!L36+TI_EHG_CHP_E!L36+TI_EHG_H_E!L36</f>
        <v>9.1134320399999993</v>
      </c>
      <c r="M36" s="8">
        <f>TI_EHG_E_E!M36+TI_EHG_CHP_E!M36+TI_EHG_H_E!M36</f>
        <v>6.0747127200000017</v>
      </c>
      <c r="N36" s="8">
        <f>TI_EHG_E_E!N36+TI_EHG_CHP_E!N36+TI_EHG_H_E!N36</f>
        <v>3.0373563599999995</v>
      </c>
      <c r="O36" s="8">
        <f>TI_EHG_E_E!O36+TI_EHG_CHP_E!O36+TI_EHG_H_E!O36</f>
        <v>6.0747127200000017</v>
      </c>
      <c r="P36" s="8">
        <f>TI_EHG_E_E!P36+TI_EHG_CHP_E!P36+TI_EHG_H_E!P36</f>
        <v>3.0373563599999995</v>
      </c>
      <c r="Q36" s="8">
        <f>TI_EHG_E_E!Q36+TI_EHG_CHP_E!Q36+TI_EHG_H_E!Q36</f>
        <v>3.0373563599999995</v>
      </c>
      <c r="R36" s="8">
        <f>TI_EHG_E_E!R36+TI_EHG_CHP_E!R36+TI_EHG_H_E!R36</f>
        <v>3.0373563599999995</v>
      </c>
      <c r="S36" s="8">
        <f>TI_EHG_E_E!S36+TI_EHG_CHP_E!S36+TI_EHG_H_E!S36</f>
        <v>3.0373563599999995</v>
      </c>
      <c r="T36" s="8">
        <f>TI_EHG_E_E!T36+TI_EHG_CHP_E!T36+TI_EHG_H_E!T36</f>
        <v>3.6874882799999997</v>
      </c>
      <c r="U36" s="8">
        <f>TI_EHG_E_E!U36+TI_EHG_CHP_E!U36+TI_EHG_H_E!U36</f>
        <v>1.69188768</v>
      </c>
      <c r="V36" s="8">
        <f>TI_EHG_E_E!V36+TI_EHG_CHP_E!V36+TI_EHG_H_E!V36</f>
        <v>3.9912011999999986</v>
      </c>
      <c r="W36" s="8">
        <f>TI_EHG_E_E!W36+TI_EHG_CHP_E!W36+TI_EHG_H_E!W36</f>
        <v>3.4019481599999999</v>
      </c>
      <c r="X36" s="8">
        <f>TI_EHG_E_E!X36+TI_EHG_CHP_E!X36+TI_EHG_H_E!X36</f>
        <v>6.0994731600000005</v>
      </c>
      <c r="Y36" s="8">
        <f>TI_EHG_E_E!Y36+TI_EHG_CHP_E!Y36+TI_EHG_H_E!Y36</f>
        <v>1.9683414000000004</v>
      </c>
      <c r="Z36" s="8">
        <f>TI_EHG_E_E!Z36+TI_EHG_CHP_E!Z36+TI_EHG_H_E!Z36</f>
        <v>0.94453128000000008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3.0701008799999987</v>
      </c>
      <c r="D37" s="8">
        <f>TI_EHG_E_E!D37+TI_EHG_CHP_E!D37+TI_EHG_H_E!D37</f>
        <v>3.0701008799999987</v>
      </c>
      <c r="E37" s="8">
        <f>TI_EHG_E_E!E37+TI_EHG_CHP_E!E37+TI_EHG_H_E!E37</f>
        <v>3.0701008799999987</v>
      </c>
      <c r="F37" s="8">
        <f>TI_EHG_E_E!F37+TI_EHG_CHP_E!F37+TI_EHG_H_E!F37</f>
        <v>3.0701008799999987</v>
      </c>
      <c r="G37" s="8">
        <f>TI_EHG_E_E!G37+TI_EHG_CHP_E!G37+TI_EHG_H_E!G37</f>
        <v>3.0701008799999987</v>
      </c>
      <c r="H37" s="8">
        <f>TI_EHG_E_E!H37+TI_EHG_CHP_E!H37+TI_EHG_H_E!H37</f>
        <v>3.0159637199999989</v>
      </c>
      <c r="I37" s="8">
        <f>TI_EHG_E_E!I37+TI_EHG_CHP_E!I37+TI_EHG_H_E!I37</f>
        <v>6.0321769199999977</v>
      </c>
      <c r="J37" s="8">
        <f>TI_EHG_E_E!J37+TI_EHG_CHP_E!J37+TI_EHG_H_E!J37</f>
        <v>3.0274398000000007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3.21554772</v>
      </c>
      <c r="U37" s="8">
        <f>TI_EHG_E_E!U37+TI_EHG_CHP_E!U37+TI_EHG_H_E!U37</f>
        <v>0.98918820000000007</v>
      </c>
      <c r="V37" s="8">
        <f>TI_EHG_E_E!V37+TI_EHG_CHP_E!V37+TI_EHG_H_E!V37</f>
        <v>0.31384584000000004</v>
      </c>
      <c r="W37" s="8">
        <f>TI_EHG_E_E!W37+TI_EHG_CHP_E!W37+TI_EHG_H_E!W37</f>
        <v>0.21704759999999998</v>
      </c>
      <c r="X37" s="8">
        <f>TI_EHG_E_E!X37+TI_EHG_CHP_E!X37+TI_EHG_H_E!X37</f>
        <v>0.34977095999999991</v>
      </c>
      <c r="Y37" s="8">
        <f>TI_EHG_E_E!Y37+TI_EHG_CHP_E!Y37+TI_EHG_H_E!Y37</f>
        <v>0.3829517999999999</v>
      </c>
      <c r="Z37" s="8">
        <f>TI_EHG_E_E!Z37+TI_EHG_CHP_E!Z37+TI_EHG_H_E!Z37</f>
        <v>0.28665252000000002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500.24889251999997</v>
      </c>
      <c r="D43" s="8">
        <f>TI_EHG_E_E!D43+TI_EHG_CHP_E!D43+TI_EHG_H_E!D43</f>
        <v>375.98328143999998</v>
      </c>
      <c r="E43" s="8">
        <f>TI_EHG_E_E!E43+TI_EHG_CHP_E!E43+TI_EHG_H_E!E43</f>
        <v>213.48189252</v>
      </c>
      <c r="F43" s="8">
        <f>TI_EHG_E_E!F43+TI_EHG_CHP_E!F43+TI_EHG_H_E!F43</f>
        <v>299.51199251999998</v>
      </c>
      <c r="G43" s="8">
        <f>TI_EHG_E_E!G43+TI_EHG_CHP_E!G43+TI_EHG_H_E!G43</f>
        <v>184.80519251999999</v>
      </c>
      <c r="H43" s="8">
        <f>TI_EHG_E_E!H43+TI_EHG_CHP_E!H43+TI_EHG_H_E!H43</f>
        <v>152.94231108</v>
      </c>
      <c r="I43" s="8">
        <f>TI_EHG_E_E!I43+TI_EHG_CHP_E!I43+TI_EHG_H_E!I43</f>
        <v>124.26561108000004</v>
      </c>
      <c r="J43" s="8">
        <f>TI_EHG_E_E!J43+TI_EHG_CHP_E!J43+TI_EHG_H_E!J43</f>
        <v>130.63824072000003</v>
      </c>
      <c r="K43" s="8">
        <f>TI_EHG_E_E!K43+TI_EHG_CHP_E!K43+TI_EHG_H_E!K43</f>
        <v>105.14772216000001</v>
      </c>
      <c r="L43" s="8">
        <f>TI_EHG_E_E!L43+TI_EHG_CHP_E!L43+TI_EHG_H_E!L43</f>
        <v>114.70653323999998</v>
      </c>
      <c r="M43" s="8">
        <f>TI_EHG_E_E!M43+TI_EHG_CHP_E!M43+TI_EHG_H_E!M43</f>
        <v>89.216548199999991</v>
      </c>
      <c r="N43" s="8">
        <f>TI_EHG_E_E!N43+TI_EHG_CHP_E!N43+TI_EHG_H_E!N43</f>
        <v>114.70680000000002</v>
      </c>
      <c r="O43" s="8">
        <f>TI_EHG_E_E!O43+TI_EHG_CHP_E!O43+TI_EHG_H_E!O43</f>
        <v>116.34417287999999</v>
      </c>
      <c r="P43" s="8">
        <f>TI_EHG_E_E!P43+TI_EHG_CHP_E!P43+TI_EHG_H_E!P43</f>
        <v>91.188971640000005</v>
      </c>
      <c r="Q43" s="8">
        <f>TI_EHG_E_E!Q43+TI_EHG_CHP_E!Q43+TI_EHG_H_E!Q43</f>
        <v>84.900104639999995</v>
      </c>
      <c r="R43" s="8">
        <f>TI_EHG_E_E!R43+TI_EHG_CHP_E!R43+TI_EHG_H_E!R43</f>
        <v>56.600336519999992</v>
      </c>
      <c r="S43" s="8">
        <f>TI_EHG_E_E!S43+TI_EHG_CHP_E!S43+TI_EHG_H_E!S43</f>
        <v>62.889203519999995</v>
      </c>
      <c r="T43" s="8">
        <f>TI_EHG_E_E!T43+TI_EHG_CHP_E!T43+TI_EHG_H_E!T43</f>
        <v>61.19394372</v>
      </c>
      <c r="U43" s="8">
        <f>TI_EHG_E_E!U43+TI_EHG_CHP_E!U43+TI_EHG_H_E!U43</f>
        <v>71.215049879999995</v>
      </c>
      <c r="V43" s="8">
        <f>TI_EHG_E_E!V43+TI_EHG_CHP_E!V43+TI_EHG_H_E!V43</f>
        <v>77.292909719999983</v>
      </c>
      <c r="W43" s="8">
        <f>TI_EHG_E_E!W43+TI_EHG_CHP_E!W43+TI_EHG_H_E!W43</f>
        <v>78.98550191999999</v>
      </c>
      <c r="X43" s="8">
        <f>TI_EHG_E_E!X43+TI_EHG_CHP_E!X43+TI_EHG_H_E!X43</f>
        <v>77.849104319999995</v>
      </c>
      <c r="Y43" s="8">
        <f>TI_EHG_E_E!Y43+TI_EHG_CHP_E!Y43+TI_EHG_H_E!Y43</f>
        <v>83.303812799999989</v>
      </c>
      <c r="Z43" s="8">
        <f>TI_EHG_E_E!Z43+TI_EHG_CHP_E!Z43+TI_EHG_H_E!Z43</f>
        <v>72.28609127999998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5878.6851405600009</v>
      </c>
      <c r="D44" s="8">
        <f>TI_EHG_E_E!D44+TI_EHG_CHP_E!D44+TI_EHG_H_E!D44</f>
        <v>7939.3510994400003</v>
      </c>
      <c r="E44" s="8">
        <f>TI_EHG_E_E!E44+TI_EHG_CHP_E!E44+TI_EHG_H_E!E44</f>
        <v>5637.9092515200009</v>
      </c>
      <c r="F44" s="8">
        <f>TI_EHG_E_E!F44+TI_EHG_CHP_E!F44+TI_EHG_H_E!F44</f>
        <v>5000.0089471200008</v>
      </c>
      <c r="G44" s="8">
        <f>TI_EHG_E_E!G44+TI_EHG_CHP_E!G44+TI_EHG_H_E!G44</f>
        <v>3217.6422115200007</v>
      </c>
      <c r="H44" s="8">
        <f>TI_EHG_E_E!H44+TI_EHG_CHP_E!H44+TI_EHG_H_E!H44</f>
        <v>2639.1543638400008</v>
      </c>
      <c r="I44" s="8">
        <f>TI_EHG_E_E!I44+TI_EHG_CHP_E!I44+TI_EHG_H_E!I44</f>
        <v>2054.4127200000003</v>
      </c>
      <c r="J44" s="8">
        <f>TI_EHG_E_E!J44+TI_EHG_CHP_E!J44+TI_EHG_H_E!J44</f>
        <v>1103.8167561600003</v>
      </c>
      <c r="K44" s="8">
        <f>TI_EHG_E_E!K44+TI_EHG_CHP_E!K44+TI_EHG_H_E!K44</f>
        <v>894.31068384000002</v>
      </c>
      <c r="L44" s="8">
        <f>TI_EHG_E_E!L44+TI_EHG_CHP_E!L44+TI_EHG_H_E!L44</f>
        <v>1297.6883380799998</v>
      </c>
      <c r="M44" s="8">
        <f>TI_EHG_E_E!M44+TI_EHG_CHP_E!M44+TI_EHG_H_E!M44</f>
        <v>770.55997248000006</v>
      </c>
      <c r="N44" s="8">
        <f>TI_EHG_E_E!N44+TI_EHG_CHP_E!N44+TI_EHG_H_E!N44</f>
        <v>659.78859096000019</v>
      </c>
      <c r="O44" s="8">
        <f>TI_EHG_E_E!O44+TI_EHG_CHP_E!O44+TI_EHG_H_E!O44</f>
        <v>447.56884368000004</v>
      </c>
      <c r="P44" s="8">
        <f>TI_EHG_E_E!P44+TI_EHG_CHP_E!P44+TI_EHG_H_E!P44</f>
        <v>176.65887456000004</v>
      </c>
      <c r="Q44" s="8">
        <f>TI_EHG_E_E!Q44+TI_EHG_CHP_E!Q44+TI_EHG_H_E!Q44</f>
        <v>118.77865920000002</v>
      </c>
      <c r="R44" s="8">
        <f>TI_EHG_E_E!R44+TI_EHG_CHP_E!R44+TI_EHG_H_E!R44</f>
        <v>146.18931192000005</v>
      </c>
      <c r="S44" s="8">
        <f>TI_EHG_E_E!S44+TI_EHG_CHP_E!S44+TI_EHG_H_E!S44</f>
        <v>191.87373312000005</v>
      </c>
      <c r="T44" s="8">
        <f>TI_EHG_E_E!T44+TI_EHG_CHP_E!T44+TI_EHG_H_E!T44</f>
        <v>102.54258504000001</v>
      </c>
      <c r="U44" s="8">
        <f>TI_EHG_E_E!U44+TI_EHG_CHP_E!U44+TI_EHG_H_E!U44</f>
        <v>181.06556616</v>
      </c>
      <c r="V44" s="8">
        <f>TI_EHG_E_E!V44+TI_EHG_CHP_E!V44+TI_EHG_H_E!V44</f>
        <v>137.41605288</v>
      </c>
      <c r="W44" s="8">
        <f>TI_EHG_E_E!W44+TI_EHG_CHP_E!W44+TI_EHG_H_E!W44</f>
        <v>144.00783936000002</v>
      </c>
      <c r="X44" s="8">
        <f>TI_EHG_E_E!X44+TI_EHG_CHP_E!X44+TI_EHG_H_E!X44</f>
        <v>128.59988328</v>
      </c>
      <c r="Y44" s="8">
        <f>TI_EHG_E_E!Y44+TI_EHG_CHP_E!Y44+TI_EHG_H_E!Y44</f>
        <v>144.63617256000001</v>
      </c>
      <c r="Z44" s="8">
        <f>TI_EHG_E_E!Z44+TI_EHG_CHP_E!Z44+TI_EHG_H_E!Z44</f>
        <v>157.40178552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334.55178900000004</v>
      </c>
      <c r="T48" s="8">
        <f>TI_EHG_E_E!T48+TI_EHG_CHP_E!T48+TI_EHG_H_E!T48</f>
        <v>372.69215099999997</v>
      </c>
      <c r="U48" s="8">
        <f>TI_EHG_E_E!U48+TI_EHG_CHP_E!U48+TI_EHG_H_E!U48</f>
        <v>359.78342399999991</v>
      </c>
      <c r="V48" s="8">
        <f>TI_EHG_E_E!V48+TI_EHG_CHP_E!V48+TI_EHG_H_E!V48</f>
        <v>227.75301899999999</v>
      </c>
      <c r="W48" s="8">
        <f>TI_EHG_E_E!W48+TI_EHG_CHP_E!W48+TI_EHG_H_E!W48</f>
        <v>147.09567599999997</v>
      </c>
      <c r="X48" s="8">
        <f>TI_EHG_E_E!X48+TI_EHG_CHP_E!X48+TI_EHG_H_E!X48</f>
        <v>115.70504400000002</v>
      </c>
      <c r="Y48" s="8">
        <f>TI_EHG_E_E!Y48+TI_EHG_CHP_E!Y48+TI_EHG_H_E!Y48</f>
        <v>176.13039600000002</v>
      </c>
      <c r="Z48" s="8">
        <f>TI_EHG_E_E!Z48+TI_EHG_CHP_E!Z48+TI_EHG_H_E!Z48</f>
        <v>107.53236000000003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38.306667959999992</v>
      </c>
      <c r="F50" s="8">
        <f>TI_EHG_E_E!F50+TI_EHG_CHP_E!F50+TI_EHG_H_E!F50</f>
        <v>120.81297203999998</v>
      </c>
      <c r="G50" s="8">
        <f>TI_EHG_E_E!G50+TI_EHG_CHP_E!G50+TI_EHG_H_E!G50</f>
        <v>35.359919999999988</v>
      </c>
      <c r="H50" s="8">
        <f>TI_EHG_E_E!H50+TI_EHG_CHP_E!H50+TI_EHG_H_E!H50</f>
        <v>9.6759518399999997</v>
      </c>
      <c r="I50" s="8">
        <f>TI_EHG_E_E!I50+TI_EHG_CHP_E!I50+TI_EHG_H_E!I50</f>
        <v>345.10437504000004</v>
      </c>
      <c r="J50" s="8">
        <f>TI_EHG_E_E!J50+TI_EHG_CHP_E!J50+TI_EHG_H_E!J50</f>
        <v>100.00603403999999</v>
      </c>
      <c r="K50" s="8">
        <f>TI_EHG_E_E!K50+TI_EHG_CHP_E!K50+TI_EHG_H_E!K50</f>
        <v>19.347153839999997</v>
      </c>
      <c r="L50" s="8">
        <f>TI_EHG_E_E!L50+TI_EHG_CHP_E!L50+TI_EHG_H_E!L50</f>
        <v>74.634763679999978</v>
      </c>
      <c r="M50" s="8">
        <f>TI_EHG_E_E!M50+TI_EHG_CHP_E!M50+TI_EHG_H_E!M50</f>
        <v>0</v>
      </c>
      <c r="N50" s="8">
        <f>TI_EHG_E_E!N50+TI_EHG_CHP_E!N50+TI_EHG_H_E!N50</f>
        <v>148.98295368000001</v>
      </c>
      <c r="O50" s="8">
        <f>TI_EHG_E_E!O50+TI_EHG_CHP_E!O50+TI_EHG_H_E!O50</f>
        <v>235.43426375999999</v>
      </c>
      <c r="P50" s="8">
        <f>TI_EHG_E_E!P50+TI_EHG_CHP_E!P50+TI_EHG_H_E!P50</f>
        <v>322.15341204000015</v>
      </c>
      <c r="Q50" s="8">
        <f>TI_EHG_E_E!Q50+TI_EHG_CHP_E!Q50+TI_EHG_H_E!Q50</f>
        <v>364.03354295999986</v>
      </c>
      <c r="R50" s="8">
        <f>TI_EHG_E_E!R50+TI_EHG_CHP_E!R50+TI_EHG_H_E!R50</f>
        <v>331.81801704000003</v>
      </c>
      <c r="S50" s="8">
        <f>TI_EHG_E_E!S50+TI_EHG_CHP_E!S50+TI_EHG_H_E!S50</f>
        <v>0</v>
      </c>
      <c r="T50" s="8">
        <f>TI_EHG_E_E!T50+TI_EHG_CHP_E!T50+TI_EHG_H_E!T50</f>
        <v>6.3742852800000005</v>
      </c>
      <c r="U50" s="8">
        <f>TI_EHG_E_E!U50+TI_EHG_CHP_E!U50+TI_EHG_H_E!U50</f>
        <v>0.35518247999999997</v>
      </c>
      <c r="V50" s="8">
        <f>TI_EHG_E_E!V50+TI_EHG_CHP_E!V50+TI_EHG_H_E!V50</f>
        <v>6.2011799999999985E-2</v>
      </c>
      <c r="W50" s="8">
        <f>TI_EHG_E_E!W50+TI_EHG_CHP_E!W50+TI_EHG_H_E!W50</f>
        <v>1.741608E-2</v>
      </c>
      <c r="X50" s="8">
        <f>TI_EHG_E_E!X50+TI_EHG_CHP_E!X50+TI_EHG_H_E!X50</f>
        <v>1.3985639999999999E-2</v>
      </c>
      <c r="Y50" s="8">
        <f>TI_EHG_E_E!Y50+TI_EHG_CHP_E!Y50+TI_EHG_H_E!Y50</f>
        <v>0</v>
      </c>
      <c r="Z50" s="8">
        <f>TI_EHG_E_E!Z50+TI_EHG_CHP_E!Z50+TI_EHG_H_E!Z50</f>
        <v>9.8163359999999991E-2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11441.791350000001</v>
      </c>
      <c r="D51" s="27">
        <f>TI_EHG_E_E!D51+TI_EHG_CHP_E!D51+TI_EHG_H_E!D51</f>
        <v>9766.7351100000014</v>
      </c>
      <c r="E51" s="27">
        <f>TI_EHG_E_E!E51+TI_EHG_CHP_E!E51+TI_EHG_H_E!E51</f>
        <v>9742.7018699999971</v>
      </c>
      <c r="F51" s="27">
        <f>TI_EHG_E_E!F51+TI_EHG_CHP_E!F51+TI_EHG_H_E!F51</f>
        <v>11503.944540000002</v>
      </c>
      <c r="G51" s="27">
        <f>TI_EHG_E_E!G51+TI_EHG_CHP_E!G51+TI_EHG_H_E!G51</f>
        <v>10438.958970000002</v>
      </c>
      <c r="H51" s="27">
        <f>TI_EHG_E_E!H51+TI_EHG_CHP_E!H51+TI_EHG_H_E!H51</f>
        <v>9561.39228</v>
      </c>
      <c r="I51" s="27">
        <f>TI_EHG_E_E!I51+TI_EHG_CHP_E!I51+TI_EHG_H_E!I51</f>
        <v>10008.228780000001</v>
      </c>
      <c r="J51" s="27">
        <f>TI_EHG_E_E!J51+TI_EHG_CHP_E!J51+TI_EHG_H_E!J51</f>
        <v>9802.6334999999999</v>
      </c>
      <c r="K51" s="27">
        <f>TI_EHG_E_E!K51+TI_EHG_CHP_E!K51+TI_EHG_H_E!K51</f>
        <v>8817.0182100000002</v>
      </c>
      <c r="L51" s="27">
        <f>TI_EHG_E_E!L51+TI_EHG_CHP_E!L51+TI_EHG_H_E!L51</f>
        <v>6959.8445400000001</v>
      </c>
      <c r="M51" s="27">
        <f>TI_EHG_E_E!M51+TI_EHG_CHP_E!M51+TI_EHG_H_E!M51</f>
        <v>6836.5479599999999</v>
      </c>
      <c r="N51" s="27">
        <f>TI_EHG_E_E!N51+TI_EHG_CHP_E!N51+TI_EHG_H_E!N51</f>
        <v>7125.8556599999993</v>
      </c>
      <c r="O51" s="27">
        <f>TI_EHG_E_E!O51+TI_EHG_CHP_E!O51+TI_EHG_H_E!O51</f>
        <v>6870.3257700000004</v>
      </c>
      <c r="P51" s="27">
        <f>TI_EHG_E_E!P51+TI_EHG_CHP_E!P51+TI_EHG_H_E!P51</f>
        <v>6448.7847600000023</v>
      </c>
      <c r="Q51" s="27">
        <f>TI_EHG_E_E!Q51+TI_EHG_CHP_E!Q51+TI_EHG_H_E!Q51</f>
        <v>5824.5768900000003</v>
      </c>
      <c r="R51" s="27">
        <f>TI_EHG_E_E!R51+TI_EHG_CHP_E!R51+TI_EHG_H_E!R51</f>
        <v>6511.6448099999998</v>
      </c>
      <c r="S51" s="27">
        <f>TI_EHG_E_E!S51+TI_EHG_CHP_E!S51+TI_EHG_H_E!S51</f>
        <v>6540.8785199999984</v>
      </c>
      <c r="T51" s="27">
        <f>TI_EHG_E_E!T51+TI_EHG_CHP_E!T51+TI_EHG_H_E!T51</f>
        <v>7140.8243293199994</v>
      </c>
      <c r="U51" s="27">
        <f>TI_EHG_E_E!U51+TI_EHG_CHP_E!U51+TI_EHG_H_E!U51</f>
        <v>7264.1344406400003</v>
      </c>
      <c r="V51" s="27">
        <f>TI_EHG_E_E!V51+TI_EHG_CHP_E!V51+TI_EHG_H_E!V51</f>
        <v>6031.4748120000013</v>
      </c>
      <c r="W51" s="27">
        <f>TI_EHG_E_E!W51+TI_EHG_CHP_E!W51+TI_EHG_H_E!W51</f>
        <v>6306.623904240002</v>
      </c>
      <c r="X51" s="27">
        <f>TI_EHG_E_E!X51+TI_EHG_CHP_E!X51+TI_EHG_H_E!X51</f>
        <v>6177.5500564800004</v>
      </c>
      <c r="Y51" s="27">
        <f>TI_EHG_E_E!Y51+TI_EHG_CHP_E!Y51+TI_EHG_H_E!Y51</f>
        <v>5779.2182896799995</v>
      </c>
      <c r="Z51" s="27">
        <f>TI_EHG_E_E!Z51+TI_EHG_CHP_E!Z51+TI_EHG_H_E!Z51</f>
        <v>5910.3535431600012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47.0465424</v>
      </c>
      <c r="D52" s="27">
        <f t="shared" ref="D52:X52" si="30">SUM(D53:D54)</f>
        <v>113.25600000000003</v>
      </c>
      <c r="E52" s="27">
        <f t="shared" si="30"/>
        <v>65.923228800000004</v>
      </c>
      <c r="F52" s="27">
        <f t="shared" si="30"/>
        <v>13.013114400000001</v>
      </c>
      <c r="G52" s="27">
        <f t="shared" si="30"/>
        <v>14.8720572</v>
      </c>
      <c r="H52" s="27">
        <f t="shared" si="30"/>
        <v>18.875656800000002</v>
      </c>
      <c r="I52" s="27">
        <f t="shared" si="30"/>
        <v>5.0048855999999997</v>
      </c>
      <c r="J52" s="27">
        <f t="shared" si="30"/>
        <v>24.166771199999999</v>
      </c>
      <c r="K52" s="27">
        <f t="shared" si="30"/>
        <v>34.891599600000006</v>
      </c>
      <c r="L52" s="27">
        <f t="shared" si="30"/>
        <v>1.7158283999999999</v>
      </c>
      <c r="M52" s="27">
        <f t="shared" si="30"/>
        <v>1.7158283999999999</v>
      </c>
      <c r="N52" s="27">
        <f t="shared" si="30"/>
        <v>8.7232859999999981</v>
      </c>
      <c r="O52" s="27">
        <f t="shared" si="30"/>
        <v>1.4301143999999999</v>
      </c>
      <c r="P52" s="27">
        <f t="shared" si="30"/>
        <v>3.2890572000000007</v>
      </c>
      <c r="Q52" s="27">
        <f t="shared" si="30"/>
        <v>3.8610000000000007</v>
      </c>
      <c r="R52" s="27">
        <f t="shared" si="30"/>
        <v>1.4301144000000003</v>
      </c>
      <c r="S52" s="27">
        <f t="shared" si="30"/>
        <v>6.2924003999999982</v>
      </c>
      <c r="T52" s="27">
        <f t="shared" si="30"/>
        <v>1.4079780000000002</v>
      </c>
      <c r="U52" s="27">
        <f t="shared" si="30"/>
        <v>1.3189175999999998</v>
      </c>
      <c r="V52" s="27">
        <f t="shared" si="30"/>
        <v>2.6568828</v>
      </c>
      <c r="W52" s="27">
        <f t="shared" si="30"/>
        <v>0.19202040000000001</v>
      </c>
      <c r="X52" s="27">
        <f t="shared" si="30"/>
        <v>0.4731012</v>
      </c>
      <c r="Y52" s="27">
        <f t="shared" ref="Y52:Z52" si="31">SUM(Y53:Y54)</f>
        <v>1.0465883999999996</v>
      </c>
      <c r="Z52" s="27">
        <f t="shared" si="31"/>
        <v>0.83757959999999987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47.0465424</v>
      </c>
      <c r="D53" s="8">
        <f>TI_EHG_E_E!D53+TI_EHG_CHP_E!D53+TI_EHG_H_E!D53</f>
        <v>113.25600000000003</v>
      </c>
      <c r="E53" s="8">
        <f>TI_EHG_E_E!E53+TI_EHG_CHP_E!E53+TI_EHG_H_E!E53</f>
        <v>65.923228800000004</v>
      </c>
      <c r="F53" s="8">
        <f>TI_EHG_E_E!F53+TI_EHG_CHP_E!F53+TI_EHG_H_E!F53</f>
        <v>13.013114400000001</v>
      </c>
      <c r="G53" s="8">
        <f>TI_EHG_E_E!G53+TI_EHG_CHP_E!G53+TI_EHG_H_E!G53</f>
        <v>14.8720572</v>
      </c>
      <c r="H53" s="8">
        <f>TI_EHG_E_E!H53+TI_EHG_CHP_E!H53+TI_EHG_H_E!H53</f>
        <v>18.875656800000002</v>
      </c>
      <c r="I53" s="8">
        <f>TI_EHG_E_E!I53+TI_EHG_CHP_E!I53+TI_EHG_H_E!I53</f>
        <v>5.0048855999999997</v>
      </c>
      <c r="J53" s="8">
        <f>TI_EHG_E_E!J53+TI_EHG_CHP_E!J53+TI_EHG_H_E!J53</f>
        <v>24.166771199999999</v>
      </c>
      <c r="K53" s="8">
        <f>TI_EHG_E_E!K53+TI_EHG_CHP_E!K53+TI_EHG_H_E!K53</f>
        <v>34.891599600000006</v>
      </c>
      <c r="L53" s="8">
        <f>TI_EHG_E_E!L53+TI_EHG_CHP_E!L53+TI_EHG_H_E!L53</f>
        <v>1.7158283999999999</v>
      </c>
      <c r="M53" s="8">
        <f>TI_EHG_E_E!M53+TI_EHG_CHP_E!M53+TI_EHG_H_E!M53</f>
        <v>1.7158283999999999</v>
      </c>
      <c r="N53" s="8">
        <f>TI_EHG_E_E!N53+TI_EHG_CHP_E!N53+TI_EHG_H_E!N53</f>
        <v>8.7232859999999981</v>
      </c>
      <c r="O53" s="8">
        <f>TI_EHG_E_E!O53+TI_EHG_CHP_E!O53+TI_EHG_H_E!O53</f>
        <v>1.4301143999999999</v>
      </c>
      <c r="P53" s="8">
        <f>TI_EHG_E_E!P53+TI_EHG_CHP_E!P53+TI_EHG_H_E!P53</f>
        <v>3.2890572000000007</v>
      </c>
      <c r="Q53" s="8">
        <f>TI_EHG_E_E!Q53+TI_EHG_CHP_E!Q53+TI_EHG_H_E!Q53</f>
        <v>3.8610000000000007</v>
      </c>
      <c r="R53" s="8">
        <f>TI_EHG_E_E!R53+TI_EHG_CHP_E!R53+TI_EHG_H_E!R53</f>
        <v>1.4301144000000003</v>
      </c>
      <c r="S53" s="8">
        <f>TI_EHG_E_E!S53+TI_EHG_CHP_E!S53+TI_EHG_H_E!S53</f>
        <v>6.2924003999999982</v>
      </c>
      <c r="T53" s="8">
        <f>TI_EHG_E_E!T53+TI_EHG_CHP_E!T53+TI_EHG_H_E!T53</f>
        <v>1.4079780000000002</v>
      </c>
      <c r="U53" s="8">
        <f>TI_EHG_E_E!U53+TI_EHG_CHP_E!U53+TI_EHG_H_E!U53</f>
        <v>1.3189175999999998</v>
      </c>
      <c r="V53" s="8">
        <f>TI_EHG_E_E!V53+TI_EHG_CHP_E!V53+TI_EHG_H_E!V53</f>
        <v>2.6568828</v>
      </c>
      <c r="W53" s="8">
        <f>TI_EHG_E_E!W53+TI_EHG_CHP_E!W53+TI_EHG_H_E!W53</f>
        <v>0.19202040000000001</v>
      </c>
      <c r="X53" s="8">
        <f>TI_EHG_E_E!X53+TI_EHG_CHP_E!X53+TI_EHG_H_E!X53</f>
        <v>0.4731012</v>
      </c>
      <c r="Y53" s="8">
        <f>TI_EHG_E_E!Y53+TI_EHG_CHP_E!Y53+TI_EHG_H_E!Y53</f>
        <v>1.0465883999999996</v>
      </c>
      <c r="Z53" s="8">
        <f>TI_EHG_E_E!Z53+TI_EHG_CHP_E!Z53+TI_EHG_H_E!Z53</f>
        <v>0.83757959999999987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  <c r="Y54" s="45">
        <f>TI_EHG_E_E!Y54+TI_EHG_CHP_E!Y54+TI_EHG_H_E!Y54</f>
        <v>0</v>
      </c>
      <c r="Z54" s="45">
        <f>TI_EHG_E_E!Z54+TI_EHG_CHP_E!Z54+TI_EHG_H_E!Z54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123.20017920000001</v>
      </c>
      <c r="D61" s="49">
        <f t="shared" si="32"/>
        <v>68.431910399999992</v>
      </c>
      <c r="E61" s="49">
        <f t="shared" si="32"/>
        <v>423.87784487999994</v>
      </c>
      <c r="F61" s="49">
        <f t="shared" si="32"/>
        <v>100.68791039999998</v>
      </c>
      <c r="G61" s="49">
        <f t="shared" si="32"/>
        <v>327.37582079999999</v>
      </c>
      <c r="H61" s="49">
        <f t="shared" si="32"/>
        <v>120.96000000000001</v>
      </c>
      <c r="I61" s="49">
        <f t="shared" si="32"/>
        <v>417.87204480000003</v>
      </c>
      <c r="J61" s="49">
        <f t="shared" si="32"/>
        <v>137.05419671999999</v>
      </c>
      <c r="K61" s="49">
        <f t="shared" si="32"/>
        <v>153.79409303999995</v>
      </c>
      <c r="L61" s="49">
        <f t="shared" si="32"/>
        <v>157.09711247999996</v>
      </c>
      <c r="M61" s="49">
        <f t="shared" si="32"/>
        <v>294.29679887999998</v>
      </c>
      <c r="N61" s="49">
        <f t="shared" si="32"/>
        <v>480.73169087999986</v>
      </c>
      <c r="O61" s="49">
        <f t="shared" si="32"/>
        <v>468.75886344000003</v>
      </c>
      <c r="P61" s="49">
        <f t="shared" si="32"/>
        <v>454.27281983999995</v>
      </c>
      <c r="Q61" s="49">
        <f t="shared" si="32"/>
        <v>859.48619400000007</v>
      </c>
      <c r="R61" s="49">
        <f t="shared" si="32"/>
        <v>914.26776911999991</v>
      </c>
      <c r="S61" s="49">
        <f t="shared" si="32"/>
        <v>935.49301343999991</v>
      </c>
      <c r="T61" s="49">
        <f t="shared" si="32"/>
        <v>933.01145423999992</v>
      </c>
      <c r="U61" s="49">
        <f t="shared" si="32"/>
        <v>834.75339696000003</v>
      </c>
      <c r="V61" s="49">
        <f t="shared" si="32"/>
        <v>896.39841311999999</v>
      </c>
      <c r="W61" s="49">
        <f t="shared" si="32"/>
        <v>908.06647176000001</v>
      </c>
      <c r="X61" s="49">
        <f t="shared" si="32"/>
        <v>1122.9079478399997</v>
      </c>
      <c r="Y61" s="49">
        <f t="shared" ref="Y61:Z61" si="33">SUM(Y62:Y72)</f>
        <v>1037.63588544</v>
      </c>
      <c r="Z61" s="49">
        <f t="shared" si="33"/>
        <v>752.26946256000008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123.20017920000001</v>
      </c>
      <c r="D62" s="52">
        <f>TI_EHG_E_E!D62+TI_EHG_CHP_E!D62+TI_EHG_H_E!D62</f>
        <v>68.431910399999992</v>
      </c>
      <c r="E62" s="52">
        <f>TI_EHG_E_E!E62+TI_EHG_CHP_E!E62+TI_EHG_H_E!E62</f>
        <v>422.23991039999993</v>
      </c>
      <c r="F62" s="52">
        <f>TI_EHG_E_E!F62+TI_EHG_CHP_E!F62+TI_EHG_H_E!F62</f>
        <v>100.68791039999998</v>
      </c>
      <c r="G62" s="52">
        <f>TI_EHG_E_E!G62+TI_EHG_CHP_E!G62+TI_EHG_H_E!G62</f>
        <v>327.37582079999999</v>
      </c>
      <c r="H62" s="52">
        <f>TI_EHG_E_E!H62+TI_EHG_CHP_E!H62+TI_EHG_H_E!H62</f>
        <v>120.96000000000001</v>
      </c>
      <c r="I62" s="52">
        <f>TI_EHG_E_E!I62+TI_EHG_CHP_E!I62+TI_EHG_H_E!I62</f>
        <v>417.87204480000003</v>
      </c>
      <c r="J62" s="52">
        <f>TI_EHG_E_E!J62+TI_EHG_CHP_E!J62+TI_EHG_H_E!J62</f>
        <v>135.74373119999998</v>
      </c>
      <c r="K62" s="52">
        <f>TI_EHG_E_E!K62+TI_EHG_CHP_E!K62+TI_EHG_H_E!K62</f>
        <v>152.32008959999996</v>
      </c>
      <c r="L62" s="52">
        <f>TI_EHG_E_E!L62+TI_EHG_CHP_E!L62+TI_EHG_H_E!L62</f>
        <v>155.56826879999997</v>
      </c>
      <c r="M62" s="52">
        <f>TI_EHG_E_E!M62+TI_EHG_CHP_E!M62+TI_EHG_H_E!M62</f>
        <v>292.76795519999996</v>
      </c>
      <c r="N62" s="52">
        <f>TI_EHG_E_E!N62+TI_EHG_CHP_E!N62+TI_EHG_H_E!N62</f>
        <v>473.08786559999987</v>
      </c>
      <c r="O62" s="52">
        <f>TI_EHG_E_E!O62+TI_EHG_CHP_E!O62+TI_EHG_H_E!O62</f>
        <v>417.87164160000003</v>
      </c>
      <c r="P62" s="52">
        <f>TI_EHG_E_E!P62+TI_EHG_CHP_E!P62+TI_EHG_H_E!P62</f>
        <v>430.30350719999996</v>
      </c>
      <c r="Q62" s="52">
        <f>TI_EHG_E_E!Q62+TI_EHG_CHP_E!Q62+TI_EHG_H_E!Q62</f>
        <v>822.0800448</v>
      </c>
      <c r="R62" s="52">
        <f>TI_EHG_E_E!R62+TI_EHG_CHP_E!R62+TI_EHG_H_E!R62</f>
        <v>880.20737279999992</v>
      </c>
      <c r="S62" s="52">
        <f>TI_EHG_E_E!S62+TI_EHG_CHP_E!S62+TI_EHG_H_E!S62</f>
        <v>907.98382079999988</v>
      </c>
      <c r="T62" s="52">
        <f>TI_EHG_E_E!T62+TI_EHG_CHP_E!T62+TI_EHG_H_E!T62</f>
        <v>903.39459839999995</v>
      </c>
      <c r="U62" s="52">
        <f>TI_EHG_E_E!U62+TI_EHG_CHP_E!U62+TI_EHG_H_E!U62</f>
        <v>803.02279680000004</v>
      </c>
      <c r="V62" s="52">
        <f>TI_EHG_E_E!V62+TI_EHG_CHP_E!V62+TI_EHG_H_E!V62</f>
        <v>868.9641408</v>
      </c>
      <c r="W62" s="52">
        <f>TI_EHG_E_E!W62+TI_EHG_CHP_E!W62+TI_EHG_H_E!W62</f>
        <v>876.10561919999998</v>
      </c>
      <c r="X62" s="52">
        <f>TI_EHG_E_E!X62+TI_EHG_CHP_E!X62+TI_EHG_H_E!X62</f>
        <v>1075.9843583999998</v>
      </c>
      <c r="Y62" s="52">
        <f>TI_EHG_E_E!Y62+TI_EHG_CHP_E!Y62+TI_EHG_H_E!Y62</f>
        <v>984.00959999999998</v>
      </c>
      <c r="Z62" s="52">
        <f>TI_EHG_E_E!Z62+TI_EHG_CHP_E!Z62+TI_EHG_H_E!Z62</f>
        <v>717.59116800000004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1.6379344800000002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0</v>
      </c>
      <c r="I64" s="52">
        <f>TI_EHG_E_E!I64+TI_EHG_CHP_E!I64+TI_EHG_H_E!I64</f>
        <v>0</v>
      </c>
      <c r="J64" s="52">
        <f>TI_EHG_E_E!J64+TI_EHG_CHP_E!J64+TI_EHG_H_E!J64</f>
        <v>1.3104655199999999</v>
      </c>
      <c r="K64" s="52">
        <f>TI_EHG_E_E!K64+TI_EHG_CHP_E!K64+TI_EHG_H_E!K64</f>
        <v>1.4740034399999999</v>
      </c>
      <c r="L64" s="52">
        <f>TI_EHG_E_E!L64+TI_EHG_CHP_E!L64+TI_EHG_H_E!L64</f>
        <v>1.52884368</v>
      </c>
      <c r="M64" s="52">
        <f>TI_EHG_E_E!M64+TI_EHG_CHP_E!M64+TI_EHG_H_E!M64</f>
        <v>1.5288436800000005</v>
      </c>
      <c r="N64" s="52">
        <f>TI_EHG_E_E!N64+TI_EHG_CHP_E!N64+TI_EHG_H_E!N64</f>
        <v>7.6438252799999979</v>
      </c>
      <c r="O64" s="52">
        <f>TI_EHG_E_E!O64+TI_EHG_CHP_E!O64+TI_EHG_H_E!O64</f>
        <v>50.887221840000002</v>
      </c>
      <c r="P64" s="52">
        <f>TI_EHG_E_E!P64+TI_EHG_CHP_E!P64+TI_EHG_H_E!P64</f>
        <v>23.969312639999998</v>
      </c>
      <c r="Q64" s="52">
        <f>TI_EHG_E_E!Q64+TI_EHG_CHP_E!Q64+TI_EHG_H_E!Q64</f>
        <v>33.306109200000002</v>
      </c>
      <c r="R64" s="52">
        <f>TI_EHG_E_E!R64+TI_EHG_CHP_E!R64+TI_EHG_H_E!R64</f>
        <v>33.360556320000001</v>
      </c>
      <c r="S64" s="52">
        <f>TI_EHG_E_E!S64+TI_EHG_CHP_E!S64+TI_EHG_H_E!S64</f>
        <v>27.409112640000004</v>
      </c>
      <c r="T64" s="52">
        <f>TI_EHG_E_E!T64+TI_EHG_CHP_E!T64+TI_EHG_H_E!T64</f>
        <v>29.565375840000002</v>
      </c>
      <c r="U64" s="52">
        <f>TI_EHG_E_E!U64+TI_EHG_CHP_E!U64+TI_EHG_H_E!U64</f>
        <v>31.682720160000006</v>
      </c>
      <c r="V64" s="52">
        <f>TI_EHG_E_E!V64+TI_EHG_CHP_E!V64+TI_EHG_H_E!V64</f>
        <v>27.434272320000002</v>
      </c>
      <c r="W64" s="52">
        <f>TI_EHG_E_E!W64+TI_EHG_CHP_E!W64+TI_EHG_H_E!W64</f>
        <v>31.960852559999999</v>
      </c>
      <c r="X64" s="52">
        <f>TI_EHG_E_E!X64+TI_EHG_CHP_E!X64+TI_EHG_H_E!X64</f>
        <v>46.923589439999994</v>
      </c>
      <c r="Y64" s="52">
        <f>TI_EHG_E_E!Y64+TI_EHG_CHP_E!Y64+TI_EHG_H_E!Y64</f>
        <v>53.626285440000004</v>
      </c>
      <c r="Z64" s="52">
        <f>TI_EHG_E_E!Z64+TI_EHG_CHP_E!Z64+TI_EHG_H_E!Z64</f>
        <v>34.678294560000005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4.100039999999999</v>
      </c>
      <c r="R65" s="52">
        <f>TI_EHG_E_E!R65+TI_EHG_CHP_E!R65+TI_EHG_H_E!R65</f>
        <v>0.69983999999999968</v>
      </c>
      <c r="S65" s="52">
        <f>TI_EHG_E_E!S65+TI_EHG_CHP_E!S65+TI_EHG_H_E!S65</f>
        <v>0.10007999999999997</v>
      </c>
      <c r="T65" s="52">
        <f>TI_EHG_E_E!T65+TI_EHG_CHP_E!T65+TI_EHG_H_E!T65</f>
        <v>5.1479999999999991E-2</v>
      </c>
      <c r="U65" s="52">
        <f>TI_EHG_E_E!U65+TI_EHG_CHP_E!U65+TI_EHG_H_E!U65</f>
        <v>4.7880000000000013E-2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  <c r="Y65" s="52">
        <f>TI_EHG_E_E!Y65+TI_EHG_CHP_E!Y65+TI_EHG_H_E!Y65</f>
        <v>0</v>
      </c>
      <c r="Z65" s="52">
        <f>TI_EHG_E_E!Z65+TI_EHG_CHP_E!Z65+TI_EHG_H_E!Z65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11969.60590500213</v>
      </c>
      <c r="D2" s="21">
        <f t="shared" ref="D2:X2" si="0">SUM(D3,D17,D22,D25,D26,D51,D52)</f>
        <v>13896.461367709211</v>
      </c>
      <c r="E2" s="21">
        <f t="shared" si="0"/>
        <v>15158.748260025346</v>
      </c>
      <c r="F2" s="21">
        <f t="shared" si="0"/>
        <v>20481.284268295312</v>
      </c>
      <c r="G2" s="21">
        <f t="shared" si="0"/>
        <v>18926.578816106561</v>
      </c>
      <c r="H2" s="21">
        <f t="shared" si="0"/>
        <v>16527.890723289758</v>
      </c>
      <c r="I2" s="21">
        <f t="shared" si="0"/>
        <v>22153.914841202826</v>
      </c>
      <c r="J2" s="21">
        <f t="shared" si="0"/>
        <v>21735.814137654972</v>
      </c>
      <c r="K2" s="21">
        <f t="shared" si="0"/>
        <v>21233.242970420673</v>
      </c>
      <c r="L2" s="21">
        <f t="shared" si="0"/>
        <v>18189.982762008356</v>
      </c>
      <c r="M2" s="21">
        <f t="shared" si="0"/>
        <v>16797.681006597886</v>
      </c>
      <c r="N2" s="21">
        <f t="shared" si="0"/>
        <v>19881.933645298508</v>
      </c>
      <c r="O2" s="21">
        <f t="shared" si="0"/>
        <v>18393.139194773488</v>
      </c>
      <c r="P2" s="21">
        <f t="shared" si="0"/>
        <v>14030.278284747581</v>
      </c>
      <c r="Q2" s="21">
        <f t="shared" si="0"/>
        <v>14437.440387001483</v>
      </c>
      <c r="R2" s="21">
        <f t="shared" si="0"/>
        <v>17002.795384662124</v>
      </c>
      <c r="S2" s="21">
        <f t="shared" si="0"/>
        <v>15583.065771422822</v>
      </c>
      <c r="T2" s="21">
        <f t="shared" si="0"/>
        <v>16863.850616230684</v>
      </c>
      <c r="U2" s="21">
        <f t="shared" si="0"/>
        <v>16764.976063673261</v>
      </c>
      <c r="V2" s="21">
        <f t="shared" si="0"/>
        <v>15129.263310636892</v>
      </c>
      <c r="W2" s="21">
        <f t="shared" si="0"/>
        <v>11154.340617375181</v>
      </c>
      <c r="X2" s="21">
        <f t="shared" si="0"/>
        <v>12856.996962541671</v>
      </c>
      <c r="Y2" s="21">
        <f t="shared" ref="Y2:Z2" si="1">SUM(Y3,Y17,Y22,Y25,Y26,Y51,Y52)</f>
        <v>12054.411804145822</v>
      </c>
      <c r="Z2" s="21">
        <f t="shared" si="1"/>
        <v>9838.6586760470418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10009.325099757703</v>
      </c>
      <c r="D3" s="24">
        <f t="shared" si="2"/>
        <v>11423.434092309568</v>
      </c>
      <c r="E3" s="24">
        <f t="shared" si="2"/>
        <v>12453.007227777505</v>
      </c>
      <c r="F3" s="24">
        <f t="shared" si="2"/>
        <v>17828.989542621435</v>
      </c>
      <c r="G3" s="24">
        <f t="shared" si="2"/>
        <v>16484.565919679157</v>
      </c>
      <c r="H3" s="24">
        <f t="shared" si="2"/>
        <v>14729.414767380218</v>
      </c>
      <c r="I3" s="24">
        <f t="shared" si="2"/>
        <v>19237.538855295756</v>
      </c>
      <c r="J3" s="24">
        <f t="shared" si="2"/>
        <v>18628.593115733824</v>
      </c>
      <c r="K3" s="24">
        <f t="shared" si="2"/>
        <v>19081.872276366001</v>
      </c>
      <c r="L3" s="24">
        <f t="shared" si="2"/>
        <v>16698.077852671613</v>
      </c>
      <c r="M3" s="24">
        <f t="shared" si="2"/>
        <v>15535.488405049078</v>
      </c>
      <c r="N3" s="24">
        <f t="shared" si="2"/>
        <v>18423.655235706232</v>
      </c>
      <c r="O3" s="24">
        <f t="shared" si="2"/>
        <v>17011.605785660562</v>
      </c>
      <c r="P3" s="24">
        <f t="shared" si="2"/>
        <v>12179.259003077301</v>
      </c>
      <c r="Q3" s="24">
        <f t="shared" si="2"/>
        <v>12823.743486589741</v>
      </c>
      <c r="R3" s="24">
        <f t="shared" si="2"/>
        <v>14300.226396795655</v>
      </c>
      <c r="S3" s="24">
        <f t="shared" si="2"/>
        <v>12923.549790614743</v>
      </c>
      <c r="T3" s="24">
        <f t="shared" si="2"/>
        <v>14112.713320203764</v>
      </c>
      <c r="U3" s="24">
        <f t="shared" si="2"/>
        <v>13569.59253407751</v>
      </c>
      <c r="V3" s="24">
        <f t="shared" si="2"/>
        <v>12696.968310859391</v>
      </c>
      <c r="W3" s="24">
        <f t="shared" si="2"/>
        <v>8236.1684553702507</v>
      </c>
      <c r="X3" s="24">
        <f t="shared" si="2"/>
        <v>9908.5971274353396</v>
      </c>
      <c r="Y3" s="24">
        <f t="shared" ref="Y3:Z3" si="3">SUM(Y4,Y8,Y11)</f>
        <v>8988.5190447044624</v>
      </c>
      <c r="Z3" s="24">
        <f t="shared" si="3"/>
        <v>7122.040219844338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10009.325099757703</v>
      </c>
      <c r="D8" s="19">
        <f t="shared" si="6"/>
        <v>11423.434092309568</v>
      </c>
      <c r="E8" s="19">
        <f t="shared" si="6"/>
        <v>12453.007227777505</v>
      </c>
      <c r="F8" s="19">
        <f t="shared" si="6"/>
        <v>17828.989542621435</v>
      </c>
      <c r="G8" s="19">
        <f t="shared" si="6"/>
        <v>16484.565919679157</v>
      </c>
      <c r="H8" s="19">
        <f t="shared" si="6"/>
        <v>14729.414767380218</v>
      </c>
      <c r="I8" s="19">
        <f t="shared" si="6"/>
        <v>19237.538855295756</v>
      </c>
      <c r="J8" s="19">
        <f t="shared" si="6"/>
        <v>18628.593115733824</v>
      </c>
      <c r="K8" s="19">
        <f t="shared" si="6"/>
        <v>19081.872276366001</v>
      </c>
      <c r="L8" s="19">
        <f t="shared" si="6"/>
        <v>16698.077852671613</v>
      </c>
      <c r="M8" s="19">
        <f t="shared" si="6"/>
        <v>15535.488405049078</v>
      </c>
      <c r="N8" s="19">
        <f t="shared" si="6"/>
        <v>18423.655235706232</v>
      </c>
      <c r="O8" s="19">
        <f t="shared" si="6"/>
        <v>17011.605785660562</v>
      </c>
      <c r="P8" s="19">
        <f t="shared" si="6"/>
        <v>12179.259003077301</v>
      </c>
      <c r="Q8" s="19">
        <f t="shared" si="6"/>
        <v>12823.743486589741</v>
      </c>
      <c r="R8" s="19">
        <f t="shared" si="6"/>
        <v>14300.226396795655</v>
      </c>
      <c r="S8" s="19">
        <f t="shared" si="6"/>
        <v>12923.549790614743</v>
      </c>
      <c r="T8" s="19">
        <f t="shared" si="6"/>
        <v>14112.713320203764</v>
      </c>
      <c r="U8" s="19">
        <f t="shared" si="6"/>
        <v>13569.59253407751</v>
      </c>
      <c r="V8" s="19">
        <f t="shared" si="6"/>
        <v>12696.968310859391</v>
      </c>
      <c r="W8" s="19">
        <f t="shared" si="6"/>
        <v>8236.1684553702507</v>
      </c>
      <c r="X8" s="19">
        <f t="shared" si="6"/>
        <v>9908.5971274353396</v>
      </c>
      <c r="Y8" s="19">
        <f t="shared" ref="Y8:Z8" si="7">SUM(Y9:Y10)</f>
        <v>8988.5190447044624</v>
      </c>
      <c r="Z8" s="19">
        <f t="shared" si="7"/>
        <v>7122.040219844338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11.40193044625555</v>
      </c>
      <c r="H9" s="8">
        <v>20.52334041784604</v>
      </c>
      <c r="I9" s="8">
        <v>96.025769462244497</v>
      </c>
      <c r="J9" s="8">
        <v>51.447150000000008</v>
      </c>
      <c r="K9" s="8">
        <v>250.8006976901062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10009.325099757703</v>
      </c>
      <c r="D10" s="8">
        <v>11423.434092309568</v>
      </c>
      <c r="E10" s="8">
        <v>12453.007227777505</v>
      </c>
      <c r="F10" s="8">
        <v>17828.989542621435</v>
      </c>
      <c r="G10" s="8">
        <v>16473.1639892329</v>
      </c>
      <c r="H10" s="8">
        <v>14708.891426962373</v>
      </c>
      <c r="I10" s="8">
        <v>19141.513085833511</v>
      </c>
      <c r="J10" s="8">
        <v>18577.145965733824</v>
      </c>
      <c r="K10" s="8">
        <v>18831.071578675896</v>
      </c>
      <c r="L10" s="8">
        <v>16698.077852671613</v>
      </c>
      <c r="M10" s="8">
        <v>15535.488405049078</v>
      </c>
      <c r="N10" s="8">
        <v>18423.655235706232</v>
      </c>
      <c r="O10" s="8">
        <v>17011.605785660562</v>
      </c>
      <c r="P10" s="8">
        <v>12179.259003077301</v>
      </c>
      <c r="Q10" s="8">
        <v>12823.743486589741</v>
      </c>
      <c r="R10" s="8">
        <v>14300.226396795655</v>
      </c>
      <c r="S10" s="8">
        <v>12923.549790614743</v>
      </c>
      <c r="T10" s="8">
        <v>14112.713320203764</v>
      </c>
      <c r="U10" s="8">
        <v>13569.59253407751</v>
      </c>
      <c r="V10" s="8">
        <v>12696.968310859391</v>
      </c>
      <c r="W10" s="8">
        <v>8236.1684553702507</v>
      </c>
      <c r="X10" s="8">
        <v>9908.5971274353396</v>
      </c>
      <c r="Y10" s="8">
        <v>8988.5190447044624</v>
      </c>
      <c r="Z10" s="8">
        <v>7122.040219844338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204.19254213374504</v>
      </c>
      <c r="K17" s="27">
        <f t="shared" si="10"/>
        <v>179.58292660529222</v>
      </c>
      <c r="L17" s="27">
        <f t="shared" si="10"/>
        <v>93.013804615879451</v>
      </c>
      <c r="M17" s="27">
        <f t="shared" si="10"/>
        <v>163.59068256259349</v>
      </c>
      <c r="N17" s="27">
        <f t="shared" si="10"/>
        <v>138.50207279999998</v>
      </c>
      <c r="O17" s="27">
        <f t="shared" si="10"/>
        <v>104.98088472405554</v>
      </c>
      <c r="P17" s="27">
        <f t="shared" si="10"/>
        <v>208.27481770466235</v>
      </c>
      <c r="Q17" s="27">
        <f t="shared" si="10"/>
        <v>178.43913830596765</v>
      </c>
      <c r="R17" s="27">
        <f t="shared" si="10"/>
        <v>398.98352662187864</v>
      </c>
      <c r="S17" s="27">
        <f t="shared" si="10"/>
        <v>431.02020233206622</v>
      </c>
      <c r="T17" s="27">
        <f t="shared" si="10"/>
        <v>318.04470645375307</v>
      </c>
      <c r="U17" s="27">
        <f t="shared" si="10"/>
        <v>463.3604343063418</v>
      </c>
      <c r="V17" s="27">
        <f t="shared" si="10"/>
        <v>576.06871158707963</v>
      </c>
      <c r="W17" s="27">
        <f t="shared" si="10"/>
        <v>635.53950971183258</v>
      </c>
      <c r="X17" s="27">
        <f t="shared" si="10"/>
        <v>830.16788530538281</v>
      </c>
      <c r="Y17" s="27">
        <f t="shared" ref="Y17:Z17" si="11">SUM(Y18:Y21)</f>
        <v>604.22850674176311</v>
      </c>
      <c r="Z17" s="27">
        <f t="shared" si="11"/>
        <v>201.31318577158592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204.19254213374504</v>
      </c>
      <c r="K20" s="8">
        <v>179.58292660529222</v>
      </c>
      <c r="L20" s="8">
        <v>93.013804615879451</v>
      </c>
      <c r="M20" s="8">
        <v>163.59068256259349</v>
      </c>
      <c r="N20" s="8">
        <v>138.50207279999998</v>
      </c>
      <c r="O20" s="8">
        <v>104.98088472405554</v>
      </c>
      <c r="P20" s="8">
        <v>208.27481770466235</v>
      </c>
      <c r="Q20" s="8">
        <v>178.43913830596765</v>
      </c>
      <c r="R20" s="8">
        <v>398.98352662187864</v>
      </c>
      <c r="S20" s="8">
        <v>431.02020233206622</v>
      </c>
      <c r="T20" s="8">
        <v>318.04470645375307</v>
      </c>
      <c r="U20" s="8">
        <v>463.3604343063418</v>
      </c>
      <c r="V20" s="8">
        <v>576.06871158707963</v>
      </c>
      <c r="W20" s="8">
        <v>635.53950971183258</v>
      </c>
      <c r="X20" s="8">
        <v>830.16788530538281</v>
      </c>
      <c r="Y20" s="8">
        <v>604.22850674176311</v>
      </c>
      <c r="Z20" s="8">
        <v>201.31318577158592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114.43883358572312</v>
      </c>
      <c r="D26" s="27">
        <f t="shared" si="14"/>
        <v>463.69423567731724</v>
      </c>
      <c r="E26" s="27">
        <f t="shared" si="14"/>
        <v>648.50962968654324</v>
      </c>
      <c r="F26" s="27">
        <f t="shared" si="14"/>
        <v>260.54665758808164</v>
      </c>
      <c r="G26" s="27">
        <f t="shared" si="14"/>
        <v>419.96871013263092</v>
      </c>
      <c r="H26" s="27">
        <f t="shared" si="14"/>
        <v>301.51285581191587</v>
      </c>
      <c r="I26" s="27">
        <f t="shared" si="14"/>
        <v>195.50380710594024</v>
      </c>
      <c r="J26" s="27">
        <f t="shared" si="14"/>
        <v>194.42093231168758</v>
      </c>
      <c r="K26" s="27">
        <f t="shared" si="14"/>
        <v>120.5502604237405</v>
      </c>
      <c r="L26" s="27">
        <f t="shared" si="14"/>
        <v>305.91161711179114</v>
      </c>
      <c r="M26" s="27">
        <f t="shared" si="14"/>
        <v>182.93485428324709</v>
      </c>
      <c r="N26" s="27">
        <f t="shared" si="14"/>
        <v>160.72828914779947</v>
      </c>
      <c r="O26" s="27">
        <f t="shared" si="14"/>
        <v>67.912107440426524</v>
      </c>
      <c r="P26" s="27">
        <f t="shared" si="14"/>
        <v>44.594003797890622</v>
      </c>
      <c r="Q26" s="27">
        <f t="shared" si="14"/>
        <v>53.417815909643423</v>
      </c>
      <c r="R26" s="27">
        <f t="shared" si="14"/>
        <v>24.257189087388319</v>
      </c>
      <c r="S26" s="27">
        <f t="shared" si="14"/>
        <v>20.963067839999997</v>
      </c>
      <c r="T26" s="27">
        <f t="shared" si="14"/>
        <v>12.479833872649772</v>
      </c>
      <c r="U26" s="27">
        <f t="shared" si="14"/>
        <v>21.509460221584742</v>
      </c>
      <c r="V26" s="27">
        <f t="shared" si="14"/>
        <v>47.462276062377491</v>
      </c>
      <c r="W26" s="27">
        <f t="shared" si="14"/>
        <v>37.400758939916344</v>
      </c>
      <c r="X26" s="27">
        <f t="shared" si="14"/>
        <v>17.325468817354587</v>
      </c>
      <c r="Y26" s="27">
        <f t="shared" ref="Y26:Z26" si="15">SUM(Y27,Y33)</f>
        <v>27.53132201102347</v>
      </c>
      <c r="Z26" s="27">
        <f t="shared" si="15"/>
        <v>22.984954861211076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114.43883358572312</v>
      </c>
      <c r="D33" s="19">
        <f t="shared" si="18"/>
        <v>463.69423567731724</v>
      </c>
      <c r="E33" s="19">
        <f t="shared" si="18"/>
        <v>648.50962968654324</v>
      </c>
      <c r="F33" s="19">
        <f t="shared" si="18"/>
        <v>260.54665758808164</v>
      </c>
      <c r="G33" s="19">
        <f t="shared" si="18"/>
        <v>419.96871013263092</v>
      </c>
      <c r="H33" s="19">
        <f t="shared" si="18"/>
        <v>301.51285581191587</v>
      </c>
      <c r="I33" s="19">
        <f t="shared" si="18"/>
        <v>195.50380710594024</v>
      </c>
      <c r="J33" s="19">
        <f t="shared" si="18"/>
        <v>194.42093231168758</v>
      </c>
      <c r="K33" s="19">
        <f t="shared" si="18"/>
        <v>120.5502604237405</v>
      </c>
      <c r="L33" s="19">
        <f t="shared" si="18"/>
        <v>305.91161711179114</v>
      </c>
      <c r="M33" s="19">
        <f t="shared" si="18"/>
        <v>182.93485428324709</v>
      </c>
      <c r="N33" s="19">
        <f t="shared" si="18"/>
        <v>160.72828914779947</v>
      </c>
      <c r="O33" s="19">
        <f t="shared" si="18"/>
        <v>67.912107440426524</v>
      </c>
      <c r="P33" s="19">
        <f t="shared" si="18"/>
        <v>44.594003797890622</v>
      </c>
      <c r="Q33" s="19">
        <f t="shared" si="18"/>
        <v>53.417815909643423</v>
      </c>
      <c r="R33" s="19">
        <f t="shared" si="18"/>
        <v>24.257189087388319</v>
      </c>
      <c r="S33" s="19">
        <f t="shared" si="18"/>
        <v>20.963067839999997</v>
      </c>
      <c r="T33" s="19">
        <f t="shared" si="18"/>
        <v>12.479833872649772</v>
      </c>
      <c r="U33" s="19">
        <f t="shared" si="18"/>
        <v>21.509460221584742</v>
      </c>
      <c r="V33" s="19">
        <f t="shared" si="18"/>
        <v>47.462276062377491</v>
      </c>
      <c r="W33" s="19">
        <f t="shared" si="18"/>
        <v>37.400758939916344</v>
      </c>
      <c r="X33" s="19">
        <f t="shared" si="18"/>
        <v>17.325468817354587</v>
      </c>
      <c r="Y33" s="19">
        <f t="shared" ref="Y33:Z33" si="19">SUM(Y34:Y50)</f>
        <v>27.53132201102347</v>
      </c>
      <c r="Z33" s="19">
        <f t="shared" si="19"/>
        <v>22.984954861211076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18.807192157811432</v>
      </c>
      <c r="J34" s="8">
        <v>20.982581788034977</v>
      </c>
      <c r="K34" s="8">
        <v>23.214705628532574</v>
      </c>
      <c r="L34" s="8">
        <v>35.651144541939104</v>
      </c>
      <c r="M34" s="8">
        <v>32.789018678397532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3.0701008799999987</v>
      </c>
      <c r="D37" s="8">
        <v>3.0701008799999987</v>
      </c>
      <c r="E37" s="8">
        <v>3.0701008799999987</v>
      </c>
      <c r="F37" s="8">
        <v>3.0701008799999987</v>
      </c>
      <c r="G37" s="8">
        <v>3.0701008799999987</v>
      </c>
      <c r="H37" s="8">
        <v>3.0159637199999989</v>
      </c>
      <c r="I37" s="8">
        <v>6.0321769199999977</v>
      </c>
      <c r="J37" s="8">
        <v>3.0274398000000007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3.21554772</v>
      </c>
      <c r="U37" s="8">
        <v>0.98918820000000007</v>
      </c>
      <c r="V37" s="8">
        <v>0.31384584000000004</v>
      </c>
      <c r="W37" s="8">
        <v>0.21704759999999998</v>
      </c>
      <c r="X37" s="8">
        <v>0.34977095999999991</v>
      </c>
      <c r="Y37" s="8">
        <v>0.3829517999999999</v>
      </c>
      <c r="Z37" s="8">
        <v>0.28665252000000002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3.2694807341940431</v>
      </c>
      <c r="D43" s="8">
        <v>3.6150899867490351</v>
      </c>
      <c r="E43" s="8">
        <v>3.1861814399999999</v>
      </c>
      <c r="F43" s="8">
        <v>10.327910293417183</v>
      </c>
      <c r="G43" s="8">
        <v>3.6235003586196202</v>
      </c>
      <c r="H43" s="8">
        <v>3.4758359515931159</v>
      </c>
      <c r="I43" s="8">
        <v>0</v>
      </c>
      <c r="J43" s="8">
        <v>28.577093795856644</v>
      </c>
      <c r="K43" s="8">
        <v>4.0439999146014065</v>
      </c>
      <c r="L43" s="8">
        <v>10.753671843223998</v>
      </c>
      <c r="M43" s="8">
        <v>18.586690102454764</v>
      </c>
      <c r="N43" s="8">
        <v>20.483308146057333</v>
      </c>
      <c r="O43" s="8">
        <v>33.241125107813744</v>
      </c>
      <c r="P43" s="8">
        <v>38.395506485969349</v>
      </c>
      <c r="Q43" s="8">
        <v>47.166458042514492</v>
      </c>
      <c r="R43" s="8">
        <v>24.257189087388319</v>
      </c>
      <c r="S43" s="8">
        <v>20.963067839999997</v>
      </c>
      <c r="T43" s="8">
        <v>4.6419429088133146</v>
      </c>
      <c r="U43" s="8">
        <v>13.941302981584743</v>
      </c>
      <c r="V43" s="8">
        <v>41.339900782377491</v>
      </c>
      <c r="W43" s="8">
        <v>33.849226459916345</v>
      </c>
      <c r="X43" s="8">
        <v>13.254870839050128</v>
      </c>
      <c r="Y43" s="8">
        <v>22.77177173102347</v>
      </c>
      <c r="Z43" s="8">
        <v>19.116942421211075</v>
      </c>
    </row>
    <row r="44" spans="1:26" ht="11.25" customHeight="1" x14ac:dyDescent="0.2">
      <c r="A44" s="28" t="s">
        <v>74</v>
      </c>
      <c r="B44" s="7" t="s">
        <v>75</v>
      </c>
      <c r="C44" s="8">
        <v>108.09925197152907</v>
      </c>
      <c r="D44" s="8">
        <v>457.00904481056818</v>
      </c>
      <c r="E44" s="8">
        <v>642.25334736654327</v>
      </c>
      <c r="F44" s="8">
        <v>247.14864641466448</v>
      </c>
      <c r="G44" s="8">
        <v>413.27510889401128</v>
      </c>
      <c r="H44" s="8">
        <v>295.02105614032274</v>
      </c>
      <c r="I44" s="8">
        <v>170.66443802812881</v>
      </c>
      <c r="J44" s="8">
        <v>45.053715887795967</v>
      </c>
      <c r="K44" s="8">
        <v>93.291554880606512</v>
      </c>
      <c r="L44" s="8">
        <v>188.11696940662807</v>
      </c>
      <c r="M44" s="8">
        <v>131.55914550239478</v>
      </c>
      <c r="N44" s="8">
        <v>140.24498100174213</v>
      </c>
      <c r="O44" s="8">
        <v>34.670982332612773</v>
      </c>
      <c r="P44" s="8">
        <v>6.198497311921269</v>
      </c>
      <c r="Q44" s="8">
        <v>6.2513578671289283</v>
      </c>
      <c r="R44" s="8">
        <v>0</v>
      </c>
      <c r="S44" s="8">
        <v>0</v>
      </c>
      <c r="T44" s="8">
        <v>4.6188332438364563</v>
      </c>
      <c r="U44" s="8">
        <v>6.5789690400000014</v>
      </c>
      <c r="V44" s="8">
        <v>5.8085294400000009</v>
      </c>
      <c r="W44" s="8">
        <v>3.3344848800000011</v>
      </c>
      <c r="X44" s="8">
        <v>3.7208270183044578</v>
      </c>
      <c r="Y44" s="8">
        <v>4.3765984799999993</v>
      </c>
      <c r="Z44" s="8">
        <v>3.5813599200000006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3.5099999999999997E-3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96.780101039999991</v>
      </c>
      <c r="K50" s="8">
        <v>0</v>
      </c>
      <c r="L50" s="8">
        <v>71.389831319999985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1845.8419716587025</v>
      </c>
      <c r="D51" s="27">
        <v>2009.3330397223247</v>
      </c>
      <c r="E51" s="27">
        <v>2057.2314025612968</v>
      </c>
      <c r="F51" s="27">
        <v>2391.7480680857948</v>
      </c>
      <c r="G51" s="27">
        <v>2022.044186294773</v>
      </c>
      <c r="H51" s="27">
        <v>1496.963100097624</v>
      </c>
      <c r="I51" s="27">
        <v>2720.8721788011317</v>
      </c>
      <c r="J51" s="27">
        <v>2708.6075474757154</v>
      </c>
      <c r="K51" s="27">
        <v>1851.2375070256378</v>
      </c>
      <c r="L51" s="27">
        <v>1092.9794876090759</v>
      </c>
      <c r="M51" s="27">
        <v>915.66706470296708</v>
      </c>
      <c r="N51" s="27">
        <v>1159.0480476444752</v>
      </c>
      <c r="O51" s="27">
        <v>1208.6404169484463</v>
      </c>
      <c r="P51" s="27">
        <v>1597.8642313677285</v>
      </c>
      <c r="Q51" s="27">
        <v>1381.5537173961311</v>
      </c>
      <c r="R51" s="27">
        <v>2279.0420433572035</v>
      </c>
      <c r="S51" s="27">
        <v>2207.2464818360118</v>
      </c>
      <c r="T51" s="27">
        <v>2420.6086373005173</v>
      </c>
      <c r="U51" s="27">
        <v>2710.5095166678229</v>
      </c>
      <c r="V51" s="27">
        <v>1808.7470237280424</v>
      </c>
      <c r="W51" s="27">
        <v>2245.2282897531809</v>
      </c>
      <c r="X51" s="27">
        <v>2100.8936109835918</v>
      </c>
      <c r="Y51" s="27">
        <v>2434.1246938885724</v>
      </c>
      <c r="Z51" s="27">
        <v>2492.3120787699058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0.28622880000000006</v>
      </c>
      <c r="Q52" s="27">
        <f t="shared" si="20"/>
        <v>0.28622880000000006</v>
      </c>
      <c r="R52" s="27">
        <f t="shared" si="20"/>
        <v>0.28622880000000006</v>
      </c>
      <c r="S52" s="27">
        <f t="shared" si="20"/>
        <v>0.28622880000000006</v>
      </c>
      <c r="T52" s="27">
        <f t="shared" si="20"/>
        <v>4.1184000000000004E-3</v>
      </c>
      <c r="U52" s="27">
        <f t="shared" si="20"/>
        <v>4.1184000000000004E-3</v>
      </c>
      <c r="V52" s="27">
        <f t="shared" si="20"/>
        <v>1.6988400000000001E-2</v>
      </c>
      <c r="W52" s="27">
        <f t="shared" si="20"/>
        <v>3.6036000000000002E-3</v>
      </c>
      <c r="X52" s="27">
        <f t="shared" si="20"/>
        <v>1.2869999999999998E-2</v>
      </c>
      <c r="Y52" s="27">
        <f t="shared" ref="Y52:Z52" si="21">SUM(Y53:Y54)</f>
        <v>8.2368000000000025E-3</v>
      </c>
      <c r="Z52" s="27">
        <f t="shared" si="21"/>
        <v>8.2368000000000025E-3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0.28622880000000006</v>
      </c>
      <c r="Q53" s="8">
        <v>0.28622880000000006</v>
      </c>
      <c r="R53" s="8">
        <v>0.28622880000000006</v>
      </c>
      <c r="S53" s="8">
        <v>0.28622880000000006</v>
      </c>
      <c r="T53" s="8">
        <v>4.1184000000000004E-3</v>
      </c>
      <c r="U53" s="8">
        <v>4.1184000000000004E-3</v>
      </c>
      <c r="V53" s="8">
        <v>1.6988400000000001E-2</v>
      </c>
      <c r="W53" s="8">
        <v>3.6036000000000002E-3</v>
      </c>
      <c r="X53" s="8">
        <v>1.2869999999999998E-2</v>
      </c>
      <c r="Y53" s="8">
        <v>8.2368000000000025E-3</v>
      </c>
      <c r="Z53" s="8">
        <v>8.2368000000000025E-3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0.51821619421090903</v>
      </c>
      <c r="E61" s="49">
        <f t="shared" si="22"/>
        <v>0</v>
      </c>
      <c r="F61" s="49">
        <f t="shared" si="22"/>
        <v>0</v>
      </c>
      <c r="G61" s="49">
        <f t="shared" si="22"/>
        <v>4.30128878442172</v>
      </c>
      <c r="H61" s="49">
        <f t="shared" si="22"/>
        <v>5.0883476770902289</v>
      </c>
      <c r="I61" s="49">
        <f t="shared" si="22"/>
        <v>1.9781371383915789</v>
      </c>
      <c r="J61" s="49">
        <f t="shared" si="22"/>
        <v>0</v>
      </c>
      <c r="K61" s="49">
        <f t="shared" si="22"/>
        <v>0</v>
      </c>
      <c r="L61" s="49">
        <f t="shared" si="22"/>
        <v>6.0450262552509724</v>
      </c>
      <c r="M61" s="49">
        <f t="shared" si="22"/>
        <v>31.131123731577713</v>
      </c>
      <c r="N61" s="49">
        <f t="shared" si="22"/>
        <v>68.21329113822128</v>
      </c>
      <c r="O61" s="49">
        <f t="shared" si="22"/>
        <v>26.06072733528547</v>
      </c>
      <c r="P61" s="49">
        <f t="shared" si="22"/>
        <v>48.081284345290548</v>
      </c>
      <c r="Q61" s="49">
        <f t="shared" si="22"/>
        <v>224.31674985720926</v>
      </c>
      <c r="R61" s="49">
        <f t="shared" si="22"/>
        <v>136.28571003946911</v>
      </c>
      <c r="S61" s="49">
        <f t="shared" si="22"/>
        <v>121.44730768807386</v>
      </c>
      <c r="T61" s="49">
        <f t="shared" si="22"/>
        <v>134.41612802956831</v>
      </c>
      <c r="U61" s="49">
        <f t="shared" si="22"/>
        <v>45.088004374776347</v>
      </c>
      <c r="V61" s="49">
        <f t="shared" si="22"/>
        <v>94.572882580934888</v>
      </c>
      <c r="W61" s="49">
        <f t="shared" si="22"/>
        <v>121.72968519725711</v>
      </c>
      <c r="X61" s="49">
        <f t="shared" si="22"/>
        <v>60.928496601207833</v>
      </c>
      <c r="Y61" s="49">
        <f t="shared" ref="Y61:Z61" si="23">SUM(Y62:Y72)</f>
        <v>92.661429090929815</v>
      </c>
      <c r="Z61" s="49">
        <f t="shared" si="23"/>
        <v>12.161477310817022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0.51821619421090903</v>
      </c>
      <c r="E62" s="52">
        <v>0</v>
      </c>
      <c r="F62" s="52">
        <v>0</v>
      </c>
      <c r="G62" s="52">
        <v>4.30128878442172</v>
      </c>
      <c r="H62" s="52">
        <v>5.0883476770902289</v>
      </c>
      <c r="I62" s="52">
        <v>1.9781371383915789</v>
      </c>
      <c r="J62" s="52">
        <v>0</v>
      </c>
      <c r="K62" s="52">
        <v>0</v>
      </c>
      <c r="L62" s="52">
        <v>6.0450262552509724</v>
      </c>
      <c r="M62" s="52">
        <v>31.131123731577713</v>
      </c>
      <c r="N62" s="52">
        <v>68.21329113822128</v>
      </c>
      <c r="O62" s="52">
        <v>26.06072733528547</v>
      </c>
      <c r="P62" s="52">
        <v>39.945862505290549</v>
      </c>
      <c r="Q62" s="52">
        <v>207.85836071704736</v>
      </c>
      <c r="R62" s="52">
        <v>121.02083357353754</v>
      </c>
      <c r="S62" s="52">
        <v>112.32908584807386</v>
      </c>
      <c r="T62" s="52">
        <v>124.39176458956833</v>
      </c>
      <c r="U62" s="52">
        <v>32.496567334776344</v>
      </c>
      <c r="V62" s="52">
        <v>85.962768340934886</v>
      </c>
      <c r="W62" s="52">
        <v>106.45186263725711</v>
      </c>
      <c r="X62" s="52">
        <v>52.719757881207833</v>
      </c>
      <c r="Y62" s="52">
        <v>79.26055797092981</v>
      </c>
      <c r="Z62" s="52">
        <v>2.8527888308170186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8.1354218399999993</v>
      </c>
      <c r="Q64" s="52">
        <v>16.458389140161909</v>
      </c>
      <c r="R64" s="52">
        <v>15.26487646593157</v>
      </c>
      <c r="S64" s="52">
        <v>9.1182218400000004</v>
      </c>
      <c r="T64" s="52">
        <v>10.02436344</v>
      </c>
      <c r="U64" s="52">
        <v>12.591437040000001</v>
      </c>
      <c r="V64" s="52">
        <v>8.6101142399999997</v>
      </c>
      <c r="W64" s="52">
        <v>15.277822559999999</v>
      </c>
      <c r="X64" s="52">
        <v>8.2087387199999995</v>
      </c>
      <c r="Y64" s="52">
        <v>13.400871120000003</v>
      </c>
      <c r="Z64" s="52">
        <v>9.3086884800000025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25682.513065604013</v>
      </c>
      <c r="D2" s="21">
        <f t="shared" ref="D2:X2" si="0">SUM(D3,D17,D22,D25,D26,D51,D52)</f>
        <v>25241.57680739641</v>
      </c>
      <c r="E2" s="21">
        <f t="shared" si="0"/>
        <v>22835.413020109252</v>
      </c>
      <c r="F2" s="21">
        <f t="shared" si="0"/>
        <v>23355.284399353637</v>
      </c>
      <c r="G2" s="21">
        <f t="shared" si="0"/>
        <v>20809.496270382009</v>
      </c>
      <c r="H2" s="21">
        <f t="shared" si="0"/>
        <v>20309.526613070728</v>
      </c>
      <c r="I2" s="21">
        <f t="shared" si="0"/>
        <v>19106.765308725695</v>
      </c>
      <c r="J2" s="21">
        <f t="shared" si="0"/>
        <v>20350.449257113203</v>
      </c>
      <c r="K2" s="21">
        <f t="shared" si="0"/>
        <v>18935.499246242613</v>
      </c>
      <c r="L2" s="21">
        <f t="shared" si="0"/>
        <v>15074.487536577293</v>
      </c>
      <c r="M2" s="21">
        <f t="shared" si="0"/>
        <v>14360.872663779108</v>
      </c>
      <c r="N2" s="21">
        <f t="shared" si="0"/>
        <v>16017.63444122842</v>
      </c>
      <c r="O2" s="21">
        <f t="shared" si="0"/>
        <v>15782.177276671799</v>
      </c>
      <c r="P2" s="21">
        <f t="shared" si="0"/>
        <v>12549.404242204053</v>
      </c>
      <c r="Q2" s="21">
        <f t="shared" si="0"/>
        <v>11502.048408352413</v>
      </c>
      <c r="R2" s="21">
        <f t="shared" si="0"/>
        <v>10120.540192945642</v>
      </c>
      <c r="S2" s="21">
        <f t="shared" si="0"/>
        <v>9572.6757903103589</v>
      </c>
      <c r="T2" s="21">
        <f t="shared" si="0"/>
        <v>8987.0461781277627</v>
      </c>
      <c r="U2" s="21">
        <f t="shared" si="0"/>
        <v>8024.8447090597811</v>
      </c>
      <c r="V2" s="21">
        <f t="shared" si="0"/>
        <v>7722.8710271964519</v>
      </c>
      <c r="W2" s="21">
        <f t="shared" si="0"/>
        <v>6534.1637303239804</v>
      </c>
      <c r="X2" s="21">
        <f t="shared" si="0"/>
        <v>5626.0625740713313</v>
      </c>
      <c r="Y2" s="21">
        <f t="shared" ref="Y2:Z2" si="1">SUM(Y3,Y17,Y22,Y25,Y26,Y51,Y52)</f>
        <v>5377.6592539654293</v>
      </c>
      <c r="Z2" s="21">
        <f t="shared" si="1"/>
        <v>4708.1638720984047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13000.193265610407</v>
      </c>
      <c r="D3" s="24">
        <f t="shared" si="2"/>
        <v>11614.229942106504</v>
      </c>
      <c r="E3" s="24">
        <f t="shared" si="2"/>
        <v>11296.395458339995</v>
      </c>
      <c r="F3" s="24">
        <f t="shared" si="2"/>
        <v>10412.296551097588</v>
      </c>
      <c r="G3" s="24">
        <f t="shared" si="2"/>
        <v>10331.130221219993</v>
      </c>
      <c r="H3" s="24">
        <f t="shared" si="2"/>
        <v>10801.774173591397</v>
      </c>
      <c r="I3" s="24">
        <f t="shared" si="2"/>
        <v>10687.057055786461</v>
      </c>
      <c r="J3" s="24">
        <f t="shared" si="2"/>
        <v>12820.980340321279</v>
      </c>
      <c r="K3" s="24">
        <f t="shared" si="2"/>
        <v>12129.502401663151</v>
      </c>
      <c r="L3" s="24">
        <f t="shared" si="2"/>
        <v>9587.7533478593341</v>
      </c>
      <c r="M3" s="24">
        <f t="shared" si="2"/>
        <v>8887.740608238968</v>
      </c>
      <c r="N3" s="24">
        <f t="shared" si="2"/>
        <v>10223.166263528175</v>
      </c>
      <c r="O3" s="24">
        <f t="shared" si="2"/>
        <v>10022.494964917651</v>
      </c>
      <c r="P3" s="24">
        <f t="shared" si="2"/>
        <v>8194.2524779232754</v>
      </c>
      <c r="Q3" s="24">
        <f t="shared" si="2"/>
        <v>7277.1536970308034</v>
      </c>
      <c r="R3" s="24">
        <f t="shared" si="2"/>
        <v>6100.4669527451833</v>
      </c>
      <c r="S3" s="24">
        <f t="shared" si="2"/>
        <v>5007.3326336622786</v>
      </c>
      <c r="T3" s="24">
        <f t="shared" si="2"/>
        <v>4323.8620006944366</v>
      </c>
      <c r="U3" s="24">
        <f t="shared" si="2"/>
        <v>3732.4299223836301</v>
      </c>
      <c r="V3" s="24">
        <f t="shared" si="2"/>
        <v>3638.0679453882162</v>
      </c>
      <c r="W3" s="24">
        <f t="shared" si="2"/>
        <v>2753.2447912003909</v>
      </c>
      <c r="X3" s="24">
        <f t="shared" si="2"/>
        <v>2238.5572263848585</v>
      </c>
      <c r="Y3" s="24">
        <f t="shared" ref="Y3:Z3" si="3">SUM(Y4,Y8,Y11)</f>
        <v>2416.2810171590741</v>
      </c>
      <c r="Z3" s="24">
        <f t="shared" si="3"/>
        <v>1795.2401916933977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768.45665164429226</v>
      </c>
      <c r="D4" s="19">
        <f t="shared" si="4"/>
        <v>1298.5670199553083</v>
      </c>
      <c r="E4" s="19">
        <f t="shared" si="4"/>
        <v>668.26706451511598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768.45665164429226</v>
      </c>
      <c r="D7" s="8">
        <v>1298.5670199553083</v>
      </c>
      <c r="E7" s="8">
        <v>668.26706451511598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12231.736613966115</v>
      </c>
      <c r="D8" s="19">
        <f t="shared" si="6"/>
        <v>10315.662922151196</v>
      </c>
      <c r="E8" s="19">
        <f t="shared" si="6"/>
        <v>10628.12839382488</v>
      </c>
      <c r="F8" s="19">
        <f t="shared" si="6"/>
        <v>10412.296551097588</v>
      </c>
      <c r="G8" s="19">
        <f t="shared" si="6"/>
        <v>10331.130221219993</v>
      </c>
      <c r="H8" s="19">
        <f t="shared" si="6"/>
        <v>10801.774173591397</v>
      </c>
      <c r="I8" s="19">
        <f t="shared" si="6"/>
        <v>10687.057055786461</v>
      </c>
      <c r="J8" s="19">
        <f t="shared" si="6"/>
        <v>12820.980340321279</v>
      </c>
      <c r="K8" s="19">
        <f t="shared" si="6"/>
        <v>12129.502401663151</v>
      </c>
      <c r="L8" s="19">
        <f t="shared" si="6"/>
        <v>9587.7533478593341</v>
      </c>
      <c r="M8" s="19">
        <f t="shared" si="6"/>
        <v>8887.740608238968</v>
      </c>
      <c r="N8" s="19">
        <f t="shared" si="6"/>
        <v>10223.166263528175</v>
      </c>
      <c r="O8" s="19">
        <f t="shared" si="6"/>
        <v>10022.494964917651</v>
      </c>
      <c r="P8" s="19">
        <f t="shared" si="6"/>
        <v>8194.2524779232754</v>
      </c>
      <c r="Q8" s="19">
        <f t="shared" si="6"/>
        <v>7277.1536970308034</v>
      </c>
      <c r="R8" s="19">
        <f t="shared" si="6"/>
        <v>6100.4669527451833</v>
      </c>
      <c r="S8" s="19">
        <f t="shared" si="6"/>
        <v>5007.3326336622786</v>
      </c>
      <c r="T8" s="19">
        <f t="shared" si="6"/>
        <v>4323.8620006944366</v>
      </c>
      <c r="U8" s="19">
        <f t="shared" si="6"/>
        <v>3732.4299223836301</v>
      </c>
      <c r="V8" s="19">
        <f t="shared" si="6"/>
        <v>3638.0679453882162</v>
      </c>
      <c r="W8" s="19">
        <f t="shared" si="6"/>
        <v>2753.2447912003909</v>
      </c>
      <c r="X8" s="19">
        <f t="shared" si="6"/>
        <v>2238.5572263848585</v>
      </c>
      <c r="Y8" s="19">
        <f t="shared" ref="Y8:Z8" si="7">SUM(Y9:Y10)</f>
        <v>2416.2810171590741</v>
      </c>
      <c r="Z8" s="19">
        <f t="shared" si="7"/>
        <v>1795.2401916933977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880.3575029066609</v>
      </c>
      <c r="H9" s="8">
        <v>747.95561767042045</v>
      </c>
      <c r="I9" s="8">
        <v>875.6624125069194</v>
      </c>
      <c r="J9" s="8">
        <v>2075.7765374999999</v>
      </c>
      <c r="K9" s="8">
        <v>886.92256142438794</v>
      </c>
      <c r="L9" s="8">
        <v>855.17280889594917</v>
      </c>
      <c r="M9" s="8">
        <v>902.67220217472084</v>
      </c>
      <c r="N9" s="8">
        <v>1280.2158289888944</v>
      </c>
      <c r="O9" s="8">
        <v>1541.4102700414871</v>
      </c>
      <c r="P9" s="8">
        <v>741.11994116203414</v>
      </c>
      <c r="Q9" s="8">
        <v>565.72241459525196</v>
      </c>
      <c r="R9" s="8">
        <v>446.39853035828412</v>
      </c>
      <c r="S9" s="8">
        <v>360.26203845627037</v>
      </c>
      <c r="T9" s="8">
        <v>518.83673103146407</v>
      </c>
      <c r="U9" s="8">
        <v>492.08322583703062</v>
      </c>
      <c r="V9" s="8">
        <v>586.0163223016965</v>
      </c>
      <c r="W9" s="8">
        <v>355.83538575501632</v>
      </c>
      <c r="X9" s="8">
        <v>212.4725716788316</v>
      </c>
      <c r="Y9" s="8">
        <v>285.74987274019617</v>
      </c>
      <c r="Z9" s="8">
        <v>148.86582633017167</v>
      </c>
    </row>
    <row r="10" spans="1:26" ht="11.25" customHeight="1" x14ac:dyDescent="0.2">
      <c r="A10" s="28" t="s">
        <v>12</v>
      </c>
      <c r="B10" s="7" t="s">
        <v>13</v>
      </c>
      <c r="C10" s="8">
        <v>12231.736613966115</v>
      </c>
      <c r="D10" s="8">
        <v>10315.662922151196</v>
      </c>
      <c r="E10" s="8">
        <v>10628.12839382488</v>
      </c>
      <c r="F10" s="8">
        <v>10412.296551097588</v>
      </c>
      <c r="G10" s="8">
        <v>9450.772718313332</v>
      </c>
      <c r="H10" s="8">
        <v>10053.818555920976</v>
      </c>
      <c r="I10" s="8">
        <v>9811.3946432795419</v>
      </c>
      <c r="J10" s="8">
        <v>10745.203802821279</v>
      </c>
      <c r="K10" s="8">
        <v>11242.579840238763</v>
      </c>
      <c r="L10" s="8">
        <v>8732.5805389633842</v>
      </c>
      <c r="M10" s="8">
        <v>7985.068406064247</v>
      </c>
      <c r="N10" s="8">
        <v>8942.9504345392816</v>
      </c>
      <c r="O10" s="8">
        <v>8481.0846948761628</v>
      </c>
      <c r="P10" s="8">
        <v>7453.1325367612408</v>
      </c>
      <c r="Q10" s="8">
        <v>6711.4312824355511</v>
      </c>
      <c r="R10" s="8">
        <v>5654.0684223868993</v>
      </c>
      <c r="S10" s="8">
        <v>4647.070595206008</v>
      </c>
      <c r="T10" s="8">
        <v>3805.0252696629723</v>
      </c>
      <c r="U10" s="8">
        <v>3240.3466965465996</v>
      </c>
      <c r="V10" s="8">
        <v>3052.0516230865196</v>
      </c>
      <c r="W10" s="8">
        <v>2397.4094054453744</v>
      </c>
      <c r="X10" s="8">
        <v>2026.0846547060271</v>
      </c>
      <c r="Y10" s="8">
        <v>2130.5311444188778</v>
      </c>
      <c r="Z10" s="8">
        <v>1646.3743653632262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895.02811199999996</v>
      </c>
      <c r="D17" s="27">
        <f t="shared" si="10"/>
        <v>1438.9501680000001</v>
      </c>
      <c r="E17" s="27">
        <f t="shared" si="10"/>
        <v>1584.407592</v>
      </c>
      <c r="F17" s="27">
        <f t="shared" si="10"/>
        <v>1491.9311520000001</v>
      </c>
      <c r="G17" s="27">
        <f t="shared" si="10"/>
        <v>1405.8297359999999</v>
      </c>
      <c r="H17" s="27">
        <f t="shared" si="10"/>
        <v>860.51124000000004</v>
      </c>
      <c r="I17" s="27">
        <f t="shared" si="10"/>
        <v>668.95934399999999</v>
      </c>
      <c r="J17" s="27">
        <f t="shared" si="10"/>
        <v>671.87914665801497</v>
      </c>
      <c r="K17" s="27">
        <f t="shared" si="10"/>
        <v>214.57696939470782</v>
      </c>
      <c r="L17" s="27">
        <f t="shared" si="10"/>
        <v>50.024940432336656</v>
      </c>
      <c r="M17" s="27">
        <f t="shared" si="10"/>
        <v>137.24992626007955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120.40322898765713</v>
      </c>
      <c r="R17" s="27">
        <f t="shared" si="10"/>
        <v>83.074638841240443</v>
      </c>
      <c r="S17" s="27">
        <f t="shared" si="10"/>
        <v>44.097163812092326</v>
      </c>
      <c r="T17" s="27">
        <f t="shared" si="10"/>
        <v>73.365805898470413</v>
      </c>
      <c r="U17" s="27">
        <f t="shared" si="10"/>
        <v>62.618250732700986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72.127799999999993</v>
      </c>
      <c r="D19" s="8">
        <v>30.009959999999989</v>
      </c>
      <c r="E19" s="8">
        <v>12.187799999999999</v>
      </c>
      <c r="F19" s="8">
        <v>8.631359999999999</v>
      </c>
      <c r="G19" s="8">
        <v>10.669319999999999</v>
      </c>
      <c r="H19" s="8">
        <v>7.7122799999999989</v>
      </c>
      <c r="I19" s="8">
        <v>1.2787199999999999</v>
      </c>
      <c r="J19" s="8">
        <v>7.9919999999999991E-2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822.90031199999999</v>
      </c>
      <c r="D20" s="8">
        <v>1408.940208</v>
      </c>
      <c r="E20" s="8">
        <v>1572.2197920000001</v>
      </c>
      <c r="F20" s="8">
        <v>1483.299792</v>
      </c>
      <c r="G20" s="8">
        <v>1395.1604159999999</v>
      </c>
      <c r="H20" s="8">
        <v>852.79896000000008</v>
      </c>
      <c r="I20" s="8">
        <v>667.68062399999997</v>
      </c>
      <c r="J20" s="8">
        <v>671.79922665801496</v>
      </c>
      <c r="K20" s="8">
        <v>214.57696939470782</v>
      </c>
      <c r="L20" s="8">
        <v>50.024940432336656</v>
      </c>
      <c r="M20" s="8">
        <v>137.24992626007955</v>
      </c>
      <c r="N20" s="8">
        <v>0</v>
      </c>
      <c r="O20" s="8">
        <v>0</v>
      </c>
      <c r="P20" s="8">
        <v>0</v>
      </c>
      <c r="Q20" s="8">
        <v>120.40322898765713</v>
      </c>
      <c r="R20" s="8">
        <v>83.074638841240443</v>
      </c>
      <c r="S20" s="8">
        <v>44.097163812092326</v>
      </c>
      <c r="T20" s="8">
        <v>73.365805898470413</v>
      </c>
      <c r="U20" s="8">
        <v>62.618250732700986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5527.4554911765763</v>
      </c>
      <c r="D26" s="27">
        <f t="shared" si="14"/>
        <v>7412.5212294570374</v>
      </c>
      <c r="E26" s="27">
        <f t="shared" si="14"/>
        <v>4723.368605018065</v>
      </c>
      <c r="F26" s="27">
        <f t="shared" si="14"/>
        <v>4476.8768987210851</v>
      </c>
      <c r="G26" s="27">
        <f t="shared" si="14"/>
        <v>2575.9058128059842</v>
      </c>
      <c r="H26" s="27">
        <f t="shared" si="14"/>
        <v>2287.8859165155641</v>
      </c>
      <c r="I26" s="27">
        <f t="shared" si="14"/>
        <v>1760.8008646158059</v>
      </c>
      <c r="J26" s="27">
        <f t="shared" si="14"/>
        <v>1084.7668961437814</v>
      </c>
      <c r="K26" s="27">
        <f t="shared" si="14"/>
        <v>722.55816911201657</v>
      </c>
      <c r="L26" s="27">
        <f t="shared" si="14"/>
        <v>883.98909450238455</v>
      </c>
      <c r="M26" s="27">
        <f t="shared" si="14"/>
        <v>745.30202168481287</v>
      </c>
      <c r="N26" s="27">
        <f t="shared" si="14"/>
        <v>938.76605206608122</v>
      </c>
      <c r="O26" s="27">
        <f t="shared" si="14"/>
        <v>886.42662879982686</v>
      </c>
      <c r="P26" s="27">
        <f t="shared" si="14"/>
        <v>616.0280627601129</v>
      </c>
      <c r="Q26" s="27">
        <f t="shared" si="14"/>
        <v>580.82107994140438</v>
      </c>
      <c r="R26" s="27">
        <f t="shared" si="14"/>
        <v>557.19933163803103</v>
      </c>
      <c r="S26" s="27">
        <f t="shared" si="14"/>
        <v>752.53992808523981</v>
      </c>
      <c r="T26" s="27">
        <f t="shared" si="14"/>
        <v>655.18011827382873</v>
      </c>
      <c r="U26" s="27">
        <f t="shared" si="14"/>
        <v>664.60405489614357</v>
      </c>
      <c r="V26" s="27">
        <f t="shared" si="14"/>
        <v>639.45532077613382</v>
      </c>
      <c r="W26" s="27">
        <f t="shared" si="14"/>
        <v>416.92587811529125</v>
      </c>
      <c r="X26" s="27">
        <f t="shared" si="14"/>
        <v>381.5725070976971</v>
      </c>
      <c r="Y26" s="27">
        <f t="shared" ref="Y26:Z26" si="15">SUM(Y27,Y33)</f>
        <v>449.57061217436274</v>
      </c>
      <c r="Z26" s="27">
        <f t="shared" si="15"/>
        <v>311.72587359284364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5527.4554911765763</v>
      </c>
      <c r="D33" s="19">
        <f t="shared" si="18"/>
        <v>7412.5212294570374</v>
      </c>
      <c r="E33" s="19">
        <f t="shared" si="18"/>
        <v>4723.368605018065</v>
      </c>
      <c r="F33" s="19">
        <f t="shared" si="18"/>
        <v>4476.8768987210851</v>
      </c>
      <c r="G33" s="19">
        <f t="shared" si="18"/>
        <v>2575.9058128059842</v>
      </c>
      <c r="H33" s="19">
        <f t="shared" si="18"/>
        <v>2287.8859165155641</v>
      </c>
      <c r="I33" s="19">
        <f t="shared" si="18"/>
        <v>1760.8008646158059</v>
      </c>
      <c r="J33" s="19">
        <f t="shared" si="18"/>
        <v>1084.7668961437814</v>
      </c>
      <c r="K33" s="19">
        <f t="shared" si="18"/>
        <v>722.55816911201657</v>
      </c>
      <c r="L33" s="19">
        <f t="shared" si="18"/>
        <v>883.98909450238455</v>
      </c>
      <c r="M33" s="19">
        <f t="shared" si="18"/>
        <v>745.30202168481287</v>
      </c>
      <c r="N33" s="19">
        <f t="shared" si="18"/>
        <v>938.76605206608122</v>
      </c>
      <c r="O33" s="19">
        <f t="shared" si="18"/>
        <v>886.42662879982686</v>
      </c>
      <c r="P33" s="19">
        <f t="shared" si="18"/>
        <v>616.0280627601129</v>
      </c>
      <c r="Q33" s="19">
        <f t="shared" si="18"/>
        <v>580.82107994140438</v>
      </c>
      <c r="R33" s="19">
        <f t="shared" si="18"/>
        <v>557.19933163803103</v>
      </c>
      <c r="S33" s="19">
        <f t="shared" si="18"/>
        <v>752.53992808523981</v>
      </c>
      <c r="T33" s="19">
        <f t="shared" si="18"/>
        <v>655.18011827382873</v>
      </c>
      <c r="U33" s="19">
        <f t="shared" si="18"/>
        <v>664.60405489614357</v>
      </c>
      <c r="V33" s="19">
        <f t="shared" si="18"/>
        <v>639.45532077613382</v>
      </c>
      <c r="W33" s="19">
        <f t="shared" si="18"/>
        <v>416.92587811529125</v>
      </c>
      <c r="X33" s="19">
        <f t="shared" si="18"/>
        <v>381.5725070976971</v>
      </c>
      <c r="Y33" s="19">
        <f t="shared" ref="Y33:Z33" si="19">SUM(Y34:Y50)</f>
        <v>449.57061217436274</v>
      </c>
      <c r="Z33" s="19">
        <f t="shared" si="19"/>
        <v>311.72587359284364</v>
      </c>
    </row>
    <row r="34" spans="1:26" ht="11.25" customHeight="1" x14ac:dyDescent="0.2">
      <c r="A34" s="28" t="s">
        <v>54</v>
      </c>
      <c r="B34" s="7" t="s">
        <v>55</v>
      </c>
      <c r="C34" s="8">
        <v>151.11360000000002</v>
      </c>
      <c r="D34" s="8">
        <v>213.84</v>
      </c>
      <c r="E34" s="8">
        <v>88.387200000000007</v>
      </c>
      <c r="F34" s="8">
        <v>2.8512000000000008</v>
      </c>
      <c r="G34" s="8">
        <v>14.256</v>
      </c>
      <c r="H34" s="8">
        <v>33.272363520000006</v>
      </c>
      <c r="I34" s="8">
        <v>53.287317922188564</v>
      </c>
      <c r="J34" s="8">
        <v>83.930102979257541</v>
      </c>
      <c r="K34" s="8">
        <v>34.822058442798863</v>
      </c>
      <c r="L34" s="8">
        <v>32.680049201717431</v>
      </c>
      <c r="M34" s="8">
        <v>250.38970076160524</v>
      </c>
      <c r="N34" s="8">
        <v>324.42508800000002</v>
      </c>
      <c r="O34" s="8">
        <v>304.28427242157034</v>
      </c>
      <c r="P34" s="8">
        <v>182.30056499203403</v>
      </c>
      <c r="Q34" s="8">
        <v>154.27224247538499</v>
      </c>
      <c r="R34" s="8">
        <v>128.95874042411046</v>
      </c>
      <c r="S34" s="8">
        <v>293.11785220523973</v>
      </c>
      <c r="T34" s="8">
        <v>239.25099415509834</v>
      </c>
      <c r="U34" s="8">
        <v>236.33211697614362</v>
      </c>
      <c r="V34" s="8">
        <v>392.2444382161338</v>
      </c>
      <c r="W34" s="8">
        <v>238.42036771529129</v>
      </c>
      <c r="X34" s="8">
        <v>246.78381526883453</v>
      </c>
      <c r="Y34" s="8">
        <v>267.44945617436269</v>
      </c>
      <c r="Z34" s="8">
        <v>184.42571216789588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3.4758359515931159</v>
      </c>
      <c r="I43" s="8">
        <v>7.3097778269737077</v>
      </c>
      <c r="J43" s="8">
        <v>0</v>
      </c>
      <c r="K43" s="8">
        <v>12.132338323837258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2.6178437968188399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15.138115744947767</v>
      </c>
    </row>
    <row r="44" spans="1:26" ht="11.25" customHeight="1" x14ac:dyDescent="0.2">
      <c r="A44" s="28" t="s">
        <v>74</v>
      </c>
      <c r="B44" s="7" t="s">
        <v>75</v>
      </c>
      <c r="C44" s="8">
        <v>5376.3418911765766</v>
      </c>
      <c r="D44" s="8">
        <v>7198.6812294570373</v>
      </c>
      <c r="E44" s="8">
        <v>4634.9814050180648</v>
      </c>
      <c r="F44" s="8">
        <v>4474.0256987210851</v>
      </c>
      <c r="G44" s="8">
        <v>2561.6498128059843</v>
      </c>
      <c r="H44" s="8">
        <v>2251.137717043971</v>
      </c>
      <c r="I44" s="8">
        <v>1700.2037688666437</v>
      </c>
      <c r="J44" s="8">
        <v>1000.8367931645239</v>
      </c>
      <c r="K44" s="8">
        <v>656.2566185053804</v>
      </c>
      <c r="L44" s="8">
        <v>851.30904530066709</v>
      </c>
      <c r="M44" s="8">
        <v>494.91232092320769</v>
      </c>
      <c r="N44" s="8">
        <v>465.35801038608116</v>
      </c>
      <c r="O44" s="8">
        <v>346.70809261825656</v>
      </c>
      <c r="P44" s="8">
        <v>111.57408572807876</v>
      </c>
      <c r="Q44" s="8">
        <v>62.515294506019515</v>
      </c>
      <c r="R44" s="8">
        <v>96.422574173920523</v>
      </c>
      <c r="S44" s="8">
        <v>124.87028688000001</v>
      </c>
      <c r="T44" s="8">
        <v>34.248354041911554</v>
      </c>
      <c r="U44" s="8">
        <v>68.133331439999992</v>
      </c>
      <c r="V44" s="8">
        <v>19.395851759999999</v>
      </c>
      <c r="W44" s="8">
        <v>31.392418320000001</v>
      </c>
      <c r="X44" s="8">
        <v>19.069662188862544</v>
      </c>
      <c r="Y44" s="8">
        <v>5.990759999999999</v>
      </c>
      <c r="Z44" s="8">
        <v>4.5315223200000014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334.55178900000004</v>
      </c>
      <c r="T48" s="8">
        <v>372.68864099999996</v>
      </c>
      <c r="U48" s="8">
        <v>359.78342399999991</v>
      </c>
      <c r="V48" s="8">
        <v>227.75301899999999</v>
      </c>
      <c r="W48" s="8">
        <v>147.09567599999997</v>
      </c>
      <c r="X48" s="8">
        <v>115.70504400000002</v>
      </c>
      <c r="Y48" s="8">
        <v>176.13039600000002</v>
      </c>
      <c r="Z48" s="8">
        <v>107.53236000000003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19.347153839999997</v>
      </c>
      <c r="L50" s="8">
        <v>0</v>
      </c>
      <c r="M50" s="8">
        <v>0</v>
      </c>
      <c r="N50" s="8">
        <v>148.98295368000001</v>
      </c>
      <c r="O50" s="8">
        <v>235.43426375999999</v>
      </c>
      <c r="P50" s="8">
        <v>322.15341204000015</v>
      </c>
      <c r="Q50" s="8">
        <v>364.03354295999986</v>
      </c>
      <c r="R50" s="8">
        <v>331.81801704000003</v>
      </c>
      <c r="S50" s="8">
        <v>0</v>
      </c>
      <c r="T50" s="8">
        <v>6.3742852800000005</v>
      </c>
      <c r="U50" s="8">
        <v>0.35518247999999997</v>
      </c>
      <c r="V50" s="8">
        <v>6.2011799999999985E-2</v>
      </c>
      <c r="W50" s="8">
        <v>1.741608E-2</v>
      </c>
      <c r="X50" s="8">
        <v>1.3985639999999999E-2</v>
      </c>
      <c r="Y50" s="8">
        <v>0</v>
      </c>
      <c r="Z50" s="8">
        <v>9.8163359999999991E-2</v>
      </c>
    </row>
    <row r="51" spans="1:26" ht="11.25" customHeight="1" x14ac:dyDescent="0.2">
      <c r="A51" s="25" t="s">
        <v>88</v>
      </c>
      <c r="B51" s="26" t="s">
        <v>89</v>
      </c>
      <c r="C51" s="27">
        <v>6242.1044256170262</v>
      </c>
      <c r="D51" s="27">
        <v>4770.0600732610583</v>
      </c>
      <c r="E51" s="27">
        <v>5198.7776967583004</v>
      </c>
      <c r="F51" s="27">
        <v>6961.1666831349621</v>
      </c>
      <c r="G51" s="27">
        <v>6495.0855140968142</v>
      </c>
      <c r="H51" s="27">
        <v>6352.9540811695524</v>
      </c>
      <c r="I51" s="27">
        <v>5989.948044323427</v>
      </c>
      <c r="J51" s="27">
        <v>5772.8228739901278</v>
      </c>
      <c r="K51" s="27">
        <v>5868.8617060727374</v>
      </c>
      <c r="L51" s="27">
        <v>4552.7201537832379</v>
      </c>
      <c r="M51" s="27">
        <v>4590.5801075952477</v>
      </c>
      <c r="N51" s="27">
        <v>4855.7021256341623</v>
      </c>
      <c r="O51" s="27">
        <v>4873.2556829543219</v>
      </c>
      <c r="P51" s="27">
        <v>3739.1237015206648</v>
      </c>
      <c r="Q51" s="27">
        <v>3523.6704023925486</v>
      </c>
      <c r="R51" s="27">
        <v>3379.7992697211862</v>
      </c>
      <c r="S51" s="27">
        <v>3768.7060647507478</v>
      </c>
      <c r="T51" s="27">
        <v>3934.6382532610269</v>
      </c>
      <c r="U51" s="27">
        <v>3565.1924810473065</v>
      </c>
      <c r="V51" s="27">
        <v>3445.347761032102</v>
      </c>
      <c r="W51" s="27">
        <v>3363.9930610082984</v>
      </c>
      <c r="X51" s="27">
        <v>3005.9328405887759</v>
      </c>
      <c r="Y51" s="27">
        <v>2511.8076246319924</v>
      </c>
      <c r="Z51" s="27">
        <v>2601.197806812163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17.731771200000001</v>
      </c>
      <c r="D52" s="27">
        <f t="shared" si="20"/>
        <v>5.8153945718128011</v>
      </c>
      <c r="E52" s="27">
        <f t="shared" si="20"/>
        <v>32.463667992891395</v>
      </c>
      <c r="F52" s="27">
        <f t="shared" si="20"/>
        <v>13.013114400000001</v>
      </c>
      <c r="G52" s="27">
        <f t="shared" si="20"/>
        <v>1.5449862592173551</v>
      </c>
      <c r="H52" s="27">
        <f t="shared" si="20"/>
        <v>6.4012017942148773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17.731771200000001</v>
      </c>
      <c r="D53" s="8">
        <v>5.8153945718128011</v>
      </c>
      <c r="E53" s="8">
        <v>32.463667992891395</v>
      </c>
      <c r="F53" s="8">
        <v>13.013114400000001</v>
      </c>
      <c r="G53" s="8">
        <v>1.5449862592173551</v>
      </c>
      <c r="H53" s="8">
        <v>6.4012017942148773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8.9096683114634274</v>
      </c>
      <c r="D61" s="49">
        <f t="shared" si="22"/>
        <v>1.7282167917381817</v>
      </c>
      <c r="E61" s="49">
        <f t="shared" si="22"/>
        <v>50.01829368032174</v>
      </c>
      <c r="F61" s="49">
        <f t="shared" si="22"/>
        <v>14.108272408688864</v>
      </c>
      <c r="G61" s="49">
        <f t="shared" si="22"/>
        <v>4.6595861401640493</v>
      </c>
      <c r="H61" s="49">
        <f t="shared" si="22"/>
        <v>4.942846684060906</v>
      </c>
      <c r="I61" s="49">
        <f t="shared" si="22"/>
        <v>20.829507580496845</v>
      </c>
      <c r="J61" s="49">
        <f t="shared" si="22"/>
        <v>25.497974879999997</v>
      </c>
      <c r="K61" s="49">
        <f t="shared" si="22"/>
        <v>33.484158124111737</v>
      </c>
      <c r="L61" s="49">
        <f t="shared" si="22"/>
        <v>1.0133832217870375</v>
      </c>
      <c r="M61" s="49">
        <f t="shared" si="22"/>
        <v>62.011742488430023</v>
      </c>
      <c r="N61" s="49">
        <f t="shared" si="22"/>
        <v>90.861899490206127</v>
      </c>
      <c r="O61" s="49">
        <f t="shared" si="22"/>
        <v>216.1785862298388</v>
      </c>
      <c r="P61" s="49">
        <f t="shared" si="22"/>
        <v>205.06180783858915</v>
      </c>
      <c r="Q61" s="49">
        <f t="shared" si="22"/>
        <v>424.8227198918965</v>
      </c>
      <c r="R61" s="49">
        <f t="shared" si="22"/>
        <v>539.14825897084006</v>
      </c>
      <c r="S61" s="49">
        <f t="shared" si="22"/>
        <v>618.54299034894541</v>
      </c>
      <c r="T61" s="49">
        <f t="shared" si="22"/>
        <v>664.98921418500834</v>
      </c>
      <c r="U61" s="49">
        <f t="shared" si="22"/>
        <v>696.50601622241993</v>
      </c>
      <c r="V61" s="49">
        <f t="shared" si="22"/>
        <v>657.66184927465144</v>
      </c>
      <c r="W61" s="49">
        <f t="shared" si="22"/>
        <v>668.18677749834831</v>
      </c>
      <c r="X61" s="49">
        <f t="shared" si="22"/>
        <v>938.31718283661246</v>
      </c>
      <c r="Y61" s="49">
        <f t="shared" ref="Y61:Z61" si="23">SUM(Y62:Y72)</f>
        <v>877.73944012447453</v>
      </c>
      <c r="Z61" s="49">
        <f t="shared" si="23"/>
        <v>672.47694021445227</v>
      </c>
    </row>
    <row r="62" spans="1:26" ht="11.25" customHeight="1" x14ac:dyDescent="0.2">
      <c r="A62" s="50" t="s">
        <v>92</v>
      </c>
      <c r="B62" s="51" t="s">
        <v>93</v>
      </c>
      <c r="C62" s="52">
        <v>8.9096683114634274</v>
      </c>
      <c r="D62" s="52">
        <v>1.7282167917381817</v>
      </c>
      <c r="E62" s="52">
        <v>48.380359200321742</v>
      </c>
      <c r="F62" s="52">
        <v>14.108272408688864</v>
      </c>
      <c r="G62" s="52">
        <v>4.6595861401640493</v>
      </c>
      <c r="H62" s="52">
        <v>4.942846684060906</v>
      </c>
      <c r="I62" s="52">
        <v>20.829507580496845</v>
      </c>
      <c r="J62" s="52">
        <v>24.460531199999998</v>
      </c>
      <c r="K62" s="52">
        <v>33.102045484111734</v>
      </c>
      <c r="L62" s="52">
        <v>0.74036138178703748</v>
      </c>
      <c r="M62" s="52">
        <v>61.574986168430023</v>
      </c>
      <c r="N62" s="52">
        <v>86.057186850206122</v>
      </c>
      <c r="O62" s="52">
        <v>173.84987048647474</v>
      </c>
      <c r="P62" s="52">
        <v>190.15607335858914</v>
      </c>
      <c r="Q62" s="52">
        <v>408.08629442914838</v>
      </c>
      <c r="R62" s="52">
        <v>521.44105022975612</v>
      </c>
      <c r="S62" s="52">
        <v>601.89003402894537</v>
      </c>
      <c r="T62" s="52">
        <v>649.39001602500832</v>
      </c>
      <c r="U62" s="52">
        <v>683.64057454241993</v>
      </c>
      <c r="V62" s="52">
        <v>645.96593959465145</v>
      </c>
      <c r="W62" s="52">
        <v>657.54187413834836</v>
      </c>
      <c r="X62" s="52">
        <v>904.64272019661246</v>
      </c>
      <c r="Y62" s="52">
        <v>840.65033716447454</v>
      </c>
      <c r="Z62" s="52">
        <v>649.66674189445223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1.6379344800000002</v>
      </c>
      <c r="F64" s="52">
        <v>0</v>
      </c>
      <c r="G64" s="52">
        <v>0</v>
      </c>
      <c r="H64" s="52">
        <v>0</v>
      </c>
      <c r="I64" s="52">
        <v>0</v>
      </c>
      <c r="J64" s="52">
        <v>1.03744368</v>
      </c>
      <c r="K64" s="52">
        <v>0.38211263999999989</v>
      </c>
      <c r="L64" s="52">
        <v>0.27302184000000007</v>
      </c>
      <c r="M64" s="52">
        <v>0.4367563200000002</v>
      </c>
      <c r="N64" s="52">
        <v>4.8047126399999982</v>
      </c>
      <c r="O64" s="52">
        <v>42.328715743364043</v>
      </c>
      <c r="P64" s="52">
        <v>14.90573448</v>
      </c>
      <c r="Q64" s="52">
        <v>16.736425462748141</v>
      </c>
      <c r="R64" s="52">
        <v>17.707208741083956</v>
      </c>
      <c r="S64" s="52">
        <v>16.652956320000001</v>
      </c>
      <c r="T64" s="52">
        <v>15.599198160000002</v>
      </c>
      <c r="U64" s="52">
        <v>12.865441680000004</v>
      </c>
      <c r="V64" s="52">
        <v>11.69590968</v>
      </c>
      <c r="W64" s="52">
        <v>10.644903359999999</v>
      </c>
      <c r="X64" s="52">
        <v>33.674462639999994</v>
      </c>
      <c r="Y64" s="52">
        <v>37.089102959999998</v>
      </c>
      <c r="Z64" s="52">
        <v>22.810198320000001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4426.5488655441295</v>
      </c>
      <c r="D2" s="21">
        <f t="shared" ref="D2:X2" si="0">SUM(D3,D17,D22,D25,D26,D51,D52)</f>
        <v>3899.2755321229861</v>
      </c>
      <c r="E2" s="21">
        <f t="shared" si="0"/>
        <v>3289.2112471319915</v>
      </c>
      <c r="F2" s="21">
        <f t="shared" si="0"/>
        <v>2977.4123521415222</v>
      </c>
      <c r="G2" s="21">
        <f t="shared" si="0"/>
        <v>2526.1116317841306</v>
      </c>
      <c r="H2" s="21">
        <f t="shared" si="0"/>
        <v>2029.8203629943916</v>
      </c>
      <c r="I2" s="21">
        <f t="shared" si="0"/>
        <v>1999.7423287205042</v>
      </c>
      <c r="J2" s="21">
        <f t="shared" si="0"/>
        <v>1660.2024698781877</v>
      </c>
      <c r="K2" s="21">
        <f t="shared" si="0"/>
        <v>1458.5416771291859</v>
      </c>
      <c r="L2" s="21">
        <f t="shared" si="0"/>
        <v>1825.1865136781942</v>
      </c>
      <c r="M2" s="21">
        <f t="shared" si="0"/>
        <v>1734.3440620150188</v>
      </c>
      <c r="N2" s="21">
        <f t="shared" si="0"/>
        <v>1437.0094955745894</v>
      </c>
      <c r="O2" s="21">
        <f t="shared" si="0"/>
        <v>1105.0788755303188</v>
      </c>
      <c r="P2" s="21">
        <f t="shared" si="0"/>
        <v>1371.8434012945095</v>
      </c>
      <c r="Q2" s="21">
        <f t="shared" si="0"/>
        <v>1183.9268058603886</v>
      </c>
      <c r="R2" s="21">
        <f t="shared" si="0"/>
        <v>1180.4586195586855</v>
      </c>
      <c r="S2" s="21">
        <f t="shared" si="0"/>
        <v>967.92041135018781</v>
      </c>
      <c r="T2" s="21">
        <f t="shared" si="0"/>
        <v>1151.0501988306819</v>
      </c>
      <c r="U2" s="21">
        <f t="shared" si="0"/>
        <v>1356.8347908636088</v>
      </c>
      <c r="V2" s="21">
        <f t="shared" si="0"/>
        <v>1151.0366261063236</v>
      </c>
      <c r="W2" s="21">
        <f t="shared" si="0"/>
        <v>1093.0674736037367</v>
      </c>
      <c r="X2" s="21">
        <f t="shared" si="0"/>
        <v>1543.7232438461704</v>
      </c>
      <c r="Y2" s="21">
        <f t="shared" ref="Y2:Z2" si="1">SUM(Y3,Y17,Y22,Y25,Y26,Y51,Y52)</f>
        <v>1217.9591698873567</v>
      </c>
      <c r="Z2" s="21">
        <f t="shared" si="1"/>
        <v>1170.9917675522913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143.2117667021557</v>
      </c>
      <c r="D3" s="24">
        <f t="shared" si="2"/>
        <v>139.50994733253495</v>
      </c>
      <c r="E3" s="24">
        <f t="shared" si="2"/>
        <v>113.09542270908939</v>
      </c>
      <c r="F3" s="24">
        <f t="shared" si="2"/>
        <v>107.70458187144268</v>
      </c>
      <c r="G3" s="24">
        <f t="shared" si="2"/>
        <v>108.75333401354879</v>
      </c>
      <c r="H3" s="24">
        <f t="shared" si="2"/>
        <v>54.436017023262785</v>
      </c>
      <c r="I3" s="24">
        <f t="shared" si="2"/>
        <v>45.648997806808794</v>
      </c>
      <c r="J3" s="24">
        <f t="shared" si="2"/>
        <v>44.68922471126109</v>
      </c>
      <c r="K3" s="24">
        <f t="shared" si="2"/>
        <v>14.105644883316971</v>
      </c>
      <c r="L3" s="24">
        <f t="shared" si="2"/>
        <v>13.595354532899821</v>
      </c>
      <c r="M3" s="24">
        <f t="shared" si="2"/>
        <v>13.434275543966104</v>
      </c>
      <c r="N3" s="24">
        <f t="shared" si="2"/>
        <v>12.098775707108066</v>
      </c>
      <c r="O3" s="24">
        <f t="shared" si="2"/>
        <v>8.5400059973949265</v>
      </c>
      <c r="P3" s="24">
        <f t="shared" si="2"/>
        <v>19.014739285566975</v>
      </c>
      <c r="Q3" s="24">
        <f t="shared" si="2"/>
        <v>26.676302193740732</v>
      </c>
      <c r="R3" s="24">
        <f t="shared" si="2"/>
        <v>14.526514825614171</v>
      </c>
      <c r="S3" s="24">
        <f t="shared" si="2"/>
        <v>10.639833446347009</v>
      </c>
      <c r="T3" s="24">
        <f t="shared" si="2"/>
        <v>14.757196570928139</v>
      </c>
      <c r="U3" s="24">
        <f t="shared" si="2"/>
        <v>9.8098853755087756</v>
      </c>
      <c r="V3" s="24">
        <f t="shared" si="2"/>
        <v>13.786867812057867</v>
      </c>
      <c r="W3" s="24">
        <f t="shared" si="2"/>
        <v>10.994963692254919</v>
      </c>
      <c r="X3" s="24">
        <f t="shared" si="2"/>
        <v>8.9772712789722711</v>
      </c>
      <c r="Y3" s="24">
        <f t="shared" ref="Y3:Z3" si="3">SUM(Y4,Y8,Y11)</f>
        <v>5.7598237350712269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59.84860086896979</v>
      </c>
      <c r="D4" s="19">
        <f t="shared" si="4"/>
        <v>54.402473448048319</v>
      </c>
      <c r="E4" s="19">
        <f t="shared" si="4"/>
        <v>22.885780990923362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59.84860086896979</v>
      </c>
      <c r="D7" s="8">
        <v>54.402473448048319</v>
      </c>
      <c r="E7" s="8">
        <v>22.885780990923362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83.363165833185903</v>
      </c>
      <c r="D8" s="19">
        <f t="shared" si="6"/>
        <v>85.107473884486637</v>
      </c>
      <c r="E8" s="19">
        <f t="shared" si="6"/>
        <v>90.209641718166026</v>
      </c>
      <c r="F8" s="19">
        <f t="shared" si="6"/>
        <v>107.70458187144268</v>
      </c>
      <c r="G8" s="19">
        <f t="shared" si="6"/>
        <v>108.75333401354879</v>
      </c>
      <c r="H8" s="19">
        <f t="shared" si="6"/>
        <v>54.436017023262785</v>
      </c>
      <c r="I8" s="19">
        <f t="shared" si="6"/>
        <v>45.648997806808794</v>
      </c>
      <c r="J8" s="19">
        <f t="shared" si="6"/>
        <v>44.68922471126109</v>
      </c>
      <c r="K8" s="19">
        <f t="shared" si="6"/>
        <v>14.105644883316971</v>
      </c>
      <c r="L8" s="19">
        <f t="shared" si="6"/>
        <v>13.595354532899821</v>
      </c>
      <c r="M8" s="19">
        <f t="shared" si="6"/>
        <v>13.434275543966104</v>
      </c>
      <c r="N8" s="19">
        <f t="shared" si="6"/>
        <v>12.098775707108066</v>
      </c>
      <c r="O8" s="19">
        <f t="shared" si="6"/>
        <v>8.5400059973949265</v>
      </c>
      <c r="P8" s="19">
        <f t="shared" si="6"/>
        <v>19.014739285566975</v>
      </c>
      <c r="Q8" s="19">
        <f t="shared" si="6"/>
        <v>26.676302193740732</v>
      </c>
      <c r="R8" s="19">
        <f t="shared" si="6"/>
        <v>14.526514825614171</v>
      </c>
      <c r="S8" s="19">
        <f t="shared" si="6"/>
        <v>10.639833446347009</v>
      </c>
      <c r="T8" s="19">
        <f t="shared" si="6"/>
        <v>14.757196570928139</v>
      </c>
      <c r="U8" s="19">
        <f t="shared" si="6"/>
        <v>9.8098853755087756</v>
      </c>
      <c r="V8" s="19">
        <f t="shared" si="6"/>
        <v>13.786867812057867</v>
      </c>
      <c r="W8" s="19">
        <f t="shared" si="6"/>
        <v>10.994963692254919</v>
      </c>
      <c r="X8" s="19">
        <f t="shared" si="6"/>
        <v>8.9772712789722711</v>
      </c>
      <c r="Y8" s="19">
        <f t="shared" ref="Y8:Z8" si="7">SUM(Y9:Y10)</f>
        <v>5.7598237350712269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22.803524928976234</v>
      </c>
      <c r="H9" s="8">
        <v>11.40193044625555</v>
      </c>
      <c r="I9" s="8">
        <v>4.5727996730503939</v>
      </c>
      <c r="J9" s="8">
        <v>2.2369500000000002</v>
      </c>
      <c r="K9" s="8">
        <v>2.2801551421498414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1.8278488011612481</v>
      </c>
      <c r="V9" s="8">
        <v>3.5568987546583188</v>
      </c>
      <c r="W9" s="8">
        <v>1.6253526490331633</v>
      </c>
      <c r="X9" s="8">
        <v>0.16311519651988016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83.363165833185903</v>
      </c>
      <c r="D10" s="8">
        <v>85.107473884486637</v>
      </c>
      <c r="E10" s="8">
        <v>90.209641718166026</v>
      </c>
      <c r="F10" s="8">
        <v>107.70458187144268</v>
      </c>
      <c r="G10" s="8">
        <v>85.949809084572564</v>
      </c>
      <c r="H10" s="8">
        <v>43.034086577007237</v>
      </c>
      <c r="I10" s="8">
        <v>41.076198133758396</v>
      </c>
      <c r="J10" s="8">
        <v>42.45227471126109</v>
      </c>
      <c r="K10" s="8">
        <v>11.82548974116713</v>
      </c>
      <c r="L10" s="8">
        <v>13.595354532899821</v>
      </c>
      <c r="M10" s="8">
        <v>13.434275543966104</v>
      </c>
      <c r="N10" s="8">
        <v>12.098775707108066</v>
      </c>
      <c r="O10" s="8">
        <v>8.5400059973949265</v>
      </c>
      <c r="P10" s="8">
        <v>19.014739285566975</v>
      </c>
      <c r="Q10" s="8">
        <v>26.676302193740732</v>
      </c>
      <c r="R10" s="8">
        <v>14.526514825614171</v>
      </c>
      <c r="S10" s="8">
        <v>10.639833446347009</v>
      </c>
      <c r="T10" s="8">
        <v>14.757196570928139</v>
      </c>
      <c r="U10" s="8">
        <v>7.9820365743475268</v>
      </c>
      <c r="V10" s="8">
        <v>10.229969057399549</v>
      </c>
      <c r="W10" s="8">
        <v>9.3696110432217559</v>
      </c>
      <c r="X10" s="8">
        <v>8.8141560824523904</v>
      </c>
      <c r="Y10" s="8">
        <v>5.7598237350712269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85.748231208240043</v>
      </c>
      <c r="K17" s="27">
        <f t="shared" si="10"/>
        <v>0</v>
      </c>
      <c r="L17" s="27">
        <f t="shared" si="10"/>
        <v>106.30229495178389</v>
      </c>
      <c r="M17" s="27">
        <f t="shared" si="10"/>
        <v>93.579495177326962</v>
      </c>
      <c r="N17" s="27">
        <f t="shared" si="10"/>
        <v>59.358031200000006</v>
      </c>
      <c r="O17" s="27">
        <f t="shared" si="10"/>
        <v>42.439115275944445</v>
      </c>
      <c r="P17" s="27">
        <f t="shared" si="10"/>
        <v>36.644558295337696</v>
      </c>
      <c r="Q17" s="27">
        <f t="shared" si="10"/>
        <v>31.617112706375259</v>
      </c>
      <c r="R17" s="27">
        <f t="shared" si="10"/>
        <v>128.42162653688089</v>
      </c>
      <c r="S17" s="27">
        <f t="shared" si="10"/>
        <v>154.3426338558414</v>
      </c>
      <c r="T17" s="27">
        <f t="shared" si="10"/>
        <v>82.343079647776534</v>
      </c>
      <c r="U17" s="27">
        <f t="shared" si="10"/>
        <v>49.544314960957252</v>
      </c>
      <c r="V17" s="27">
        <f t="shared" si="10"/>
        <v>66.414792412920491</v>
      </c>
      <c r="W17" s="27">
        <f t="shared" si="10"/>
        <v>104.41154628816736</v>
      </c>
      <c r="X17" s="27">
        <f t="shared" si="10"/>
        <v>144.07613869461727</v>
      </c>
      <c r="Y17" s="27">
        <f t="shared" ref="Y17:Z17" si="11">SUM(Y18:Y21)</f>
        <v>96.366557258236895</v>
      </c>
      <c r="Z17" s="27">
        <f t="shared" si="11"/>
        <v>63.415694228414111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85.748231208240043</v>
      </c>
      <c r="K20" s="8">
        <v>0</v>
      </c>
      <c r="L20" s="8">
        <v>106.30229495178389</v>
      </c>
      <c r="M20" s="8">
        <v>93.579495177326962</v>
      </c>
      <c r="N20" s="8">
        <v>59.358031200000006</v>
      </c>
      <c r="O20" s="8">
        <v>42.439115275944445</v>
      </c>
      <c r="P20" s="8">
        <v>36.644558295337696</v>
      </c>
      <c r="Q20" s="8">
        <v>31.617112706375259</v>
      </c>
      <c r="R20" s="8">
        <v>128.42162653688089</v>
      </c>
      <c r="S20" s="8">
        <v>154.3426338558414</v>
      </c>
      <c r="T20" s="8">
        <v>82.343079647776534</v>
      </c>
      <c r="U20" s="8">
        <v>49.544314960957252</v>
      </c>
      <c r="V20" s="8">
        <v>66.414792412920491</v>
      </c>
      <c r="W20" s="8">
        <v>104.41154628816736</v>
      </c>
      <c r="X20" s="8">
        <v>144.07613869461727</v>
      </c>
      <c r="Y20" s="8">
        <v>96.366557258236895</v>
      </c>
      <c r="Z20" s="8">
        <v>63.415694228414111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900.17737491770117</v>
      </c>
      <c r="D26" s="27">
        <f t="shared" si="14"/>
        <v>664.98298234564527</v>
      </c>
      <c r="E26" s="27">
        <f t="shared" si="14"/>
        <v>655.96349293539299</v>
      </c>
      <c r="F26" s="27">
        <f t="shared" si="14"/>
        <v>718.67798149083387</v>
      </c>
      <c r="G26" s="27">
        <f t="shared" si="14"/>
        <v>482.20195722138556</v>
      </c>
      <c r="H26" s="27">
        <f t="shared" si="14"/>
        <v>251.43479223252058</v>
      </c>
      <c r="I26" s="27">
        <f t="shared" si="14"/>
        <v>651.6798884382539</v>
      </c>
      <c r="J26" s="27">
        <f t="shared" si="14"/>
        <v>184.39516422453133</v>
      </c>
      <c r="K26" s="27">
        <f t="shared" si="14"/>
        <v>312.62543574424302</v>
      </c>
      <c r="L26" s="27">
        <f t="shared" si="14"/>
        <v>389.42813718582426</v>
      </c>
      <c r="M26" s="27">
        <f t="shared" si="14"/>
        <v>295.31367519194021</v>
      </c>
      <c r="N26" s="27">
        <f t="shared" si="14"/>
        <v>245.72391594611958</v>
      </c>
      <c r="O26" s="27">
        <f t="shared" si="14"/>
        <v>264.23996975974671</v>
      </c>
      <c r="P26" s="27">
        <f t="shared" si="14"/>
        <v>201.38444820199663</v>
      </c>
      <c r="Q26" s="27">
        <f t="shared" si="14"/>
        <v>202.70584954895207</v>
      </c>
      <c r="R26" s="27">
        <f t="shared" si="14"/>
        <v>183.56309567458078</v>
      </c>
      <c r="S26" s="27">
        <f t="shared" si="14"/>
        <v>232.00579903476029</v>
      </c>
      <c r="T26" s="27">
        <f t="shared" si="14"/>
        <v>266.96862425352157</v>
      </c>
      <c r="U26" s="27">
        <f t="shared" si="14"/>
        <v>307.73334840227164</v>
      </c>
      <c r="V26" s="27">
        <f t="shared" si="14"/>
        <v>290.81504424148858</v>
      </c>
      <c r="W26" s="27">
        <f t="shared" si="14"/>
        <v>280.06999334479241</v>
      </c>
      <c r="X26" s="27">
        <f t="shared" si="14"/>
        <v>319.48599776494842</v>
      </c>
      <c r="Y26" s="27">
        <f t="shared" ref="Y26:Z26" si="15">SUM(Y27,Y33)</f>
        <v>281.5084661346138</v>
      </c>
      <c r="Z26" s="27">
        <f t="shared" si="15"/>
        <v>289.90307294594527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900.17737491770117</v>
      </c>
      <c r="D33" s="19">
        <f t="shared" si="18"/>
        <v>664.98298234564527</v>
      </c>
      <c r="E33" s="19">
        <f t="shared" si="18"/>
        <v>655.96349293539299</v>
      </c>
      <c r="F33" s="19">
        <f t="shared" si="18"/>
        <v>718.67798149083387</v>
      </c>
      <c r="G33" s="19">
        <f t="shared" si="18"/>
        <v>482.20195722138556</v>
      </c>
      <c r="H33" s="19">
        <f t="shared" si="18"/>
        <v>251.43479223252058</v>
      </c>
      <c r="I33" s="19">
        <f t="shared" si="18"/>
        <v>651.6798884382539</v>
      </c>
      <c r="J33" s="19">
        <f t="shared" si="18"/>
        <v>184.39516422453133</v>
      </c>
      <c r="K33" s="19">
        <f t="shared" si="18"/>
        <v>312.62543574424302</v>
      </c>
      <c r="L33" s="19">
        <f t="shared" si="18"/>
        <v>389.42813718582426</v>
      </c>
      <c r="M33" s="19">
        <f t="shared" si="18"/>
        <v>295.31367519194021</v>
      </c>
      <c r="N33" s="19">
        <f t="shared" si="18"/>
        <v>245.72391594611958</v>
      </c>
      <c r="O33" s="19">
        <f t="shared" si="18"/>
        <v>264.23996975974671</v>
      </c>
      <c r="P33" s="19">
        <f t="shared" si="18"/>
        <v>201.38444820199663</v>
      </c>
      <c r="Q33" s="19">
        <f t="shared" si="18"/>
        <v>202.70584954895207</v>
      </c>
      <c r="R33" s="19">
        <f t="shared" si="18"/>
        <v>183.56309567458078</v>
      </c>
      <c r="S33" s="19">
        <f t="shared" si="18"/>
        <v>232.00579903476029</v>
      </c>
      <c r="T33" s="19">
        <f t="shared" si="18"/>
        <v>266.96862425352157</v>
      </c>
      <c r="U33" s="19">
        <f t="shared" si="18"/>
        <v>307.73334840227164</v>
      </c>
      <c r="V33" s="19">
        <f t="shared" si="18"/>
        <v>290.81504424148858</v>
      </c>
      <c r="W33" s="19">
        <f t="shared" si="18"/>
        <v>280.06999334479241</v>
      </c>
      <c r="X33" s="19">
        <f t="shared" si="18"/>
        <v>319.48599776494842</v>
      </c>
      <c r="Y33" s="19">
        <f t="shared" ref="Y33:Z33" si="19">SUM(Y34:Y50)</f>
        <v>281.5084661346138</v>
      </c>
      <c r="Z33" s="19">
        <f t="shared" si="19"/>
        <v>289.90307294594527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22.8096</v>
      </c>
      <c r="F34" s="8">
        <v>0</v>
      </c>
      <c r="G34" s="8">
        <v>19.958400000000001</v>
      </c>
      <c r="H34" s="8">
        <v>2.7726105599999995</v>
      </c>
      <c r="I34" s="8">
        <v>0</v>
      </c>
      <c r="J34" s="8">
        <v>5.9950553927074708</v>
      </c>
      <c r="K34" s="8">
        <v>66.742115928668582</v>
      </c>
      <c r="L34" s="8">
        <v>14.854588016343488</v>
      </c>
      <c r="M34" s="8">
        <v>74.520598319997305</v>
      </c>
      <c r="N34" s="8">
        <v>94.277468159999998</v>
      </c>
      <c r="O34" s="8">
        <v>108.87244053842973</v>
      </c>
      <c r="P34" s="8">
        <v>86.667335167965959</v>
      </c>
      <c r="Q34" s="8">
        <v>111.92283976461499</v>
      </c>
      <c r="R34" s="8">
        <v>98.415854135889575</v>
      </c>
      <c r="S34" s="8">
        <v>120.03886075476028</v>
      </c>
      <c r="T34" s="8">
        <v>145.67158120490171</v>
      </c>
      <c r="U34" s="8">
        <v>142.41444814385636</v>
      </c>
      <c r="V34" s="8">
        <v>138.65916242386609</v>
      </c>
      <c r="W34" s="8">
        <v>122.25083356470877</v>
      </c>
      <c r="X34" s="8">
        <v>142.98289705116554</v>
      </c>
      <c r="Y34" s="8">
        <v>84.739269585637288</v>
      </c>
      <c r="Z34" s="8">
        <v>101.63860527210412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23.877014760000002</v>
      </c>
      <c r="F36" s="8">
        <v>29.846325239999999</v>
      </c>
      <c r="G36" s="8">
        <v>2.9846552400000008</v>
      </c>
      <c r="H36" s="8">
        <v>0</v>
      </c>
      <c r="I36" s="8">
        <v>6.075167040000002</v>
      </c>
      <c r="J36" s="8">
        <v>15.186781800000004</v>
      </c>
      <c r="K36" s="8">
        <v>12.149425440000003</v>
      </c>
      <c r="L36" s="8">
        <v>9.1134320399999993</v>
      </c>
      <c r="M36" s="8">
        <v>6.0747127200000017</v>
      </c>
      <c r="N36" s="8">
        <v>3.0373563599999995</v>
      </c>
      <c r="O36" s="8">
        <v>6.0747127200000017</v>
      </c>
      <c r="P36" s="8">
        <v>3.0373563599999995</v>
      </c>
      <c r="Q36" s="8">
        <v>3.0373563599999995</v>
      </c>
      <c r="R36" s="8">
        <v>3.0373563599999995</v>
      </c>
      <c r="S36" s="8">
        <v>3.0373563599999995</v>
      </c>
      <c r="T36" s="8">
        <v>3.6874882799999997</v>
      </c>
      <c r="U36" s="8">
        <v>1.69188768</v>
      </c>
      <c r="V36" s="8">
        <v>3.9912011999999986</v>
      </c>
      <c r="W36" s="8">
        <v>3.4019481599999999</v>
      </c>
      <c r="X36" s="8">
        <v>6.0994731600000005</v>
      </c>
      <c r="Y36" s="8">
        <v>1.9683414000000004</v>
      </c>
      <c r="Z36" s="8">
        <v>0.94453128000000008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496.97941178580595</v>
      </c>
      <c r="D43" s="8">
        <v>372.36819145325097</v>
      </c>
      <c r="E43" s="8">
        <v>210.29571107999999</v>
      </c>
      <c r="F43" s="8">
        <v>289.1840822265828</v>
      </c>
      <c r="G43" s="8">
        <v>181.18169216138037</v>
      </c>
      <c r="H43" s="8">
        <v>145.99063917681377</v>
      </c>
      <c r="I43" s="8">
        <v>116.95583325302633</v>
      </c>
      <c r="J43" s="8">
        <v>102.06114692414339</v>
      </c>
      <c r="K43" s="8">
        <v>88.971383921561355</v>
      </c>
      <c r="L43" s="8">
        <v>103.95286139677599</v>
      </c>
      <c r="M43" s="8">
        <v>70.629858097545224</v>
      </c>
      <c r="N43" s="8">
        <v>94.22349185394269</v>
      </c>
      <c r="O43" s="8">
        <v>83.103047772186244</v>
      </c>
      <c r="P43" s="8">
        <v>52.793465154030649</v>
      </c>
      <c r="Q43" s="8">
        <v>37.73364659748551</v>
      </c>
      <c r="R43" s="8">
        <v>32.343147432611673</v>
      </c>
      <c r="S43" s="8">
        <v>41.926135679999994</v>
      </c>
      <c r="T43" s="8">
        <v>53.934157014367848</v>
      </c>
      <c r="U43" s="8">
        <v>57.273746898415247</v>
      </c>
      <c r="V43" s="8">
        <v>35.953008937622492</v>
      </c>
      <c r="W43" s="8">
        <v>45.136275460083638</v>
      </c>
      <c r="X43" s="8">
        <v>64.594233480949867</v>
      </c>
      <c r="Y43" s="8">
        <v>60.532041068976518</v>
      </c>
      <c r="Z43" s="8">
        <v>38.03103311384114</v>
      </c>
    </row>
    <row r="44" spans="1:26" ht="11.25" customHeight="1" x14ac:dyDescent="0.2">
      <c r="A44" s="28" t="s">
        <v>74</v>
      </c>
      <c r="B44" s="7" t="s">
        <v>75</v>
      </c>
      <c r="C44" s="8">
        <v>394.24399741189529</v>
      </c>
      <c r="D44" s="8">
        <v>283.66082517239425</v>
      </c>
      <c r="E44" s="8">
        <v>360.67449913539303</v>
      </c>
      <c r="F44" s="8">
        <v>278.83460198425109</v>
      </c>
      <c r="G44" s="8">
        <v>242.71728982000516</v>
      </c>
      <c r="H44" s="8">
        <v>92.995590655706792</v>
      </c>
      <c r="I44" s="8">
        <v>183.54451310522754</v>
      </c>
      <c r="J44" s="8">
        <v>57.926247107680474</v>
      </c>
      <c r="K44" s="8">
        <v>144.76251045401307</v>
      </c>
      <c r="L44" s="8">
        <v>258.26232337270477</v>
      </c>
      <c r="M44" s="8">
        <v>144.08850605439764</v>
      </c>
      <c r="N44" s="8">
        <v>54.185599572176891</v>
      </c>
      <c r="O44" s="8">
        <v>66.189768729130734</v>
      </c>
      <c r="P44" s="8">
        <v>58.886291520000022</v>
      </c>
      <c r="Q44" s="8">
        <v>50.012006826851575</v>
      </c>
      <c r="R44" s="8">
        <v>49.766737746079521</v>
      </c>
      <c r="S44" s="8">
        <v>67.003446240000031</v>
      </c>
      <c r="T44" s="8">
        <v>63.675397754251996</v>
      </c>
      <c r="U44" s="8">
        <v>106.35326568000001</v>
      </c>
      <c r="V44" s="8">
        <v>112.21167167999999</v>
      </c>
      <c r="W44" s="8">
        <v>109.28093616000001</v>
      </c>
      <c r="X44" s="8">
        <v>105.809394072833</v>
      </c>
      <c r="Y44" s="8">
        <v>134.26881408</v>
      </c>
      <c r="Z44" s="8">
        <v>149.28890328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38.306667959999992</v>
      </c>
      <c r="F50" s="8">
        <v>120.81297203999998</v>
      </c>
      <c r="G50" s="8">
        <v>35.359919999999988</v>
      </c>
      <c r="H50" s="8">
        <v>9.6759518399999997</v>
      </c>
      <c r="I50" s="8">
        <v>345.10437504000004</v>
      </c>
      <c r="J50" s="8">
        <v>3.2259330000000013</v>
      </c>
      <c r="K50" s="8">
        <v>0</v>
      </c>
      <c r="L50" s="8">
        <v>3.2449323599999995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3353.8449527242724</v>
      </c>
      <c r="D51" s="27">
        <v>2987.3419970166187</v>
      </c>
      <c r="E51" s="27">
        <v>2486.6927706804008</v>
      </c>
      <c r="F51" s="27">
        <v>2151.0297887792458</v>
      </c>
      <c r="G51" s="27">
        <v>1921.8292696084138</v>
      </c>
      <c r="H51" s="27">
        <v>1711.4750987328232</v>
      </c>
      <c r="I51" s="27">
        <v>1297.4085568754415</v>
      </c>
      <c r="J51" s="27">
        <v>1321.2030785341551</v>
      </c>
      <c r="K51" s="27">
        <v>1096.9189969016259</v>
      </c>
      <c r="L51" s="27">
        <v>1314.1448986076862</v>
      </c>
      <c r="M51" s="27">
        <v>1330.3007877017856</v>
      </c>
      <c r="N51" s="27">
        <v>1111.105486721362</v>
      </c>
      <c r="O51" s="27">
        <v>788.42967009723259</v>
      </c>
      <c r="P51" s="27">
        <v>1111.7968271116083</v>
      </c>
      <c r="Q51" s="27">
        <v>919.3527702113206</v>
      </c>
      <c r="R51" s="27">
        <v>852.80349692160974</v>
      </c>
      <c r="S51" s="27">
        <v>564.92597341323903</v>
      </c>
      <c r="T51" s="27">
        <v>785.57743875845563</v>
      </c>
      <c r="U51" s="27">
        <v>988.43244292487122</v>
      </c>
      <c r="V51" s="27">
        <v>777.38002723985664</v>
      </c>
      <c r="W51" s="27">
        <v>697.40255347852212</v>
      </c>
      <c r="X51" s="27">
        <v>1070.7236049076323</v>
      </c>
      <c r="Y51" s="27">
        <v>833.28597115943467</v>
      </c>
      <c r="Z51" s="27">
        <v>816.84365757793205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29.314771199999999</v>
      </c>
      <c r="D52" s="27">
        <f t="shared" si="20"/>
        <v>107.44060542818723</v>
      </c>
      <c r="E52" s="27">
        <f t="shared" si="20"/>
        <v>33.459560807108602</v>
      </c>
      <c r="F52" s="27">
        <f t="shared" si="20"/>
        <v>0</v>
      </c>
      <c r="G52" s="27">
        <f t="shared" si="20"/>
        <v>13.327070940782646</v>
      </c>
      <c r="H52" s="27">
        <f t="shared" si="20"/>
        <v>12.474455005785122</v>
      </c>
      <c r="I52" s="27">
        <f t="shared" si="20"/>
        <v>5.0048855999999997</v>
      </c>
      <c r="J52" s="27">
        <f t="shared" si="20"/>
        <v>24.166771199999999</v>
      </c>
      <c r="K52" s="27">
        <f t="shared" si="20"/>
        <v>34.891599600000006</v>
      </c>
      <c r="L52" s="27">
        <f t="shared" si="20"/>
        <v>1.7158283999999999</v>
      </c>
      <c r="M52" s="27">
        <f t="shared" si="20"/>
        <v>1.7158283999999999</v>
      </c>
      <c r="N52" s="27">
        <f t="shared" si="20"/>
        <v>8.7232859999999981</v>
      </c>
      <c r="O52" s="27">
        <f t="shared" si="20"/>
        <v>1.4301143999999999</v>
      </c>
      <c r="P52" s="27">
        <f t="shared" si="20"/>
        <v>3.0028284000000007</v>
      </c>
      <c r="Q52" s="27">
        <f t="shared" si="20"/>
        <v>3.5747712000000007</v>
      </c>
      <c r="R52" s="27">
        <f t="shared" si="20"/>
        <v>1.1438856000000004</v>
      </c>
      <c r="S52" s="27">
        <f t="shared" si="20"/>
        <v>6.0061715999999983</v>
      </c>
      <c r="T52" s="27">
        <f t="shared" si="20"/>
        <v>1.4038596000000001</v>
      </c>
      <c r="U52" s="27">
        <f t="shared" si="20"/>
        <v>1.3147991999999997</v>
      </c>
      <c r="V52" s="27">
        <f t="shared" si="20"/>
        <v>2.6398944000000002</v>
      </c>
      <c r="W52" s="27">
        <f t="shared" si="20"/>
        <v>0.1884168</v>
      </c>
      <c r="X52" s="27">
        <f t="shared" si="20"/>
        <v>0.46023120000000001</v>
      </c>
      <c r="Y52" s="27">
        <f t="shared" ref="Y52:Z52" si="21">SUM(Y53:Y54)</f>
        <v>1.0383515999999997</v>
      </c>
      <c r="Z52" s="27">
        <f t="shared" si="21"/>
        <v>0.82934279999999982</v>
      </c>
    </row>
    <row r="53" spans="1:26" ht="11.25" customHeight="1" x14ac:dyDescent="0.2">
      <c r="A53" s="29" t="s">
        <v>116</v>
      </c>
      <c r="B53" s="7" t="s">
        <v>117</v>
      </c>
      <c r="C53" s="8">
        <v>29.314771199999999</v>
      </c>
      <c r="D53" s="8">
        <v>107.44060542818723</v>
      </c>
      <c r="E53" s="8">
        <v>33.459560807108602</v>
      </c>
      <c r="F53" s="8">
        <v>0</v>
      </c>
      <c r="G53" s="8">
        <v>13.327070940782646</v>
      </c>
      <c r="H53" s="8">
        <v>12.474455005785122</v>
      </c>
      <c r="I53" s="8">
        <v>5.0048855999999997</v>
      </c>
      <c r="J53" s="8">
        <v>24.166771199999999</v>
      </c>
      <c r="K53" s="8">
        <v>34.891599600000006</v>
      </c>
      <c r="L53" s="8">
        <v>1.7158283999999999</v>
      </c>
      <c r="M53" s="8">
        <v>1.7158283999999999</v>
      </c>
      <c r="N53" s="8">
        <v>8.7232859999999981</v>
      </c>
      <c r="O53" s="8">
        <v>1.4301143999999999</v>
      </c>
      <c r="P53" s="8">
        <v>3.0028284000000007</v>
      </c>
      <c r="Q53" s="8">
        <v>3.5747712000000007</v>
      </c>
      <c r="R53" s="8">
        <v>1.1438856000000004</v>
      </c>
      <c r="S53" s="8">
        <v>6.0061715999999983</v>
      </c>
      <c r="T53" s="8">
        <v>1.4038596000000001</v>
      </c>
      <c r="U53" s="8">
        <v>1.3147991999999997</v>
      </c>
      <c r="V53" s="8">
        <v>2.6398944000000002</v>
      </c>
      <c r="W53" s="8">
        <v>0.1884168</v>
      </c>
      <c r="X53" s="8">
        <v>0.46023120000000001</v>
      </c>
      <c r="Y53" s="8">
        <v>1.0383515999999997</v>
      </c>
      <c r="Z53" s="8">
        <v>0.82934279999999982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114.29051088853657</v>
      </c>
      <c r="D61" s="49">
        <f t="shared" si="22"/>
        <v>66.185477414050908</v>
      </c>
      <c r="E61" s="49">
        <f t="shared" si="22"/>
        <v>373.85955119967821</v>
      </c>
      <c r="F61" s="49">
        <f t="shared" si="22"/>
        <v>86.579637991311117</v>
      </c>
      <c r="G61" s="49">
        <f t="shared" si="22"/>
        <v>318.41494587541422</v>
      </c>
      <c r="H61" s="49">
        <f t="shared" si="22"/>
        <v>110.92880563884887</v>
      </c>
      <c r="I61" s="49">
        <f t="shared" si="22"/>
        <v>395.06440008111161</v>
      </c>
      <c r="J61" s="49">
        <f t="shared" si="22"/>
        <v>111.55622183999999</v>
      </c>
      <c r="K61" s="49">
        <f t="shared" si="22"/>
        <v>120.30993491588823</v>
      </c>
      <c r="L61" s="49">
        <f t="shared" si="22"/>
        <v>150.03870300296197</v>
      </c>
      <c r="M61" s="49">
        <f t="shared" si="22"/>
        <v>201.15393265999225</v>
      </c>
      <c r="N61" s="49">
        <f t="shared" si="22"/>
        <v>321.65650025157248</v>
      </c>
      <c r="O61" s="49">
        <f t="shared" si="22"/>
        <v>226.51954987487579</v>
      </c>
      <c r="P61" s="49">
        <f t="shared" si="22"/>
        <v>201.12972765612025</v>
      </c>
      <c r="Q61" s="49">
        <f t="shared" si="22"/>
        <v>210.34672425089423</v>
      </c>
      <c r="R61" s="49">
        <f t="shared" si="22"/>
        <v>238.83380010969071</v>
      </c>
      <c r="S61" s="49">
        <f t="shared" si="22"/>
        <v>195.50271540298061</v>
      </c>
      <c r="T61" s="49">
        <f t="shared" si="22"/>
        <v>133.6061120254233</v>
      </c>
      <c r="U61" s="49">
        <f t="shared" si="22"/>
        <v>93.159376362803727</v>
      </c>
      <c r="V61" s="49">
        <f t="shared" si="22"/>
        <v>144.16368126441373</v>
      </c>
      <c r="W61" s="49">
        <f t="shared" si="22"/>
        <v>118.15000906439445</v>
      </c>
      <c r="X61" s="49">
        <f t="shared" si="22"/>
        <v>123.66226840217946</v>
      </c>
      <c r="Y61" s="49">
        <f t="shared" ref="Y61:Z61" si="23">SUM(Y62:Y72)</f>
        <v>67.235016224595668</v>
      </c>
      <c r="Z61" s="49">
        <f t="shared" si="23"/>
        <v>67.631045034730832</v>
      </c>
    </row>
    <row r="62" spans="1:26" ht="11.25" customHeight="1" x14ac:dyDescent="0.2">
      <c r="A62" s="50" t="s">
        <v>92</v>
      </c>
      <c r="B62" s="51" t="s">
        <v>93</v>
      </c>
      <c r="C62" s="52">
        <v>114.29051088853657</v>
      </c>
      <c r="D62" s="52">
        <v>66.185477414050908</v>
      </c>
      <c r="E62" s="52">
        <v>373.85955119967821</v>
      </c>
      <c r="F62" s="52">
        <v>86.579637991311117</v>
      </c>
      <c r="G62" s="52">
        <v>318.41494587541422</v>
      </c>
      <c r="H62" s="52">
        <v>110.92880563884887</v>
      </c>
      <c r="I62" s="52">
        <v>395.06440008111161</v>
      </c>
      <c r="J62" s="52">
        <v>111.28319999999999</v>
      </c>
      <c r="K62" s="52">
        <v>119.21804411588823</v>
      </c>
      <c r="L62" s="52">
        <v>148.78288116296196</v>
      </c>
      <c r="M62" s="52">
        <v>200.06184529999226</v>
      </c>
      <c r="N62" s="52">
        <v>318.81738761157249</v>
      </c>
      <c r="O62" s="52">
        <v>217.96104377823983</v>
      </c>
      <c r="P62" s="52">
        <v>200.20157133612025</v>
      </c>
      <c r="Q62" s="52">
        <v>206.13538965380425</v>
      </c>
      <c r="R62" s="52">
        <v>237.74548899670626</v>
      </c>
      <c r="S62" s="52">
        <v>193.76470092298061</v>
      </c>
      <c r="T62" s="52">
        <v>129.61281778542329</v>
      </c>
      <c r="U62" s="52">
        <v>86.885654922803724</v>
      </c>
      <c r="V62" s="52">
        <v>137.03543286441374</v>
      </c>
      <c r="W62" s="52">
        <v>112.11188242439445</v>
      </c>
      <c r="X62" s="52">
        <v>118.62188032217946</v>
      </c>
      <c r="Y62" s="52">
        <v>64.098704864595675</v>
      </c>
      <c r="Z62" s="52">
        <v>65.071637274730833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0.27302184000000002</v>
      </c>
      <c r="K64" s="52">
        <v>1.0918908000000001</v>
      </c>
      <c r="L64" s="52">
        <v>1.2558218400000001</v>
      </c>
      <c r="M64" s="52">
        <v>1.0920873600000003</v>
      </c>
      <c r="N64" s="52">
        <v>2.8391126399999993</v>
      </c>
      <c r="O64" s="52">
        <v>8.5585060966359574</v>
      </c>
      <c r="P64" s="52">
        <v>0.92815632000000003</v>
      </c>
      <c r="Q64" s="52">
        <v>0.11129459708995189</v>
      </c>
      <c r="R64" s="52">
        <v>0.38847111298447368</v>
      </c>
      <c r="S64" s="52">
        <v>1.6379344800000002</v>
      </c>
      <c r="T64" s="52">
        <v>3.9418142399999998</v>
      </c>
      <c r="U64" s="52">
        <v>6.2258414400000008</v>
      </c>
      <c r="V64" s="52">
        <v>7.1282483999999995</v>
      </c>
      <c r="W64" s="52">
        <v>6.0381266399999998</v>
      </c>
      <c r="X64" s="52">
        <v>5.0403880800000005</v>
      </c>
      <c r="Y64" s="52">
        <v>3.1363113600000001</v>
      </c>
      <c r="Z64" s="52">
        <v>2.5594077600000005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4.100039999999999</v>
      </c>
      <c r="R65" s="52">
        <v>0.69983999999999968</v>
      </c>
      <c r="S65" s="52">
        <v>0.10007999999999997</v>
      </c>
      <c r="T65" s="52">
        <v>5.1479999999999991E-2</v>
      </c>
      <c r="U65" s="52">
        <v>4.7880000000000013E-2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7339.4132626979381</v>
      </c>
      <c r="D2" s="21">
        <f t="shared" ref="D2:X2" si="0">SUM(D3,D17,D22,D25,D26,D51,D52)</f>
        <v>7361.7552202611914</v>
      </c>
      <c r="E2" s="21">
        <f t="shared" si="0"/>
        <v>8563.196443224002</v>
      </c>
      <c r="F2" s="21">
        <f t="shared" si="0"/>
        <v>8087.180712268806</v>
      </c>
      <c r="G2" s="21">
        <f t="shared" si="0"/>
        <v>8002.6965904706058</v>
      </c>
      <c r="H2" s="21">
        <f t="shared" si="0"/>
        <v>8217.9717935327972</v>
      </c>
      <c r="I2" s="21">
        <f t="shared" si="0"/>
        <v>7133.882882220375</v>
      </c>
      <c r="J2" s="21">
        <f t="shared" si="0"/>
        <v>6159.2622311784862</v>
      </c>
      <c r="K2" s="21">
        <f t="shared" si="0"/>
        <v>6406.9850709737339</v>
      </c>
      <c r="L2" s="21">
        <f t="shared" si="0"/>
        <v>4866.8151229005316</v>
      </c>
      <c r="M2" s="21">
        <f t="shared" si="0"/>
        <v>5230.140460886767</v>
      </c>
      <c r="N2" s="21">
        <f t="shared" si="0"/>
        <v>4406.6276127489728</v>
      </c>
      <c r="O2" s="21">
        <f t="shared" si="0"/>
        <v>4079.4269442048726</v>
      </c>
      <c r="P2" s="21">
        <f t="shared" si="0"/>
        <v>3908.6357547600001</v>
      </c>
      <c r="Q2" s="21">
        <f t="shared" si="0"/>
        <v>3812.532271236706</v>
      </c>
      <c r="R2" s="21">
        <f t="shared" si="0"/>
        <v>3119.5599970592984</v>
      </c>
      <c r="S2" s="21">
        <f t="shared" si="0"/>
        <v>3175.3419000860572</v>
      </c>
      <c r="T2" s="21">
        <f t="shared" si="0"/>
        <v>3493.7351283362232</v>
      </c>
      <c r="U2" s="21">
        <f t="shared" si="0"/>
        <v>3187.9631506272272</v>
      </c>
      <c r="V2" s="21">
        <f t="shared" si="0"/>
        <v>2859.5281656925026</v>
      </c>
      <c r="W2" s="21">
        <f t="shared" si="0"/>
        <v>2818.2871731600003</v>
      </c>
      <c r="X2" s="21">
        <f t="shared" si="0"/>
        <v>2667.1682656800003</v>
      </c>
      <c r="Y2" s="21">
        <f t="shared" ref="Y2:Z2" si="1">SUM(Y3,Y17,Y22,Y25,Y26,Y51,Y52)</f>
        <v>2651.29912332</v>
      </c>
      <c r="Z2" s="21">
        <f t="shared" si="1"/>
        <v>2724.8780134800004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81.811613897937576</v>
      </c>
      <c r="D3" s="24">
        <f t="shared" ref="D3:X3" si="3">SUM(D4,D8,D11)</f>
        <v>78.196520261190329</v>
      </c>
      <c r="E3" s="24">
        <f t="shared" si="3"/>
        <v>53.798967264000972</v>
      </c>
      <c r="F3" s="24">
        <f t="shared" si="3"/>
        <v>949.48865114880596</v>
      </c>
      <c r="G3" s="24">
        <f t="shared" si="3"/>
        <v>276.9267143906057</v>
      </c>
      <c r="H3" s="24">
        <f t="shared" si="3"/>
        <v>24.154568812797891</v>
      </c>
      <c r="I3" s="24">
        <f t="shared" si="3"/>
        <v>10.172155860376623</v>
      </c>
      <c r="J3" s="24">
        <f t="shared" si="3"/>
        <v>3.9374529384862829</v>
      </c>
      <c r="K3" s="24">
        <f t="shared" si="3"/>
        <v>16.189148413733147</v>
      </c>
      <c r="L3" s="24">
        <f t="shared" si="3"/>
        <v>11.525219980530578</v>
      </c>
      <c r="M3" s="24">
        <f t="shared" si="3"/>
        <v>6.0888718467660841</v>
      </c>
      <c r="N3" s="24">
        <f t="shared" si="3"/>
        <v>5.6235875889727964</v>
      </c>
      <c r="O3" s="24">
        <f t="shared" si="3"/>
        <v>5.1320497248727266</v>
      </c>
      <c r="P3" s="24">
        <f t="shared" si="3"/>
        <v>0</v>
      </c>
      <c r="Q3" s="24">
        <f t="shared" si="3"/>
        <v>0.83656875670621944</v>
      </c>
      <c r="R3" s="24">
        <f t="shared" si="3"/>
        <v>0.90980253929864408</v>
      </c>
      <c r="S3" s="24">
        <f t="shared" si="3"/>
        <v>1.449443486056887</v>
      </c>
      <c r="T3" s="24">
        <f t="shared" si="3"/>
        <v>0.77740125622342438</v>
      </c>
      <c r="U3" s="24">
        <f t="shared" si="3"/>
        <v>0.15553806722687447</v>
      </c>
      <c r="V3" s="24">
        <f t="shared" si="3"/>
        <v>3.241965250249295E-2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7.8001862400000004</v>
      </c>
      <c r="D4" s="19">
        <f t="shared" ref="D4:X4" si="6">SUM(D5:D7)</f>
        <v>49.414519392097873</v>
      </c>
      <c r="E4" s="19">
        <f t="shared" si="6"/>
        <v>26.002777679999998</v>
      </c>
      <c r="F4" s="19">
        <f t="shared" si="6"/>
        <v>907.32948767999994</v>
      </c>
      <c r="G4" s="19">
        <f t="shared" si="6"/>
        <v>0</v>
      </c>
      <c r="H4" s="19">
        <f t="shared" si="6"/>
        <v>2.5092196799999997</v>
      </c>
      <c r="I4" s="19">
        <f t="shared" si="6"/>
        <v>2.5092196799999997</v>
      </c>
      <c r="J4" s="19">
        <f t="shared" si="6"/>
        <v>0</v>
      </c>
      <c r="K4" s="19">
        <f t="shared" si="6"/>
        <v>2.5092196799999997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2.5092196799999997</v>
      </c>
      <c r="I5" s="8">
        <f>NRG_CM_E!I5+NRG_OIL_NG_E!I5+NRG_PF_E!I5+NRG_CO_E!I5+NRG_BKBPB_E!I5+NRG_GW_E!I5+NRG_BF_E!I5+NRG_PR_E!I5+NRG_NI_E!I5+NRG_CL_E!I5+NRG_LNG_E!I5+NRG_BIOG_E!I5+NRG_GTL_E!I5+NRG_CPP_E!I5+NRG_NSP_E!I5</f>
        <v>2.5092196799999997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2.5092196799999997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7.8001862400000004</v>
      </c>
      <c r="D6" s="8">
        <f>NRG_CM_E!D6+NRG_OIL_NG_E!D6+NRG_PF_E!D6+NRG_CO_E!D6+NRG_BKBPB_E!D6+NRG_GW_E!D6+NRG_BF_E!D6+NRG_PR_E!D6+NRG_NI_E!D6+NRG_CL_E!D6+NRG_LNG_E!D6+NRG_BIOG_E!D6+NRG_GTL_E!D6+NRG_CPP_E!D6+NRG_NSP_E!D6</f>
        <v>23.394769199999999</v>
      </c>
      <c r="E6" s="8">
        <f>NRG_CM_E!E6+NRG_OIL_NG_E!E6+NRG_PF_E!E6+NRG_CO_E!E6+NRG_BKBPB_E!E6+NRG_GW_E!E6+NRG_BF_E!E6+NRG_PR_E!E6+NRG_NI_E!E6+NRG_CL_E!E6+NRG_LNG_E!E6+NRG_BIOG_E!E6+NRG_GTL_E!E6+NRG_CPP_E!E6+NRG_NSP_E!E6</f>
        <v>26.002777679999998</v>
      </c>
      <c r="F6" s="8">
        <f>NRG_CM_E!F6+NRG_OIL_NG_E!F6+NRG_PF_E!F6+NRG_CO_E!F6+NRG_BKBPB_E!F6+NRG_GW_E!F6+NRG_BF_E!F6+NRG_PR_E!F6+NRG_NI_E!F6+NRG_CL_E!F6+NRG_LNG_E!F6+NRG_BIOG_E!F6+NRG_GTL_E!F6+NRG_CPP_E!F6+NRG_NSP_E!F6</f>
        <v>907.32948767999994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26.019750192097874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74.011427657937574</v>
      </c>
      <c r="D8" s="19">
        <f t="shared" ref="D8:X8" si="9">SUM(D9:D10)</f>
        <v>28.78200086909246</v>
      </c>
      <c r="E8" s="19">
        <f t="shared" si="9"/>
        <v>27.796189584000974</v>
      </c>
      <c r="F8" s="19">
        <f t="shared" si="9"/>
        <v>42.159163468805964</v>
      </c>
      <c r="G8" s="19">
        <f t="shared" si="9"/>
        <v>276.9267143906057</v>
      </c>
      <c r="H8" s="19">
        <f t="shared" si="9"/>
        <v>21.64534913279789</v>
      </c>
      <c r="I8" s="19">
        <f t="shared" si="9"/>
        <v>7.6629361803766232</v>
      </c>
      <c r="J8" s="19">
        <f t="shared" si="9"/>
        <v>3.9374529384862829</v>
      </c>
      <c r="K8" s="19">
        <f t="shared" si="9"/>
        <v>13.679928733733147</v>
      </c>
      <c r="L8" s="19">
        <f t="shared" si="9"/>
        <v>11.525219980530578</v>
      </c>
      <c r="M8" s="19">
        <f t="shared" si="9"/>
        <v>6.0888718467660841</v>
      </c>
      <c r="N8" s="19">
        <f t="shared" si="9"/>
        <v>5.6235875889727964</v>
      </c>
      <c r="O8" s="19">
        <f t="shared" si="9"/>
        <v>5.1320497248727266</v>
      </c>
      <c r="P8" s="19">
        <f t="shared" si="9"/>
        <v>0</v>
      </c>
      <c r="Q8" s="19">
        <f t="shared" si="9"/>
        <v>0.83656875670621944</v>
      </c>
      <c r="R8" s="19">
        <f t="shared" si="9"/>
        <v>0.90980253929864408</v>
      </c>
      <c r="S8" s="19">
        <f t="shared" si="9"/>
        <v>1.449443486056887</v>
      </c>
      <c r="T8" s="19">
        <f t="shared" si="9"/>
        <v>0.77740125622342438</v>
      </c>
      <c r="U8" s="19">
        <f t="shared" si="9"/>
        <v>0.15553806722687447</v>
      </c>
      <c r="V8" s="19">
        <f t="shared" si="9"/>
        <v>3.241965250249295E-2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11.480209949879145</v>
      </c>
      <c r="H9" s="8">
        <f>NRG_CM_E!H9+NRG_OIL_NG_E!H9+NRG_PF_E!H9+NRG_CO_E!H9+NRG_BKBPB_E!H9+NRG_GW_E!H9+NRG_BF_E!H9+NRG_PR_E!H9+NRG_NI_E!H9+NRG_CL_E!H9+NRG_LNG_E!H9+NRG_BIOG_E!H9+NRG_GTL_E!H9+NRG_CPP_E!H9+NRG_NSP_E!H9</f>
        <v>11.480209949879145</v>
      </c>
      <c r="I9" s="8">
        <f>NRG_CM_E!I9+NRG_OIL_NG_E!I9+NRG_PF_E!I9+NRG_CO_E!I9+NRG_BKBPB_E!I9+NRG_GW_E!I9+NRG_BF_E!I9+NRG_PR_E!I9+NRG_NI_E!I9+NRG_CL_E!I9+NRG_LNG_E!I9+NRG_BIOG_E!I9+NRG_GTL_E!I9+NRG_CPP_E!I9+NRG_NSP_E!I9</f>
        <v>4.5919495945377111</v>
      </c>
      <c r="J9" s="8">
        <f>NRG_CM_E!J9+NRG_OIL_NG_E!J9+NRG_PF_E!J9+NRG_CO_E!J9+NRG_BKBPB_E!J9+NRG_GW_E!J9+NRG_BF_E!J9+NRG_PR_E!J9+NRG_NI_E!J9+NRG_CL_E!J9+NRG_LNG_E!J9+NRG_BIOG_E!J9+NRG_GTL_E!J9+NRG_CPP_E!J9+NRG_NSP_E!J9</f>
        <v>2.2369500000000002</v>
      </c>
      <c r="K9" s="8">
        <f>NRG_CM_E!K9+NRG_OIL_NG_E!K9+NRG_PF_E!K9+NRG_CO_E!K9+NRG_BKBPB_E!K9+NRG_GW_E!K9+NRG_BF_E!K9+NRG_PR_E!K9+NRG_NI_E!K9+NRG_CL_E!K9+NRG_LNG_E!K9+NRG_BIOG_E!K9+NRG_GTL_E!K9+NRG_CPP_E!K9+NRG_NSP_E!K9</f>
        <v>13.679928733733147</v>
      </c>
      <c r="L9" s="8">
        <f>NRG_CM_E!L9+NRG_OIL_NG_E!L9+NRG_PF_E!L9+NRG_CO_E!L9+NRG_BKBPB_E!L9+NRG_GW_E!L9+NRG_BF_E!L9+NRG_PR_E!L9+NRG_NI_E!L9+NRG_CL_E!L9+NRG_LNG_E!L9+NRG_BIOG_E!L9+NRG_GTL_E!L9+NRG_CPP_E!L9+NRG_NSP_E!L9</f>
        <v>11.525219980530578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0.19190629817971072</v>
      </c>
      <c r="U9" s="8">
        <f>NRG_CM_E!U9+NRG_OIL_NG_E!U9+NRG_PF_E!U9+NRG_CO_E!U9+NRG_BKBPB_E!U9+NRG_GW_E!U9+NRG_BF_E!U9+NRG_PR_E!U9+NRG_NI_E!U9+NRG_CL_E!U9+NRG_LNG_E!U9+NRG_BIOG_E!U9+NRG_GTL_E!U9+NRG_CPP_E!U9+NRG_NSP_E!U9</f>
        <v>0.11548206645759956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74.011427657937574</v>
      </c>
      <c r="D10" s="8">
        <f>NRG_CM_E!D10+NRG_OIL_NG_E!D10+NRG_PF_E!D10+NRG_CO_E!D10+NRG_BKBPB_E!D10+NRG_GW_E!D10+NRG_BF_E!D10+NRG_PR_E!D10+NRG_NI_E!D10+NRG_CL_E!D10+NRG_LNG_E!D10+NRG_BIOG_E!D10+NRG_GTL_E!D10+NRG_CPP_E!D10+NRG_NSP_E!D10</f>
        <v>28.78200086909246</v>
      </c>
      <c r="E10" s="8">
        <f>NRG_CM_E!E10+NRG_OIL_NG_E!E10+NRG_PF_E!E10+NRG_CO_E!E10+NRG_BKBPB_E!E10+NRG_GW_E!E10+NRG_BF_E!E10+NRG_PR_E!E10+NRG_NI_E!E10+NRG_CL_E!E10+NRG_LNG_E!E10+NRG_BIOG_E!E10+NRG_GTL_E!E10+NRG_CPP_E!E10+NRG_NSP_E!E10</f>
        <v>27.796189584000974</v>
      </c>
      <c r="F10" s="8">
        <f>NRG_CM_E!F10+NRG_OIL_NG_E!F10+NRG_PF_E!F10+NRG_CO_E!F10+NRG_BKBPB_E!F10+NRG_GW_E!F10+NRG_BF_E!F10+NRG_PR_E!F10+NRG_NI_E!F10+NRG_CL_E!F10+NRG_LNG_E!F10+NRG_BIOG_E!F10+NRG_GTL_E!F10+NRG_CPP_E!F10+NRG_NSP_E!F10</f>
        <v>42.159163468805964</v>
      </c>
      <c r="G10" s="8">
        <f>NRG_CM_E!G10+NRG_OIL_NG_E!G10+NRG_PF_E!G10+NRG_CO_E!G10+NRG_BKBPB_E!G10+NRG_GW_E!G10+NRG_BF_E!G10+NRG_PR_E!G10+NRG_NI_E!G10+NRG_CL_E!G10+NRG_LNG_E!G10+NRG_BIOG_E!G10+NRG_GTL_E!G10+NRG_CPP_E!G10+NRG_NSP_E!G10</f>
        <v>265.44650444072653</v>
      </c>
      <c r="H10" s="8">
        <f>NRG_CM_E!H10+NRG_OIL_NG_E!H10+NRG_PF_E!H10+NRG_CO_E!H10+NRG_BKBPB_E!H10+NRG_GW_E!H10+NRG_BF_E!H10+NRG_PR_E!H10+NRG_NI_E!H10+NRG_CL_E!H10+NRG_LNG_E!H10+NRG_BIOG_E!H10+NRG_GTL_E!H10+NRG_CPP_E!H10+NRG_NSP_E!H10</f>
        <v>10.165139182918743</v>
      </c>
      <c r="I10" s="8">
        <f>NRG_CM_E!I10+NRG_OIL_NG_E!I10+NRG_PF_E!I10+NRG_CO_E!I10+NRG_BKBPB_E!I10+NRG_GW_E!I10+NRG_BF_E!I10+NRG_PR_E!I10+NRG_NI_E!I10+NRG_CL_E!I10+NRG_LNG_E!I10+NRG_BIOG_E!I10+NRG_GTL_E!I10+NRG_CPP_E!I10+NRG_NSP_E!I10</f>
        <v>3.070986585838912</v>
      </c>
      <c r="J10" s="8">
        <f>NRG_CM_E!J10+NRG_OIL_NG_E!J10+NRG_PF_E!J10+NRG_CO_E!J10+NRG_BKBPB_E!J10+NRG_GW_E!J10+NRG_BF_E!J10+NRG_PR_E!J10+NRG_NI_E!J10+NRG_CL_E!J10+NRG_LNG_E!J10+NRG_BIOG_E!J10+NRG_GTL_E!J10+NRG_CPP_E!J10+NRG_NSP_E!J10</f>
        <v>1.7005029384862829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6.0888718467660841</v>
      </c>
      <c r="N10" s="8">
        <f>NRG_CM_E!N10+NRG_OIL_NG_E!N10+NRG_PF_E!N10+NRG_CO_E!N10+NRG_BKBPB_E!N10+NRG_GW_E!N10+NRG_BF_E!N10+NRG_PR_E!N10+NRG_NI_E!N10+NRG_CL_E!N10+NRG_LNG_E!N10+NRG_BIOG_E!N10+NRG_GTL_E!N10+NRG_CPP_E!N10+NRG_NSP_E!N10</f>
        <v>5.6235875889727964</v>
      </c>
      <c r="O10" s="8">
        <f>NRG_CM_E!O10+NRG_OIL_NG_E!O10+NRG_PF_E!O10+NRG_CO_E!O10+NRG_BKBPB_E!O10+NRG_GW_E!O10+NRG_BF_E!O10+NRG_PR_E!O10+NRG_NI_E!O10+NRG_CL_E!O10+NRG_LNG_E!O10+NRG_BIOG_E!O10+NRG_GTL_E!O10+NRG_CPP_E!O10+NRG_NSP_E!O10</f>
        <v>5.1320497248727266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0.83656875670621944</v>
      </c>
      <c r="R10" s="8">
        <f>NRG_CM_E!R10+NRG_OIL_NG_E!R10+NRG_PF_E!R10+NRG_CO_E!R10+NRG_BKBPB_E!R10+NRG_GW_E!R10+NRG_BF_E!R10+NRG_PR_E!R10+NRG_NI_E!R10+NRG_CL_E!R10+NRG_LNG_E!R10+NRG_BIOG_E!R10+NRG_GTL_E!R10+NRG_CPP_E!R10+NRG_NSP_E!R10</f>
        <v>0.90980253929864408</v>
      </c>
      <c r="S10" s="8">
        <f>NRG_CM_E!S10+NRG_OIL_NG_E!S10+NRG_PF_E!S10+NRG_CO_E!S10+NRG_BKBPB_E!S10+NRG_GW_E!S10+NRG_BF_E!S10+NRG_PR_E!S10+NRG_NI_E!S10+NRG_CL_E!S10+NRG_LNG_E!S10+NRG_BIOG_E!S10+NRG_GTL_E!S10+NRG_CPP_E!S10+NRG_NSP_E!S10</f>
        <v>1.449443486056887</v>
      </c>
      <c r="T10" s="8">
        <f>NRG_CM_E!T10+NRG_OIL_NG_E!T10+NRG_PF_E!T10+NRG_CO_E!T10+NRG_BKBPB_E!T10+NRG_GW_E!T10+NRG_BF_E!T10+NRG_PR_E!T10+NRG_NI_E!T10+NRG_CL_E!T10+NRG_LNG_E!T10+NRG_BIOG_E!T10+NRG_GTL_E!T10+NRG_CPP_E!T10+NRG_NSP_E!T10</f>
        <v>0.58549495804371365</v>
      </c>
      <c r="U10" s="8">
        <f>NRG_CM_E!U10+NRG_OIL_NG_E!U10+NRG_PF_E!U10+NRG_CO_E!U10+NRG_BKBPB_E!U10+NRG_GW_E!U10+NRG_BF_E!U10+NRG_PR_E!U10+NRG_NI_E!U10+NRG_CL_E!U10+NRG_LNG_E!U10+NRG_BIOG_E!U10+NRG_GTL_E!U10+NRG_CPP_E!U10+NRG_NSP_E!U10</f>
        <v>4.0056000769274909E-2</v>
      </c>
      <c r="V10" s="8">
        <f>NRG_CM_E!V10+NRG_OIL_NG_E!V10+NRG_PF_E!V10+NRG_CO_E!V10+NRG_BKBPB_E!V10+NRG_GW_E!V10+NRG_BF_E!V10+NRG_PR_E!V10+NRG_NI_E!V10+NRG_CL_E!V10+NRG_LNG_E!V10+NRG_BIOG_E!V10+NRG_GTL_E!V10+NRG_CPP_E!V10+NRG_NSP_E!V10</f>
        <v>3.241965250249295E-2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484.37999999999994</v>
      </c>
      <c r="D17" s="27">
        <f t="shared" ref="D17:X17" si="15">SUM(D18:D21)</f>
        <v>667.39039200000002</v>
      </c>
      <c r="E17" s="27">
        <f t="shared" si="15"/>
        <v>1181.7920879999999</v>
      </c>
      <c r="F17" s="27">
        <f t="shared" si="15"/>
        <v>614.58112800000004</v>
      </c>
      <c r="G17" s="27">
        <f t="shared" si="15"/>
        <v>820.89777599999979</v>
      </c>
      <c r="H17" s="27">
        <f t="shared" si="15"/>
        <v>660.42086399999994</v>
      </c>
      <c r="I17" s="27">
        <f t="shared" si="15"/>
        <v>620.33990400000005</v>
      </c>
      <c r="J17" s="27">
        <f t="shared" si="15"/>
        <v>434.11766399999988</v>
      </c>
      <c r="K17" s="27">
        <f t="shared" si="15"/>
        <v>322.67973600000005</v>
      </c>
      <c r="L17" s="27">
        <f t="shared" si="15"/>
        <v>190.37685599999998</v>
      </c>
      <c r="M17" s="27">
        <f t="shared" si="15"/>
        <v>0.55943999999999994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169.23060000000001</v>
      </c>
      <c r="E19" s="8">
        <f>NRG_CM_E!E19+NRG_OIL_NG_E!E19+NRG_PF_E!E19+NRG_CO_E!E19+NRG_BKBPB_E!E19+NRG_GW_E!E19+NRG_BF_E!E19+NRG_PR_E!E19+NRG_NI_E!E19+NRG_CL_E!E19+NRG_LNG_E!E19+NRG_BIOG_E!E19+NRG_GTL_E!E19+NRG_CPP_E!E19+NRG_NSP_E!E19</f>
        <v>247.35240000000002</v>
      </c>
      <c r="F19" s="8">
        <f>NRG_CM_E!F19+NRG_OIL_NG_E!F19+NRG_PF_E!F19+NRG_CO_E!F19+NRG_BKBPB_E!F19+NRG_GW_E!F19+NRG_BF_E!F19+NRG_PR_E!F19+NRG_NI_E!F19+NRG_CL_E!F19+NRG_LNG_E!F19+NRG_BIOG_E!F19+NRG_GTL_E!F19+NRG_CPP_E!F19+NRG_NSP_E!F19</f>
        <v>218.86092000000005</v>
      </c>
      <c r="G19" s="8">
        <f>NRG_CM_E!G19+NRG_OIL_NG_E!G19+NRG_PF_E!G19+NRG_CO_E!G19+NRG_BKBPB_E!G19+NRG_GW_E!G19+NRG_BF_E!G19+NRG_PR_E!G19+NRG_NI_E!G19+NRG_CL_E!G19+NRG_LNG_E!G19+NRG_BIOG_E!G19+NRG_GTL_E!G19+NRG_CPP_E!G19+NRG_NSP_E!G19</f>
        <v>241.87787999999986</v>
      </c>
      <c r="H19" s="8">
        <f>NRG_CM_E!H19+NRG_OIL_NG_E!H19+NRG_PF_E!H19+NRG_CO_E!H19+NRG_BKBPB_E!H19+NRG_GW_E!H19+NRG_BF_E!H19+NRG_PR_E!H19+NRG_NI_E!H19+NRG_CL_E!H19+NRG_LNG_E!H19+NRG_BIOG_E!H19+NRG_GTL_E!H19+NRG_CPP_E!H19+NRG_NSP_E!H19</f>
        <v>258.46127999999993</v>
      </c>
      <c r="I19" s="8">
        <f>NRG_CM_E!I19+NRG_OIL_NG_E!I19+NRG_PF_E!I19+NRG_CO_E!I19+NRG_BKBPB_E!I19+NRG_GW_E!I19+NRG_BF_E!I19+NRG_PR_E!I19+NRG_NI_E!I19+NRG_CL_E!I19+NRG_LNG_E!I19+NRG_BIOG_E!I19+NRG_GTL_E!I19+NRG_CPP_E!I19+NRG_NSP_E!I19</f>
        <v>239.95980000000006</v>
      </c>
      <c r="J19" s="8">
        <f>NRG_CM_E!J19+NRG_OIL_NG_E!J19+NRG_PF_E!J19+NRG_CO_E!J19+NRG_BKBPB_E!J19+NRG_GW_E!J19+NRG_BF_E!J19+NRG_PR_E!J19+NRG_NI_E!J19+NRG_CL_E!J19+NRG_LNG_E!J19+NRG_BIOG_E!J19+NRG_GTL_E!J19+NRG_CPP_E!J19+NRG_NSP_E!J19</f>
        <v>222.21755999999991</v>
      </c>
      <c r="K19" s="8">
        <f>NRG_CM_E!K19+NRG_OIL_NG_E!K19+NRG_PF_E!K19+NRG_CO_E!K19+NRG_BKBPB_E!K19+NRG_GW_E!K19+NRG_BF_E!K19+NRG_PR_E!K19+NRG_NI_E!K19+NRG_CL_E!K19+NRG_LNG_E!K19+NRG_BIOG_E!K19+NRG_GTL_E!K19+NRG_CPP_E!K19+NRG_NSP_E!K19</f>
        <v>199.95984000000007</v>
      </c>
      <c r="L19" s="8">
        <f>NRG_CM_E!L19+NRG_OIL_NG_E!L19+NRG_PF_E!L19+NRG_CO_E!L19+NRG_BKBPB_E!L19+NRG_GW_E!L19+NRG_BF_E!L19+NRG_PR_E!L19+NRG_NI_E!L19+NRG_CL_E!L19+NRG_LNG_E!L19+NRG_BIOG_E!L19+NRG_GTL_E!L19+NRG_CPP_E!L19+NRG_NSP_E!L19</f>
        <v>63.496439999999993</v>
      </c>
      <c r="M19" s="8">
        <f>NRG_CM_E!M19+NRG_OIL_NG_E!M19+NRG_PF_E!M19+NRG_CO_E!M19+NRG_BKBPB_E!M19+NRG_GW_E!M19+NRG_BF_E!M19+NRG_PR_E!M19+NRG_NI_E!M19+NRG_CL_E!M19+NRG_LNG_E!M19+NRG_BIOG_E!M19+NRG_GTL_E!M19+NRG_CPP_E!M19+NRG_NSP_E!M19</f>
        <v>0.55943999999999994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484.37999999999994</v>
      </c>
      <c r="D20" s="8">
        <f>NRG_CM_E!D20+NRG_OIL_NG_E!D20+NRG_PF_E!D20+NRG_CO_E!D20+NRG_BKBPB_E!D20+NRG_GW_E!D20+NRG_BF_E!D20+NRG_PR_E!D20+NRG_NI_E!D20+NRG_CL_E!D20+NRG_LNG_E!D20+NRG_BIOG_E!D20+NRG_GTL_E!D20+NRG_CPP_E!D20+NRG_NSP_E!D20</f>
        <v>498.15979199999998</v>
      </c>
      <c r="E20" s="8">
        <f>NRG_CM_E!E20+NRG_OIL_NG_E!E20+NRG_PF_E!E20+NRG_CO_E!E20+NRG_BKBPB_E!E20+NRG_GW_E!E20+NRG_BF_E!E20+NRG_PR_E!E20+NRG_NI_E!E20+NRG_CL_E!E20+NRG_LNG_E!E20+NRG_BIOG_E!E20+NRG_GTL_E!E20+NRG_CPP_E!E20+NRG_NSP_E!E20</f>
        <v>934.43968799999993</v>
      </c>
      <c r="F20" s="8">
        <f>NRG_CM_E!F20+NRG_OIL_NG_E!F20+NRG_PF_E!F20+NRG_CO_E!F20+NRG_BKBPB_E!F20+NRG_GW_E!F20+NRG_BF_E!F20+NRG_PR_E!F20+NRG_NI_E!F20+NRG_CL_E!F20+NRG_LNG_E!F20+NRG_BIOG_E!F20+NRG_GTL_E!F20+NRG_CPP_E!F20+NRG_NSP_E!F20</f>
        <v>395.72020799999996</v>
      </c>
      <c r="G20" s="8">
        <f>NRG_CM_E!G20+NRG_OIL_NG_E!G20+NRG_PF_E!G20+NRG_CO_E!G20+NRG_BKBPB_E!G20+NRG_GW_E!G20+NRG_BF_E!G20+NRG_PR_E!G20+NRG_NI_E!G20+NRG_CL_E!G20+NRG_LNG_E!G20+NRG_BIOG_E!G20+NRG_GTL_E!G20+NRG_CPP_E!G20+NRG_NSP_E!G20</f>
        <v>579.0198959999999</v>
      </c>
      <c r="H20" s="8">
        <f>NRG_CM_E!H20+NRG_OIL_NG_E!H20+NRG_PF_E!H20+NRG_CO_E!H20+NRG_BKBPB_E!H20+NRG_GW_E!H20+NRG_BF_E!H20+NRG_PR_E!H20+NRG_NI_E!H20+NRG_CL_E!H20+NRG_LNG_E!H20+NRG_BIOG_E!H20+NRG_GTL_E!H20+NRG_CPP_E!H20+NRG_NSP_E!H20</f>
        <v>401.95958400000001</v>
      </c>
      <c r="I20" s="8">
        <f>NRG_CM_E!I20+NRG_OIL_NG_E!I20+NRG_PF_E!I20+NRG_CO_E!I20+NRG_BKBPB_E!I20+NRG_GW_E!I20+NRG_BF_E!I20+NRG_PR_E!I20+NRG_NI_E!I20+NRG_CL_E!I20+NRG_LNG_E!I20+NRG_BIOG_E!I20+NRG_GTL_E!I20+NRG_CPP_E!I20+NRG_NSP_E!I20</f>
        <v>380.38010400000002</v>
      </c>
      <c r="J20" s="8">
        <f>NRG_CM_E!J20+NRG_OIL_NG_E!J20+NRG_PF_E!J20+NRG_CO_E!J20+NRG_BKBPB_E!J20+NRG_GW_E!J20+NRG_BF_E!J20+NRG_PR_E!J20+NRG_NI_E!J20+NRG_CL_E!J20+NRG_LNG_E!J20+NRG_BIOG_E!J20+NRG_GTL_E!J20+NRG_CPP_E!J20+NRG_NSP_E!J20</f>
        <v>211.90010399999994</v>
      </c>
      <c r="K20" s="8">
        <f>NRG_CM_E!K20+NRG_OIL_NG_E!K20+NRG_PF_E!K20+NRG_CO_E!K20+NRG_BKBPB_E!K20+NRG_GW_E!K20+NRG_BF_E!K20+NRG_PR_E!K20+NRG_NI_E!K20+NRG_CL_E!K20+NRG_LNG_E!K20+NRG_BIOG_E!K20+NRG_GTL_E!K20+NRG_CPP_E!K20+NRG_NSP_E!K20</f>
        <v>122.71989599999998</v>
      </c>
      <c r="L20" s="8">
        <f>NRG_CM_E!L20+NRG_OIL_NG_E!L20+NRG_PF_E!L20+NRG_CO_E!L20+NRG_BKBPB_E!L20+NRG_GW_E!L20+NRG_BF_E!L20+NRG_PR_E!L20+NRG_NI_E!L20+NRG_CL_E!L20+NRG_LNG_E!L20+NRG_BIOG_E!L20+NRG_GTL_E!L20+NRG_CPP_E!L20+NRG_NSP_E!L20</f>
        <v>126.88041599999998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3728.4526116000002</v>
      </c>
      <c r="D26" s="27">
        <f t="shared" ref="D26:X26" si="21">SUM(D27,D33)</f>
        <v>3405.0881807999999</v>
      </c>
      <c r="E26" s="27">
        <f t="shared" si="21"/>
        <v>3700.71211356</v>
      </c>
      <c r="F26" s="27">
        <f t="shared" si="21"/>
        <v>3719.6848087200001</v>
      </c>
      <c r="G26" s="27">
        <f t="shared" si="21"/>
        <v>4499.87345568</v>
      </c>
      <c r="H26" s="27">
        <f t="shared" si="21"/>
        <v>5123.5675063199997</v>
      </c>
      <c r="I26" s="27">
        <f t="shared" si="21"/>
        <v>4507.3422867599993</v>
      </c>
      <c r="J26" s="27">
        <f t="shared" si="21"/>
        <v>4114.7025530399997</v>
      </c>
      <c r="K26" s="27">
        <f t="shared" si="21"/>
        <v>4461.1799853600005</v>
      </c>
      <c r="L26" s="27">
        <f t="shared" si="21"/>
        <v>3242.6649097200007</v>
      </c>
      <c r="M26" s="27">
        <f t="shared" si="21"/>
        <v>3584.6372390400006</v>
      </c>
      <c r="N26" s="27">
        <f t="shared" si="21"/>
        <v>2978.5997451599997</v>
      </c>
      <c r="O26" s="27">
        <f t="shared" si="21"/>
        <v>2815.2762544799998</v>
      </c>
      <c r="P26" s="27">
        <f t="shared" si="21"/>
        <v>2608.3162947599999</v>
      </c>
      <c r="Q26" s="27">
        <f t="shared" si="21"/>
        <v>2547.4261024799998</v>
      </c>
      <c r="R26" s="27">
        <f t="shared" si="21"/>
        <v>2243.2545745199996</v>
      </c>
      <c r="S26" s="27">
        <f t="shared" si="21"/>
        <v>2058.9722766000004</v>
      </c>
      <c r="T26" s="27">
        <f t="shared" si="21"/>
        <v>2455.2393825599997</v>
      </c>
      <c r="U26" s="27">
        <f t="shared" si="21"/>
        <v>2291.7325003199999</v>
      </c>
      <c r="V26" s="27">
        <f t="shared" si="21"/>
        <v>2079.5722729200002</v>
      </c>
      <c r="W26" s="27">
        <f t="shared" si="21"/>
        <v>2324.0530846800002</v>
      </c>
      <c r="X26" s="27">
        <f t="shared" si="21"/>
        <v>2231.3949325200001</v>
      </c>
      <c r="Y26" s="27">
        <f t="shared" ref="Y26:Z26" si="22">SUM(Y27,Y33)</f>
        <v>2195.07027156</v>
      </c>
      <c r="Z26" s="27">
        <f t="shared" si="22"/>
        <v>2245.3435836000003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223.24248</v>
      </c>
      <c r="D27" s="19">
        <f t="shared" ref="D27:X27" si="24">SUM(D28:D32)</f>
        <v>42.310255319999989</v>
      </c>
      <c r="E27" s="19">
        <f t="shared" si="24"/>
        <v>203.95078776000003</v>
      </c>
      <c r="F27" s="19">
        <f t="shared" si="24"/>
        <v>217.32273432</v>
      </c>
      <c r="G27" s="19">
        <f t="shared" si="24"/>
        <v>437.3914327199999</v>
      </c>
      <c r="H27" s="19">
        <f t="shared" si="24"/>
        <v>126.98618076</v>
      </c>
      <c r="I27" s="19">
        <f t="shared" si="24"/>
        <v>36.437342040000011</v>
      </c>
      <c r="J27" s="19">
        <f t="shared" si="24"/>
        <v>3.0369949200000002</v>
      </c>
      <c r="K27" s="19">
        <f t="shared" si="24"/>
        <v>3.0367310399999998</v>
      </c>
      <c r="L27" s="19">
        <f t="shared" si="24"/>
        <v>9.1104570000000002</v>
      </c>
      <c r="M27" s="19">
        <f t="shared" si="24"/>
        <v>3.0367310399999998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1.43788212</v>
      </c>
      <c r="U27" s="19">
        <f t="shared" si="24"/>
        <v>6.7067740799999997</v>
      </c>
      <c r="V27" s="19">
        <f t="shared" si="24"/>
        <v>6.1433902800000002</v>
      </c>
      <c r="W27" s="19">
        <f t="shared" si="24"/>
        <v>5.6900444399999994</v>
      </c>
      <c r="X27" s="19">
        <f t="shared" si="24"/>
        <v>4.7508955199999994</v>
      </c>
      <c r="Y27" s="19">
        <f t="shared" ref="Y27:Z27" si="25">SUM(Y28:Y32)</f>
        <v>25.484738759999999</v>
      </c>
      <c r="Z27" s="19">
        <f t="shared" si="25"/>
        <v>36.437342040000011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223.24248</v>
      </c>
      <c r="D28" s="8">
        <f>NRG_CM_E!D28+NRG_OIL_NG_E!D28+NRG_PF_E!D28+NRG_CO_E!D28+NRG_BKBPB_E!D28+NRG_GW_E!D28+NRG_BF_E!D28+NRG_PR_E!D28+NRG_NI_E!D28+NRG_CL_E!D28+NRG_LNG_E!D28+NRG_BIOG_E!D28+NRG_GTL_E!D28+NRG_CPP_E!D28+NRG_NSP_E!D28</f>
        <v>42.310255319999989</v>
      </c>
      <c r="E28" s="8">
        <f>NRG_CM_E!E28+NRG_OIL_NG_E!E28+NRG_PF_E!E28+NRG_CO_E!E28+NRG_BKBPB_E!E28+NRG_GW_E!E28+NRG_BF_E!E28+NRG_PR_E!E28+NRG_NI_E!E28+NRG_CL_E!E28+NRG_LNG_E!E28+NRG_BIOG_E!E28+NRG_GTL_E!E28+NRG_CPP_E!E28+NRG_NSP_E!E28</f>
        <v>72.609220800000003</v>
      </c>
      <c r="F28" s="8">
        <f>NRG_CM_E!F28+NRG_OIL_NG_E!F28+NRG_PF_E!F28+NRG_CO_E!F28+NRG_BKBPB_E!F28+NRG_GW_E!F28+NRG_BF_E!F28+NRG_PR_E!F28+NRG_NI_E!F28+NRG_CL_E!F28+NRG_LNG_E!F28+NRG_BIOG_E!F28+NRG_GTL_E!F28+NRG_CPP_E!F28+NRG_NSP_E!F28</f>
        <v>114.82263216</v>
      </c>
      <c r="G28" s="8">
        <f>NRG_CM_E!G28+NRG_OIL_NG_E!G28+NRG_PF_E!G28+NRG_CO_E!G28+NRG_BKBPB_E!G28+NRG_GW_E!G28+NRG_BF_E!G28+NRG_PR_E!G28+NRG_NI_E!G28+NRG_CL_E!G28+NRG_LNG_E!G28+NRG_BIOG_E!G28+NRG_GTL_E!G28+NRG_CPP_E!G28+NRG_NSP_E!G28</f>
        <v>406.17728999999991</v>
      </c>
      <c r="H28" s="8">
        <f>NRG_CM_E!H28+NRG_OIL_NG_E!H28+NRG_PF_E!H28+NRG_CO_E!H28+NRG_BKBPB_E!H28+NRG_GW_E!H28+NRG_BF_E!H28+NRG_PR_E!H28+NRG_NI_E!H28+NRG_CL_E!H28+NRG_LNG_E!H28+NRG_BIOG_E!H28+NRG_GTL_E!H28+NRG_CPP_E!H28+NRG_NSP_E!H28</f>
        <v>126.98618076</v>
      </c>
      <c r="I28" s="8">
        <f>NRG_CM_E!I28+NRG_OIL_NG_E!I28+NRG_PF_E!I28+NRG_CO_E!I28+NRG_BKBPB_E!I28+NRG_GW_E!I28+NRG_BF_E!I28+NRG_PR_E!I28+NRG_NI_E!I28+NRG_CL_E!I28+NRG_LNG_E!I28+NRG_BIOG_E!I28+NRG_GTL_E!I28+NRG_CPP_E!I28+NRG_NSP_E!I28</f>
        <v>36.437342040000011</v>
      </c>
      <c r="J28" s="8">
        <f>NRG_CM_E!J28+NRG_OIL_NG_E!J28+NRG_PF_E!J28+NRG_CO_E!J28+NRG_BKBPB_E!J28+NRG_GW_E!J28+NRG_BF_E!J28+NRG_PR_E!J28+NRG_NI_E!J28+NRG_CL_E!J28+NRG_LNG_E!J28+NRG_BIOG_E!J28+NRG_GTL_E!J28+NRG_CPP_E!J28+NRG_NSP_E!J28</f>
        <v>3.0369949200000002</v>
      </c>
      <c r="K28" s="8">
        <f>NRG_CM_E!K28+NRG_OIL_NG_E!K28+NRG_PF_E!K28+NRG_CO_E!K28+NRG_BKBPB_E!K28+NRG_GW_E!K28+NRG_BF_E!K28+NRG_PR_E!K28+NRG_NI_E!K28+NRG_CL_E!K28+NRG_LNG_E!K28+NRG_BIOG_E!K28+NRG_GTL_E!K28+NRG_CPP_E!K28+NRG_NSP_E!K28</f>
        <v>3.0367310399999998</v>
      </c>
      <c r="L28" s="8">
        <f>NRG_CM_E!L28+NRG_OIL_NG_E!L28+NRG_PF_E!L28+NRG_CO_E!L28+NRG_BKBPB_E!L28+NRG_GW_E!L28+NRG_BF_E!L28+NRG_PR_E!L28+NRG_NI_E!L28+NRG_CL_E!L28+NRG_LNG_E!L28+NRG_BIOG_E!L28+NRG_GTL_E!L28+NRG_CPP_E!L28+NRG_NSP_E!L28</f>
        <v>9.1104570000000002</v>
      </c>
      <c r="M28" s="8">
        <f>NRG_CM_E!M28+NRG_OIL_NG_E!M28+NRG_PF_E!M28+NRG_CO_E!M28+NRG_BKBPB_E!M28+NRG_GW_E!M28+NRG_BF_E!M28+NRG_PR_E!M28+NRG_NI_E!M28+NRG_CL_E!M28+NRG_LNG_E!M28+NRG_BIOG_E!M28+NRG_GTL_E!M28+NRG_CPP_E!M28+NRG_NSP_E!M28</f>
        <v>3.0367310399999998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1.43788212</v>
      </c>
      <c r="U28" s="8">
        <f>NRG_CM_E!U28+NRG_OIL_NG_E!U28+NRG_PF_E!U28+NRG_CO_E!U28+NRG_BKBPB_E!U28+NRG_GW_E!U28+NRG_BF_E!U28+NRG_PR_E!U28+NRG_NI_E!U28+NRG_CL_E!U28+NRG_LNG_E!U28+NRG_BIOG_E!U28+NRG_GTL_E!U28+NRG_CPP_E!U28+NRG_NSP_E!U28</f>
        <v>6.7067740799999997</v>
      </c>
      <c r="V28" s="8">
        <f>NRG_CM_E!V28+NRG_OIL_NG_E!V28+NRG_PF_E!V28+NRG_CO_E!V28+NRG_BKBPB_E!V28+NRG_GW_E!V28+NRG_BF_E!V28+NRG_PR_E!V28+NRG_NI_E!V28+NRG_CL_E!V28+NRG_LNG_E!V28+NRG_BIOG_E!V28+NRG_GTL_E!V28+NRG_CPP_E!V28+NRG_NSP_E!V28</f>
        <v>6.1433902800000002</v>
      </c>
      <c r="W28" s="8">
        <f>NRG_CM_E!W28+NRG_OIL_NG_E!W28+NRG_PF_E!W28+NRG_CO_E!W28+NRG_BKBPB_E!W28+NRG_GW_E!W28+NRG_BF_E!W28+NRG_PR_E!W28+NRG_NI_E!W28+NRG_CL_E!W28+NRG_LNG_E!W28+NRG_BIOG_E!W28+NRG_GTL_E!W28+NRG_CPP_E!W28+NRG_NSP_E!W28</f>
        <v>5.6900444399999994</v>
      </c>
      <c r="X28" s="8">
        <f>NRG_CM_E!X28+NRG_OIL_NG_E!X28+NRG_PF_E!X28+NRG_CO_E!X28+NRG_BKBPB_E!X28+NRG_GW_E!X28+NRG_BF_E!X28+NRG_PR_E!X28+NRG_NI_E!X28+NRG_CL_E!X28+NRG_LNG_E!X28+NRG_BIOG_E!X28+NRG_GTL_E!X28+NRG_CPP_E!X28+NRG_NSP_E!X28</f>
        <v>4.7508955199999994</v>
      </c>
      <c r="Y28" s="8">
        <f>NRG_CM_E!Y28+NRG_OIL_NG_E!Y28+NRG_PF_E!Y28+NRG_CO_E!Y28+NRG_BKBPB_E!Y28+NRG_GW_E!Y28+NRG_BF_E!Y28+NRG_PR_E!Y28+NRG_NI_E!Y28+NRG_CL_E!Y28+NRG_LNG_E!Y28+NRG_BIOG_E!Y28+NRG_GTL_E!Y28+NRG_CPP_E!Y28+NRG_NSP_E!Y28</f>
        <v>25.484738759999999</v>
      </c>
      <c r="Z28" s="8">
        <f>NRG_CM_E!Z28+NRG_OIL_NG_E!Z28+NRG_PF_E!Z28+NRG_CO_E!Z28+NRG_BKBPB_E!Z28+NRG_GW_E!Z28+NRG_BF_E!Z28+NRG_PR_E!Z28+NRG_NI_E!Z28+NRG_CL_E!Z28+NRG_LNG_E!Z28+NRG_BIOG_E!Z28+NRG_GTL_E!Z28+NRG_CPP_E!Z28+NRG_NSP_E!Z28</f>
        <v>36.437342040000011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131.34156696000002</v>
      </c>
      <c r="F29" s="8">
        <f>NRG_CM_E!F29+NRG_OIL_NG_E!F29+NRG_PF_E!F29+NRG_CO_E!F29+NRG_BKBPB_E!F29+NRG_GW_E!F29+NRG_BF_E!F29+NRG_PR_E!F29+NRG_NI_E!F29+NRG_CL_E!F29+NRG_LNG_E!F29+NRG_BIOG_E!F29+NRG_GTL_E!F29+NRG_CPP_E!F29+NRG_NSP_E!F29</f>
        <v>102.50010216000001</v>
      </c>
      <c r="G29" s="8">
        <f>NRG_CM_E!G29+NRG_OIL_NG_E!G29+NRG_PF_E!G29+NRG_CO_E!G29+NRG_BKBPB_E!G29+NRG_GW_E!G29+NRG_BF_E!G29+NRG_PR_E!G29+NRG_NI_E!G29+NRG_CL_E!G29+NRG_LNG_E!G29+NRG_BIOG_E!G29+NRG_GTL_E!G29+NRG_CPP_E!G29+NRG_NSP_E!G29</f>
        <v>31.214142719999995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3505.2101316000003</v>
      </c>
      <c r="D33" s="19">
        <f t="shared" ref="D33:X33" si="27">SUM(D34:D50)</f>
        <v>3362.7779254799998</v>
      </c>
      <c r="E33" s="19">
        <f t="shared" si="27"/>
        <v>3496.7613258000001</v>
      </c>
      <c r="F33" s="19">
        <f t="shared" si="27"/>
        <v>3502.3620744</v>
      </c>
      <c r="G33" s="19">
        <f t="shared" si="27"/>
        <v>4062.4820229600004</v>
      </c>
      <c r="H33" s="19">
        <f t="shared" si="27"/>
        <v>4996.5813255599996</v>
      </c>
      <c r="I33" s="19">
        <f t="shared" si="27"/>
        <v>4470.9049447199995</v>
      </c>
      <c r="J33" s="19">
        <f t="shared" si="27"/>
        <v>4111.6655581199993</v>
      </c>
      <c r="K33" s="19">
        <f t="shared" si="27"/>
        <v>4458.1432543200008</v>
      </c>
      <c r="L33" s="19">
        <f t="shared" si="27"/>
        <v>3233.5544527200004</v>
      </c>
      <c r="M33" s="19">
        <f t="shared" si="27"/>
        <v>3581.6005080000004</v>
      </c>
      <c r="N33" s="19">
        <f t="shared" si="27"/>
        <v>2978.5997451599997</v>
      </c>
      <c r="O33" s="19">
        <f t="shared" si="27"/>
        <v>2815.2762544799998</v>
      </c>
      <c r="P33" s="19">
        <f t="shared" si="27"/>
        <v>2608.3162947599999</v>
      </c>
      <c r="Q33" s="19">
        <f t="shared" si="27"/>
        <v>2547.4261024799998</v>
      </c>
      <c r="R33" s="19">
        <f t="shared" si="27"/>
        <v>2243.2545745199996</v>
      </c>
      <c r="S33" s="19">
        <f t="shared" si="27"/>
        <v>2058.9722766000004</v>
      </c>
      <c r="T33" s="19">
        <f t="shared" si="27"/>
        <v>2453.8015004399999</v>
      </c>
      <c r="U33" s="19">
        <f t="shared" si="27"/>
        <v>2285.02572624</v>
      </c>
      <c r="V33" s="19">
        <f t="shared" si="27"/>
        <v>2073.4288826400002</v>
      </c>
      <c r="W33" s="19">
        <f t="shared" si="27"/>
        <v>2318.3630402400004</v>
      </c>
      <c r="X33" s="19">
        <f t="shared" si="27"/>
        <v>2226.644037</v>
      </c>
      <c r="Y33" s="19">
        <f t="shared" ref="Y33:Z33" si="28">SUM(Y34:Y50)</f>
        <v>2169.5855328000002</v>
      </c>
      <c r="Z33" s="19">
        <f t="shared" si="28"/>
        <v>2208.9062415600001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1716.4224000000002</v>
      </c>
      <c r="D34" s="8">
        <f>NRG_CM_E!D34+NRG_OIL_NG_E!D34+NRG_PF_E!D34+NRG_CO_E!D34+NRG_BKBPB_E!D34+NRG_GW_E!D34+NRG_BF_E!D34+NRG_PR_E!D34+NRG_NI_E!D34+NRG_CL_E!D34+NRG_LNG_E!D34+NRG_BIOG_E!D34+NRG_GTL_E!D34+NRG_CPP_E!D34+NRG_NSP_E!D34</f>
        <v>1727.8272000000002</v>
      </c>
      <c r="E34" s="8">
        <f>NRG_CM_E!E34+NRG_OIL_NG_E!E34+NRG_PF_E!E34+NRG_CO_E!E34+NRG_BKBPB_E!E34+NRG_GW_E!E34+NRG_BF_E!E34+NRG_PR_E!E34+NRG_NI_E!E34+NRG_CL_E!E34+NRG_LNG_E!E34+NRG_BIOG_E!E34+NRG_GTL_E!E34+NRG_CPP_E!E34+NRG_NSP_E!E34</f>
        <v>1488.3264000000001</v>
      </c>
      <c r="F34" s="8">
        <f>NRG_CM_E!F34+NRG_OIL_NG_E!F34+NRG_PF_E!F34+NRG_CO_E!F34+NRG_BKBPB_E!F34+NRG_GW_E!F34+NRG_BF_E!F34+NRG_PR_E!F34+NRG_NI_E!F34+NRG_CL_E!F34+NRG_LNG_E!F34+NRG_BIOG_E!F34+NRG_GTL_E!F34+NRG_CPP_E!F34+NRG_NSP_E!F34</f>
        <v>1707.8688</v>
      </c>
      <c r="G34" s="8">
        <f>NRG_CM_E!G34+NRG_OIL_NG_E!G34+NRG_PF_E!G34+NRG_CO_E!G34+NRG_BKBPB_E!G34+NRG_GW_E!G34+NRG_BF_E!G34+NRG_PR_E!G34+NRG_NI_E!G34+NRG_CL_E!G34+NRG_LNG_E!G34+NRG_BIOG_E!G34+NRG_GTL_E!G34+NRG_CPP_E!G34+NRG_NSP_E!G34</f>
        <v>1747.7856000000002</v>
      </c>
      <c r="H34" s="8">
        <f>NRG_CM_E!H34+NRG_OIL_NG_E!H34+NRG_PF_E!H34+NRG_CO_E!H34+NRG_BKBPB_E!H34+NRG_GW_E!H34+NRG_BF_E!H34+NRG_PR_E!H34+NRG_NI_E!H34+NRG_CL_E!H34+NRG_LNG_E!H34+NRG_BIOG_E!H34+NRG_GTL_E!H34+NRG_CPP_E!H34+NRG_NSP_E!H34</f>
        <v>2082.2910796800002</v>
      </c>
      <c r="I34" s="8">
        <f>NRG_CM_E!I34+NRG_OIL_NG_E!I34+NRG_PF_E!I34+NRG_CO_E!I34+NRG_BKBPB_E!I34+NRG_GW_E!I34+NRG_BF_E!I34+NRG_PR_E!I34+NRG_NI_E!I34+NRG_CL_E!I34+NRG_LNG_E!I34+NRG_BIOG_E!I34+NRG_GTL_E!I34+NRG_CPP_E!I34+NRG_NSP_E!I34</f>
        <v>1641.5355801600001</v>
      </c>
      <c r="J34" s="8">
        <f>NRG_CM_E!J34+NRG_OIL_NG_E!J34+NRG_PF_E!J34+NRG_CO_E!J34+NRG_BKBPB_E!J34+NRG_GW_E!J34+NRG_BF_E!J34+NRG_PR_E!J34+NRG_NI_E!J34+NRG_CL_E!J34+NRG_LNG_E!J34+NRG_BIOG_E!J34+NRG_GTL_E!J34+NRG_CPP_E!J34+NRG_NSP_E!J34</f>
        <v>1372.4820403200001</v>
      </c>
      <c r="K34" s="8">
        <f>NRG_CM_E!K34+NRG_OIL_NG_E!K34+NRG_PF_E!K34+NRG_CO_E!K34+NRG_BKBPB_E!K34+NRG_GW_E!K34+NRG_BF_E!K34+NRG_PR_E!K34+NRG_NI_E!K34+NRG_CL_E!K34+NRG_LNG_E!K34+NRG_BIOG_E!K34+NRG_GTL_E!K34+NRG_CPP_E!K34+NRG_NSP_E!K34</f>
        <v>1655.3998771200002</v>
      </c>
      <c r="L34" s="8">
        <f>NRG_CM_E!L34+NRG_OIL_NG_E!L34+NRG_PF_E!L34+NRG_CO_E!L34+NRG_BKBPB_E!L34+NRG_GW_E!L34+NRG_BF_E!L34+NRG_PR_E!L34+NRG_NI_E!L34+NRG_CL_E!L34+NRG_LNG_E!L34+NRG_BIOG_E!L34+NRG_GTL_E!L34+NRG_CPP_E!L34+NRG_NSP_E!L34</f>
        <v>1344.8390860800002</v>
      </c>
      <c r="M34" s="8">
        <f>NRG_CM_E!M34+NRG_OIL_NG_E!M34+NRG_PF_E!M34+NRG_CO_E!M34+NRG_BKBPB_E!M34+NRG_GW_E!M34+NRG_BF_E!M34+NRG_PR_E!M34+NRG_NI_E!M34+NRG_CL_E!M34+NRG_LNG_E!M34+NRG_BIOG_E!M34+NRG_GTL_E!M34+NRG_CPP_E!M34+NRG_NSP_E!M34</f>
        <v>1308.79183104</v>
      </c>
      <c r="N34" s="8">
        <f>NRG_CM_E!N34+NRG_OIL_NG_E!N34+NRG_PF_E!N34+NRG_CO_E!N34+NRG_BKBPB_E!N34+NRG_GW_E!N34+NRG_BF_E!N34+NRG_PR_E!N34+NRG_NI_E!N34+NRG_CL_E!N34+NRG_LNG_E!N34+NRG_BIOG_E!N34+NRG_GTL_E!N34+NRG_CPP_E!N34+NRG_NSP_E!N34</f>
        <v>1114.6912588800001</v>
      </c>
      <c r="O34" s="8">
        <f>NRG_CM_E!O34+NRG_OIL_NG_E!O34+NRG_PF_E!O34+NRG_CO_E!O34+NRG_BKBPB_E!O34+NRG_GW_E!O34+NRG_BF_E!O34+NRG_PR_E!O34+NRG_NI_E!O34+NRG_CL_E!O34+NRG_LNG_E!O34+NRG_BIOG_E!O34+NRG_GTL_E!O34+NRG_CPP_E!O34+NRG_NSP_E!O34</f>
        <v>1164.6028108800001</v>
      </c>
      <c r="P34" s="8">
        <f>NRG_CM_E!P34+NRG_OIL_NG_E!P34+NRG_PF_E!P34+NRG_CO_E!P34+NRG_BKBPB_E!P34+NRG_GW_E!P34+NRG_BF_E!P34+NRG_PR_E!P34+NRG_NI_E!P34+NRG_CL_E!P34+NRG_LNG_E!P34+NRG_BIOG_E!P34+NRG_GTL_E!P34+NRG_CPP_E!P34+NRG_NSP_E!P34</f>
        <v>1228.3786598400002</v>
      </c>
      <c r="Q34" s="8">
        <f>NRG_CM_E!Q34+NRG_OIL_NG_E!Q34+NRG_PF_E!Q34+NRG_CO_E!Q34+NRG_BKBPB_E!Q34+NRG_GW_E!Q34+NRG_BF_E!Q34+NRG_PR_E!Q34+NRG_NI_E!Q34+NRG_CL_E!Q34+NRG_LNG_E!Q34+NRG_BIOG_E!Q34+NRG_GTL_E!Q34+NRG_CPP_E!Q34+NRG_NSP_E!Q34</f>
        <v>1355.9305651200002</v>
      </c>
      <c r="R34" s="8">
        <f>NRG_CM_E!R34+NRG_OIL_NG_E!R34+NRG_PF_E!R34+NRG_CO_E!R34+NRG_BKBPB_E!R34+NRG_GW_E!R34+NRG_BF_E!R34+NRG_PR_E!R34+NRG_NI_E!R34+NRG_CL_E!R34+NRG_LNG_E!R34+NRG_BIOG_E!R34+NRG_GTL_E!R34+NRG_CPP_E!R34+NRG_NSP_E!R34</f>
        <v>1281.0630297599998</v>
      </c>
      <c r="S34" s="8">
        <f>NRG_CM_E!S34+NRG_OIL_NG_E!S34+NRG_PF_E!S34+NRG_CO_E!S34+NRG_BKBPB_E!S34+NRG_GW_E!S34+NRG_BF_E!S34+NRG_PR_E!S34+NRG_NI_E!S34+NRG_CL_E!S34+NRG_LNG_E!S34+NRG_BIOG_E!S34+NRG_GTL_E!S34+NRG_CPP_E!S34+NRG_NSP_E!S34</f>
        <v>1364.24901888</v>
      </c>
      <c r="T34" s="8">
        <f>NRG_CM_E!T34+NRG_OIL_NG_E!T34+NRG_PF_E!T34+NRG_CO_E!T34+NRG_BKBPB_E!T34+NRG_GW_E!T34+NRG_BF_E!T34+NRG_PR_E!T34+NRG_NI_E!T34+NRG_CL_E!T34+NRG_LNG_E!T34+NRG_BIOG_E!T34+NRG_GTL_E!T34+NRG_CPP_E!T34+NRG_NSP_E!T34</f>
        <v>1316.7498931200003</v>
      </c>
      <c r="U34" s="8">
        <f>NRG_CM_E!U34+NRG_OIL_NG_E!U34+NRG_PF_E!U34+NRG_CO_E!U34+NRG_BKBPB_E!U34+NRG_GW_E!U34+NRG_BF_E!U34+NRG_PR_E!U34+NRG_NI_E!U34+NRG_CL_E!U34+NRG_LNG_E!U34+NRG_BIOG_E!U34+NRG_GTL_E!U34+NRG_CPP_E!U34+NRG_NSP_E!U34</f>
        <v>1191.2122828800002</v>
      </c>
      <c r="V34" s="8">
        <f>NRG_CM_E!V34+NRG_OIL_NG_E!V34+NRG_PF_E!V34+NRG_CO_E!V34+NRG_BKBPB_E!V34+NRG_GW_E!V34+NRG_BF_E!V34+NRG_PR_E!V34+NRG_NI_E!V34+NRG_CL_E!V34+NRG_LNG_E!V34+NRG_BIOG_E!V34+NRG_GTL_E!V34+NRG_CPP_E!V34+NRG_NSP_E!V34</f>
        <v>761.25650687999996</v>
      </c>
      <c r="W34" s="8">
        <f>NRG_CM_E!W34+NRG_OIL_NG_E!W34+NRG_PF_E!W34+NRG_CO_E!W34+NRG_BKBPB_E!W34+NRG_GW_E!W34+NRG_BF_E!W34+NRG_PR_E!W34+NRG_NI_E!W34+NRG_CL_E!W34+NRG_LNG_E!W34+NRG_BIOG_E!W34+NRG_GTL_E!W34+NRG_CPP_E!W34+NRG_NSP_E!W34</f>
        <v>776.79710208000017</v>
      </c>
      <c r="X34" s="8">
        <f>NRG_CM_E!X34+NRG_OIL_NG_E!X34+NRG_PF_E!X34+NRG_CO_E!X34+NRG_BKBPB_E!X34+NRG_GW_E!X34+NRG_BF_E!X34+NRG_PR_E!X34+NRG_NI_E!X34+NRG_CL_E!X34+NRG_LNG_E!X34+NRG_BIOG_E!X34+NRG_GTL_E!X34+NRG_CPP_E!X34+NRG_NSP_E!X34</f>
        <v>671.48600832000011</v>
      </c>
      <c r="Y34" s="8">
        <f>NRG_CM_E!Y34+NRG_OIL_NG_E!Y34+NRG_PF_E!Y34+NRG_CO_E!Y34+NRG_BKBPB_E!Y34+NRG_GW_E!Y34+NRG_BF_E!Y34+NRG_PR_E!Y34+NRG_NI_E!Y34+NRG_CL_E!Y34+NRG_LNG_E!Y34+NRG_BIOG_E!Y34+NRG_GTL_E!Y34+NRG_CPP_E!Y34+NRG_NSP_E!Y34</f>
        <v>743.98487039999998</v>
      </c>
      <c r="Z34" s="8">
        <f>NRG_CM_E!Z34+NRG_OIL_NG_E!Z34+NRG_PF_E!Z34+NRG_CO_E!Z34+NRG_BKBPB_E!Z34+NRG_GW_E!Z34+NRG_BF_E!Z34+NRG_PR_E!Z34+NRG_NI_E!Z34+NRG_CL_E!Z34+NRG_LNG_E!Z34+NRG_BIOG_E!Z34+NRG_GTL_E!Z34+NRG_CPP_E!Z34+NRG_NSP_E!Z34</f>
        <v>663.71871744000032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14.9232762</v>
      </c>
      <c r="E36" s="8">
        <f>NRG_CM_E!E36+NRG_OIL_NG_E!E36+NRG_PF_E!E36+NRG_CO_E!E36+NRG_BKBPB_E!E36+NRG_GW_E!E36+NRG_BF_E!E36+NRG_PR_E!E36+NRG_NI_E!E36+NRG_CL_E!E36+NRG_LNG_E!E36+NRG_BIOG_E!E36+NRG_GTL_E!E36+NRG_CPP_E!E36+NRG_NSP_E!E36</f>
        <v>11.93862096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115.42045032000003</v>
      </c>
      <c r="L36" s="8">
        <f>NRG_CM_E!L36+NRG_OIL_NG_E!L36+NRG_PF_E!L36+NRG_CO_E!L36+NRG_BKBPB_E!L36+NRG_GW_E!L36+NRG_BF_E!L36+NRG_PR_E!L36+NRG_NI_E!L36+NRG_CL_E!L36+NRG_LNG_E!L36+NRG_BIOG_E!L36+NRG_GTL_E!L36+NRG_CPP_E!L36+NRG_NSP_E!L36</f>
        <v>109.36163880000001</v>
      </c>
      <c r="M36" s="8">
        <f>NRG_CM_E!M36+NRG_OIL_NG_E!M36+NRG_PF_E!M36+NRG_CO_E!M36+NRG_BKBPB_E!M36+NRG_GW_E!M36+NRG_BF_E!M36+NRG_PR_E!M36+NRG_NI_E!M36+NRG_CL_E!M36+NRG_LNG_E!M36+NRG_BIOG_E!M36+NRG_GTL_E!M36+NRG_CPP_E!M36+NRG_NSP_E!M36</f>
        <v>121.49516304000002</v>
      </c>
      <c r="N36" s="8">
        <f>NRG_CM_E!N36+NRG_OIL_NG_E!N36+NRG_PF_E!N36+NRG_CO_E!N36+NRG_BKBPB_E!N36+NRG_GW_E!N36+NRG_BF_E!N36+NRG_PR_E!N36+NRG_NI_E!N36+NRG_CL_E!N36+NRG_LNG_E!N36+NRG_BIOG_E!N36+NRG_GTL_E!N36+NRG_CPP_E!N36+NRG_NSP_E!N36</f>
        <v>124.53274656000002</v>
      </c>
      <c r="O36" s="8">
        <f>NRG_CM_E!O36+NRG_OIL_NG_E!O36+NRG_PF_E!O36+NRG_CO_E!O36+NRG_BKBPB_E!O36+NRG_GW_E!O36+NRG_BF_E!O36+NRG_PR_E!O36+NRG_NI_E!O36+NRG_CL_E!O36+NRG_LNG_E!O36+NRG_BIOG_E!O36+NRG_GTL_E!O36+NRG_CPP_E!O36+NRG_NSP_E!O36</f>
        <v>145.79424107999998</v>
      </c>
      <c r="P36" s="8">
        <f>NRG_CM_E!P36+NRG_OIL_NG_E!P36+NRG_PF_E!P36+NRG_CO_E!P36+NRG_BKBPB_E!P36+NRG_GW_E!P36+NRG_BF_E!P36+NRG_PR_E!P36+NRG_NI_E!P36+NRG_CL_E!P36+NRG_LNG_E!P36+NRG_BIOG_E!P36+NRG_GTL_E!P36+NRG_CPP_E!P36+NRG_NSP_E!P36</f>
        <v>121.49516304000002</v>
      </c>
      <c r="Q36" s="8">
        <f>NRG_CM_E!Q36+NRG_OIL_NG_E!Q36+NRG_PF_E!Q36+NRG_CO_E!Q36+NRG_BKBPB_E!Q36+NRG_GW_E!Q36+NRG_BF_E!Q36+NRG_PR_E!Q36+NRG_NI_E!Q36+NRG_CL_E!Q36+NRG_LNG_E!Q36+NRG_BIOG_E!Q36+NRG_GTL_E!Q36+NRG_CPP_E!Q36+NRG_NSP_E!Q36</f>
        <v>127.57010292000001</v>
      </c>
      <c r="R36" s="8">
        <f>NRG_CM_E!R36+NRG_OIL_NG_E!R36+NRG_PF_E!R36+NRG_CO_E!R36+NRG_BKBPB_E!R36+NRG_GW_E!R36+NRG_BF_E!R36+NRG_PR_E!R36+NRG_NI_E!R36+NRG_CL_E!R36+NRG_LNG_E!R36+NRG_BIOG_E!R36+NRG_GTL_E!R36+NRG_CPP_E!R36+NRG_NSP_E!R36</f>
        <v>133.64481563999999</v>
      </c>
      <c r="S36" s="8">
        <f>NRG_CM_E!S36+NRG_OIL_NG_E!S36+NRG_PF_E!S36+NRG_CO_E!S36+NRG_BKBPB_E!S36+NRG_GW_E!S36+NRG_BF_E!S36+NRG_PR_E!S36+NRG_NI_E!S36+NRG_CL_E!S36+NRG_LNG_E!S36+NRG_BIOG_E!S36+NRG_GTL_E!S36+NRG_CPP_E!S36+NRG_NSP_E!S36</f>
        <v>121.49516304000002</v>
      </c>
      <c r="T36" s="8">
        <f>NRG_CM_E!T36+NRG_OIL_NG_E!T36+NRG_PF_E!T36+NRG_CO_E!T36+NRG_BKBPB_E!T36+NRG_GW_E!T36+NRG_BF_E!T36+NRG_PR_E!T36+NRG_NI_E!T36+NRG_CL_E!T36+NRG_LNG_E!T36+NRG_BIOG_E!T36+NRG_GTL_E!T36+NRG_CPP_E!T36+NRG_NSP_E!T36</f>
        <v>124.95935304000002</v>
      </c>
      <c r="U36" s="8">
        <f>NRG_CM_E!U36+NRG_OIL_NG_E!U36+NRG_PF_E!U36+NRG_CO_E!U36+NRG_BKBPB_E!U36+NRG_GW_E!U36+NRG_BF_E!U36+NRG_PR_E!U36+NRG_NI_E!U36+NRG_CL_E!U36+NRG_LNG_E!U36+NRG_BIOG_E!U36+NRG_GTL_E!U36+NRG_CPP_E!U36+NRG_NSP_E!U36</f>
        <v>124.72833132000001</v>
      </c>
      <c r="V36" s="8">
        <f>NRG_CM_E!V36+NRG_OIL_NG_E!V36+NRG_PF_E!V36+NRG_CO_E!V36+NRG_BKBPB_E!V36+NRG_GW_E!V36+NRG_BF_E!V36+NRG_PR_E!V36+NRG_NI_E!V36+NRG_CL_E!V36+NRG_LNG_E!V36+NRG_BIOG_E!V36+NRG_GTL_E!V36+NRG_CPP_E!V36+NRG_NSP_E!V36</f>
        <v>125.68853664000001</v>
      </c>
      <c r="W36" s="8">
        <f>NRG_CM_E!W36+NRG_OIL_NG_E!W36+NRG_PF_E!W36+NRG_CO_E!W36+NRG_BKBPB_E!W36+NRG_GW_E!W36+NRG_BF_E!W36+NRG_PR_E!W36+NRG_NI_E!W36+NRG_CL_E!W36+NRG_LNG_E!W36+NRG_BIOG_E!W36+NRG_GTL_E!W36+NRG_CPP_E!W36+NRG_NSP_E!W36</f>
        <v>121.60806156000001</v>
      </c>
      <c r="X36" s="8">
        <f>NRG_CM_E!X36+NRG_OIL_NG_E!X36+NRG_PF_E!X36+NRG_CO_E!X36+NRG_BKBPB_E!X36+NRG_GW_E!X36+NRG_BF_E!X36+NRG_PR_E!X36+NRG_NI_E!X36+NRG_CL_E!X36+NRG_LNG_E!X36+NRG_BIOG_E!X36+NRG_GTL_E!X36+NRG_CPP_E!X36+NRG_NSP_E!X36</f>
        <v>113.93550540000001</v>
      </c>
      <c r="Y36" s="8">
        <f>NRG_CM_E!Y36+NRG_OIL_NG_E!Y36+NRG_PF_E!Y36+NRG_CO_E!Y36+NRG_BKBPB_E!Y36+NRG_GW_E!Y36+NRG_BF_E!Y36+NRG_PR_E!Y36+NRG_NI_E!Y36+NRG_CL_E!Y36+NRG_LNG_E!Y36+NRG_BIOG_E!Y36+NRG_GTL_E!Y36+NRG_CPP_E!Y36+NRG_NSP_E!Y36</f>
        <v>107.14978188000002</v>
      </c>
      <c r="Z36" s="8">
        <f>NRG_CM_E!Z36+NRG_OIL_NG_E!Z36+NRG_PF_E!Z36+NRG_CO_E!Z36+NRG_BKBPB_E!Z36+NRG_GW_E!Z36+NRG_BF_E!Z36+NRG_PR_E!Z36+NRG_NI_E!Z36+NRG_CL_E!Z36+NRG_LNG_E!Z36+NRG_BIOG_E!Z36+NRG_GTL_E!Z36+NRG_CPP_E!Z36+NRG_NSP_E!Z36</f>
        <v>100.71297612000002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6.1399522800000002</v>
      </c>
      <c r="D37" s="8">
        <f>NRG_CM_E!D37+NRG_OIL_NG_E!D37+NRG_PF_E!D37+NRG_CO_E!D37+NRG_BKBPB_E!D37+NRG_GW_E!D37+NRG_BF_E!D37+NRG_PR_E!D37+NRG_NI_E!D37+NRG_CL_E!D37+NRG_LNG_E!D37+NRG_BIOG_E!D37+NRG_GTL_E!D37+NRG_CPP_E!D37+NRG_NSP_E!D37</f>
        <v>3.0701008799999987</v>
      </c>
      <c r="E37" s="8">
        <f>NRG_CM_E!E37+NRG_OIL_NG_E!E37+NRG_PF_E!E37+NRG_CO_E!E37+NRG_BKBPB_E!E37+NRG_GW_E!E37+NRG_BF_E!E37+NRG_PR_E!E37+NRG_NI_E!E37+NRG_CL_E!E37+NRG_LNG_E!E37+NRG_BIOG_E!E37+NRG_GTL_E!E37+NRG_CPP_E!E37+NRG_NSP_E!E37</f>
        <v>3.0701008799999987</v>
      </c>
      <c r="F37" s="8">
        <f>NRG_CM_E!F37+NRG_OIL_NG_E!F37+NRG_PF_E!F37+NRG_CO_E!F37+NRG_BKBPB_E!F37+NRG_GW_E!F37+NRG_BF_E!F37+NRG_PR_E!F37+NRG_NI_E!F37+NRG_CL_E!F37+NRG_LNG_E!F37+NRG_BIOG_E!F37+NRG_GTL_E!F37+NRG_CPP_E!F37+NRG_NSP_E!F37</f>
        <v>3.0701008799999987</v>
      </c>
      <c r="G37" s="8">
        <f>NRG_CM_E!G37+NRG_OIL_NG_E!G37+NRG_PF_E!G37+NRG_CO_E!G37+NRG_BKBPB_E!G37+NRG_GW_E!G37+NRG_BF_E!G37+NRG_PR_E!G37+NRG_NI_E!G37+NRG_CL_E!G37+NRG_LNG_E!G37+NRG_BIOG_E!G37+NRG_GTL_E!G37+NRG_CPP_E!G37+NRG_NSP_E!G37</f>
        <v>18.419856839999998</v>
      </c>
      <c r="H37" s="8">
        <f>NRG_CM_E!H37+NRG_OIL_NG_E!H37+NRG_PF_E!H37+NRG_CO_E!H37+NRG_BKBPB_E!H37+NRG_GW_E!H37+NRG_BF_E!H37+NRG_PR_E!H37+NRG_NI_E!H37+NRG_CL_E!H37+NRG_LNG_E!H37+NRG_BIOG_E!H37+NRG_GTL_E!H37+NRG_CPP_E!H37+NRG_NSP_E!H37</f>
        <v>12.064353840000001</v>
      </c>
      <c r="I37" s="8">
        <f>NRG_CM_E!I37+NRG_OIL_NG_E!I37+NRG_PF_E!I37+NRG_CO_E!I37+NRG_BKBPB_E!I37+NRG_GW_E!I37+NRG_BF_E!I37+NRG_PR_E!I37+NRG_NI_E!I37+NRG_CL_E!I37+NRG_LNG_E!I37+NRG_BIOG_E!I37+NRG_GTL_E!I37+NRG_CPP_E!I37+NRG_NSP_E!I37</f>
        <v>9.0481406399999997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3.0246955200000007</v>
      </c>
      <c r="L37" s="8">
        <f>NRG_CM_E!L37+NRG_OIL_NG_E!L37+NRG_PF_E!L37+NRG_CO_E!L37+NRG_BKBPB_E!L37+NRG_GW_E!L37+NRG_BF_E!L37+NRG_PR_E!L37+NRG_NI_E!L37+NRG_CL_E!L37+NRG_LNG_E!L37+NRG_BIOG_E!L37+NRG_GTL_E!L37+NRG_CPP_E!L37+NRG_NSP_E!L37</f>
        <v>15.07333212</v>
      </c>
      <c r="M37" s="8">
        <f>NRG_CM_E!M37+NRG_OIL_NG_E!M37+NRG_PF_E!M37+NRG_CO_E!M37+NRG_BKBPB_E!M37+NRG_GW_E!M37+NRG_BF_E!M37+NRG_PR_E!M37+NRG_NI_E!M37+NRG_CL_E!M37+NRG_LNG_E!M37+NRG_BIOG_E!M37+NRG_GTL_E!M37+NRG_CPP_E!M37+NRG_NSP_E!M37</f>
        <v>3.0152152800000014</v>
      </c>
      <c r="N37" s="8">
        <f>NRG_CM_E!N37+NRG_OIL_NG_E!N37+NRG_PF_E!N37+NRG_CO_E!N37+NRG_BKBPB_E!N37+NRG_GW_E!N37+NRG_BF_E!N37+NRG_PR_E!N37+NRG_NI_E!N37+NRG_CL_E!N37+NRG_LNG_E!N37+NRG_BIOG_E!N37+NRG_GTL_E!N37+NRG_CPP_E!N37+NRG_NSP_E!N37</f>
        <v>3.0152152800000014</v>
      </c>
      <c r="O37" s="8">
        <f>NRG_CM_E!O37+NRG_OIL_NG_E!O37+NRG_PF_E!O37+NRG_CO_E!O37+NRG_BKBPB_E!O37+NRG_GW_E!O37+NRG_BF_E!O37+NRG_PR_E!O37+NRG_NI_E!O37+NRG_CL_E!O37+NRG_LNG_E!O37+NRG_BIOG_E!O37+NRG_GTL_E!O37+NRG_CPP_E!O37+NRG_NSP_E!O37</f>
        <v>3.0152152800000014</v>
      </c>
      <c r="P37" s="8">
        <f>NRG_CM_E!P37+NRG_OIL_NG_E!P37+NRG_PF_E!P37+NRG_CO_E!P37+NRG_BKBPB_E!P37+NRG_GW_E!P37+NRG_BF_E!P37+NRG_PR_E!P37+NRG_NI_E!P37+NRG_CL_E!P37+NRG_LNG_E!P37+NRG_BIOG_E!P37+NRG_GTL_E!P37+NRG_CPP_E!P37+NRG_NSP_E!P37</f>
        <v>9.0456458400000006</v>
      </c>
      <c r="Q37" s="8">
        <f>NRG_CM_E!Q37+NRG_OIL_NG_E!Q37+NRG_PF_E!Q37+NRG_CO_E!Q37+NRG_BKBPB_E!Q37+NRG_GW_E!Q37+NRG_BF_E!Q37+NRG_PR_E!Q37+NRG_NI_E!Q37+NRG_CL_E!Q37+NRG_LNG_E!Q37+NRG_BIOG_E!Q37+NRG_GTL_E!Q37+NRG_CPP_E!Q37+NRG_NSP_E!Q37</f>
        <v>51.259158720000009</v>
      </c>
      <c r="R37" s="8">
        <f>NRG_CM_E!R37+NRG_OIL_NG_E!R37+NRG_PF_E!R37+NRG_CO_E!R37+NRG_BKBPB_E!R37+NRG_GW_E!R37+NRG_BF_E!R37+NRG_PR_E!R37+NRG_NI_E!R37+NRG_CL_E!R37+NRG_LNG_E!R37+NRG_BIOG_E!R37+NRG_GTL_E!R37+NRG_CPP_E!R37+NRG_NSP_E!R37</f>
        <v>36.182832839999989</v>
      </c>
      <c r="S37" s="8">
        <f>NRG_CM_E!S37+NRG_OIL_NG_E!S37+NRG_PF_E!S37+NRG_CO_E!S37+NRG_BKBPB_E!S37+NRG_GW_E!S37+NRG_BF_E!S37+NRG_PR_E!S37+NRG_NI_E!S37+NRG_CL_E!S37+NRG_LNG_E!S37+NRG_BIOG_E!S37+NRG_GTL_E!S37+NRG_CPP_E!S37+NRG_NSP_E!S37</f>
        <v>6.0304305599999983</v>
      </c>
      <c r="T37" s="8">
        <f>NRG_CM_E!T37+NRG_OIL_NG_E!T37+NRG_PF_E!T37+NRG_CO_E!T37+NRG_BKBPB_E!T37+NRG_GW_E!T37+NRG_BF_E!T37+NRG_PR_E!T37+NRG_NI_E!T37+NRG_CL_E!T37+NRG_LNG_E!T37+NRG_BIOG_E!T37+NRG_GTL_E!T37+NRG_CPP_E!T37+NRG_NSP_E!T37</f>
        <v>0.36798300000000006</v>
      </c>
      <c r="U37" s="8">
        <f>NRG_CM_E!U37+NRG_OIL_NG_E!U37+NRG_PF_E!U37+NRG_CO_E!U37+NRG_BKBPB_E!U37+NRG_GW_E!U37+NRG_BF_E!U37+NRG_PR_E!U37+NRG_NI_E!U37+NRG_CL_E!U37+NRG_LNG_E!U37+NRG_BIOG_E!U37+NRG_GTL_E!U37+NRG_CPP_E!U37+NRG_NSP_E!U37</f>
        <v>2.6362551599999997</v>
      </c>
      <c r="V37" s="8">
        <f>NRG_CM_E!V37+NRG_OIL_NG_E!V37+NRG_PF_E!V37+NRG_CO_E!V37+NRG_BKBPB_E!V37+NRG_GW_E!V37+NRG_BF_E!V37+NRG_PR_E!V37+NRG_NI_E!V37+NRG_CL_E!V37+NRG_LNG_E!V37+NRG_BIOG_E!V37+NRG_GTL_E!V37+NRG_CPP_E!V37+NRG_NSP_E!V37</f>
        <v>0.37421999999999989</v>
      </c>
      <c r="W37" s="8">
        <f>NRG_CM_E!W37+NRG_OIL_NG_E!W37+NRG_PF_E!W37+NRG_CO_E!W37+NRG_BKBPB_E!W37+NRG_GW_E!W37+NRG_BF_E!W37+NRG_PR_E!W37+NRG_NI_E!W37+NRG_CL_E!W37+NRG_LNG_E!W37+NRG_BIOG_E!W37+NRG_GTL_E!W37+NRG_CPP_E!W37+NRG_NSP_E!W37</f>
        <v>0.38020752000000002</v>
      </c>
      <c r="X37" s="8">
        <f>NRG_CM_E!X37+NRG_OIL_NG_E!X37+NRG_PF_E!X37+NRG_CO_E!X37+NRG_BKBPB_E!X37+NRG_GW_E!X37+NRG_BF_E!X37+NRG_PR_E!X37+NRG_NI_E!X37+NRG_CL_E!X37+NRG_LNG_E!X37+NRG_BIOG_E!X37+NRG_GTL_E!X37+NRG_CPP_E!X37+NRG_NSP_E!X37</f>
        <v>8.861779079999998</v>
      </c>
      <c r="Y37" s="8">
        <f>NRG_CM_E!Y37+NRG_OIL_NG_E!Y37+NRG_PF_E!Y37+NRG_CO_E!Y37+NRG_BKBPB_E!Y37+NRG_GW_E!Y37+NRG_BF_E!Y37+NRG_PR_E!Y37+NRG_NI_E!Y37+NRG_CL_E!Y37+NRG_LNG_E!Y37+NRG_BIOG_E!Y37+NRG_GTL_E!Y37+NRG_CPP_E!Y37+NRG_NSP_E!Y37</f>
        <v>11.928387239999999</v>
      </c>
      <c r="Z37" s="8">
        <f>NRG_CM_E!Z37+NRG_OIL_NG_E!Z37+NRG_PF_E!Z37+NRG_CO_E!Z37+NRG_BKBPB_E!Z37+NRG_GW_E!Z37+NRG_BF_E!Z37+NRG_PR_E!Z37+NRG_NI_E!Z37+NRG_CL_E!Z37+NRG_LNG_E!Z37+NRG_BIOG_E!Z37+NRG_GTL_E!Z37+NRG_CPP_E!Z37+NRG_NSP_E!Z37</f>
        <v>12.296619719999997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3.0908084399999991</v>
      </c>
      <c r="J41" s="8">
        <f>NRG_CM_E!J41+NRG_OIL_NG_E!J41+NRG_PF_E!J41+NRG_CO_E!J41+NRG_BKBPB_E!J41+NRG_GW_E!J41+NRG_BF_E!J41+NRG_PR_E!J41+NRG_NI_E!J41+NRG_CL_E!J41+NRG_LNG_E!J41+NRG_BIOG_E!J41+NRG_GTL_E!J41+NRG_CPP_E!J41+NRG_NSP_E!J41</f>
        <v>3.0926203200000013</v>
      </c>
      <c r="K41" s="8">
        <f>NRG_CM_E!K41+NRG_OIL_NG_E!K41+NRG_PF_E!K41+NRG_CO_E!K41+NRG_BKBPB_E!K41+NRG_GW_E!K41+NRG_BF_E!K41+NRG_PR_E!K41+NRG_NI_E!K41+NRG_CL_E!K41+NRG_LNG_E!K41+NRG_BIOG_E!K41+NRG_GTL_E!K41+NRG_CPP_E!K41+NRG_NSP_E!K41</f>
        <v>3.0913261199999997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46.358244000000006</v>
      </c>
      <c r="N41" s="8">
        <f>NRG_CM_E!N41+NRG_OIL_NG_E!N41+NRG_PF_E!N41+NRG_CO_E!N41+NRG_BKBPB_E!N41+NRG_GW_E!N41+NRG_BF_E!N41+NRG_PR_E!N41+NRG_NI_E!N41+NRG_CL_E!N41+NRG_LNG_E!N41+NRG_BIOG_E!N41+NRG_GTL_E!N41+NRG_CPP_E!N41+NRG_NSP_E!N41</f>
        <v>77.242256280000007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6.179287320000002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6.179287320000002</v>
      </c>
      <c r="S41" s="8">
        <f>NRG_CM_E!S41+NRG_OIL_NG_E!S41+NRG_PF_E!S41+NRG_CO_E!S41+NRG_BKBPB_E!S41+NRG_GW_E!S41+NRG_BF_E!S41+NRG_PR_E!S41+NRG_NI_E!S41+NRG_CL_E!S41+NRG_LNG_E!S41+NRG_BIOG_E!S41+NRG_GTL_E!S41+NRG_CPP_E!S41+NRG_NSP_E!S41</f>
        <v>27.807181200000002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0.45814680000000002</v>
      </c>
      <c r="W41" s="8">
        <f>NRG_CM_E!W41+NRG_OIL_NG_E!W41+NRG_PF_E!W41+NRG_CO_E!W41+NRG_BKBPB_E!W41+NRG_GW_E!W41+NRG_BF_E!W41+NRG_PR_E!W41+NRG_NI_E!W41+NRG_CL_E!W41+NRG_LNG_E!W41+NRG_BIOG_E!W41+NRG_GTL_E!W41+NRG_CPP_E!W41+NRG_NSP_E!W41</f>
        <v>3.1060799999999989E-3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219.85452216000002</v>
      </c>
      <c r="D43" s="8">
        <f>NRG_CM_E!D43+NRG_OIL_NG_E!D43+NRG_PF_E!D43+NRG_CO_E!D43+NRG_BKBPB_E!D43+NRG_GW_E!D43+NRG_BF_E!D43+NRG_PR_E!D43+NRG_NI_E!D43+NRG_CL_E!D43+NRG_LNG_E!D43+NRG_BIOG_E!D43+NRG_GTL_E!D43+NRG_CPP_E!D43+NRG_NSP_E!D43</f>
        <v>289.95318143999998</v>
      </c>
      <c r="E43" s="8">
        <f>NRG_CM_E!E43+NRG_OIL_NG_E!E43+NRG_PF_E!E43+NRG_CO_E!E43+NRG_BKBPB_E!E43+NRG_GW_E!E43+NRG_BF_E!E43+NRG_PR_E!E43+NRG_NI_E!E43+NRG_CL_E!E43+NRG_LNG_E!E43+NRG_BIOG_E!E43+NRG_GTL_E!E43+NRG_CPP_E!E43+NRG_NSP_E!E43</f>
        <v>187.99164072000002</v>
      </c>
      <c r="F43" s="8">
        <f>NRG_CM_E!F43+NRG_OIL_NG_E!F43+NRG_PF_E!F43+NRG_CO_E!F43+NRG_BKBPB_E!F43+NRG_GW_E!F43+NRG_BF_E!F43+NRG_PR_E!F43+NRG_NI_E!F43+NRG_CL_E!F43+NRG_LNG_E!F43+NRG_BIOG_E!F43+NRG_GTL_E!F43+NRG_CPP_E!F43+NRG_NSP_E!F43</f>
        <v>79.657470360000019</v>
      </c>
      <c r="G43" s="8">
        <f>NRG_CM_E!G43+NRG_OIL_NG_E!G43+NRG_PF_E!G43+NRG_CO_E!G43+NRG_BKBPB_E!G43+NRG_GW_E!G43+NRG_BF_E!G43+NRG_PR_E!G43+NRG_NI_E!G43+NRG_CL_E!G43+NRG_LNG_E!G43+NRG_BIOG_E!G43+NRG_GTL_E!G43+NRG_CPP_E!G43+NRG_NSP_E!G43</f>
        <v>289.95344820000003</v>
      </c>
      <c r="H43" s="8">
        <f>NRG_CM_E!H43+NRG_OIL_NG_E!H43+NRG_PF_E!H43+NRG_CO_E!H43+NRG_BKBPB_E!H43+NRG_GW_E!H43+NRG_BF_E!H43+NRG_PR_E!H43+NRG_NI_E!H43+NRG_CL_E!H43+NRG_LNG_E!H43+NRG_BIOG_E!H43+NRG_GTL_E!H43+NRG_CPP_E!H43+NRG_NSP_E!H43</f>
        <v>200.73689999999999</v>
      </c>
      <c r="I43" s="8">
        <f>NRG_CM_E!I43+NRG_OIL_NG_E!I43+NRG_PF_E!I43+NRG_CO_E!I43+NRG_BKBPB_E!I43+NRG_GW_E!I43+NRG_BF_E!I43+NRG_PR_E!I43+NRG_NI_E!I43+NRG_CL_E!I43+NRG_LNG_E!I43+NRG_BIOG_E!I43+NRG_GTL_E!I43+NRG_CPP_E!I43+NRG_NSP_E!I43</f>
        <v>293.13962963999995</v>
      </c>
      <c r="J43" s="8">
        <f>NRG_CM_E!J43+NRG_OIL_NG_E!J43+NRG_PF_E!J43+NRG_CO_E!J43+NRG_BKBPB_E!J43+NRG_GW_E!J43+NRG_BF_E!J43+NRG_PR_E!J43+NRG_NI_E!J43+NRG_CL_E!J43+NRG_LNG_E!J43+NRG_BIOG_E!J43+NRG_GTL_E!J43+NRG_CPP_E!J43+NRG_NSP_E!J43</f>
        <v>152.94231108</v>
      </c>
      <c r="K43" s="8">
        <f>NRG_CM_E!K43+NRG_OIL_NG_E!K43+NRG_PF_E!K43+NRG_CO_E!K43+NRG_BKBPB_E!K43+NRG_GW_E!K43+NRG_BF_E!K43+NRG_PR_E!K43+NRG_NI_E!K43+NRG_CL_E!K43+NRG_LNG_E!K43+NRG_BIOG_E!K43+NRG_GTL_E!K43+NRG_CPP_E!K43+NRG_NSP_E!K43</f>
        <v>114.70706675999999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165.68757036</v>
      </c>
      <c r="M43" s="8">
        <f>NRG_CM_E!M43+NRG_OIL_NG_E!M43+NRG_PF_E!M43+NRG_CO_E!M43+NRG_BKBPB_E!M43+NRG_GW_E!M43+NRG_BF_E!M43+NRG_PR_E!M43+NRG_NI_E!M43+NRG_CL_E!M43+NRG_LNG_E!M43+NRG_BIOG_E!M43+NRG_GTL_E!M43+NRG_CPP_E!M43+NRG_NSP_E!M43</f>
        <v>159.31494071999998</v>
      </c>
      <c r="N43" s="8">
        <f>NRG_CM_E!N43+NRG_OIL_NG_E!N43+NRG_PF_E!N43+NRG_CO_E!N43+NRG_BKBPB_E!N43+NRG_GW_E!N43+NRG_BF_E!N43+NRG_PR_E!N43+NRG_NI_E!N43+NRG_CL_E!N43+NRG_LNG_E!N43+NRG_BIOG_E!N43+NRG_GTL_E!N43+NRG_CPP_E!N43+NRG_NSP_E!N43</f>
        <v>127.45205928000003</v>
      </c>
      <c r="O43" s="8">
        <f>NRG_CM_E!O43+NRG_OIL_NG_E!O43+NRG_PF_E!O43+NRG_CO_E!O43+NRG_BKBPB_E!O43+NRG_GW_E!O43+NRG_BF_E!O43+NRG_PR_E!O43+NRG_NI_E!O43+NRG_CL_E!O43+NRG_LNG_E!O43+NRG_BIOG_E!O43+NRG_GTL_E!O43+NRG_CPP_E!O43+NRG_NSP_E!O43</f>
        <v>91.188704880000017</v>
      </c>
      <c r="P43" s="8">
        <f>NRG_CM_E!P43+NRG_OIL_NG_E!P43+NRG_PF_E!P43+NRG_CO_E!P43+NRG_BKBPB_E!P43+NRG_GW_E!P43+NRG_BF_E!P43+NRG_PR_E!P43+NRG_NI_E!P43+NRG_CL_E!P43+NRG_LNG_E!P43+NRG_BIOG_E!P43+NRG_GTL_E!P43+NRG_CPP_E!P43+NRG_NSP_E!P43</f>
        <v>364.75455275999997</v>
      </c>
      <c r="Q43" s="8">
        <f>NRG_CM_E!Q43+NRG_OIL_NG_E!Q43+NRG_PF_E!Q43+NRG_CO_E!Q43+NRG_BKBPB_E!Q43+NRG_GW_E!Q43+NRG_BF_E!Q43+NRG_PR_E!Q43+NRG_NI_E!Q43+NRG_CL_E!Q43+NRG_LNG_E!Q43+NRG_BIOG_E!Q43+NRG_GTL_E!Q43+NRG_CPP_E!Q43+NRG_NSP_E!Q43</f>
        <v>154.07764164000002</v>
      </c>
      <c r="R43" s="8">
        <f>NRG_CM_E!R43+NRG_OIL_NG_E!R43+NRG_PF_E!R43+NRG_CO_E!R43+NRG_BKBPB_E!R43+NRG_GW_E!R43+NRG_BF_E!R43+NRG_PR_E!R43+NRG_NI_E!R43+NRG_CL_E!R43+NRG_LNG_E!R43+NRG_BIOG_E!R43+NRG_GTL_E!R43+NRG_CPP_E!R43+NRG_NSP_E!R43</f>
        <v>169.79967576000001</v>
      </c>
      <c r="S43" s="8">
        <f>NRG_CM_E!S43+NRG_OIL_NG_E!S43+NRG_PF_E!S43+NRG_CO_E!S43+NRG_BKBPB_E!S43+NRG_GW_E!S43+NRG_BF_E!S43+NRG_PR_E!S43+NRG_NI_E!S43+NRG_CL_E!S43+NRG_LNG_E!S43+NRG_BIOG_E!S43+NRG_GTL_E!S43+NRG_CPP_E!S43+NRG_NSP_E!S43</f>
        <v>113.19987276000002</v>
      </c>
      <c r="T43" s="8">
        <f>NRG_CM_E!T43+NRG_OIL_NG_E!T43+NRG_PF_E!T43+NRG_CO_E!T43+NRG_BKBPB_E!T43+NRG_GW_E!T43+NRG_BF_E!T43+NRG_PR_E!T43+NRG_NI_E!T43+NRG_CL_E!T43+NRG_LNG_E!T43+NRG_BIOG_E!T43+NRG_GTL_E!T43+NRG_CPP_E!T43+NRG_NSP_E!T43</f>
        <v>123.92202420000001</v>
      </c>
      <c r="U43" s="8">
        <f>NRG_CM_E!U43+NRG_OIL_NG_E!U43+NRG_PF_E!U43+NRG_CO_E!U43+NRG_BKBPB_E!U43+NRG_GW_E!U43+NRG_BF_E!U43+NRG_PR_E!U43+NRG_NI_E!U43+NRG_CL_E!U43+NRG_LNG_E!U43+NRG_BIOG_E!U43+NRG_GTL_E!U43+NRG_CPP_E!U43+NRG_NSP_E!U43</f>
        <v>89.584943760000002</v>
      </c>
      <c r="V43" s="8">
        <f>NRG_CM_E!V43+NRG_OIL_NG_E!V43+NRG_PF_E!V43+NRG_CO_E!V43+NRG_BKBPB_E!V43+NRG_GW_E!V43+NRG_BF_E!V43+NRG_PR_E!V43+NRG_NI_E!V43+NRG_CL_E!V43+NRG_LNG_E!V43+NRG_BIOG_E!V43+NRG_GTL_E!V43+NRG_CPP_E!V43+NRG_NSP_E!V43</f>
        <v>91.371168719999986</v>
      </c>
      <c r="W43" s="8">
        <f>NRG_CM_E!W43+NRG_OIL_NG_E!W43+NRG_PF_E!W43+NRG_CO_E!W43+NRG_BKBPB_E!W43+NRG_GW_E!W43+NRG_BF_E!W43+NRG_PR_E!W43+NRG_NI_E!W43+NRG_CL_E!W43+NRG_LNG_E!W43+NRG_BIOG_E!W43+NRG_GTL_E!W43+NRG_CPP_E!W43+NRG_NSP_E!W43</f>
        <v>77.255029799999988</v>
      </c>
      <c r="X43" s="8">
        <f>NRG_CM_E!X43+NRG_OIL_NG_E!X43+NRG_PF_E!X43+NRG_CO_E!X43+NRG_BKBPB_E!X43+NRG_GW_E!X43+NRG_BF_E!X43+NRG_PR_E!X43+NRG_NI_E!X43+NRG_CL_E!X43+NRG_LNG_E!X43+NRG_BIOG_E!X43+NRG_GTL_E!X43+NRG_CPP_E!X43+NRG_NSP_E!X43</f>
        <v>76.637747159999989</v>
      </c>
      <c r="Y43" s="8">
        <f>NRG_CM_E!Y43+NRG_OIL_NG_E!Y43+NRG_PF_E!Y43+NRG_CO_E!Y43+NRG_BKBPB_E!Y43+NRG_GW_E!Y43+NRG_BF_E!Y43+NRG_PR_E!Y43+NRG_NI_E!Y43+NRG_CL_E!Y43+NRG_LNG_E!Y43+NRG_BIOG_E!Y43+NRG_GTL_E!Y43+NRG_CPP_E!Y43+NRG_NSP_E!Y43</f>
        <v>73.954408319999999</v>
      </c>
      <c r="Z43" s="8">
        <f>NRG_CM_E!Z43+NRG_OIL_NG_E!Z43+NRG_PF_E!Z43+NRG_CO_E!Z43+NRG_BKBPB_E!Z43+NRG_GW_E!Z43+NRG_BF_E!Z43+NRG_PR_E!Z43+NRG_NI_E!Z43+NRG_CL_E!Z43+NRG_LNG_E!Z43+NRG_BIOG_E!Z43+NRG_GTL_E!Z43+NRG_CPP_E!Z43+NRG_NSP_E!Z43</f>
        <v>75.612321720000011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569.10659615999998</v>
      </c>
      <c r="D44" s="8">
        <f>NRG_CM_E!D44+NRG_OIL_NG_E!D44+NRG_PF_E!D44+NRG_CO_E!D44+NRG_BKBPB_E!D44+NRG_GW_E!D44+NRG_BF_E!D44+NRG_PR_E!D44+NRG_NI_E!D44+NRG_CL_E!D44+NRG_LNG_E!D44+NRG_BIOG_E!D44+NRG_GTL_E!D44+NRG_CPP_E!D44+NRG_NSP_E!D44</f>
        <v>675.42335999999989</v>
      </c>
      <c r="E44" s="8">
        <f>NRG_CM_E!E44+NRG_OIL_NG_E!E44+NRG_PF_E!E44+NRG_CO_E!E44+NRG_BKBPB_E!E44+NRG_GW_E!E44+NRG_BF_E!E44+NRG_PR_E!E44+NRG_NI_E!E44+NRG_CL_E!E44+NRG_LNG_E!E44+NRG_BIOG_E!E44+NRG_GTL_E!E44+NRG_CPP_E!E44+NRG_NSP_E!E44</f>
        <v>487.80557424000011</v>
      </c>
      <c r="F44" s="8">
        <f>NRG_CM_E!F44+NRG_OIL_NG_E!F44+NRG_PF_E!F44+NRG_CO_E!F44+NRG_BKBPB_E!F44+NRG_GW_E!F44+NRG_BF_E!F44+NRG_PR_E!F44+NRG_NI_E!F44+NRG_CL_E!F44+NRG_LNG_E!F44+NRG_BIOG_E!F44+NRG_GTL_E!F44+NRG_CPP_E!F44+NRG_NSP_E!F44</f>
        <v>456.53603616000015</v>
      </c>
      <c r="G44" s="8">
        <f>NRG_CM_E!G44+NRG_OIL_NG_E!G44+NRG_PF_E!G44+NRG_CO_E!G44+NRG_BKBPB_E!G44+NRG_GW_E!G44+NRG_BF_E!G44+NRG_PR_E!G44+NRG_NI_E!G44+NRG_CL_E!G44+NRG_LNG_E!G44+NRG_BIOG_E!G44+NRG_GTL_E!G44+NRG_CPP_E!G44+NRG_NSP_E!G44</f>
        <v>575.36067096000011</v>
      </c>
      <c r="H44" s="8">
        <f>NRG_CM_E!H44+NRG_OIL_NG_E!H44+NRG_PF_E!H44+NRG_CO_E!H44+NRG_BKBPB_E!H44+NRG_GW_E!H44+NRG_BF_E!H44+NRG_PR_E!H44+NRG_NI_E!H44+NRG_CL_E!H44+NRG_LNG_E!H44+NRG_BIOG_E!H44+NRG_GTL_E!H44+NRG_CPP_E!H44+NRG_NSP_E!H44</f>
        <v>787.99392</v>
      </c>
      <c r="I44" s="8">
        <f>NRG_CM_E!I44+NRG_OIL_NG_E!I44+NRG_PF_E!I44+NRG_CO_E!I44+NRG_BKBPB_E!I44+NRG_GW_E!I44+NRG_BF_E!I44+NRG_PR_E!I44+NRG_NI_E!I44+NRG_CL_E!I44+NRG_LNG_E!I44+NRG_BIOG_E!I44+NRG_GTL_E!I44+NRG_CPP_E!I44+NRG_NSP_E!I44</f>
        <v>653.5347948000001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453.40913807999993</v>
      </c>
      <c r="K44" s="8">
        <f>NRG_CM_E!K44+NRG_OIL_NG_E!K44+NRG_PF_E!K44+NRG_CO_E!K44+NRG_BKBPB_E!K44+NRG_GW_E!K44+NRG_BF_E!K44+NRG_PR_E!K44+NRG_NI_E!K44+NRG_CL_E!K44+NRG_LNG_E!K44+NRG_BIOG_E!K44+NRG_GTL_E!K44+NRG_CPP_E!K44+NRG_NSP_E!K44</f>
        <v>287.68019616000004</v>
      </c>
      <c r="L44" s="8">
        <f>NRG_CM_E!L44+NRG_OIL_NG_E!L44+NRG_PF_E!L44+NRG_CO_E!L44+NRG_BKBPB_E!L44+NRG_GW_E!L44+NRG_BF_E!L44+NRG_PR_E!L44+NRG_NI_E!L44+NRG_CL_E!L44+NRG_LNG_E!L44+NRG_BIOG_E!L44+NRG_GTL_E!L44+NRG_CPP_E!L44+NRG_NSP_E!L44</f>
        <v>196.99848</v>
      </c>
      <c r="M44" s="8">
        <f>NRG_CM_E!M44+NRG_OIL_NG_E!M44+NRG_PF_E!M44+NRG_CO_E!M44+NRG_BKBPB_E!M44+NRG_GW_E!M44+NRG_BF_E!M44+NRG_PR_E!M44+NRG_NI_E!M44+NRG_CL_E!M44+NRG_LNG_E!M44+NRG_BIOG_E!M44+NRG_GTL_E!M44+NRG_CPP_E!M44+NRG_NSP_E!M44</f>
        <v>529.95015288000013</v>
      </c>
      <c r="N44" s="8">
        <f>NRG_CM_E!N44+NRG_OIL_NG_E!N44+NRG_PF_E!N44+NRG_CO_E!N44+NRG_BKBPB_E!N44+NRG_GW_E!N44+NRG_BF_E!N44+NRG_PR_E!N44+NRG_NI_E!N44+NRG_CL_E!N44+NRG_LNG_E!N44+NRG_BIOG_E!N44+NRG_GTL_E!N44+NRG_CPP_E!N44+NRG_NSP_E!N44</f>
        <v>562.85279999999989</v>
      </c>
      <c r="O44" s="8">
        <f>NRG_CM_E!O44+NRG_OIL_NG_E!O44+NRG_PF_E!O44+NRG_CO_E!O44+NRG_BKBPB_E!O44+NRG_GW_E!O44+NRG_BF_E!O44+NRG_PR_E!O44+NRG_NI_E!O44+NRG_CL_E!O44+NRG_LNG_E!O44+NRG_BIOG_E!O44+NRG_GTL_E!O44+NRG_CPP_E!O44+NRG_NSP_E!O44</f>
        <v>450.61326432000004</v>
      </c>
      <c r="P44" s="8">
        <f>NRG_CM_E!P44+NRG_OIL_NG_E!P44+NRG_PF_E!P44+NRG_CO_E!P44+NRG_BKBPB_E!P44+NRG_GW_E!P44+NRG_BF_E!P44+NRG_PR_E!P44+NRG_NI_E!P44+NRG_CL_E!P44+NRG_LNG_E!P44+NRG_BIOG_E!P44+NRG_GTL_E!P44+NRG_CPP_E!P44+NRG_NSP_E!P44</f>
        <v>213.20919792000004</v>
      </c>
      <c r="Q44" s="8">
        <f>NRG_CM_E!Q44+NRG_OIL_NG_E!Q44+NRG_PF_E!Q44+NRG_CO_E!Q44+NRG_BKBPB_E!Q44+NRG_GW_E!Q44+NRG_BF_E!Q44+NRG_PR_E!Q44+NRG_NI_E!Q44+NRG_CL_E!Q44+NRG_LNG_E!Q44+NRG_BIOG_E!Q44+NRG_GTL_E!Q44+NRG_CPP_E!Q44+NRG_NSP_E!Q44</f>
        <v>12.182698080000003</v>
      </c>
      <c r="R44" s="8">
        <f>NRG_CM_E!R44+NRG_OIL_NG_E!R44+NRG_PF_E!R44+NRG_CO_E!R44+NRG_BKBPB_E!R44+NRG_GW_E!R44+NRG_BF_E!R44+NRG_PR_E!R44+NRG_NI_E!R44+NRG_CL_E!R44+NRG_LNG_E!R44+NRG_BIOG_E!R44+NRG_GTL_E!R44+NRG_CPP_E!R44+NRG_NSP_E!R44</f>
        <v>3.0455352000000002</v>
      </c>
      <c r="S44" s="8">
        <f>NRG_CM_E!S44+NRG_OIL_NG_E!S44+NRG_PF_E!S44+NRG_CO_E!S44+NRG_BKBPB_E!S44+NRG_GW_E!S44+NRG_BF_E!S44+NRG_PR_E!S44+NRG_NI_E!S44+NRG_CL_E!S44+NRG_LNG_E!S44+NRG_BIOG_E!S44+NRG_GTL_E!S44+NRG_CPP_E!S44+NRG_NSP_E!S44</f>
        <v>3.0455352000000002</v>
      </c>
      <c r="T44" s="8">
        <f>NRG_CM_E!T44+NRG_OIL_NG_E!T44+NRG_PF_E!T44+NRG_CO_E!T44+NRG_BKBPB_E!T44+NRG_GW_E!T44+NRG_BF_E!T44+NRG_PR_E!T44+NRG_NI_E!T44+NRG_CL_E!T44+NRG_LNG_E!T44+NRG_BIOG_E!T44+NRG_GTL_E!T44+NRG_CPP_E!T44+NRG_NSP_E!T44</f>
        <v>2.5275434400000005</v>
      </c>
      <c r="U44" s="8">
        <f>NRG_CM_E!U44+NRG_OIL_NG_E!U44+NRG_PF_E!U44+NRG_CO_E!U44+NRG_BKBPB_E!U44+NRG_GW_E!U44+NRG_BF_E!U44+NRG_PR_E!U44+NRG_NI_E!U44+NRG_CL_E!U44+NRG_LNG_E!U44+NRG_BIOG_E!U44+NRG_GTL_E!U44+NRG_CPP_E!U44+NRG_NSP_E!U44</f>
        <v>2.8936764000000004</v>
      </c>
      <c r="V44" s="8">
        <f>NRG_CM_E!V44+NRG_OIL_NG_E!V44+NRG_PF_E!V44+NRG_CO_E!V44+NRG_BKBPB_E!V44+NRG_GW_E!V44+NRG_BF_E!V44+NRG_PR_E!V44+NRG_NI_E!V44+NRG_CL_E!V44+NRG_LNG_E!V44+NRG_BIOG_E!V44+NRG_GTL_E!V44+NRG_CPP_E!V44+NRG_NSP_E!V44</f>
        <v>32.636267280000013</v>
      </c>
      <c r="W44" s="8">
        <f>NRG_CM_E!W44+NRG_OIL_NG_E!W44+NRG_PF_E!W44+NRG_CO_E!W44+NRG_BKBPB_E!W44+NRG_GW_E!W44+NRG_BF_E!W44+NRG_PR_E!W44+NRG_NI_E!W44+NRG_CL_E!W44+NRG_LNG_E!W44+NRG_BIOG_E!W44+NRG_GTL_E!W44+NRG_CPP_E!W44+NRG_NSP_E!W44</f>
        <v>54.916043040000005</v>
      </c>
      <c r="X44" s="8">
        <f>NRG_CM_E!X44+NRG_OIL_NG_E!X44+NRG_PF_E!X44+NRG_CO_E!X44+NRG_BKBPB_E!X44+NRG_GW_E!X44+NRG_BF_E!X44+NRG_PR_E!X44+NRG_NI_E!X44+NRG_CL_E!X44+NRG_LNG_E!X44+NRG_BIOG_E!X44+NRG_GTL_E!X44+NRG_CPP_E!X44+NRG_NSP_E!X44</f>
        <v>54.06786288</v>
      </c>
      <c r="Y44" s="8">
        <f>NRG_CM_E!Y44+NRG_OIL_NG_E!Y44+NRG_PF_E!Y44+NRG_CO_E!Y44+NRG_BKBPB_E!Y44+NRG_GW_E!Y44+NRG_BF_E!Y44+NRG_PR_E!Y44+NRG_NI_E!Y44+NRG_CL_E!Y44+NRG_LNG_E!Y44+NRG_BIOG_E!Y44+NRG_GTL_E!Y44+NRG_CPP_E!Y44+NRG_NSP_E!Y44</f>
        <v>2.7167400000000002</v>
      </c>
      <c r="Z44" s="8">
        <f>NRG_CM_E!Z44+NRG_OIL_NG_E!Z44+NRG_PF_E!Z44+NRG_CO_E!Z44+NRG_BKBPB_E!Z44+NRG_GW_E!Z44+NRG_BF_E!Z44+NRG_PR_E!Z44+NRG_NI_E!Z44+NRG_CL_E!Z44+NRG_LNG_E!Z44+NRG_BIOG_E!Z44+NRG_GTL_E!Z44+NRG_CPP_E!Z44+NRG_NSP_E!Z44</f>
        <v>7.6068720000000006E-2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3.2214470399999988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640.08746099999996</v>
      </c>
      <c r="D48" s="8">
        <f>NRG_CM_E!D48+NRG_OIL_NG_E!D48+NRG_PF_E!D48+NRG_CO_E!D48+NRG_BKBPB_E!D48+NRG_GW_E!D48+NRG_BF_E!D48+NRG_PR_E!D48+NRG_NI_E!D48+NRG_CL_E!D48+NRG_LNG_E!D48+NRG_BIOG_E!D48+NRG_GTL_E!D48+NRG_CPP_E!D48+NRG_NSP_E!D48</f>
        <v>215.47503900000001</v>
      </c>
      <c r="E48" s="8">
        <f>NRG_CM_E!E48+NRG_OIL_NG_E!E48+NRG_PF_E!E48+NRG_CO_E!E48+NRG_BKBPB_E!E48+NRG_GW_E!E48+NRG_BF_E!E48+NRG_PR_E!E48+NRG_NI_E!E48+NRG_CL_E!E48+NRG_LNG_E!E48+NRG_BIOG_E!E48+NRG_GTL_E!E48+NRG_CPP_E!E48+NRG_NSP_E!E48</f>
        <v>301.03128899999996</v>
      </c>
      <c r="F48" s="8">
        <f>NRG_CM_E!F48+NRG_OIL_NG_E!F48+NRG_PF_E!F48+NRG_CO_E!F48+NRG_BKBPB_E!F48+NRG_GW_E!F48+NRG_BF_E!F48+NRG_PR_E!F48+NRG_NI_E!F48+NRG_CL_E!F48+NRG_LNG_E!F48+NRG_BIOG_E!F48+NRG_GTL_E!F48+NRG_CPP_E!F48+NRG_NSP_E!F48</f>
        <v>503.83136699999994</v>
      </c>
      <c r="G48" s="8">
        <f>NRG_CM_E!G48+NRG_OIL_NG_E!G48+NRG_PF_E!G48+NRG_CO_E!G48+NRG_BKBPB_E!G48+NRG_GW_E!G48+NRG_BF_E!G48+NRG_PR_E!G48+NRG_NI_E!G48+NRG_CL_E!G48+NRG_LNG_E!G48+NRG_BIOG_E!G48+NRG_GTL_E!G48+NRG_CPP_E!G48+NRG_NSP_E!G48</f>
        <v>614.73753899999986</v>
      </c>
      <c r="H48" s="8">
        <f>NRG_CM_E!H48+NRG_OIL_NG_E!H48+NRG_PF_E!H48+NRG_CO_E!H48+NRG_BKBPB_E!H48+NRG_GW_E!H48+NRG_BF_E!H48+NRG_PR_E!H48+NRG_NI_E!H48+NRG_CL_E!H48+NRG_LNG_E!H48+NRG_BIOG_E!H48+NRG_GTL_E!H48+NRG_CPP_E!H48+NRG_NSP_E!H48</f>
        <v>923.33603700000015</v>
      </c>
      <c r="I48" s="8">
        <f>NRG_CM_E!I48+NRG_OIL_NG_E!I48+NRG_PF_E!I48+NRG_CO_E!I48+NRG_BKBPB_E!I48+NRG_GW_E!I48+NRG_BF_E!I48+NRG_PR_E!I48+NRG_NI_E!I48+NRG_CL_E!I48+NRG_LNG_E!I48+NRG_BIOG_E!I48+NRG_GTL_E!I48+NRG_CPP_E!I48+NRG_NSP_E!I48</f>
        <v>1254.5326170000001</v>
      </c>
      <c r="J48" s="8">
        <f>NRG_CM_E!J48+NRG_OIL_NG_E!J48+NRG_PF_E!J48+NRG_CO_E!J48+NRG_BKBPB_E!J48+NRG_GW_E!J48+NRG_BF_E!J48+NRG_PR_E!J48+NRG_NI_E!J48+NRG_CL_E!J48+NRG_LNG_E!J48+NRG_BIOG_E!J48+NRG_GTL_E!J48+NRG_CPP_E!J48+NRG_NSP_E!J48</f>
        <v>1100.6433359999999</v>
      </c>
      <c r="K48" s="8">
        <f>NRG_CM_E!K48+NRG_OIL_NG_E!K48+NRG_PF_E!K48+NRG_CO_E!K48+NRG_BKBPB_E!K48+NRG_GW_E!K48+NRG_BF_E!K48+NRG_PR_E!K48+NRG_NI_E!K48+NRG_CL_E!K48+NRG_LNG_E!K48+NRG_BIOG_E!K48+NRG_GTL_E!K48+NRG_CPP_E!K48+NRG_NSP_E!K48</f>
        <v>1217.9457810000001</v>
      </c>
      <c r="L48" s="8">
        <f>NRG_CM_E!L48+NRG_OIL_NG_E!L48+NRG_PF_E!L48+NRG_CO_E!L48+NRG_BKBPB_E!L48+NRG_GW_E!L48+NRG_BF_E!L48+NRG_PR_E!L48+NRG_NI_E!L48+NRG_CL_E!L48+NRG_LNG_E!L48+NRG_BIOG_E!L48+NRG_GTL_E!L48+NRG_CPP_E!L48+NRG_NSP_E!L48</f>
        <v>960.27562799999998</v>
      </c>
      <c r="M48" s="8">
        <f>NRG_CM_E!M48+NRG_OIL_NG_E!M48+NRG_PF_E!M48+NRG_CO_E!M48+NRG_BKBPB_E!M48+NRG_GW_E!M48+NRG_BF_E!M48+NRG_PR_E!M48+NRG_NI_E!M48+NRG_CL_E!M48+NRG_LNG_E!M48+NRG_BIOG_E!M48+NRG_GTL_E!M48+NRG_CPP_E!M48+NRG_NSP_E!M48</f>
        <v>956.73438900000008</v>
      </c>
      <c r="N48" s="8">
        <f>NRG_CM_E!N48+NRG_OIL_NG_E!N48+NRG_PF_E!N48+NRG_CO_E!N48+NRG_BKBPB_E!N48+NRG_GW_E!N48+NRG_BF_E!N48+NRG_PR_E!N48+NRG_NI_E!N48+NRG_CL_E!N48+NRG_LNG_E!N48+NRG_BIOG_E!N48+NRG_GTL_E!N48+NRG_CPP_E!N48+NRG_NSP_E!N48</f>
        <v>622.26613800000007</v>
      </c>
      <c r="O48" s="8">
        <f>NRG_CM_E!O48+NRG_OIL_NG_E!O48+NRG_PF_E!O48+NRG_CO_E!O48+NRG_BKBPB_E!O48+NRG_GW_E!O48+NRG_BF_E!O48+NRG_PR_E!O48+NRG_NI_E!O48+NRG_CL_E!O48+NRG_LNG_E!O48+NRG_BIOG_E!O48+NRG_GTL_E!O48+NRG_CPP_E!O48+NRG_NSP_E!O48</f>
        <v>598.84776899999986</v>
      </c>
      <c r="P48" s="8">
        <f>NRG_CM_E!P48+NRG_OIL_NG_E!P48+NRG_PF_E!P48+NRG_CO_E!P48+NRG_BKBPB_E!P48+NRG_GW_E!P48+NRG_BF_E!P48+NRG_PR_E!P48+NRG_NI_E!P48+NRG_CL_E!P48+NRG_LNG_E!P48+NRG_BIOG_E!P48+NRG_GTL_E!P48+NRG_CPP_E!P48+NRG_NSP_E!P48</f>
        <v>304.44195599999995</v>
      </c>
      <c r="Q48" s="8">
        <f>NRG_CM_E!Q48+NRG_OIL_NG_E!Q48+NRG_PF_E!Q48+NRG_CO_E!Q48+NRG_BKBPB_E!Q48+NRG_GW_E!Q48+NRG_BF_E!Q48+NRG_PR_E!Q48+NRG_NI_E!Q48+NRG_CL_E!Q48+NRG_LNG_E!Q48+NRG_BIOG_E!Q48+NRG_GTL_E!Q48+NRG_CPP_E!Q48+NRG_NSP_E!Q48</f>
        <v>411.49871100000007</v>
      </c>
      <c r="R48" s="8">
        <f>NRG_CM_E!R48+NRG_OIL_NG_E!R48+NRG_PF_E!R48+NRG_CO_E!R48+NRG_BKBPB_E!R48+NRG_GW_E!R48+NRG_BF_E!R48+NRG_PR_E!R48+NRG_NI_E!R48+NRG_CL_E!R48+NRG_LNG_E!R48+NRG_BIOG_E!R48+NRG_GTL_E!R48+NRG_CPP_E!R48+NRG_NSP_E!R48</f>
        <v>381.38887800000003</v>
      </c>
      <c r="S48" s="8">
        <f>NRG_CM_E!S48+NRG_OIL_NG_E!S48+NRG_PF_E!S48+NRG_CO_E!S48+NRG_BKBPB_E!S48+NRG_GW_E!S48+NRG_BF_E!S48+NRG_PR_E!S48+NRG_NI_E!S48+NRG_CL_E!S48+NRG_LNG_E!S48+NRG_BIOG_E!S48+NRG_GTL_E!S48+NRG_CPP_E!S48+NRG_NSP_E!S48</f>
        <v>378.043497</v>
      </c>
      <c r="T48" s="8">
        <f>NRG_CM_E!T48+NRG_OIL_NG_E!T48+NRG_PF_E!T48+NRG_CO_E!T48+NRG_BKBPB_E!T48+NRG_GW_E!T48+NRG_BF_E!T48+NRG_PR_E!T48+NRG_NI_E!T48+NRG_CL_E!T48+NRG_LNG_E!T48+NRG_BIOG_E!T48+NRG_GTL_E!T48+NRG_CPP_E!T48+NRG_NSP_E!T48</f>
        <v>355.910841</v>
      </c>
      <c r="U48" s="8">
        <f>NRG_CM_E!U48+NRG_OIL_NG_E!U48+NRG_PF_E!U48+NRG_CO_E!U48+NRG_BKBPB_E!U48+NRG_GW_E!U48+NRG_BF_E!U48+NRG_PR_E!U48+NRG_NI_E!U48+NRG_CL_E!U48+NRG_LNG_E!U48+NRG_BIOG_E!U48+NRG_GTL_E!U48+NRG_CPP_E!U48+NRG_NSP_E!U48</f>
        <v>394.40290499999998</v>
      </c>
      <c r="V48" s="8">
        <f>NRG_CM_E!V48+NRG_OIL_NG_E!V48+NRG_PF_E!V48+NRG_CO_E!V48+NRG_BKBPB_E!V48+NRG_GW_E!V48+NRG_BF_E!V48+NRG_PR_E!V48+NRG_NI_E!V48+NRG_CL_E!V48+NRG_LNG_E!V48+NRG_BIOG_E!V48+NRG_GTL_E!V48+NRG_CPP_E!V48+NRG_NSP_E!V48</f>
        <v>436.90444199999996</v>
      </c>
      <c r="W48" s="8">
        <f>NRG_CM_E!W48+NRG_OIL_NG_E!W48+NRG_PF_E!W48+NRG_CO_E!W48+NRG_BKBPB_E!W48+NRG_GW_E!W48+NRG_BF_E!W48+NRG_PR_E!W48+NRG_NI_E!W48+NRG_CL_E!W48+NRG_LNG_E!W48+NRG_BIOG_E!W48+NRG_GTL_E!W48+NRG_CPP_E!W48+NRG_NSP_E!W48</f>
        <v>574.14719700000012</v>
      </c>
      <c r="X48" s="8">
        <f>NRG_CM_E!X48+NRG_OIL_NG_E!X48+NRG_PF_E!X48+NRG_CO_E!X48+NRG_BKBPB_E!X48+NRG_GW_E!X48+NRG_BF_E!X48+NRG_PR_E!X48+NRG_NI_E!X48+NRG_CL_E!X48+NRG_LNG_E!X48+NRG_BIOG_E!X48+NRG_GTL_E!X48+NRG_CPP_E!X48+NRG_NSP_E!X48</f>
        <v>442.74367799999993</v>
      </c>
      <c r="Y48" s="8">
        <f>NRG_CM_E!Y48+NRG_OIL_NG_E!Y48+NRG_PF_E!Y48+NRG_CO_E!Y48+NRG_BKBPB_E!Y48+NRG_GW_E!Y48+NRG_BF_E!Y48+NRG_PR_E!Y48+NRG_NI_E!Y48+NRG_CL_E!Y48+NRG_LNG_E!Y48+NRG_BIOG_E!Y48+NRG_GTL_E!Y48+NRG_CPP_E!Y48+NRG_NSP_E!Y48</f>
        <v>623.95199100000013</v>
      </c>
      <c r="Z48" s="8">
        <f>NRG_CM_E!Z48+NRG_OIL_NG_E!Z48+NRG_PF_E!Z48+NRG_CO_E!Z48+NRG_BKBPB_E!Z48+NRG_GW_E!Z48+NRG_BF_E!Z48+NRG_PR_E!Z48+NRG_NI_E!Z48+NRG_CL_E!Z48+NRG_LNG_E!Z48+NRG_BIOG_E!Z48+NRG_GTL_E!Z48+NRG_CPP_E!Z48+NRG_NSP_E!Z48</f>
        <v>625.57677000000012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353.59919999999994</v>
      </c>
      <c r="D50" s="8">
        <f>NRG_CM_E!D50+NRG_OIL_NG_E!D50+NRG_PF_E!D50+NRG_CO_E!D50+NRG_BKBPB_E!D50+NRG_GW_E!D50+NRG_BF_E!D50+NRG_PR_E!D50+NRG_NI_E!D50+NRG_CL_E!D50+NRG_LNG_E!D50+NRG_BIOG_E!D50+NRG_GTL_E!D50+NRG_CPP_E!D50+NRG_NSP_E!D50</f>
        <v>436.10576796000004</v>
      </c>
      <c r="E50" s="8">
        <f>NRG_CM_E!E50+NRG_OIL_NG_E!E50+NRG_PF_E!E50+NRG_CO_E!E50+NRG_BKBPB_E!E50+NRG_GW_E!E50+NRG_BF_E!E50+NRG_PR_E!E50+NRG_NI_E!E50+NRG_CL_E!E50+NRG_LNG_E!E50+NRG_BIOG_E!E50+NRG_GTL_E!E50+NRG_CPP_E!E50+NRG_NSP_E!E50</f>
        <v>1016.5977</v>
      </c>
      <c r="F50" s="8">
        <f>NRG_CM_E!F50+NRG_OIL_NG_E!F50+NRG_PF_E!F50+NRG_CO_E!F50+NRG_BKBPB_E!F50+NRG_GW_E!F50+NRG_BF_E!F50+NRG_PR_E!F50+NRG_NI_E!F50+NRG_CL_E!F50+NRG_LNG_E!F50+NRG_BIOG_E!F50+NRG_GTL_E!F50+NRG_CPP_E!F50+NRG_NSP_E!F50</f>
        <v>751.39830000000006</v>
      </c>
      <c r="G50" s="8">
        <f>NRG_CM_E!G50+NRG_OIL_NG_E!G50+NRG_PF_E!G50+NRG_CO_E!G50+NRG_BKBPB_E!G50+NRG_GW_E!G50+NRG_BF_E!G50+NRG_PR_E!G50+NRG_NI_E!G50+NRG_CL_E!G50+NRG_LNG_E!G50+NRG_BIOG_E!G50+NRG_GTL_E!G50+NRG_CPP_E!G50+NRG_NSP_E!G50</f>
        <v>816.22490796000011</v>
      </c>
      <c r="H50" s="8">
        <f>NRG_CM_E!H50+NRG_OIL_NG_E!H50+NRG_PF_E!H50+NRG_CO_E!H50+NRG_BKBPB_E!H50+NRG_GW_E!H50+NRG_BF_E!H50+NRG_PR_E!H50+NRG_NI_E!H50+NRG_CL_E!H50+NRG_LNG_E!H50+NRG_BIOG_E!H50+NRG_GTL_E!H50+NRG_CPP_E!H50+NRG_NSP_E!H50</f>
        <v>990.15903504000005</v>
      </c>
      <c r="I50" s="8">
        <f>NRG_CM_E!I50+NRG_OIL_NG_E!I50+NRG_PF_E!I50+NRG_CO_E!I50+NRG_BKBPB_E!I50+NRG_GW_E!I50+NRG_BF_E!I50+NRG_PR_E!I50+NRG_NI_E!I50+NRG_CL_E!I50+NRG_LNG_E!I50+NRG_BIOG_E!I50+NRG_GTL_E!I50+NRG_CPP_E!I50+NRG_NSP_E!I50</f>
        <v>612.80192699999998</v>
      </c>
      <c r="J50" s="8">
        <f>NRG_CM_E!J50+NRG_OIL_NG_E!J50+NRG_PF_E!J50+NRG_CO_E!J50+NRG_BKBPB_E!J50+NRG_GW_E!J50+NRG_BF_E!J50+NRG_PR_E!J50+NRG_NI_E!J50+NRG_CL_E!J50+NRG_LNG_E!J50+NRG_BIOG_E!J50+NRG_GTL_E!J50+NRG_CPP_E!J50+NRG_NSP_E!J50</f>
        <v>1029.0961123199997</v>
      </c>
      <c r="K50" s="8">
        <f>NRG_CM_E!K50+NRG_OIL_NG_E!K50+NRG_PF_E!K50+NRG_CO_E!K50+NRG_BKBPB_E!K50+NRG_GW_E!K50+NRG_BF_E!K50+NRG_PR_E!K50+NRG_NI_E!K50+NRG_CL_E!K50+NRG_LNG_E!K50+NRG_BIOG_E!K50+NRG_GTL_E!K50+NRG_CPP_E!K50+NRG_NSP_E!K50</f>
        <v>1060.8738613200001</v>
      </c>
      <c r="L50" s="8">
        <f>NRG_CM_E!L50+NRG_OIL_NG_E!L50+NRG_PF_E!L50+NRG_CO_E!L50+NRG_BKBPB_E!L50+NRG_GW_E!L50+NRG_BF_E!L50+NRG_PR_E!L50+NRG_NI_E!L50+NRG_CL_E!L50+NRG_LNG_E!L50+NRG_BIOG_E!L50+NRG_GTL_E!L50+NRG_CPP_E!L50+NRG_NSP_E!L50</f>
        <v>441.31871735999999</v>
      </c>
      <c r="M50" s="8">
        <f>NRG_CM_E!M50+NRG_OIL_NG_E!M50+NRG_PF_E!M50+NRG_CO_E!M50+NRG_BKBPB_E!M50+NRG_GW_E!M50+NRG_BF_E!M50+NRG_PR_E!M50+NRG_NI_E!M50+NRG_CL_E!M50+NRG_LNG_E!M50+NRG_BIOG_E!M50+NRG_GTL_E!M50+NRG_CPP_E!M50+NRG_NSP_E!M50</f>
        <v>455.94057203999995</v>
      </c>
      <c r="N50" s="8">
        <f>NRG_CM_E!N50+NRG_OIL_NG_E!N50+NRG_PF_E!N50+NRG_CO_E!N50+NRG_BKBPB_E!N50+NRG_GW_E!N50+NRG_BF_E!N50+NRG_PR_E!N50+NRG_NI_E!N50+NRG_CL_E!N50+NRG_LNG_E!N50+NRG_BIOG_E!N50+NRG_GTL_E!N50+NRG_CPP_E!N50+NRG_NSP_E!N50</f>
        <v>346.54727088000004</v>
      </c>
      <c r="O50" s="8">
        <f>NRG_CM_E!O50+NRG_OIL_NG_E!O50+NRG_PF_E!O50+NRG_CO_E!O50+NRG_BKBPB_E!O50+NRG_GW_E!O50+NRG_BF_E!O50+NRG_PR_E!O50+NRG_NI_E!O50+NRG_CL_E!O50+NRG_LNG_E!O50+NRG_BIOG_E!O50+NRG_GTL_E!O50+NRG_CPP_E!O50+NRG_NSP_E!O50</f>
        <v>361.21424904000003</v>
      </c>
      <c r="P50" s="8">
        <f>NRG_CM_E!P50+NRG_OIL_NG_E!P50+NRG_PF_E!P50+NRG_CO_E!P50+NRG_BKBPB_E!P50+NRG_GW_E!P50+NRG_BF_E!P50+NRG_PR_E!P50+NRG_NI_E!P50+NRG_CL_E!P50+NRG_LNG_E!P50+NRG_BIOG_E!P50+NRG_GTL_E!P50+NRG_CPP_E!P50+NRG_NSP_E!P50</f>
        <v>360.81183204000001</v>
      </c>
      <c r="Q50" s="8">
        <f>NRG_CM_E!Q50+NRG_OIL_NG_E!Q50+NRG_PF_E!Q50+NRG_CO_E!Q50+NRG_BKBPB_E!Q50+NRG_GW_E!Q50+NRG_BF_E!Q50+NRG_PR_E!Q50+NRG_NI_E!Q50+NRG_CL_E!Q50+NRG_LNG_E!Q50+NRG_BIOG_E!Q50+NRG_GTL_E!Q50+NRG_CPP_E!Q50+NRG_NSP_E!Q50</f>
        <v>434.90722499999998</v>
      </c>
      <c r="R50" s="8">
        <f>NRG_CM_E!R50+NRG_OIL_NG_E!R50+NRG_PF_E!R50+NRG_CO_E!R50+NRG_BKBPB_E!R50+NRG_GW_E!R50+NRG_BF_E!R50+NRG_PR_E!R50+NRG_NI_E!R50+NRG_CL_E!R50+NRG_LNG_E!R50+NRG_BIOG_E!R50+NRG_GTL_E!R50+NRG_CPP_E!R50+NRG_NSP_E!R50</f>
        <v>231.95052000000001</v>
      </c>
      <c r="S50" s="8">
        <f>NRG_CM_E!S50+NRG_OIL_NG_E!S50+NRG_PF_E!S50+NRG_CO_E!S50+NRG_BKBPB_E!S50+NRG_GW_E!S50+NRG_BF_E!S50+NRG_PR_E!S50+NRG_NI_E!S50+NRG_CL_E!S50+NRG_LNG_E!S50+NRG_BIOG_E!S50+NRG_GTL_E!S50+NRG_CPP_E!S50+NRG_NSP_E!S50</f>
        <v>45.10157796</v>
      </c>
      <c r="T50" s="8">
        <f>NRG_CM_E!T50+NRG_OIL_NG_E!T50+NRG_PF_E!T50+NRG_CO_E!T50+NRG_BKBPB_E!T50+NRG_GW_E!T50+NRG_BF_E!T50+NRG_PR_E!T50+NRG_NI_E!T50+NRG_CL_E!T50+NRG_LNG_E!T50+NRG_BIOG_E!T50+NRG_GTL_E!T50+NRG_CPP_E!T50+NRG_NSP_E!T50</f>
        <v>529.36386263999975</v>
      </c>
      <c r="U50" s="8">
        <f>NRG_CM_E!U50+NRG_OIL_NG_E!U50+NRG_PF_E!U50+NRG_CO_E!U50+NRG_BKBPB_E!U50+NRG_GW_E!U50+NRG_BF_E!U50+NRG_PR_E!U50+NRG_NI_E!U50+NRG_CL_E!U50+NRG_LNG_E!U50+NRG_BIOG_E!U50+NRG_GTL_E!U50+NRG_CPP_E!U50+NRG_NSP_E!U50</f>
        <v>479.56733171999986</v>
      </c>
      <c r="V50" s="8">
        <f>NRG_CM_E!V50+NRG_OIL_NG_E!V50+NRG_PF_E!V50+NRG_CO_E!V50+NRG_BKBPB_E!V50+NRG_GW_E!V50+NRG_BF_E!V50+NRG_PR_E!V50+NRG_NI_E!V50+NRG_CL_E!V50+NRG_LNG_E!V50+NRG_BIOG_E!V50+NRG_GTL_E!V50+NRG_CPP_E!V50+NRG_NSP_E!V50</f>
        <v>624.73959432000026</v>
      </c>
      <c r="W50" s="8">
        <f>NRG_CM_E!W50+NRG_OIL_NG_E!W50+NRG_PF_E!W50+NRG_CO_E!W50+NRG_BKBPB_E!W50+NRG_GW_E!W50+NRG_BF_E!W50+NRG_PR_E!W50+NRG_NI_E!W50+NRG_CL_E!W50+NRG_LNG_E!W50+NRG_BIOG_E!W50+NRG_GTL_E!W50+NRG_CPP_E!W50+NRG_NSP_E!W50</f>
        <v>713.25629315999993</v>
      </c>
      <c r="X50" s="8">
        <f>NRG_CM_E!X50+NRG_OIL_NG_E!X50+NRG_PF_E!X50+NRG_CO_E!X50+NRG_BKBPB_E!X50+NRG_GW_E!X50+NRG_BF_E!X50+NRG_PR_E!X50+NRG_NI_E!X50+NRG_CL_E!X50+NRG_LNG_E!X50+NRG_BIOG_E!X50+NRG_GTL_E!X50+NRG_CPP_E!X50+NRG_NSP_E!X50</f>
        <v>858.91145616000017</v>
      </c>
      <c r="Y50" s="8">
        <f>NRG_CM_E!Y50+NRG_OIL_NG_E!Y50+NRG_PF_E!Y50+NRG_CO_E!Y50+NRG_BKBPB_E!Y50+NRG_GW_E!Y50+NRG_BF_E!Y50+NRG_PR_E!Y50+NRG_NI_E!Y50+NRG_CL_E!Y50+NRG_LNG_E!Y50+NRG_BIOG_E!Y50+NRG_GTL_E!Y50+NRG_CPP_E!Y50+NRG_NSP_E!Y50</f>
        <v>605.8993539600001</v>
      </c>
      <c r="Z50" s="8">
        <f>NRG_CM_E!Z50+NRG_OIL_NG_E!Z50+NRG_PF_E!Z50+NRG_CO_E!Z50+NRG_BKBPB_E!Z50+NRG_GW_E!Z50+NRG_BF_E!Z50+NRG_PR_E!Z50+NRG_NI_E!Z50+NRG_CL_E!Z50+NRG_LNG_E!Z50+NRG_BIOG_E!Z50+NRG_GTL_E!Z50+NRG_CPP_E!Z50+NRG_NSP_E!Z50</f>
        <v>730.91276784000001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2878.0309800000005</v>
      </c>
      <c r="D51" s="27">
        <f>NRG_CM_E!D51+NRG_OIL_NG_E!D51+NRG_PF_E!D51+NRG_CO_E!D51+NRG_BKBPB_E!D51+NRG_GW_E!D51+NRG_BF_E!D51+NRG_PR_E!D51+NRG_NI_E!D51+NRG_CL_E!D51+NRG_LNG_E!D51+NRG_BIOG_E!D51+NRG_GTL_E!D51+NRG_CPP_E!D51+NRG_NSP_E!D51</f>
        <v>2445.8870700000002</v>
      </c>
      <c r="E51" s="27">
        <f>NRG_CM_E!E51+NRG_OIL_NG_E!E51+NRG_PF_E!E51+NRG_CO_E!E51+NRG_BKBPB_E!E51+NRG_GW_E!E51+NRG_BF_E!E51+NRG_PR_E!E51+NRG_NI_E!E51+NRG_CL_E!E51+NRG_LNG_E!E51+NRG_BIOG_E!E51+NRG_GTL_E!E51+NRG_CPP_E!E51+NRG_NSP_E!E51</f>
        <v>3568.8351600000001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2678.4440100000002</v>
      </c>
      <c r="G51" s="27">
        <f>NRG_CM_E!G51+NRG_OIL_NG_E!G51+NRG_PF_E!G51+NRG_CO_E!G51+NRG_BKBPB_E!G51+NRG_GW_E!G51+NRG_BF_E!G51+NRG_PR_E!G51+NRG_NI_E!G51+NRG_CL_E!G51+NRG_LNG_E!G51+NRG_BIOG_E!G51+NRG_GTL_E!G51+NRG_CPP_E!G51+NRG_NSP_E!G51</f>
        <v>2317.3395300000002</v>
      </c>
      <c r="H51" s="27">
        <f>NRG_CM_E!H51+NRG_OIL_NG_E!H51+NRG_PF_E!H51+NRG_CO_E!H51+NRG_BKBPB_E!H51+NRG_GW_E!H51+NRG_BF_E!H51+NRG_PR_E!H51+NRG_NI_E!H51+NRG_CL_E!H51+NRG_LNG_E!H51+NRG_BIOG_E!H51+NRG_GTL_E!H51+NRG_CPP_E!H51+NRG_NSP_E!H51</f>
        <v>2278.4117400000005</v>
      </c>
      <c r="I51" s="27">
        <f>NRG_CM_E!I51+NRG_OIL_NG_E!I51+NRG_PF_E!I51+NRG_CO_E!I51+NRG_BKBPB_E!I51+NRG_GW_E!I51+NRG_BF_E!I51+NRG_PR_E!I51+NRG_NI_E!I51+NRG_CL_E!I51+NRG_LNG_E!I51+NRG_BIOG_E!I51+NRG_GTL_E!I51+NRG_CPP_E!I51+NRG_NSP_E!I51</f>
        <v>1796.6866500000001</v>
      </c>
      <c r="J51" s="27">
        <f>NRG_CM_E!J51+NRG_OIL_NG_E!J51+NRG_PF_E!J51+NRG_CO_E!J51+NRG_BKBPB_E!J51+NRG_GW_E!J51+NRG_BF_E!J51+NRG_PR_E!J51+NRG_NI_E!J51+NRG_CL_E!J51+NRG_LNG_E!J51+NRG_BIOG_E!J51+NRG_GTL_E!J51+NRG_CPP_E!J51+NRG_NSP_E!J51</f>
        <v>1599.06879</v>
      </c>
      <c r="K51" s="27">
        <f>NRG_CM_E!K51+NRG_OIL_NG_E!K51+NRG_PF_E!K51+NRG_CO_E!K51+NRG_BKBPB_E!K51+NRG_GW_E!K51+NRG_BF_E!K51+NRG_PR_E!K51+NRG_NI_E!K51+NRG_CL_E!K51+NRG_LNG_E!K51+NRG_BIOG_E!K51+NRG_GTL_E!K51+NRG_CPP_E!K51+NRG_NSP_E!K51</f>
        <v>1540.2984300000003</v>
      </c>
      <c r="L51" s="27">
        <f>NRG_CM_E!L51+NRG_OIL_NG_E!L51+NRG_PF_E!L51+NRG_CO_E!L51+NRG_BKBPB_E!L51+NRG_GW_E!L51+NRG_BF_E!L51+NRG_PR_E!L51+NRG_NI_E!L51+NRG_CL_E!L51+NRG_LNG_E!L51+NRG_BIOG_E!L51+NRG_GTL_E!L51+NRG_CPP_E!L51+NRG_NSP_E!L51</f>
        <v>1388.0710800000002</v>
      </c>
      <c r="M51" s="27">
        <f>NRG_CM_E!M51+NRG_OIL_NG_E!M51+NRG_PF_E!M51+NRG_CO_E!M51+NRG_BKBPB_E!M51+NRG_GW_E!M51+NRG_BF_E!M51+NRG_PR_E!M51+NRG_NI_E!M51+NRG_CL_E!M51+NRG_LNG_E!M51+NRG_BIOG_E!M51+NRG_GTL_E!M51+NRG_CPP_E!M51+NRG_NSP_E!M51</f>
        <v>1638.85491</v>
      </c>
      <c r="N51" s="27">
        <f>NRG_CM_E!N51+NRG_OIL_NG_E!N51+NRG_PF_E!N51+NRG_CO_E!N51+NRG_BKBPB_E!N51+NRG_GW_E!N51+NRG_BF_E!N51+NRG_PR_E!N51+NRG_NI_E!N51+NRG_CL_E!N51+NRG_LNG_E!N51+NRG_BIOG_E!N51+NRG_GTL_E!N51+NRG_CPP_E!N51+NRG_NSP_E!N51</f>
        <v>1422.4042800000002</v>
      </c>
      <c r="O51" s="27">
        <f>NRG_CM_E!O51+NRG_OIL_NG_E!O51+NRG_PF_E!O51+NRG_CO_E!O51+NRG_BKBPB_E!O51+NRG_GW_E!O51+NRG_BF_E!O51+NRG_PR_E!O51+NRG_NI_E!O51+NRG_CL_E!O51+NRG_LNG_E!O51+NRG_BIOG_E!O51+NRG_GTL_E!O51+NRG_CPP_E!O51+NRG_NSP_E!O51</f>
        <v>1259.0186400000002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1300.3194600000002</v>
      </c>
      <c r="Q51" s="27">
        <f>NRG_CM_E!Q51+NRG_OIL_NG_E!Q51+NRG_PF_E!Q51+NRG_CO_E!Q51+NRG_BKBPB_E!Q51+NRG_GW_E!Q51+NRG_BF_E!Q51+NRG_PR_E!Q51+NRG_NI_E!Q51+NRG_CL_E!Q51+NRG_LNG_E!Q51+NRG_BIOG_E!Q51+NRG_GTL_E!Q51+NRG_CPP_E!Q51+NRG_NSP_E!Q51</f>
        <v>1264.2696000000001</v>
      </c>
      <c r="R51" s="27">
        <f>NRG_CM_E!R51+NRG_OIL_NG_E!R51+NRG_PF_E!R51+NRG_CO_E!R51+NRG_BKBPB_E!R51+NRG_GW_E!R51+NRG_BF_E!R51+NRG_PR_E!R51+NRG_NI_E!R51+NRG_CL_E!R51+NRG_LNG_E!R51+NRG_BIOG_E!R51+NRG_GTL_E!R51+NRG_CPP_E!R51+NRG_NSP_E!R51</f>
        <v>875.39562000000012</v>
      </c>
      <c r="S51" s="27">
        <f>NRG_CM_E!S51+NRG_OIL_NG_E!S51+NRG_PF_E!S51+NRG_CO_E!S51+NRG_BKBPB_E!S51+NRG_GW_E!S51+NRG_BF_E!S51+NRG_PR_E!S51+NRG_NI_E!S51+NRG_CL_E!S51+NRG_LNG_E!S51+NRG_BIOG_E!S51+NRG_GTL_E!S51+NRG_CPP_E!S51+NRG_NSP_E!S51</f>
        <v>1114.9201800000001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1037.7183445200001</v>
      </c>
      <c r="U51" s="27">
        <f>NRG_CM_E!U51+NRG_OIL_NG_E!U51+NRG_PF_E!U51+NRG_CO_E!U51+NRG_BKBPB_E!U51+NRG_GW_E!U51+NRG_BF_E!U51+NRG_PR_E!U51+NRG_NI_E!U51+NRG_CL_E!U51+NRG_LNG_E!U51+NRG_BIOG_E!U51+NRG_GTL_E!U51+NRG_CPP_E!U51+NRG_NSP_E!U51</f>
        <v>896.07511223999995</v>
      </c>
      <c r="V51" s="27">
        <f>NRG_CM_E!V51+NRG_OIL_NG_E!V51+NRG_PF_E!V51+NRG_CO_E!V51+NRG_BKBPB_E!V51+NRG_GW_E!V51+NRG_BF_E!V51+NRG_PR_E!V51+NRG_NI_E!V51+NRG_CL_E!V51+NRG_LNG_E!V51+NRG_BIOG_E!V51+NRG_GTL_E!V51+NRG_CPP_E!V51+NRG_NSP_E!V51</f>
        <v>779.92347312000004</v>
      </c>
      <c r="W51" s="27">
        <f>NRG_CM_E!W51+NRG_OIL_NG_E!W51+NRG_PF_E!W51+NRG_CO_E!W51+NRG_BKBPB_E!W51+NRG_GW_E!W51+NRG_BF_E!W51+NRG_PR_E!W51+NRG_NI_E!W51+NRG_CL_E!W51+NRG_LNG_E!W51+NRG_BIOG_E!W51+NRG_GTL_E!W51+NRG_CPP_E!W51+NRG_NSP_E!W51</f>
        <v>494.23408847999997</v>
      </c>
      <c r="X51" s="27">
        <f>NRG_CM_E!X51+NRG_OIL_NG_E!X51+NRG_PF_E!X51+NRG_CO_E!X51+NRG_BKBPB_E!X51+NRG_GW_E!X51+NRG_BF_E!X51+NRG_PR_E!X51+NRG_NI_E!X51+NRG_CL_E!X51+NRG_LNG_E!X51+NRG_BIOG_E!X51+NRG_GTL_E!X51+NRG_CPP_E!X51+NRG_NSP_E!X51</f>
        <v>435.77333315999999</v>
      </c>
      <c r="Y51" s="27">
        <f>NRG_CM_E!Y51+NRG_OIL_NG_E!Y51+NRG_PF_E!Y51+NRG_CO_E!Y51+NRG_BKBPB_E!Y51+NRG_GW_E!Y51+NRG_BF_E!Y51+NRG_PR_E!Y51+NRG_NI_E!Y51+NRG_CL_E!Y51+NRG_LNG_E!Y51+NRG_BIOG_E!Y51+NRG_GTL_E!Y51+NRG_CPP_E!Y51+NRG_NSP_E!Y51</f>
        <v>456.22885176000011</v>
      </c>
      <c r="Z51" s="27">
        <f>NRG_CM_E!Z51+NRG_OIL_NG_E!Z51+NRG_PF_E!Z51+NRG_CO_E!Z51+NRG_BKBPB_E!Z51+NRG_GW_E!Z51+NRG_BF_E!Z51+NRG_PR_E!Z51+NRG_NI_E!Z51+NRG_CL_E!Z51+NRG_LNG_E!Z51+NRG_BIOG_E!Z51+NRG_GTL_E!Z51+NRG_CPP_E!Z51+NRG_NSP_E!Z51</f>
        <v>479.53442987999995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166.73805720000001</v>
      </c>
      <c r="D52" s="27">
        <f t="shared" ref="D52:X52" si="30">SUM(D53:D54)</f>
        <v>765.19305719999977</v>
      </c>
      <c r="E52" s="27">
        <f t="shared" si="30"/>
        <v>58.058114400000001</v>
      </c>
      <c r="F52" s="27">
        <f t="shared" si="30"/>
        <v>124.98211439999999</v>
      </c>
      <c r="G52" s="27">
        <f t="shared" si="30"/>
        <v>87.659114399999979</v>
      </c>
      <c r="H52" s="27">
        <f t="shared" si="30"/>
        <v>131.41711439999997</v>
      </c>
      <c r="I52" s="27">
        <f t="shared" si="30"/>
        <v>199.34188560000001</v>
      </c>
      <c r="J52" s="27">
        <f t="shared" si="30"/>
        <v>7.4357711999999978</v>
      </c>
      <c r="K52" s="27">
        <f t="shared" si="30"/>
        <v>66.637771200000003</v>
      </c>
      <c r="L52" s="27">
        <f t="shared" si="30"/>
        <v>34.1770572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166.73805720000001</v>
      </c>
      <c r="D53" s="8">
        <f>NRG_CM_E!D53+NRG_OIL_NG_E!D53+NRG_PF_E!D53+NRG_CO_E!D53+NRG_BKBPB_E!D53+NRG_GW_E!D53+NRG_BF_E!D53+NRG_PR_E!D53+NRG_NI_E!D53+NRG_CL_E!D53+NRG_LNG_E!D53+NRG_BIOG_E!D53+NRG_GTL_E!D53+NRG_CPP_E!D53+NRG_NSP_E!D53</f>
        <v>765.19305719999977</v>
      </c>
      <c r="E53" s="8">
        <f>NRG_CM_E!E53+NRG_OIL_NG_E!E53+NRG_PF_E!E53+NRG_CO_E!E53+NRG_BKBPB_E!E53+NRG_GW_E!E53+NRG_BF_E!E53+NRG_PR_E!E53+NRG_NI_E!E53+NRG_CL_E!E53+NRG_LNG_E!E53+NRG_BIOG_E!E53+NRG_GTL_E!E53+NRG_CPP_E!E53+NRG_NSP_E!E53</f>
        <v>58.058114400000001</v>
      </c>
      <c r="F53" s="8">
        <f>NRG_CM_E!F53+NRG_OIL_NG_E!F53+NRG_PF_E!F53+NRG_CO_E!F53+NRG_BKBPB_E!F53+NRG_GW_E!F53+NRG_BF_E!F53+NRG_PR_E!F53+NRG_NI_E!F53+NRG_CL_E!F53+NRG_LNG_E!F53+NRG_BIOG_E!F53+NRG_GTL_E!F53+NRG_CPP_E!F53+NRG_NSP_E!F53</f>
        <v>124.98211439999999</v>
      </c>
      <c r="G53" s="8">
        <f>NRG_CM_E!G53+NRG_OIL_NG_E!G53+NRG_PF_E!G53+NRG_CO_E!G53+NRG_BKBPB_E!G53+NRG_GW_E!G53+NRG_BF_E!G53+NRG_PR_E!G53+NRG_NI_E!G53+NRG_CL_E!G53+NRG_LNG_E!G53+NRG_BIOG_E!G53+NRG_GTL_E!G53+NRG_CPP_E!G53+NRG_NSP_E!G53</f>
        <v>87.659114399999979</v>
      </c>
      <c r="H53" s="8">
        <f>NRG_CM_E!H53+NRG_OIL_NG_E!H53+NRG_PF_E!H53+NRG_CO_E!H53+NRG_BKBPB_E!H53+NRG_GW_E!H53+NRG_BF_E!H53+NRG_PR_E!H53+NRG_NI_E!H53+NRG_CL_E!H53+NRG_LNG_E!H53+NRG_BIOG_E!H53+NRG_GTL_E!H53+NRG_CPP_E!H53+NRG_NSP_E!H53</f>
        <v>131.41711439999997</v>
      </c>
      <c r="I53" s="8">
        <f>NRG_CM_E!I53+NRG_OIL_NG_E!I53+NRG_PF_E!I53+NRG_CO_E!I53+NRG_BKBPB_E!I53+NRG_GW_E!I53+NRG_BF_E!I53+NRG_PR_E!I53+NRG_NI_E!I53+NRG_CL_E!I53+NRG_LNG_E!I53+NRG_BIOG_E!I53+NRG_GTL_E!I53+NRG_CPP_E!I53+NRG_NSP_E!I53</f>
        <v>199.34188560000001</v>
      </c>
      <c r="J53" s="8">
        <f>NRG_CM_E!J53+NRG_OIL_NG_E!J53+NRG_PF_E!J53+NRG_CO_E!J53+NRG_BKBPB_E!J53+NRG_GW_E!J53+NRG_BF_E!J53+NRG_PR_E!J53+NRG_NI_E!J53+NRG_CL_E!J53+NRG_LNG_E!J53+NRG_BIOG_E!J53+NRG_GTL_E!J53+NRG_CPP_E!J53+NRG_NSP_E!J53</f>
        <v>7.4357711999999978</v>
      </c>
      <c r="K53" s="8">
        <f>NRG_CM_E!K53+NRG_OIL_NG_E!K53+NRG_PF_E!K53+NRG_CO_E!K53+NRG_BKBPB_E!K53+NRG_GW_E!K53+NRG_BF_E!K53+NRG_PR_E!K53+NRG_NI_E!K53+NRG_CL_E!K53+NRG_LNG_E!K53+NRG_BIOG_E!K53+NRG_GTL_E!K53+NRG_CPP_E!K53+NRG_NSP_E!K53</f>
        <v>66.637771200000003</v>
      </c>
      <c r="L53" s="8">
        <f>NRG_CM_E!L53+NRG_OIL_NG_E!L53+NRG_PF_E!L53+NRG_CO_E!L53+NRG_BKBPB_E!L53+NRG_GW_E!L53+NRG_BF_E!L53+NRG_PR_E!L53+NRG_NI_E!L53+NRG_CL_E!L53+NRG_LNG_E!L53+NRG_BIOG_E!L53+NRG_GTL_E!L53+NRG_CPP_E!L53+NRG_NSP_E!L53</f>
        <v>34.1770572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1.5680448</v>
      </c>
      <c r="D61" s="49">
        <f t="shared" si="32"/>
        <v>3.5840448</v>
      </c>
      <c r="E61" s="49">
        <f t="shared" si="32"/>
        <v>2.9119103999999996</v>
      </c>
      <c r="F61" s="49">
        <f t="shared" si="32"/>
        <v>2.5760448</v>
      </c>
      <c r="G61" s="49">
        <f t="shared" si="32"/>
        <v>1.7922239999999996</v>
      </c>
      <c r="H61" s="49">
        <f t="shared" si="32"/>
        <v>0.67213440000000013</v>
      </c>
      <c r="I61" s="49">
        <f t="shared" si="32"/>
        <v>0.22417920000000002</v>
      </c>
      <c r="J61" s="49">
        <f t="shared" si="32"/>
        <v>0.22417919999999997</v>
      </c>
      <c r="K61" s="49">
        <f t="shared" si="32"/>
        <v>0</v>
      </c>
      <c r="L61" s="49">
        <f t="shared" si="32"/>
        <v>0.89591040000000022</v>
      </c>
      <c r="M61" s="49">
        <f t="shared" si="32"/>
        <v>0.11208959999999998</v>
      </c>
      <c r="N61" s="49">
        <f t="shared" si="32"/>
        <v>0</v>
      </c>
      <c r="O61" s="49">
        <f t="shared" si="32"/>
        <v>0.22417920000000002</v>
      </c>
      <c r="P61" s="49">
        <f t="shared" si="32"/>
        <v>0.22417919999999997</v>
      </c>
      <c r="Q61" s="49">
        <f t="shared" si="32"/>
        <v>0.33626880000000003</v>
      </c>
      <c r="R61" s="49">
        <f t="shared" si="32"/>
        <v>0.33626880000000003</v>
      </c>
      <c r="S61" s="49">
        <f t="shared" si="32"/>
        <v>0.22417919999999997</v>
      </c>
      <c r="T61" s="49">
        <f t="shared" si="32"/>
        <v>0.31852799999999998</v>
      </c>
      <c r="U61" s="49">
        <f t="shared" si="32"/>
        <v>0.10483200000000001</v>
      </c>
      <c r="V61" s="49">
        <f t="shared" si="32"/>
        <v>0.55802879999999999</v>
      </c>
      <c r="W61" s="49">
        <f t="shared" si="32"/>
        <v>0.1999872</v>
      </c>
      <c r="X61" s="49">
        <f t="shared" si="32"/>
        <v>0.10483200000000001</v>
      </c>
      <c r="Y61" s="49">
        <f t="shared" ref="Y61:Z61" si="33">SUM(Y62:Y72)</f>
        <v>0.55762560000000005</v>
      </c>
      <c r="Z61" s="49">
        <f t="shared" si="33"/>
        <v>0.39392639999999995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1.5680448</v>
      </c>
      <c r="D62" s="52">
        <f>NRG_CM_E!D62+NRG_OIL_NG_E!D62+NRG_PF_E!D62+NRG_CO_E!D62+NRG_BKBPB_E!D62+NRG_GW_E!D62+NRG_BF_E!D62+NRG_PR_E!D62+NRG_NI_E!D62+NRG_CL_E!D62+NRG_LNG_E!D62+NRG_BIOG_E!D62+NRG_GTL_E!D62+NRG_CPP_E!D62+NRG_NSP_E!D62</f>
        <v>3.5840448</v>
      </c>
      <c r="E62" s="52">
        <f>NRG_CM_E!E62+NRG_OIL_NG_E!E62+NRG_PF_E!E62+NRG_CO_E!E62+NRG_BKBPB_E!E62+NRG_GW_E!E62+NRG_BF_E!E62+NRG_PR_E!E62+NRG_NI_E!E62+NRG_CL_E!E62+NRG_LNG_E!E62+NRG_BIOG_E!E62+NRG_GTL_E!E62+NRG_CPP_E!E62+NRG_NSP_E!E62</f>
        <v>2.9119103999999996</v>
      </c>
      <c r="F62" s="52">
        <f>NRG_CM_E!F62+NRG_OIL_NG_E!F62+NRG_PF_E!F62+NRG_CO_E!F62+NRG_BKBPB_E!F62+NRG_GW_E!F62+NRG_BF_E!F62+NRG_PR_E!F62+NRG_NI_E!F62+NRG_CL_E!F62+NRG_LNG_E!F62+NRG_BIOG_E!F62+NRG_GTL_E!F62+NRG_CPP_E!F62+NRG_NSP_E!F62</f>
        <v>2.5760448</v>
      </c>
      <c r="G62" s="52">
        <f>NRG_CM_E!G62+NRG_OIL_NG_E!G62+NRG_PF_E!G62+NRG_CO_E!G62+NRG_BKBPB_E!G62+NRG_GW_E!G62+NRG_BF_E!G62+NRG_PR_E!G62+NRG_NI_E!G62+NRG_CL_E!G62+NRG_LNG_E!G62+NRG_BIOG_E!G62+NRG_GTL_E!G62+NRG_CPP_E!G62+NRG_NSP_E!G62</f>
        <v>1.7922239999999996</v>
      </c>
      <c r="H62" s="52">
        <f>NRG_CM_E!H62+NRG_OIL_NG_E!H62+NRG_PF_E!H62+NRG_CO_E!H62+NRG_BKBPB_E!H62+NRG_GW_E!H62+NRG_BF_E!H62+NRG_PR_E!H62+NRG_NI_E!H62+NRG_CL_E!H62+NRG_LNG_E!H62+NRG_BIOG_E!H62+NRG_GTL_E!H62+NRG_CPP_E!H62+NRG_NSP_E!H62</f>
        <v>0.67213440000000013</v>
      </c>
      <c r="I62" s="52">
        <f>NRG_CM_E!I62+NRG_OIL_NG_E!I62+NRG_PF_E!I62+NRG_CO_E!I62+NRG_BKBPB_E!I62+NRG_GW_E!I62+NRG_BF_E!I62+NRG_PR_E!I62+NRG_NI_E!I62+NRG_CL_E!I62+NRG_LNG_E!I62+NRG_BIOG_E!I62+NRG_GTL_E!I62+NRG_CPP_E!I62+NRG_NSP_E!I62</f>
        <v>0.22417920000000002</v>
      </c>
      <c r="J62" s="52">
        <f>NRG_CM_E!J62+NRG_OIL_NG_E!J62+NRG_PF_E!J62+NRG_CO_E!J62+NRG_BKBPB_E!J62+NRG_GW_E!J62+NRG_BF_E!J62+NRG_PR_E!J62+NRG_NI_E!J62+NRG_CL_E!J62+NRG_LNG_E!J62+NRG_BIOG_E!J62+NRG_GTL_E!J62+NRG_CPP_E!J62+NRG_NSP_E!J62</f>
        <v>0.22417919999999997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0.89591040000000022</v>
      </c>
      <c r="M62" s="52">
        <f>NRG_CM_E!M62+NRG_OIL_NG_E!M62+NRG_PF_E!M62+NRG_CO_E!M62+NRG_BKBPB_E!M62+NRG_GW_E!M62+NRG_BF_E!M62+NRG_PR_E!M62+NRG_NI_E!M62+NRG_CL_E!M62+NRG_LNG_E!M62+NRG_BIOG_E!M62+NRG_GTL_E!M62+NRG_CPP_E!M62+NRG_NSP_E!M62</f>
        <v>0.11208959999999998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0.22417920000000002</v>
      </c>
      <c r="P62" s="52">
        <f>NRG_CM_E!P62+NRG_OIL_NG_E!P62+NRG_PF_E!P62+NRG_CO_E!P62+NRG_BKBPB_E!P62+NRG_GW_E!P62+NRG_BF_E!P62+NRG_PR_E!P62+NRG_NI_E!P62+NRG_CL_E!P62+NRG_LNG_E!P62+NRG_BIOG_E!P62+NRG_GTL_E!P62+NRG_CPP_E!P62+NRG_NSP_E!P62</f>
        <v>0.22417919999999997</v>
      </c>
      <c r="Q62" s="52">
        <f>NRG_CM_E!Q62+NRG_OIL_NG_E!Q62+NRG_PF_E!Q62+NRG_CO_E!Q62+NRG_BKBPB_E!Q62+NRG_GW_E!Q62+NRG_BF_E!Q62+NRG_PR_E!Q62+NRG_NI_E!Q62+NRG_CL_E!Q62+NRG_LNG_E!Q62+NRG_BIOG_E!Q62+NRG_GTL_E!Q62+NRG_CPP_E!Q62+NRG_NSP_E!Q62</f>
        <v>0.33626880000000003</v>
      </c>
      <c r="R62" s="52">
        <f>NRG_CM_E!R62+NRG_OIL_NG_E!R62+NRG_PF_E!R62+NRG_CO_E!R62+NRG_BKBPB_E!R62+NRG_GW_E!R62+NRG_BF_E!R62+NRG_PR_E!R62+NRG_NI_E!R62+NRG_CL_E!R62+NRG_LNG_E!R62+NRG_BIOG_E!R62+NRG_GTL_E!R62+NRG_CPP_E!R62+NRG_NSP_E!R62</f>
        <v>0.33626880000000003</v>
      </c>
      <c r="S62" s="52">
        <f>NRG_CM_E!S62+NRG_OIL_NG_E!S62+NRG_PF_E!S62+NRG_CO_E!S62+NRG_BKBPB_E!S62+NRG_GW_E!S62+NRG_BF_E!S62+NRG_PR_E!S62+NRG_NI_E!S62+NRG_CL_E!S62+NRG_LNG_E!S62+NRG_BIOG_E!S62+NRG_GTL_E!S62+NRG_CPP_E!S62+NRG_NSP_E!S62</f>
        <v>0.22417919999999997</v>
      </c>
      <c r="T62" s="52">
        <f>NRG_CM_E!T62+NRG_OIL_NG_E!T62+NRG_PF_E!T62+NRG_CO_E!T62+NRG_BKBPB_E!T62+NRG_GW_E!T62+NRG_BF_E!T62+NRG_PR_E!T62+NRG_NI_E!T62+NRG_CL_E!T62+NRG_LNG_E!T62+NRG_BIOG_E!T62+NRG_GTL_E!T62+NRG_CPP_E!T62+NRG_NSP_E!T62</f>
        <v>0.31852799999999998</v>
      </c>
      <c r="U62" s="52">
        <f>NRG_CM_E!U62+NRG_OIL_NG_E!U62+NRG_PF_E!U62+NRG_CO_E!U62+NRG_BKBPB_E!U62+NRG_GW_E!U62+NRG_BF_E!U62+NRG_PR_E!U62+NRG_NI_E!U62+NRG_CL_E!U62+NRG_LNG_E!U62+NRG_BIOG_E!U62+NRG_GTL_E!U62+NRG_CPP_E!U62+NRG_NSP_E!U62</f>
        <v>0.10483200000000001</v>
      </c>
      <c r="V62" s="52">
        <f>NRG_CM_E!V62+NRG_OIL_NG_E!V62+NRG_PF_E!V62+NRG_CO_E!V62+NRG_BKBPB_E!V62+NRG_GW_E!V62+NRG_BF_E!V62+NRG_PR_E!V62+NRG_NI_E!V62+NRG_CL_E!V62+NRG_LNG_E!V62+NRG_BIOG_E!V62+NRG_GTL_E!V62+NRG_CPP_E!V62+NRG_NSP_E!V62</f>
        <v>0.55802879999999999</v>
      </c>
      <c r="W62" s="52">
        <f>NRG_CM_E!W62+NRG_OIL_NG_E!W62+NRG_PF_E!W62+NRG_CO_E!W62+NRG_BKBPB_E!W62+NRG_GW_E!W62+NRG_BF_E!W62+NRG_PR_E!W62+NRG_NI_E!W62+NRG_CL_E!W62+NRG_LNG_E!W62+NRG_BIOG_E!W62+NRG_GTL_E!W62+NRG_CPP_E!W62+NRG_NSP_E!W62</f>
        <v>0.1999872</v>
      </c>
      <c r="X62" s="52">
        <f>NRG_CM_E!X62+NRG_OIL_NG_E!X62+NRG_PF_E!X62+NRG_CO_E!X62+NRG_BKBPB_E!X62+NRG_GW_E!X62+NRG_BF_E!X62+NRG_PR_E!X62+NRG_NI_E!X62+NRG_CL_E!X62+NRG_LNG_E!X62+NRG_BIOG_E!X62+NRG_GTL_E!X62+NRG_CPP_E!X62+NRG_NSP_E!X62</f>
        <v>0.10483200000000001</v>
      </c>
      <c r="Y62" s="52">
        <f>NRG_CM_E!Y62+NRG_OIL_NG_E!Y62+NRG_PF_E!Y62+NRG_CO_E!Y62+NRG_BKBPB_E!Y62+NRG_GW_E!Y62+NRG_BF_E!Y62+NRG_PR_E!Y62+NRG_NI_E!Y62+NRG_CL_E!Y62+NRG_LNG_E!Y62+NRG_BIOG_E!Y62+NRG_GTL_E!Y62+NRG_CPP_E!Y62+NRG_NSP_E!Y62</f>
        <v>0.55762560000000005</v>
      </c>
      <c r="Z62" s="52">
        <f>NRG_CM_E!Z62+NRG_OIL_NG_E!Z62+NRG_PF_E!Z62+NRG_CO_E!Z62+NRG_BKBPB_E!Z62+NRG_GW_E!Z62+NRG_BF_E!Z62+NRG_PR_E!Z62+NRG_NI_E!Z62+NRG_CL_E!Z62+NRG_LNG_E!Z62+NRG_BIOG_E!Z62+NRG_GTL_E!Z62+NRG_CPP_E!Z62+NRG_NSP_E!Z62</f>
        <v>0.39392639999999995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131.5192446179376</v>
      </c>
      <c r="D2" s="21">
        <f t="shared" ref="D2:X2" si="0">SUM(D3,D17,D22,D25,D26,D51,D52)</f>
        <v>98.823530981190331</v>
      </c>
      <c r="E2" s="21">
        <f t="shared" si="0"/>
        <v>77.763896184000984</v>
      </c>
      <c r="F2" s="21">
        <f t="shared" si="0"/>
        <v>72.302339308805969</v>
      </c>
      <c r="G2" s="21">
        <f t="shared" si="0"/>
        <v>294.77146367060567</v>
      </c>
      <c r="H2" s="21">
        <f t="shared" si="0"/>
        <v>34.63748021279789</v>
      </c>
      <c r="I2" s="21">
        <f t="shared" si="0"/>
        <v>23.134655460376621</v>
      </c>
      <c r="J2" s="21">
        <f t="shared" si="0"/>
        <v>22.287102218486279</v>
      </c>
      <c r="K2" s="21">
        <f t="shared" si="0"/>
        <v>32.02957801373315</v>
      </c>
      <c r="L2" s="21">
        <f t="shared" si="0"/>
        <v>25.072741060530578</v>
      </c>
      <c r="M2" s="21">
        <f t="shared" si="0"/>
        <v>28.33714076676608</v>
      </c>
      <c r="N2" s="21">
        <f t="shared" si="0"/>
        <v>28.073816508972797</v>
      </c>
      <c r="O2" s="21">
        <f t="shared" si="0"/>
        <v>28.340790724872722</v>
      </c>
      <c r="P2" s="21">
        <f t="shared" si="0"/>
        <v>4.1543668800000004</v>
      </c>
      <c r="Q2" s="21">
        <f t="shared" si="0"/>
        <v>4.5365256367062194</v>
      </c>
      <c r="R2" s="21">
        <f t="shared" si="0"/>
        <v>26.216740539298641</v>
      </c>
      <c r="S2" s="21">
        <f t="shared" si="0"/>
        <v>4.7454803660568867</v>
      </c>
      <c r="T2" s="21">
        <f t="shared" si="0"/>
        <v>52.288795056223442</v>
      </c>
      <c r="U2" s="21">
        <f t="shared" si="0"/>
        <v>67.021669867226876</v>
      </c>
      <c r="V2" s="21">
        <f t="shared" si="0"/>
        <v>72.473308412502476</v>
      </c>
      <c r="W2" s="21">
        <f t="shared" si="0"/>
        <v>67.698046079999997</v>
      </c>
      <c r="X2" s="21">
        <f t="shared" si="0"/>
        <v>64.004170679999987</v>
      </c>
      <c r="Y2" s="21">
        <f t="shared" ref="Y2:Z2" si="1">SUM(Y3,Y17,Y22,Y25,Y26,Y51,Y52)</f>
        <v>64.224658079999998</v>
      </c>
      <c r="Z2" s="21">
        <f t="shared" si="1"/>
        <v>64.405649880000013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81.811613897937576</v>
      </c>
      <c r="D3" s="24">
        <f t="shared" si="2"/>
        <v>78.196520261190329</v>
      </c>
      <c r="E3" s="24">
        <f t="shared" si="2"/>
        <v>53.798967264000972</v>
      </c>
      <c r="F3" s="24">
        <f t="shared" si="2"/>
        <v>49.958668588805963</v>
      </c>
      <c r="G3" s="24">
        <f t="shared" si="2"/>
        <v>276.9267143906057</v>
      </c>
      <c r="H3" s="24">
        <f t="shared" si="2"/>
        <v>21.64534913279789</v>
      </c>
      <c r="I3" s="24">
        <f t="shared" si="2"/>
        <v>7.6629361803766232</v>
      </c>
      <c r="J3" s="24">
        <f t="shared" si="2"/>
        <v>3.9374529384862829</v>
      </c>
      <c r="K3" s="24">
        <f t="shared" si="2"/>
        <v>13.679928733733147</v>
      </c>
      <c r="L3" s="24">
        <f t="shared" si="2"/>
        <v>11.525219980530578</v>
      </c>
      <c r="M3" s="24">
        <f t="shared" si="2"/>
        <v>6.0888718467660841</v>
      </c>
      <c r="N3" s="24">
        <f t="shared" si="2"/>
        <v>5.6235875889727964</v>
      </c>
      <c r="O3" s="24">
        <f t="shared" si="2"/>
        <v>5.1320497248727266</v>
      </c>
      <c r="P3" s="24">
        <f t="shared" si="2"/>
        <v>0</v>
      </c>
      <c r="Q3" s="24">
        <f t="shared" si="2"/>
        <v>0.83656875670621944</v>
      </c>
      <c r="R3" s="24">
        <f t="shared" si="2"/>
        <v>0.90980253929864408</v>
      </c>
      <c r="S3" s="24">
        <f t="shared" si="2"/>
        <v>1.449443486056887</v>
      </c>
      <c r="T3" s="24">
        <f t="shared" si="2"/>
        <v>0.77740125622342438</v>
      </c>
      <c r="U3" s="24">
        <f t="shared" si="2"/>
        <v>0.15553806722687447</v>
      </c>
      <c r="V3" s="24">
        <f t="shared" si="2"/>
        <v>3.241965250249295E-2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7.8001862400000004</v>
      </c>
      <c r="D4" s="19">
        <f t="shared" si="4"/>
        <v>49.414519392097873</v>
      </c>
      <c r="E4" s="19">
        <f t="shared" si="4"/>
        <v>26.002777679999998</v>
      </c>
      <c r="F4" s="19">
        <f t="shared" si="4"/>
        <v>7.7995051200000001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7.8001862400000004</v>
      </c>
      <c r="D6" s="8">
        <v>23.394769199999999</v>
      </c>
      <c r="E6" s="8">
        <v>26.002777679999998</v>
      </c>
      <c r="F6" s="8">
        <v>7.7995051200000001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26.019750192097874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74.011427657937574</v>
      </c>
      <c r="D8" s="19">
        <f t="shared" si="6"/>
        <v>28.78200086909246</v>
      </c>
      <c r="E8" s="19">
        <f t="shared" si="6"/>
        <v>27.796189584000974</v>
      </c>
      <c r="F8" s="19">
        <f t="shared" si="6"/>
        <v>42.159163468805964</v>
      </c>
      <c r="G8" s="19">
        <f t="shared" si="6"/>
        <v>276.9267143906057</v>
      </c>
      <c r="H8" s="19">
        <f t="shared" si="6"/>
        <v>21.64534913279789</v>
      </c>
      <c r="I8" s="19">
        <f t="shared" si="6"/>
        <v>7.6629361803766232</v>
      </c>
      <c r="J8" s="19">
        <f t="shared" si="6"/>
        <v>3.9374529384862829</v>
      </c>
      <c r="K8" s="19">
        <f t="shared" si="6"/>
        <v>13.679928733733147</v>
      </c>
      <c r="L8" s="19">
        <f t="shared" si="6"/>
        <v>11.525219980530578</v>
      </c>
      <c r="M8" s="19">
        <f t="shared" si="6"/>
        <v>6.0888718467660841</v>
      </c>
      <c r="N8" s="19">
        <f t="shared" si="6"/>
        <v>5.6235875889727964</v>
      </c>
      <c r="O8" s="19">
        <f t="shared" si="6"/>
        <v>5.1320497248727266</v>
      </c>
      <c r="P8" s="19">
        <f t="shared" si="6"/>
        <v>0</v>
      </c>
      <c r="Q8" s="19">
        <f t="shared" si="6"/>
        <v>0.83656875670621944</v>
      </c>
      <c r="R8" s="19">
        <f t="shared" si="6"/>
        <v>0.90980253929864408</v>
      </c>
      <c r="S8" s="19">
        <f t="shared" si="6"/>
        <v>1.449443486056887</v>
      </c>
      <c r="T8" s="19">
        <f t="shared" si="6"/>
        <v>0.77740125622342438</v>
      </c>
      <c r="U8" s="19">
        <f t="shared" si="6"/>
        <v>0.15553806722687447</v>
      </c>
      <c r="V8" s="19">
        <f t="shared" si="6"/>
        <v>3.241965250249295E-2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11.480209949879145</v>
      </c>
      <c r="H9" s="8">
        <v>11.480209949879145</v>
      </c>
      <c r="I9" s="8">
        <v>4.5919495945377111</v>
      </c>
      <c r="J9" s="8">
        <v>2.2369500000000002</v>
      </c>
      <c r="K9" s="8">
        <v>13.679928733733147</v>
      </c>
      <c r="L9" s="8">
        <v>11.525219980530578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0.19190629817971072</v>
      </c>
      <c r="U9" s="8">
        <v>0.11548206645759956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74.011427657937574</v>
      </c>
      <c r="D10" s="8">
        <v>28.78200086909246</v>
      </c>
      <c r="E10" s="8">
        <v>27.796189584000974</v>
      </c>
      <c r="F10" s="8">
        <v>42.159163468805964</v>
      </c>
      <c r="G10" s="8">
        <v>265.44650444072653</v>
      </c>
      <c r="H10" s="8">
        <v>10.165139182918743</v>
      </c>
      <c r="I10" s="8">
        <v>3.070986585838912</v>
      </c>
      <c r="J10" s="8">
        <v>1.7005029384862829</v>
      </c>
      <c r="K10" s="8">
        <v>0</v>
      </c>
      <c r="L10" s="8">
        <v>0</v>
      </c>
      <c r="M10" s="8">
        <v>6.0888718467660841</v>
      </c>
      <c r="N10" s="8">
        <v>5.6235875889727964</v>
      </c>
      <c r="O10" s="8">
        <v>5.1320497248727266</v>
      </c>
      <c r="P10" s="8">
        <v>0</v>
      </c>
      <c r="Q10" s="8">
        <v>0.83656875670621944</v>
      </c>
      <c r="R10" s="8">
        <v>0.90980253929864408</v>
      </c>
      <c r="S10" s="8">
        <v>1.449443486056887</v>
      </c>
      <c r="T10" s="8">
        <v>0.58549495804371365</v>
      </c>
      <c r="U10" s="8">
        <v>4.0056000769274909E-2</v>
      </c>
      <c r="V10" s="8">
        <v>3.241965250249295E-2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44.608140720000016</v>
      </c>
      <c r="D26" s="27">
        <f t="shared" si="14"/>
        <v>15.931440719999999</v>
      </c>
      <c r="E26" s="27">
        <f t="shared" si="14"/>
        <v>19.117888919999999</v>
      </c>
      <c r="F26" s="27">
        <f t="shared" si="14"/>
        <v>15.931440719999999</v>
      </c>
      <c r="G26" s="27">
        <f t="shared" si="14"/>
        <v>12.745259279999999</v>
      </c>
      <c r="H26" s="27">
        <f t="shared" si="14"/>
        <v>9.5588110799999999</v>
      </c>
      <c r="I26" s="27">
        <f t="shared" si="14"/>
        <v>12.745259279999999</v>
      </c>
      <c r="J26" s="27">
        <f t="shared" si="14"/>
        <v>12.745259279999999</v>
      </c>
      <c r="K26" s="27">
        <f t="shared" si="14"/>
        <v>12.745259279999999</v>
      </c>
      <c r="L26" s="27">
        <f t="shared" si="14"/>
        <v>9.5588110799999999</v>
      </c>
      <c r="M26" s="27">
        <f t="shared" si="14"/>
        <v>19.117888919999999</v>
      </c>
      <c r="N26" s="27">
        <f t="shared" si="14"/>
        <v>19.117888919999999</v>
      </c>
      <c r="O26" s="27">
        <f t="shared" si="14"/>
        <v>18.866600999999996</v>
      </c>
      <c r="P26" s="27">
        <f t="shared" si="14"/>
        <v>3.1445668800000002</v>
      </c>
      <c r="Q26" s="27">
        <f t="shared" si="14"/>
        <v>3.1445668800000002</v>
      </c>
      <c r="R26" s="27">
        <f t="shared" si="14"/>
        <v>25.155467999999995</v>
      </c>
      <c r="S26" s="27">
        <f t="shared" si="14"/>
        <v>3.1445668800000002</v>
      </c>
      <c r="T26" s="27">
        <f t="shared" si="14"/>
        <v>51.178765680000012</v>
      </c>
      <c r="U26" s="27">
        <f t="shared" si="14"/>
        <v>59.753706480000005</v>
      </c>
      <c r="V26" s="27">
        <f t="shared" si="14"/>
        <v>65.367845639999985</v>
      </c>
      <c r="W26" s="27">
        <f t="shared" si="14"/>
        <v>64.584832679999991</v>
      </c>
      <c r="X26" s="27">
        <f t="shared" si="14"/>
        <v>63.420708239999989</v>
      </c>
      <c r="Y26" s="27">
        <f t="shared" ref="Y26:Z26" si="15">SUM(Y27,Y33)</f>
        <v>63.484878599999995</v>
      </c>
      <c r="Z26" s="27">
        <f t="shared" si="15"/>
        <v>63.851673600000019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44.608140720000016</v>
      </c>
      <c r="D33" s="19">
        <f t="shared" si="18"/>
        <v>15.931440719999999</v>
      </c>
      <c r="E33" s="19">
        <f t="shared" si="18"/>
        <v>19.117888919999999</v>
      </c>
      <c r="F33" s="19">
        <f t="shared" si="18"/>
        <v>15.931440719999999</v>
      </c>
      <c r="G33" s="19">
        <f t="shared" si="18"/>
        <v>12.745259279999999</v>
      </c>
      <c r="H33" s="19">
        <f t="shared" si="18"/>
        <v>9.5588110799999999</v>
      </c>
      <c r="I33" s="19">
        <f t="shared" si="18"/>
        <v>12.745259279999999</v>
      </c>
      <c r="J33" s="19">
        <f t="shared" si="18"/>
        <v>12.745259279999999</v>
      </c>
      <c r="K33" s="19">
        <f t="shared" si="18"/>
        <v>12.745259279999999</v>
      </c>
      <c r="L33" s="19">
        <f t="shared" si="18"/>
        <v>9.5588110799999999</v>
      </c>
      <c r="M33" s="19">
        <f t="shared" si="18"/>
        <v>19.117888919999999</v>
      </c>
      <c r="N33" s="19">
        <f t="shared" si="18"/>
        <v>19.117888919999999</v>
      </c>
      <c r="O33" s="19">
        <f t="shared" si="18"/>
        <v>18.866600999999996</v>
      </c>
      <c r="P33" s="19">
        <f t="shared" si="18"/>
        <v>3.1445668800000002</v>
      </c>
      <c r="Q33" s="19">
        <f t="shared" si="18"/>
        <v>3.1445668800000002</v>
      </c>
      <c r="R33" s="19">
        <f t="shared" si="18"/>
        <v>25.155467999999995</v>
      </c>
      <c r="S33" s="19">
        <f t="shared" si="18"/>
        <v>3.1445668800000002</v>
      </c>
      <c r="T33" s="19">
        <f t="shared" si="18"/>
        <v>51.178765680000012</v>
      </c>
      <c r="U33" s="19">
        <f t="shared" si="18"/>
        <v>59.753706480000005</v>
      </c>
      <c r="V33" s="19">
        <f t="shared" si="18"/>
        <v>65.367845639999985</v>
      </c>
      <c r="W33" s="19">
        <f t="shared" si="18"/>
        <v>64.584832679999991</v>
      </c>
      <c r="X33" s="19">
        <f t="shared" si="18"/>
        <v>63.420708239999989</v>
      </c>
      <c r="Y33" s="19">
        <f t="shared" ref="Y33:Z33" si="19">SUM(Y34:Y50)</f>
        <v>63.484878599999995</v>
      </c>
      <c r="Z33" s="19">
        <f t="shared" si="19"/>
        <v>63.851673600000019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2.9937599999999985E-3</v>
      </c>
      <c r="U37" s="8">
        <v>0</v>
      </c>
      <c r="V37" s="8">
        <v>5.1392880000000002E-2</v>
      </c>
      <c r="W37" s="8">
        <v>3.318084000000001E-2</v>
      </c>
      <c r="X37" s="8">
        <v>5.9875199999999996E-3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44.608140720000016</v>
      </c>
      <c r="D43" s="8">
        <v>15.931440719999999</v>
      </c>
      <c r="E43" s="8">
        <v>19.117888919999999</v>
      </c>
      <c r="F43" s="8">
        <v>15.931440719999999</v>
      </c>
      <c r="G43" s="8">
        <v>12.745259279999999</v>
      </c>
      <c r="H43" s="8">
        <v>9.5588110799999999</v>
      </c>
      <c r="I43" s="8">
        <v>12.745259279999999</v>
      </c>
      <c r="J43" s="8">
        <v>12.745259279999999</v>
      </c>
      <c r="K43" s="8">
        <v>12.745259279999999</v>
      </c>
      <c r="L43" s="8">
        <v>9.5588110799999999</v>
      </c>
      <c r="M43" s="8">
        <v>19.117888919999999</v>
      </c>
      <c r="N43" s="8">
        <v>19.117888919999999</v>
      </c>
      <c r="O43" s="8">
        <v>18.866600999999996</v>
      </c>
      <c r="P43" s="8">
        <v>3.1445668800000002</v>
      </c>
      <c r="Q43" s="8">
        <v>3.1445668800000002</v>
      </c>
      <c r="R43" s="8">
        <v>25.155467999999995</v>
      </c>
      <c r="S43" s="8">
        <v>3.1445668800000002</v>
      </c>
      <c r="T43" s="8">
        <v>51.17577192000001</v>
      </c>
      <c r="U43" s="8">
        <v>59.753706480000005</v>
      </c>
      <c r="V43" s="8">
        <v>65.31645275999999</v>
      </c>
      <c r="W43" s="8">
        <v>64.551651839999991</v>
      </c>
      <c r="X43" s="8">
        <v>63.414720719999991</v>
      </c>
      <c r="Y43" s="8">
        <v>63.484878599999995</v>
      </c>
      <c r="Z43" s="8">
        <v>63.851673600000019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5.0994900000000003</v>
      </c>
      <c r="D51" s="27">
        <v>4.6955700000000009</v>
      </c>
      <c r="E51" s="27">
        <v>4.8470400000000007</v>
      </c>
      <c r="F51" s="27">
        <v>6.4122300000000019</v>
      </c>
      <c r="G51" s="27">
        <v>5.0994900000000003</v>
      </c>
      <c r="H51" s="27">
        <v>3.4333200000000001</v>
      </c>
      <c r="I51" s="27">
        <v>2.7264599999999999</v>
      </c>
      <c r="J51" s="27">
        <v>5.6043899999999995</v>
      </c>
      <c r="K51" s="27">
        <v>5.6043899999999995</v>
      </c>
      <c r="L51" s="27">
        <v>3.9887100000000002</v>
      </c>
      <c r="M51" s="27">
        <v>3.1303799999999993</v>
      </c>
      <c r="N51" s="27">
        <v>3.3323400000000007</v>
      </c>
      <c r="O51" s="27">
        <v>4.3421399999999997</v>
      </c>
      <c r="P51" s="27">
        <v>1.0098000000000003</v>
      </c>
      <c r="Q51" s="27">
        <v>0.55539000000000005</v>
      </c>
      <c r="R51" s="27">
        <v>0.15147000000000002</v>
      </c>
      <c r="S51" s="27">
        <v>0.15147000000000002</v>
      </c>
      <c r="T51" s="27">
        <v>0.33262812000000003</v>
      </c>
      <c r="U51" s="27">
        <v>7.1124253199999989</v>
      </c>
      <c r="V51" s="27">
        <v>7.0730431199999995</v>
      </c>
      <c r="W51" s="27">
        <v>3.1132134000000007</v>
      </c>
      <c r="X51" s="27">
        <v>0.58346243999999992</v>
      </c>
      <c r="Y51" s="27">
        <v>0.73977947999999993</v>
      </c>
      <c r="Z51" s="27">
        <v>0.5539762800000001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0.89591040000000022</v>
      </c>
      <c r="D61" s="49">
        <f t="shared" si="22"/>
        <v>3.4719552</v>
      </c>
      <c r="E61" s="49">
        <f t="shared" si="22"/>
        <v>2.5760447999999996</v>
      </c>
      <c r="F61" s="49">
        <f t="shared" si="22"/>
        <v>2.2401792</v>
      </c>
      <c r="G61" s="49">
        <f t="shared" si="22"/>
        <v>1.1200895999999998</v>
      </c>
      <c r="H61" s="49">
        <f t="shared" si="22"/>
        <v>0.56004480000000012</v>
      </c>
      <c r="I61" s="49">
        <f t="shared" si="22"/>
        <v>0.22417920000000002</v>
      </c>
      <c r="J61" s="49">
        <f t="shared" si="22"/>
        <v>0.11208959999999998</v>
      </c>
      <c r="K61" s="49">
        <f t="shared" si="22"/>
        <v>0</v>
      </c>
      <c r="L61" s="49">
        <f t="shared" si="22"/>
        <v>0.89591040000000022</v>
      </c>
      <c r="M61" s="49">
        <f t="shared" si="22"/>
        <v>0.11208959999999998</v>
      </c>
      <c r="N61" s="49">
        <f t="shared" si="22"/>
        <v>0</v>
      </c>
      <c r="O61" s="49">
        <f t="shared" si="22"/>
        <v>0.22417920000000002</v>
      </c>
      <c r="P61" s="49">
        <f t="shared" si="22"/>
        <v>0.11208959999999998</v>
      </c>
      <c r="Q61" s="49">
        <f t="shared" si="22"/>
        <v>0.11208959999999998</v>
      </c>
      <c r="R61" s="49">
        <f t="shared" si="22"/>
        <v>0.11208959999999998</v>
      </c>
      <c r="S61" s="49">
        <f t="shared" si="22"/>
        <v>0.11208959999999998</v>
      </c>
      <c r="T61" s="49">
        <f t="shared" si="22"/>
        <v>3.9513599999999996E-2</v>
      </c>
      <c r="U61" s="49">
        <f t="shared" si="22"/>
        <v>0</v>
      </c>
      <c r="V61" s="49">
        <f t="shared" si="22"/>
        <v>0.38062079999999998</v>
      </c>
      <c r="W61" s="49">
        <f t="shared" si="22"/>
        <v>3.2255999999999999E-3</v>
      </c>
      <c r="X61" s="49">
        <f t="shared" si="22"/>
        <v>6.4512000000000024E-3</v>
      </c>
      <c r="Y61" s="49">
        <f t="shared" ref="Y61:Z61" si="23">SUM(Y62:Y72)</f>
        <v>0.47577600000000009</v>
      </c>
      <c r="Z61" s="49">
        <f t="shared" si="23"/>
        <v>0.29877119999999996</v>
      </c>
    </row>
    <row r="62" spans="1:26" ht="11.25" customHeight="1" x14ac:dyDescent="0.2">
      <c r="A62" s="50" t="s">
        <v>92</v>
      </c>
      <c r="B62" s="51" t="s">
        <v>93</v>
      </c>
      <c r="C62" s="52">
        <v>0.89591040000000022</v>
      </c>
      <c r="D62" s="52">
        <v>3.4719552</v>
      </c>
      <c r="E62" s="52">
        <v>2.5760447999999996</v>
      </c>
      <c r="F62" s="52">
        <v>2.2401792</v>
      </c>
      <c r="G62" s="52">
        <v>1.1200895999999998</v>
      </c>
      <c r="H62" s="52">
        <v>0.56004480000000012</v>
      </c>
      <c r="I62" s="52">
        <v>0.22417920000000002</v>
      </c>
      <c r="J62" s="52">
        <v>0.11208959999999998</v>
      </c>
      <c r="K62" s="52">
        <v>0</v>
      </c>
      <c r="L62" s="52">
        <v>0.89591040000000022</v>
      </c>
      <c r="M62" s="52">
        <v>0.11208959999999998</v>
      </c>
      <c r="N62" s="52">
        <v>0</v>
      </c>
      <c r="O62" s="52">
        <v>0.22417920000000002</v>
      </c>
      <c r="P62" s="52">
        <v>0.11208959999999998</v>
      </c>
      <c r="Q62" s="52">
        <v>0.11208959999999998</v>
      </c>
      <c r="R62" s="52">
        <v>0.11208959999999998</v>
      </c>
      <c r="S62" s="52">
        <v>0.11208959999999998</v>
      </c>
      <c r="T62" s="52">
        <v>3.9513599999999996E-2</v>
      </c>
      <c r="U62" s="52">
        <v>0</v>
      </c>
      <c r="V62" s="52">
        <v>0.38062079999999998</v>
      </c>
      <c r="W62" s="52">
        <v>3.2255999999999999E-3</v>
      </c>
      <c r="X62" s="52">
        <v>6.4512000000000024E-3</v>
      </c>
      <c r="Y62" s="52">
        <v>0.47577600000000009</v>
      </c>
      <c r="Z62" s="52">
        <v>0.29877119999999996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2028.3904537200001</v>
      </c>
      <c r="D2" s="21">
        <f t="shared" ref="D2:X2" si="0">SUM(D3,D17,D22,D25,D26,D51,D52)</f>
        <v>2134.40058288</v>
      </c>
      <c r="E2" s="21">
        <f t="shared" si="0"/>
        <v>2245.2411941999999</v>
      </c>
      <c r="F2" s="21">
        <f t="shared" si="0"/>
        <v>1995.89807268</v>
      </c>
      <c r="G2" s="21">
        <f t="shared" si="0"/>
        <v>2423.3528548799995</v>
      </c>
      <c r="H2" s="21">
        <f t="shared" si="0"/>
        <v>2414.0610133200003</v>
      </c>
      <c r="I2" s="21">
        <f t="shared" si="0"/>
        <v>1448.51423292</v>
      </c>
      <c r="J2" s="21">
        <f t="shared" si="0"/>
        <v>710.17311060000009</v>
      </c>
      <c r="K2" s="21">
        <f t="shared" si="0"/>
        <v>805.04012988000011</v>
      </c>
      <c r="L2" s="21">
        <f t="shared" si="0"/>
        <v>777.47376528000007</v>
      </c>
      <c r="M2" s="21">
        <f t="shared" si="0"/>
        <v>1032.3981327600002</v>
      </c>
      <c r="N2" s="21">
        <f t="shared" si="0"/>
        <v>887.84173871999997</v>
      </c>
      <c r="O2" s="21">
        <f t="shared" si="0"/>
        <v>863.19218052000019</v>
      </c>
      <c r="P2" s="21">
        <f t="shared" si="0"/>
        <v>936.13208903999998</v>
      </c>
      <c r="Q2" s="21">
        <f t="shared" si="0"/>
        <v>1042.0409851200002</v>
      </c>
      <c r="R2" s="21">
        <f t="shared" si="0"/>
        <v>652.47229008000022</v>
      </c>
      <c r="S2" s="21">
        <f t="shared" si="0"/>
        <v>815.86263131999999</v>
      </c>
      <c r="T2" s="21">
        <f t="shared" si="0"/>
        <v>599.57080236000013</v>
      </c>
      <c r="U2" s="21">
        <f t="shared" si="0"/>
        <v>497.39254631999995</v>
      </c>
      <c r="V2" s="21">
        <f t="shared" si="0"/>
        <v>273.80264724000011</v>
      </c>
      <c r="W2" s="21">
        <f t="shared" si="0"/>
        <v>234.63982008000002</v>
      </c>
      <c r="X2" s="21">
        <f t="shared" si="0"/>
        <v>173.47887000000003</v>
      </c>
      <c r="Y2" s="21">
        <f t="shared" ref="Y2:Z2" si="1">SUM(Y3,Y17,Y22,Y25,Y26,Y51,Y52)</f>
        <v>196.80595848000002</v>
      </c>
      <c r="Z2" s="21">
        <f t="shared" si="1"/>
        <v>286.02050687999997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347.27541372000002</v>
      </c>
      <c r="D26" s="27">
        <f t="shared" si="14"/>
        <v>309.64149287999999</v>
      </c>
      <c r="E26" s="27">
        <f t="shared" si="14"/>
        <v>462.74223420000004</v>
      </c>
      <c r="F26" s="27">
        <f t="shared" si="14"/>
        <v>374.56319268000004</v>
      </c>
      <c r="G26" s="27">
        <f t="shared" si="14"/>
        <v>1040.3307748799998</v>
      </c>
      <c r="H26" s="27">
        <f t="shared" si="14"/>
        <v>843.11515331999999</v>
      </c>
      <c r="I26" s="27">
        <f t="shared" si="14"/>
        <v>420.99224292000002</v>
      </c>
      <c r="J26" s="27">
        <f t="shared" si="14"/>
        <v>263.08416060000002</v>
      </c>
      <c r="K26" s="27">
        <f t="shared" si="14"/>
        <v>229.75706988000002</v>
      </c>
      <c r="L26" s="27">
        <f t="shared" si="14"/>
        <v>164.22222528</v>
      </c>
      <c r="M26" s="27">
        <f t="shared" si="14"/>
        <v>187.59945276000002</v>
      </c>
      <c r="N26" s="27">
        <f t="shared" si="14"/>
        <v>199.36009872</v>
      </c>
      <c r="O26" s="27">
        <f t="shared" si="14"/>
        <v>182.28404052000005</v>
      </c>
      <c r="P26" s="27">
        <f t="shared" si="14"/>
        <v>209.02559904000003</v>
      </c>
      <c r="Q26" s="27">
        <f t="shared" si="14"/>
        <v>191.38546512000005</v>
      </c>
      <c r="R26" s="27">
        <f t="shared" si="14"/>
        <v>145.24975008000001</v>
      </c>
      <c r="S26" s="27">
        <f t="shared" si="14"/>
        <v>106.17519132000001</v>
      </c>
      <c r="T26" s="27">
        <f t="shared" si="14"/>
        <v>38.878948439999995</v>
      </c>
      <c r="U26" s="27">
        <f t="shared" si="14"/>
        <v>45.361837080000008</v>
      </c>
      <c r="V26" s="27">
        <f t="shared" si="14"/>
        <v>32.049458640000005</v>
      </c>
      <c r="W26" s="27">
        <f t="shared" si="14"/>
        <v>20.522635919999999</v>
      </c>
      <c r="X26" s="27">
        <f t="shared" si="14"/>
        <v>19.237776840000002</v>
      </c>
      <c r="Y26" s="27">
        <f t="shared" ref="Y26:Z26" si="15">SUM(Y27,Y33)</f>
        <v>38.667643200000001</v>
      </c>
      <c r="Z26" s="27">
        <f t="shared" si="15"/>
        <v>49.785269400000011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223.24248</v>
      </c>
      <c r="D27" s="19">
        <f t="shared" si="16"/>
        <v>42.310255319999989</v>
      </c>
      <c r="E27" s="19">
        <f t="shared" si="16"/>
        <v>203.95078776000003</v>
      </c>
      <c r="F27" s="19">
        <f t="shared" si="16"/>
        <v>217.32273432</v>
      </c>
      <c r="G27" s="19">
        <f t="shared" si="16"/>
        <v>437.3914327199999</v>
      </c>
      <c r="H27" s="19">
        <f t="shared" si="16"/>
        <v>126.98618076</v>
      </c>
      <c r="I27" s="19">
        <f t="shared" si="16"/>
        <v>36.437342040000011</v>
      </c>
      <c r="J27" s="19">
        <f t="shared" si="16"/>
        <v>3.0369949200000002</v>
      </c>
      <c r="K27" s="19">
        <f t="shared" si="16"/>
        <v>3.0367310399999998</v>
      </c>
      <c r="L27" s="19">
        <f t="shared" si="16"/>
        <v>9.1104570000000002</v>
      </c>
      <c r="M27" s="19">
        <f t="shared" si="16"/>
        <v>3.0367310399999998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1.43788212</v>
      </c>
      <c r="U27" s="19">
        <f t="shared" si="16"/>
        <v>6.7067740799999997</v>
      </c>
      <c r="V27" s="19">
        <f t="shared" si="16"/>
        <v>6.1433902800000002</v>
      </c>
      <c r="W27" s="19">
        <f t="shared" si="16"/>
        <v>5.6900444399999994</v>
      </c>
      <c r="X27" s="19">
        <f t="shared" si="16"/>
        <v>4.7508955199999994</v>
      </c>
      <c r="Y27" s="19">
        <f t="shared" ref="Y27:Z27" si="17">SUM(Y28:Y32)</f>
        <v>25.484738759999999</v>
      </c>
      <c r="Z27" s="19">
        <f t="shared" si="17"/>
        <v>36.437342040000011</v>
      </c>
    </row>
    <row r="28" spans="1:26" ht="11.25" customHeight="1" x14ac:dyDescent="0.2">
      <c r="A28" s="28" t="s">
        <v>44</v>
      </c>
      <c r="B28" s="7" t="s">
        <v>45</v>
      </c>
      <c r="C28" s="8">
        <v>223.24248</v>
      </c>
      <c r="D28" s="8">
        <v>42.310255319999989</v>
      </c>
      <c r="E28" s="8">
        <v>72.609220800000003</v>
      </c>
      <c r="F28" s="8">
        <v>114.82263216</v>
      </c>
      <c r="G28" s="8">
        <v>406.17728999999991</v>
      </c>
      <c r="H28" s="8">
        <v>126.98618076</v>
      </c>
      <c r="I28" s="8">
        <v>36.437342040000011</v>
      </c>
      <c r="J28" s="8">
        <v>3.0369949200000002</v>
      </c>
      <c r="K28" s="8">
        <v>3.0367310399999998</v>
      </c>
      <c r="L28" s="8">
        <v>9.1104570000000002</v>
      </c>
      <c r="M28" s="8">
        <v>3.0367310399999998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1.43788212</v>
      </c>
      <c r="U28" s="8">
        <v>6.7067740799999997</v>
      </c>
      <c r="V28" s="8">
        <v>6.1433902800000002</v>
      </c>
      <c r="W28" s="8">
        <v>5.6900444399999994</v>
      </c>
      <c r="X28" s="8">
        <v>4.7508955199999994</v>
      </c>
      <c r="Y28" s="8">
        <v>25.484738759999999</v>
      </c>
      <c r="Z28" s="8">
        <v>36.437342040000011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131.34156696000002</v>
      </c>
      <c r="F29" s="8">
        <v>102.50010216000001</v>
      </c>
      <c r="G29" s="8">
        <v>31.214142719999995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124.03293372</v>
      </c>
      <c r="D33" s="19">
        <f t="shared" si="18"/>
        <v>267.33123755999998</v>
      </c>
      <c r="E33" s="19">
        <f t="shared" si="18"/>
        <v>258.79144644000002</v>
      </c>
      <c r="F33" s="19">
        <f t="shared" si="18"/>
        <v>157.24045836000002</v>
      </c>
      <c r="G33" s="19">
        <f t="shared" si="18"/>
        <v>602.93934216000002</v>
      </c>
      <c r="H33" s="19">
        <f t="shared" si="18"/>
        <v>716.12897255999997</v>
      </c>
      <c r="I33" s="19">
        <f t="shared" si="18"/>
        <v>384.55490087999999</v>
      </c>
      <c r="J33" s="19">
        <f t="shared" si="18"/>
        <v>260.04716568000003</v>
      </c>
      <c r="K33" s="19">
        <f t="shared" si="18"/>
        <v>226.72033884000001</v>
      </c>
      <c r="L33" s="19">
        <f t="shared" si="18"/>
        <v>155.11176828000001</v>
      </c>
      <c r="M33" s="19">
        <f t="shared" si="18"/>
        <v>184.56272172000001</v>
      </c>
      <c r="N33" s="19">
        <f t="shared" si="18"/>
        <v>199.36009872</v>
      </c>
      <c r="O33" s="19">
        <f t="shared" si="18"/>
        <v>182.28404052000005</v>
      </c>
      <c r="P33" s="19">
        <f t="shared" si="18"/>
        <v>209.02559904000003</v>
      </c>
      <c r="Q33" s="19">
        <f t="shared" si="18"/>
        <v>191.38546512000005</v>
      </c>
      <c r="R33" s="19">
        <f t="shared" si="18"/>
        <v>145.24975008000001</v>
      </c>
      <c r="S33" s="19">
        <f t="shared" si="18"/>
        <v>106.17519132000001</v>
      </c>
      <c r="T33" s="19">
        <f t="shared" si="18"/>
        <v>37.441066319999997</v>
      </c>
      <c r="U33" s="19">
        <f t="shared" si="18"/>
        <v>38.655063000000006</v>
      </c>
      <c r="V33" s="19">
        <f t="shared" si="18"/>
        <v>25.906068360000003</v>
      </c>
      <c r="W33" s="19">
        <f t="shared" si="18"/>
        <v>14.832591480000001</v>
      </c>
      <c r="X33" s="19">
        <f t="shared" si="18"/>
        <v>14.486881320000002</v>
      </c>
      <c r="Y33" s="19">
        <f t="shared" ref="Y33:Z33" si="19">SUM(Y34:Y50)</f>
        <v>13.182904440000002</v>
      </c>
      <c r="Z33" s="19">
        <f t="shared" si="19"/>
        <v>13.34792736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71.28</v>
      </c>
      <c r="H34" s="8">
        <v>83.180805120000002</v>
      </c>
      <c r="I34" s="8">
        <v>72.094510080000006</v>
      </c>
      <c r="J34" s="8">
        <v>66.544519680000008</v>
      </c>
      <c r="K34" s="8">
        <v>61.003031040000018</v>
      </c>
      <c r="L34" s="8">
        <v>74.867328000000015</v>
      </c>
      <c r="M34" s="8">
        <v>61.003031040000018</v>
      </c>
      <c r="N34" s="8">
        <v>85.958807039999996</v>
      </c>
      <c r="O34" s="8">
        <v>80.412963840000003</v>
      </c>
      <c r="P34" s="8">
        <v>105.36873984000002</v>
      </c>
      <c r="Q34" s="8">
        <v>72.094510080000006</v>
      </c>
      <c r="R34" s="8">
        <v>41.592890880000013</v>
      </c>
      <c r="S34" s="8">
        <v>27.728593919999991</v>
      </c>
      <c r="T34" s="8">
        <v>2.9807999999999995</v>
      </c>
      <c r="U34" s="8">
        <v>5.8423679999999996</v>
      </c>
      <c r="V34" s="8">
        <v>3.2275584000000008</v>
      </c>
      <c r="W34" s="8">
        <v>2.7535334400000009</v>
      </c>
      <c r="X34" s="8">
        <v>1.7136230399999999</v>
      </c>
      <c r="Y34" s="8">
        <v>2.9059430399999999</v>
      </c>
      <c r="Z34" s="8">
        <v>1.7275161600000002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6.1399522800000002</v>
      </c>
      <c r="D37" s="8">
        <v>3.0701008799999987</v>
      </c>
      <c r="E37" s="8">
        <v>3.0701008799999987</v>
      </c>
      <c r="F37" s="8">
        <v>3.0701008799999987</v>
      </c>
      <c r="G37" s="8">
        <v>18.419856839999998</v>
      </c>
      <c r="H37" s="8">
        <v>12.064353840000001</v>
      </c>
      <c r="I37" s="8">
        <v>9.0481406399999997</v>
      </c>
      <c r="J37" s="8">
        <v>0</v>
      </c>
      <c r="K37" s="8">
        <v>3.0246955200000007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0.35900172000000002</v>
      </c>
      <c r="U37" s="8">
        <v>2.6180431199999998</v>
      </c>
      <c r="V37" s="8">
        <v>0.30461507999999993</v>
      </c>
      <c r="W37" s="8">
        <v>0.32582088000000003</v>
      </c>
      <c r="X37" s="8">
        <v>0.12673584000000002</v>
      </c>
      <c r="Y37" s="8">
        <v>0.37696428000000004</v>
      </c>
      <c r="Z37" s="8">
        <v>0.21106008000000001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3.0908084399999991</v>
      </c>
      <c r="J41" s="8">
        <v>3.0926203200000013</v>
      </c>
      <c r="K41" s="8">
        <v>3.0913261199999997</v>
      </c>
      <c r="L41" s="8">
        <v>0</v>
      </c>
      <c r="M41" s="8">
        <v>3.0905495999999988</v>
      </c>
      <c r="N41" s="8">
        <v>0</v>
      </c>
      <c r="O41" s="8">
        <v>0</v>
      </c>
      <c r="P41" s="8">
        <v>6.179287320000002</v>
      </c>
      <c r="Q41" s="8">
        <v>0</v>
      </c>
      <c r="R41" s="8">
        <v>6.179287320000002</v>
      </c>
      <c r="S41" s="8">
        <v>9.2690604000000025</v>
      </c>
      <c r="T41" s="8">
        <v>0</v>
      </c>
      <c r="U41" s="8">
        <v>0</v>
      </c>
      <c r="V41" s="8">
        <v>0</v>
      </c>
      <c r="W41" s="8">
        <v>3.1060799999999989E-3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117.89298144</v>
      </c>
      <c r="D43" s="8">
        <v>261.27648144</v>
      </c>
      <c r="E43" s="8">
        <v>117.89298144</v>
      </c>
      <c r="F43" s="8">
        <v>50.980770360000015</v>
      </c>
      <c r="G43" s="8">
        <v>270.83555928000004</v>
      </c>
      <c r="H43" s="8">
        <v>149.75612963999998</v>
      </c>
      <c r="I43" s="8">
        <v>143.3835</v>
      </c>
      <c r="J43" s="8">
        <v>22.304070360000001</v>
      </c>
      <c r="K43" s="8">
        <v>54.167218559999995</v>
      </c>
      <c r="L43" s="8">
        <v>47.794588919999995</v>
      </c>
      <c r="M43" s="8">
        <v>38.235511079999988</v>
      </c>
      <c r="N43" s="8">
        <v>44.608140720000016</v>
      </c>
      <c r="O43" s="8">
        <v>44.022069000000016</v>
      </c>
      <c r="P43" s="8">
        <v>97.477571879999999</v>
      </c>
      <c r="Q43" s="8">
        <v>113.19960600000003</v>
      </c>
      <c r="R43" s="8">
        <v>97.477571879999999</v>
      </c>
      <c r="S43" s="8">
        <v>69.177537000000015</v>
      </c>
      <c r="T43" s="8">
        <v>34.1012646</v>
      </c>
      <c r="U43" s="8">
        <v>29.249433719999999</v>
      </c>
      <c r="V43" s="8">
        <v>22.294467000000001</v>
      </c>
      <c r="W43" s="8">
        <v>11.71529892</v>
      </c>
      <c r="X43" s="8">
        <v>12.618815040000001</v>
      </c>
      <c r="Y43" s="8">
        <v>9.8999971200000019</v>
      </c>
      <c r="Z43" s="8">
        <v>11.21619096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90.681716160000008</v>
      </c>
      <c r="F44" s="8">
        <v>103.18958712000001</v>
      </c>
      <c r="G44" s="8">
        <v>115.69745808</v>
      </c>
      <c r="H44" s="8">
        <v>300.18806712000003</v>
      </c>
      <c r="I44" s="8">
        <v>137.58630191999998</v>
      </c>
      <c r="J44" s="8">
        <v>90.681716160000008</v>
      </c>
      <c r="K44" s="8">
        <v>31.269538080000004</v>
      </c>
      <c r="L44" s="8">
        <v>0</v>
      </c>
      <c r="M44" s="8">
        <v>82.233629999999991</v>
      </c>
      <c r="N44" s="8">
        <v>68.793150959999991</v>
      </c>
      <c r="O44" s="8">
        <v>57.849007680000021</v>
      </c>
      <c r="P44" s="8">
        <v>0</v>
      </c>
      <c r="Q44" s="8">
        <v>6.0913490400000017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47.146647959999996</v>
      </c>
      <c r="F50" s="8">
        <v>0</v>
      </c>
      <c r="G50" s="8">
        <v>126.70646795999998</v>
      </c>
      <c r="H50" s="8">
        <v>170.93961684000001</v>
      </c>
      <c r="I50" s="8">
        <v>19.351639799999997</v>
      </c>
      <c r="J50" s="8">
        <v>77.424239159999999</v>
      </c>
      <c r="K50" s="8">
        <v>74.164529519999988</v>
      </c>
      <c r="L50" s="8">
        <v>32.44985135999999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0.94521815999999981</v>
      </c>
      <c r="V50" s="8">
        <v>7.9427880000000006E-2</v>
      </c>
      <c r="W50" s="8">
        <v>3.4832160000000008E-2</v>
      </c>
      <c r="X50" s="8">
        <v>2.77074E-2</v>
      </c>
      <c r="Y50" s="8">
        <v>0</v>
      </c>
      <c r="Z50" s="8">
        <v>0.19316016</v>
      </c>
    </row>
    <row r="51" spans="1:26" ht="11.25" customHeight="1" x14ac:dyDescent="0.2">
      <c r="A51" s="25" t="s">
        <v>88</v>
      </c>
      <c r="B51" s="26" t="s">
        <v>89</v>
      </c>
      <c r="C51" s="27">
        <v>1681.1150400000001</v>
      </c>
      <c r="D51" s="27">
        <v>1824.75909</v>
      </c>
      <c r="E51" s="27">
        <v>1782.4989599999999</v>
      </c>
      <c r="F51" s="27">
        <v>1621.3348800000001</v>
      </c>
      <c r="G51" s="27">
        <v>1383.02208</v>
      </c>
      <c r="H51" s="27">
        <v>1570.9458600000003</v>
      </c>
      <c r="I51" s="27">
        <v>1027.52199</v>
      </c>
      <c r="J51" s="27">
        <v>447.08895000000007</v>
      </c>
      <c r="K51" s="27">
        <v>575.28306000000009</v>
      </c>
      <c r="L51" s="27">
        <v>613.25154000000009</v>
      </c>
      <c r="M51" s="27">
        <v>844.79868000000022</v>
      </c>
      <c r="N51" s="27">
        <v>688.48163999999997</v>
      </c>
      <c r="O51" s="27">
        <v>680.90814000000012</v>
      </c>
      <c r="P51" s="27">
        <v>727.10649000000001</v>
      </c>
      <c r="Q51" s="27">
        <v>850.65552000000002</v>
      </c>
      <c r="R51" s="27">
        <v>507.22254000000015</v>
      </c>
      <c r="S51" s="27">
        <v>709.68743999999992</v>
      </c>
      <c r="T51" s="27">
        <v>560.69185392000009</v>
      </c>
      <c r="U51" s="27">
        <v>452.03070923999996</v>
      </c>
      <c r="V51" s="27">
        <v>241.75318860000013</v>
      </c>
      <c r="W51" s="27">
        <v>214.11718416000002</v>
      </c>
      <c r="X51" s="27">
        <v>154.24109316000002</v>
      </c>
      <c r="Y51" s="27">
        <v>158.13831528000003</v>
      </c>
      <c r="Z51" s="27">
        <v>236.23523747999997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484.37999999999994</v>
      </c>
      <c r="D2" s="21">
        <f t="shared" ref="D2:X2" si="0">SUM(D3,D17,D22,D25,D26,D51,D52)</f>
        <v>667.39039200000002</v>
      </c>
      <c r="E2" s="21">
        <f t="shared" si="0"/>
        <v>1181.7920879999999</v>
      </c>
      <c r="F2" s="21">
        <f t="shared" si="0"/>
        <v>1514.1111105599998</v>
      </c>
      <c r="G2" s="21">
        <f t="shared" si="0"/>
        <v>820.89777599999979</v>
      </c>
      <c r="H2" s="21">
        <f t="shared" si="0"/>
        <v>662.93008367999994</v>
      </c>
      <c r="I2" s="21">
        <f t="shared" si="0"/>
        <v>622.84912368000005</v>
      </c>
      <c r="J2" s="21">
        <f t="shared" si="0"/>
        <v>434.11766399999988</v>
      </c>
      <c r="K2" s="21">
        <f t="shared" si="0"/>
        <v>325.18895568000005</v>
      </c>
      <c r="L2" s="21">
        <f t="shared" si="0"/>
        <v>190.37685599999998</v>
      </c>
      <c r="M2" s="21">
        <f t="shared" si="0"/>
        <v>0.55943999999999994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899.52998255999989</v>
      </c>
      <c r="G3" s="24">
        <f t="shared" si="3"/>
        <v>0</v>
      </c>
      <c r="H3" s="24">
        <f t="shared" si="3"/>
        <v>2.5092196799999997</v>
      </c>
      <c r="I3" s="24">
        <f t="shared" si="3"/>
        <v>2.5092196799999997</v>
      </c>
      <c r="J3" s="24">
        <f t="shared" si="3"/>
        <v>0</v>
      </c>
      <c r="K3" s="24">
        <f t="shared" si="3"/>
        <v>2.5092196799999997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899.52998255999989</v>
      </c>
      <c r="G4" s="19">
        <f t="shared" si="6"/>
        <v>0</v>
      </c>
      <c r="H4" s="19">
        <f t="shared" si="6"/>
        <v>2.5092196799999997</v>
      </c>
      <c r="I4" s="19">
        <f t="shared" si="6"/>
        <v>2.5092196799999997</v>
      </c>
      <c r="J4" s="19">
        <f t="shared" si="6"/>
        <v>0</v>
      </c>
      <c r="K4" s="19">
        <f t="shared" si="6"/>
        <v>2.5092196799999997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2.5092196799999997</v>
      </c>
      <c r="I5" s="8">
        <v>2.5092196799999997</v>
      </c>
      <c r="J5" s="8">
        <v>0</v>
      </c>
      <c r="K5" s="8">
        <v>2.5092196799999997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899.52998255999989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484.37999999999994</v>
      </c>
      <c r="D17" s="27">
        <f t="shared" ref="D17:X17" si="15">SUM(D18:D21)</f>
        <v>667.39039200000002</v>
      </c>
      <c r="E17" s="27">
        <f t="shared" si="15"/>
        <v>1181.7920879999999</v>
      </c>
      <c r="F17" s="27">
        <f t="shared" si="15"/>
        <v>614.58112800000004</v>
      </c>
      <c r="G17" s="27">
        <f t="shared" si="15"/>
        <v>820.89777599999979</v>
      </c>
      <c r="H17" s="27">
        <f t="shared" si="15"/>
        <v>660.42086399999994</v>
      </c>
      <c r="I17" s="27">
        <f t="shared" si="15"/>
        <v>620.33990400000005</v>
      </c>
      <c r="J17" s="27">
        <f t="shared" si="15"/>
        <v>434.11766399999988</v>
      </c>
      <c r="K17" s="27">
        <f t="shared" si="15"/>
        <v>322.67973600000005</v>
      </c>
      <c r="L17" s="27">
        <f t="shared" si="15"/>
        <v>190.37685599999998</v>
      </c>
      <c r="M17" s="27">
        <f t="shared" si="15"/>
        <v>0.55943999999999994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169.23060000000001</v>
      </c>
      <c r="E19" s="8">
        <v>247.35240000000002</v>
      </c>
      <c r="F19" s="8">
        <v>218.86092000000005</v>
      </c>
      <c r="G19" s="8">
        <v>241.87787999999986</v>
      </c>
      <c r="H19" s="8">
        <v>258.46127999999993</v>
      </c>
      <c r="I19" s="8">
        <v>239.95980000000006</v>
      </c>
      <c r="J19" s="8">
        <v>222.21755999999991</v>
      </c>
      <c r="K19" s="8">
        <v>199.95984000000007</v>
      </c>
      <c r="L19" s="8">
        <v>63.496439999999993</v>
      </c>
      <c r="M19" s="8">
        <v>0.55943999999999994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484.37999999999994</v>
      </c>
      <c r="D20" s="8">
        <v>498.15979199999998</v>
      </c>
      <c r="E20" s="8">
        <v>934.43968799999993</v>
      </c>
      <c r="F20" s="8">
        <v>395.72020799999996</v>
      </c>
      <c r="G20" s="8">
        <v>579.0198959999999</v>
      </c>
      <c r="H20" s="8">
        <v>401.95958400000001</v>
      </c>
      <c r="I20" s="8">
        <v>380.38010400000002</v>
      </c>
      <c r="J20" s="8">
        <v>211.90010399999994</v>
      </c>
      <c r="K20" s="8">
        <v>122.71989599999998</v>
      </c>
      <c r="L20" s="8">
        <v>126.88041599999998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4695.1235643600012</v>
      </c>
      <c r="D2" s="21">
        <f t="shared" ref="D2:X2" si="0">SUM(D3,D17,D22,D25,D26,D51,D52)</f>
        <v>4461.1407143999995</v>
      </c>
      <c r="E2" s="21">
        <f t="shared" si="0"/>
        <v>5058.3992648399999</v>
      </c>
      <c r="F2" s="21">
        <f t="shared" si="0"/>
        <v>4504.8691897199997</v>
      </c>
      <c r="G2" s="21">
        <f t="shared" si="0"/>
        <v>4463.6744959200005</v>
      </c>
      <c r="H2" s="21">
        <f t="shared" si="0"/>
        <v>5106.3432163200005</v>
      </c>
      <c r="I2" s="21">
        <f t="shared" si="0"/>
        <v>5039.38487016</v>
      </c>
      <c r="J2" s="21">
        <f t="shared" si="0"/>
        <v>4992.6843543599998</v>
      </c>
      <c r="K2" s="21">
        <f t="shared" si="0"/>
        <v>5244.7264074000013</v>
      </c>
      <c r="L2" s="21">
        <f t="shared" si="0"/>
        <v>3873.8917605600004</v>
      </c>
      <c r="M2" s="21">
        <f t="shared" si="0"/>
        <v>4168.8457473600001</v>
      </c>
      <c r="N2" s="21">
        <f t="shared" si="0"/>
        <v>3490.7120575199997</v>
      </c>
      <c r="O2" s="21">
        <f t="shared" si="0"/>
        <v>3187.8939729600002</v>
      </c>
      <c r="P2" s="21">
        <f t="shared" si="0"/>
        <v>2968.3492988400003</v>
      </c>
      <c r="Q2" s="21">
        <f t="shared" si="0"/>
        <v>2765.9547604800005</v>
      </c>
      <c r="R2" s="21">
        <f t="shared" si="0"/>
        <v>2440.8709664399994</v>
      </c>
      <c r="S2" s="21">
        <f t="shared" si="0"/>
        <v>2354.7337883999999</v>
      </c>
      <c r="T2" s="21">
        <f t="shared" si="0"/>
        <v>2841.8755309200001</v>
      </c>
      <c r="U2" s="21">
        <f t="shared" si="0"/>
        <v>2623.5489344399998</v>
      </c>
      <c r="V2" s="21">
        <f t="shared" si="0"/>
        <v>2513.2522100400001</v>
      </c>
      <c r="W2" s="21">
        <f t="shared" si="0"/>
        <v>2515.9493070000003</v>
      </c>
      <c r="X2" s="21">
        <f t="shared" si="0"/>
        <v>2429.6852250000002</v>
      </c>
      <c r="Y2" s="21">
        <f t="shared" ref="Y2:Z2" si="1">SUM(Y3,Y17,Y22,Y25,Y26,Y51,Y52)</f>
        <v>2390.2685067600005</v>
      </c>
      <c r="Z2" s="21">
        <f t="shared" si="1"/>
        <v>2374.4518567200003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3336.5690571600003</v>
      </c>
      <c r="D26" s="27">
        <f t="shared" si="14"/>
        <v>3079.5152472</v>
      </c>
      <c r="E26" s="27">
        <f t="shared" si="14"/>
        <v>3218.85199044</v>
      </c>
      <c r="F26" s="27">
        <f t="shared" si="14"/>
        <v>3329.19017532</v>
      </c>
      <c r="G26" s="27">
        <f t="shared" si="14"/>
        <v>3446.7974215200002</v>
      </c>
      <c r="H26" s="27">
        <f t="shared" si="14"/>
        <v>4270.8935419200006</v>
      </c>
      <c r="I26" s="27">
        <f t="shared" si="14"/>
        <v>4073.6047845600001</v>
      </c>
      <c r="J26" s="27">
        <f t="shared" si="14"/>
        <v>3838.8731331599997</v>
      </c>
      <c r="K26" s="27">
        <f t="shared" si="14"/>
        <v>4218.6776562000005</v>
      </c>
      <c r="L26" s="27">
        <f t="shared" si="14"/>
        <v>3068.8838733600005</v>
      </c>
      <c r="M26" s="27">
        <f t="shared" si="14"/>
        <v>3377.91989736</v>
      </c>
      <c r="N26" s="27">
        <f t="shared" si="14"/>
        <v>2760.1217575199998</v>
      </c>
      <c r="O26" s="27">
        <f t="shared" si="14"/>
        <v>2614.1256129600001</v>
      </c>
      <c r="P26" s="27">
        <f t="shared" si="14"/>
        <v>2396.1461288400001</v>
      </c>
      <c r="Q26" s="27">
        <f t="shared" si="14"/>
        <v>2352.8960704800002</v>
      </c>
      <c r="R26" s="27">
        <f t="shared" si="14"/>
        <v>2072.8493564399996</v>
      </c>
      <c r="S26" s="27">
        <f t="shared" si="14"/>
        <v>1949.6525184</v>
      </c>
      <c r="T26" s="27">
        <f t="shared" si="14"/>
        <v>2365.1816684400001</v>
      </c>
      <c r="U26" s="27">
        <f t="shared" si="14"/>
        <v>2186.61695676</v>
      </c>
      <c r="V26" s="27">
        <f t="shared" si="14"/>
        <v>1982.1549686400001</v>
      </c>
      <c r="W26" s="27">
        <f t="shared" si="14"/>
        <v>2238.9456160800005</v>
      </c>
      <c r="X26" s="27">
        <f t="shared" si="14"/>
        <v>2148.7364474400001</v>
      </c>
      <c r="Y26" s="27">
        <f t="shared" ref="Y26:Z26" si="15">SUM(Y27,Y33)</f>
        <v>2092.9177497600003</v>
      </c>
      <c r="Z26" s="27">
        <f t="shared" si="15"/>
        <v>2131.7066406000004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3336.5690571600003</v>
      </c>
      <c r="D33" s="19">
        <f t="shared" si="18"/>
        <v>3079.5152472</v>
      </c>
      <c r="E33" s="19">
        <f t="shared" si="18"/>
        <v>3218.85199044</v>
      </c>
      <c r="F33" s="19">
        <f t="shared" si="18"/>
        <v>3329.19017532</v>
      </c>
      <c r="G33" s="19">
        <f t="shared" si="18"/>
        <v>3446.7974215200002</v>
      </c>
      <c r="H33" s="19">
        <f t="shared" si="18"/>
        <v>4270.8935419200006</v>
      </c>
      <c r="I33" s="19">
        <f t="shared" si="18"/>
        <v>4073.6047845600001</v>
      </c>
      <c r="J33" s="19">
        <f t="shared" si="18"/>
        <v>3838.8731331599997</v>
      </c>
      <c r="K33" s="19">
        <f t="shared" si="18"/>
        <v>4218.6776562000005</v>
      </c>
      <c r="L33" s="19">
        <f t="shared" si="18"/>
        <v>3068.8838733600005</v>
      </c>
      <c r="M33" s="19">
        <f t="shared" si="18"/>
        <v>3377.91989736</v>
      </c>
      <c r="N33" s="19">
        <f t="shared" si="18"/>
        <v>2760.1217575199998</v>
      </c>
      <c r="O33" s="19">
        <f t="shared" si="18"/>
        <v>2614.1256129600001</v>
      </c>
      <c r="P33" s="19">
        <f t="shared" si="18"/>
        <v>2396.1461288400001</v>
      </c>
      <c r="Q33" s="19">
        <f t="shared" si="18"/>
        <v>2352.8960704800002</v>
      </c>
      <c r="R33" s="19">
        <f t="shared" si="18"/>
        <v>2072.8493564399996</v>
      </c>
      <c r="S33" s="19">
        <f t="shared" si="18"/>
        <v>1949.6525184</v>
      </c>
      <c r="T33" s="19">
        <f t="shared" si="18"/>
        <v>2365.1816684400001</v>
      </c>
      <c r="U33" s="19">
        <f t="shared" si="18"/>
        <v>2186.61695676</v>
      </c>
      <c r="V33" s="19">
        <f t="shared" si="18"/>
        <v>1982.1549686400001</v>
      </c>
      <c r="W33" s="19">
        <f t="shared" si="18"/>
        <v>2238.9456160800005</v>
      </c>
      <c r="X33" s="19">
        <f t="shared" si="18"/>
        <v>2148.7364474400001</v>
      </c>
      <c r="Y33" s="19">
        <f t="shared" ref="Y33:Z33" si="19">SUM(Y34:Y50)</f>
        <v>2092.9177497600003</v>
      </c>
      <c r="Z33" s="19">
        <f t="shared" si="19"/>
        <v>2131.7066406000004</v>
      </c>
    </row>
    <row r="34" spans="1:26" ht="11.25" customHeight="1" x14ac:dyDescent="0.2">
      <c r="A34" s="28" t="s">
        <v>54</v>
      </c>
      <c r="B34" s="7" t="s">
        <v>55</v>
      </c>
      <c r="C34" s="8">
        <v>1716.4224000000002</v>
      </c>
      <c r="D34" s="8">
        <v>1727.8272000000002</v>
      </c>
      <c r="E34" s="8">
        <v>1488.3264000000001</v>
      </c>
      <c r="F34" s="8">
        <v>1707.8688</v>
      </c>
      <c r="G34" s="8">
        <v>1676.5056000000002</v>
      </c>
      <c r="H34" s="8">
        <v>1999.1102745600001</v>
      </c>
      <c r="I34" s="8">
        <v>1569.4410700800001</v>
      </c>
      <c r="J34" s="8">
        <v>1305.93752064</v>
      </c>
      <c r="K34" s="8">
        <v>1594.3968460800002</v>
      </c>
      <c r="L34" s="8">
        <v>1269.9717580800002</v>
      </c>
      <c r="M34" s="8">
        <v>1247.7888</v>
      </c>
      <c r="N34" s="8">
        <v>1028.7324518400001</v>
      </c>
      <c r="O34" s="8">
        <v>1084.1898470400001</v>
      </c>
      <c r="P34" s="8">
        <v>1123.0099200000002</v>
      </c>
      <c r="Q34" s="8">
        <v>1283.8360550400002</v>
      </c>
      <c r="R34" s="8">
        <v>1239.4701388799999</v>
      </c>
      <c r="S34" s="8">
        <v>1336.5204249599999</v>
      </c>
      <c r="T34" s="8">
        <v>1313.7690931200002</v>
      </c>
      <c r="U34" s="8">
        <v>1185.3699148800001</v>
      </c>
      <c r="V34" s="8">
        <v>758.02894847999994</v>
      </c>
      <c r="W34" s="8">
        <v>774.04356864000022</v>
      </c>
      <c r="X34" s="8">
        <v>669.77238528000009</v>
      </c>
      <c r="Y34" s="8">
        <v>741.07892735999997</v>
      </c>
      <c r="Z34" s="8">
        <v>661.99120128000027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11.93862096</v>
      </c>
      <c r="E36" s="8">
        <v>11.93862096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115.42045032000003</v>
      </c>
      <c r="L36" s="8">
        <v>109.36163880000001</v>
      </c>
      <c r="M36" s="8">
        <v>121.49516304000002</v>
      </c>
      <c r="N36" s="8">
        <v>124.53274656000002</v>
      </c>
      <c r="O36" s="8">
        <v>145.79424107999998</v>
      </c>
      <c r="P36" s="8">
        <v>121.49516304000002</v>
      </c>
      <c r="Q36" s="8">
        <v>127.57010292000001</v>
      </c>
      <c r="R36" s="8">
        <v>133.64481563999999</v>
      </c>
      <c r="S36" s="8">
        <v>121.49516304000002</v>
      </c>
      <c r="T36" s="8">
        <v>124.95935304000002</v>
      </c>
      <c r="U36" s="8">
        <v>124.72833132000001</v>
      </c>
      <c r="V36" s="8">
        <v>125.68853664000001</v>
      </c>
      <c r="W36" s="8">
        <v>121.60806156000001</v>
      </c>
      <c r="X36" s="8">
        <v>113.93550540000001</v>
      </c>
      <c r="Y36" s="8">
        <v>107.14978188000002</v>
      </c>
      <c r="Z36" s="8">
        <v>100.71297612000002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15.07333212</v>
      </c>
      <c r="M37" s="8">
        <v>3.0152152800000014</v>
      </c>
      <c r="N37" s="8">
        <v>3.0152152800000014</v>
      </c>
      <c r="O37" s="8">
        <v>3.0152152800000014</v>
      </c>
      <c r="P37" s="8">
        <v>9.0456458400000006</v>
      </c>
      <c r="Q37" s="8">
        <v>51.259158720000009</v>
      </c>
      <c r="R37" s="8">
        <v>36.182832839999989</v>
      </c>
      <c r="S37" s="8">
        <v>6.0304305599999983</v>
      </c>
      <c r="T37" s="8">
        <v>5.9875199999999996E-3</v>
      </c>
      <c r="U37" s="8">
        <v>1.8212039999999999E-2</v>
      </c>
      <c r="V37" s="8">
        <v>1.8212039999999999E-2</v>
      </c>
      <c r="W37" s="8">
        <v>2.12058E-2</v>
      </c>
      <c r="X37" s="8">
        <v>8.7290557199999981</v>
      </c>
      <c r="Y37" s="8">
        <v>11.55142296</v>
      </c>
      <c r="Z37" s="8">
        <v>12.085559639999998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43.267694400000011</v>
      </c>
      <c r="N41" s="8">
        <v>77.242256280000007</v>
      </c>
      <c r="O41" s="8">
        <v>0</v>
      </c>
      <c r="P41" s="8">
        <v>0</v>
      </c>
      <c r="Q41" s="8">
        <v>0</v>
      </c>
      <c r="R41" s="8">
        <v>0</v>
      </c>
      <c r="S41" s="8">
        <v>18.538120800000002</v>
      </c>
      <c r="T41" s="8">
        <v>0</v>
      </c>
      <c r="U41" s="8">
        <v>0</v>
      </c>
      <c r="V41" s="8">
        <v>0.45814680000000002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57.353399999999986</v>
      </c>
      <c r="D43" s="8">
        <v>12.745259279999999</v>
      </c>
      <c r="E43" s="8">
        <v>50.980770360000015</v>
      </c>
      <c r="F43" s="8">
        <v>12.745259279999999</v>
      </c>
      <c r="G43" s="8">
        <v>6.3726296399999995</v>
      </c>
      <c r="H43" s="8">
        <v>41.421959279999996</v>
      </c>
      <c r="I43" s="8">
        <v>137.01087035999998</v>
      </c>
      <c r="J43" s="8">
        <v>117.89298144</v>
      </c>
      <c r="K43" s="8">
        <v>47.794588919999995</v>
      </c>
      <c r="L43" s="8">
        <v>108.33417036000002</v>
      </c>
      <c r="M43" s="8">
        <v>101.96154072</v>
      </c>
      <c r="N43" s="8">
        <v>63.726029640000014</v>
      </c>
      <c r="O43" s="8">
        <v>28.300034879999998</v>
      </c>
      <c r="P43" s="8">
        <v>264.13241399999998</v>
      </c>
      <c r="Q43" s="8">
        <v>37.733468759999994</v>
      </c>
      <c r="R43" s="8">
        <v>47.166635880000015</v>
      </c>
      <c r="S43" s="8">
        <v>40.877768880000005</v>
      </c>
      <c r="T43" s="8">
        <v>38.644987680000007</v>
      </c>
      <c r="U43" s="8">
        <v>0.58180356000000011</v>
      </c>
      <c r="V43" s="8">
        <v>3.7602489599999998</v>
      </c>
      <c r="W43" s="8">
        <v>0.98807904000000013</v>
      </c>
      <c r="X43" s="8">
        <v>0.60421140000000007</v>
      </c>
      <c r="Y43" s="8">
        <v>0.56953259999999972</v>
      </c>
      <c r="Z43" s="8">
        <v>0.54445715999999977</v>
      </c>
    </row>
    <row r="44" spans="1:26" ht="11.25" customHeight="1" x14ac:dyDescent="0.2">
      <c r="A44" s="28" t="s">
        <v>74</v>
      </c>
      <c r="B44" s="7" t="s">
        <v>75</v>
      </c>
      <c r="C44" s="8">
        <v>569.10659615999998</v>
      </c>
      <c r="D44" s="8">
        <v>675.42335999999989</v>
      </c>
      <c r="E44" s="8">
        <v>397.1238580800001</v>
      </c>
      <c r="F44" s="8">
        <v>353.34644904000015</v>
      </c>
      <c r="G44" s="8">
        <v>459.66321288000012</v>
      </c>
      <c r="H44" s="8">
        <v>487.80585287999997</v>
      </c>
      <c r="I44" s="8">
        <v>515.94849288000012</v>
      </c>
      <c r="J44" s="8">
        <v>362.72742191999993</v>
      </c>
      <c r="K44" s="8">
        <v>256.41065808000002</v>
      </c>
      <c r="L44" s="8">
        <v>196.99848</v>
      </c>
      <c r="M44" s="8">
        <v>447.71652288000013</v>
      </c>
      <c r="N44" s="8">
        <v>494.0596490399999</v>
      </c>
      <c r="O44" s="8">
        <v>392.76425664000004</v>
      </c>
      <c r="P44" s="8">
        <v>213.20919792000004</v>
      </c>
      <c r="Q44" s="8">
        <v>6.0913490400000017</v>
      </c>
      <c r="R44" s="8">
        <v>3.0455352000000002</v>
      </c>
      <c r="S44" s="8">
        <v>3.0455352000000002</v>
      </c>
      <c r="T44" s="8">
        <v>2.5275434400000005</v>
      </c>
      <c r="U44" s="8">
        <v>2.8936764000000004</v>
      </c>
      <c r="V44" s="8">
        <v>32.636267280000013</v>
      </c>
      <c r="W44" s="8">
        <v>54.916043040000005</v>
      </c>
      <c r="X44" s="8">
        <v>54.06786288</v>
      </c>
      <c r="Y44" s="8">
        <v>2.7167400000000002</v>
      </c>
      <c r="Z44" s="8">
        <v>7.6068720000000006E-2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3.2214470399999988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640.08746099999996</v>
      </c>
      <c r="D48" s="8">
        <v>215.47503900000001</v>
      </c>
      <c r="E48" s="8">
        <v>301.03128899999996</v>
      </c>
      <c r="F48" s="8">
        <v>503.83136699999994</v>
      </c>
      <c r="G48" s="8">
        <v>614.73753899999986</v>
      </c>
      <c r="H48" s="8">
        <v>923.33603700000015</v>
      </c>
      <c r="I48" s="8">
        <v>1254.5326170000001</v>
      </c>
      <c r="J48" s="8">
        <v>1100.6433359999999</v>
      </c>
      <c r="K48" s="8">
        <v>1217.9457810000001</v>
      </c>
      <c r="L48" s="8">
        <v>960.27562799999998</v>
      </c>
      <c r="M48" s="8">
        <v>956.73438900000008</v>
      </c>
      <c r="N48" s="8">
        <v>622.26613800000007</v>
      </c>
      <c r="O48" s="8">
        <v>598.84776899999986</v>
      </c>
      <c r="P48" s="8">
        <v>304.44195599999995</v>
      </c>
      <c r="Q48" s="8">
        <v>411.49871100000007</v>
      </c>
      <c r="R48" s="8">
        <v>381.38887800000003</v>
      </c>
      <c r="S48" s="8">
        <v>378.043497</v>
      </c>
      <c r="T48" s="8">
        <v>355.910841</v>
      </c>
      <c r="U48" s="8">
        <v>394.40290499999998</v>
      </c>
      <c r="V48" s="8">
        <v>436.90444199999996</v>
      </c>
      <c r="W48" s="8">
        <v>574.14719700000012</v>
      </c>
      <c r="X48" s="8">
        <v>442.74367799999993</v>
      </c>
      <c r="Y48" s="8">
        <v>623.95199100000013</v>
      </c>
      <c r="Z48" s="8">
        <v>625.57677000000012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353.59919999999994</v>
      </c>
      <c r="D50" s="8">
        <v>436.10576796000004</v>
      </c>
      <c r="E50" s="8">
        <v>969.45105204000004</v>
      </c>
      <c r="F50" s="8">
        <v>751.39830000000006</v>
      </c>
      <c r="G50" s="8">
        <v>689.51844000000017</v>
      </c>
      <c r="H50" s="8">
        <v>819.21941820000006</v>
      </c>
      <c r="I50" s="8">
        <v>593.45028719999993</v>
      </c>
      <c r="J50" s="8">
        <v>951.67187315999979</v>
      </c>
      <c r="K50" s="8">
        <v>986.70933180000009</v>
      </c>
      <c r="L50" s="8">
        <v>408.86886600000003</v>
      </c>
      <c r="M50" s="8">
        <v>455.94057203999995</v>
      </c>
      <c r="N50" s="8">
        <v>346.54727088000004</v>
      </c>
      <c r="O50" s="8">
        <v>361.21424904000003</v>
      </c>
      <c r="P50" s="8">
        <v>360.81183204000001</v>
      </c>
      <c r="Q50" s="8">
        <v>434.90722499999998</v>
      </c>
      <c r="R50" s="8">
        <v>231.95052000000001</v>
      </c>
      <c r="S50" s="8">
        <v>45.10157796</v>
      </c>
      <c r="T50" s="8">
        <v>529.36386263999975</v>
      </c>
      <c r="U50" s="8">
        <v>478.62211355999983</v>
      </c>
      <c r="V50" s="8">
        <v>624.66016644000024</v>
      </c>
      <c r="W50" s="8">
        <v>713.22146099999998</v>
      </c>
      <c r="X50" s="8">
        <v>858.88374876000012</v>
      </c>
      <c r="Y50" s="8">
        <v>605.8993539600001</v>
      </c>
      <c r="Z50" s="8">
        <v>730.71960767999997</v>
      </c>
    </row>
    <row r="51" spans="1:26" ht="11.25" customHeight="1" x14ac:dyDescent="0.2">
      <c r="A51" s="25" t="s">
        <v>88</v>
      </c>
      <c r="B51" s="26" t="s">
        <v>89</v>
      </c>
      <c r="C51" s="27">
        <v>1191.8164500000003</v>
      </c>
      <c r="D51" s="27">
        <v>616.43241</v>
      </c>
      <c r="E51" s="27">
        <v>1781.4891600000001</v>
      </c>
      <c r="F51" s="27">
        <v>1050.6969000000001</v>
      </c>
      <c r="G51" s="27">
        <v>929.21795999999995</v>
      </c>
      <c r="H51" s="27">
        <v>704.03255999999999</v>
      </c>
      <c r="I51" s="27">
        <v>766.43819999999994</v>
      </c>
      <c r="J51" s="27">
        <v>1146.37545</v>
      </c>
      <c r="K51" s="27">
        <v>959.41098000000022</v>
      </c>
      <c r="L51" s="27">
        <v>770.83082999999999</v>
      </c>
      <c r="M51" s="27">
        <v>790.92584999999997</v>
      </c>
      <c r="N51" s="27">
        <v>730.59030000000007</v>
      </c>
      <c r="O51" s="27">
        <v>573.76836000000003</v>
      </c>
      <c r="P51" s="27">
        <v>572.20317000000011</v>
      </c>
      <c r="Q51" s="27">
        <v>413.05869000000013</v>
      </c>
      <c r="R51" s="27">
        <v>368.02160999999995</v>
      </c>
      <c r="S51" s="27">
        <v>405.08127000000013</v>
      </c>
      <c r="T51" s="27">
        <v>476.69386247999995</v>
      </c>
      <c r="U51" s="27">
        <v>436.93197767999999</v>
      </c>
      <c r="V51" s="27">
        <v>531.09724139999992</v>
      </c>
      <c r="W51" s="27">
        <v>277.00369091999994</v>
      </c>
      <c r="X51" s="27">
        <v>280.94877755999994</v>
      </c>
      <c r="Y51" s="27">
        <v>297.3507570000001</v>
      </c>
      <c r="Z51" s="27">
        <v>242.74521611999995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166.73805720000001</v>
      </c>
      <c r="D52" s="27">
        <f t="shared" si="20"/>
        <v>765.19305719999977</v>
      </c>
      <c r="E52" s="27">
        <f t="shared" si="20"/>
        <v>58.058114400000001</v>
      </c>
      <c r="F52" s="27">
        <f t="shared" si="20"/>
        <v>124.98211439999999</v>
      </c>
      <c r="G52" s="27">
        <f t="shared" si="20"/>
        <v>87.659114399999979</v>
      </c>
      <c r="H52" s="27">
        <f t="shared" si="20"/>
        <v>131.41711439999997</v>
      </c>
      <c r="I52" s="27">
        <f t="shared" si="20"/>
        <v>199.34188560000001</v>
      </c>
      <c r="J52" s="27">
        <f t="shared" si="20"/>
        <v>7.4357711999999978</v>
      </c>
      <c r="K52" s="27">
        <f t="shared" si="20"/>
        <v>66.637771200000003</v>
      </c>
      <c r="L52" s="27">
        <f t="shared" si="20"/>
        <v>34.1770572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166.73805720000001</v>
      </c>
      <c r="D53" s="8">
        <v>765.19305719999977</v>
      </c>
      <c r="E53" s="8">
        <v>58.058114400000001</v>
      </c>
      <c r="F53" s="8">
        <v>124.98211439999999</v>
      </c>
      <c r="G53" s="8">
        <v>87.659114399999979</v>
      </c>
      <c r="H53" s="8">
        <v>131.41711439999997</v>
      </c>
      <c r="I53" s="8">
        <v>199.34188560000001</v>
      </c>
      <c r="J53" s="8">
        <v>7.4357711999999978</v>
      </c>
      <c r="K53" s="8">
        <v>66.637771200000003</v>
      </c>
      <c r="L53" s="8">
        <v>34.1770572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0.67213439999999969</v>
      </c>
      <c r="D61" s="49">
        <f t="shared" si="22"/>
        <v>0.11208959999999998</v>
      </c>
      <c r="E61" s="49">
        <f t="shared" si="22"/>
        <v>0.33586559999999993</v>
      </c>
      <c r="F61" s="49">
        <f t="shared" si="22"/>
        <v>0.33586559999999993</v>
      </c>
      <c r="G61" s="49">
        <f t="shared" si="22"/>
        <v>0.67213439999999969</v>
      </c>
      <c r="H61" s="49">
        <f t="shared" si="22"/>
        <v>0.11208959999999998</v>
      </c>
      <c r="I61" s="49">
        <f t="shared" si="22"/>
        <v>0</v>
      </c>
      <c r="J61" s="49">
        <f t="shared" si="22"/>
        <v>0.11208959999999998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0.11208959999999998</v>
      </c>
      <c r="Q61" s="49">
        <f t="shared" si="22"/>
        <v>0.22417920000000002</v>
      </c>
      <c r="R61" s="49">
        <f t="shared" si="22"/>
        <v>0.22417920000000002</v>
      </c>
      <c r="S61" s="49">
        <f t="shared" si="22"/>
        <v>0.11208959999999998</v>
      </c>
      <c r="T61" s="49">
        <f t="shared" si="22"/>
        <v>0.2790144</v>
      </c>
      <c r="U61" s="49">
        <f t="shared" si="22"/>
        <v>0.10483200000000001</v>
      </c>
      <c r="V61" s="49">
        <f t="shared" si="22"/>
        <v>0.17740799999999995</v>
      </c>
      <c r="W61" s="49">
        <f t="shared" si="22"/>
        <v>0.19676160000000001</v>
      </c>
      <c r="X61" s="49">
        <f t="shared" si="22"/>
        <v>9.8380800000000004E-2</v>
      </c>
      <c r="Y61" s="49">
        <f t="shared" ref="Y61:Z61" si="23">SUM(Y62:Y72)</f>
        <v>8.1849600000000008E-2</v>
      </c>
      <c r="Z61" s="49">
        <f t="shared" si="23"/>
        <v>9.5155200000000009E-2</v>
      </c>
    </row>
    <row r="62" spans="1:26" ht="11.25" customHeight="1" x14ac:dyDescent="0.2">
      <c r="A62" s="50" t="s">
        <v>92</v>
      </c>
      <c r="B62" s="51" t="s">
        <v>93</v>
      </c>
      <c r="C62" s="52">
        <v>0.67213439999999969</v>
      </c>
      <c r="D62" s="52">
        <v>0.11208959999999998</v>
      </c>
      <c r="E62" s="52">
        <v>0.33586559999999993</v>
      </c>
      <c r="F62" s="52">
        <v>0.33586559999999993</v>
      </c>
      <c r="G62" s="52">
        <v>0.67213439999999969</v>
      </c>
      <c r="H62" s="52">
        <v>0.11208959999999998</v>
      </c>
      <c r="I62" s="52">
        <v>0</v>
      </c>
      <c r="J62" s="52">
        <v>0.11208959999999998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0.11208959999999998</v>
      </c>
      <c r="Q62" s="52">
        <v>0.22417920000000002</v>
      </c>
      <c r="R62" s="52">
        <v>0.22417920000000002</v>
      </c>
      <c r="S62" s="52">
        <v>0.11208959999999998</v>
      </c>
      <c r="T62" s="52">
        <v>0.2790144</v>
      </c>
      <c r="U62" s="52">
        <v>0.10483200000000001</v>
      </c>
      <c r="V62" s="52">
        <v>0.17740799999999995</v>
      </c>
      <c r="W62" s="52">
        <v>0.19676160000000001</v>
      </c>
      <c r="X62" s="52">
        <v>9.8380800000000004E-2</v>
      </c>
      <c r="Y62" s="52">
        <v>8.1849600000000008E-2</v>
      </c>
      <c r="Z62" s="52">
        <v>9.5155200000000009E-2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36836.969998112167</v>
      </c>
      <c r="D2" s="21">
        <f t="shared" ref="D2:X2" si="0">SUM(D3,D17,D22,D25,D26,D51,D52)</f>
        <v>39895.580857916961</v>
      </c>
      <c r="E2" s="21">
        <f t="shared" si="0"/>
        <v>41376.909329342176</v>
      </c>
      <c r="F2" s="21">
        <f t="shared" si="0"/>
        <v>42893.350625601648</v>
      </c>
      <c r="G2" s="21">
        <f t="shared" si="0"/>
        <v>45061.728809372013</v>
      </c>
      <c r="H2" s="21">
        <f t="shared" si="0"/>
        <v>44562.235456769224</v>
      </c>
      <c r="I2" s="21">
        <f t="shared" si="0"/>
        <v>44851.212298199724</v>
      </c>
      <c r="J2" s="21">
        <f t="shared" si="0"/>
        <v>43411.995062511654</v>
      </c>
      <c r="K2" s="21">
        <f t="shared" si="0"/>
        <v>43024.085497709799</v>
      </c>
      <c r="L2" s="21">
        <f t="shared" si="0"/>
        <v>37059.106636893288</v>
      </c>
      <c r="M2" s="21">
        <f t="shared" si="0"/>
        <v>36596.934307279167</v>
      </c>
      <c r="N2" s="21">
        <f t="shared" si="0"/>
        <v>39060.644056309342</v>
      </c>
      <c r="O2" s="21">
        <f t="shared" si="0"/>
        <v>39768.792442438549</v>
      </c>
      <c r="P2" s="21">
        <f t="shared" si="0"/>
        <v>37984.623725413054</v>
      </c>
      <c r="Q2" s="21">
        <f t="shared" si="0"/>
        <v>38049.420559152852</v>
      </c>
      <c r="R2" s="21">
        <f t="shared" si="0"/>
        <v>38656.62679710977</v>
      </c>
      <c r="S2" s="21">
        <f t="shared" si="0"/>
        <v>39099.936640732732</v>
      </c>
      <c r="T2" s="21">
        <f t="shared" si="0"/>
        <v>41149.457734553012</v>
      </c>
      <c r="U2" s="21">
        <f t="shared" si="0"/>
        <v>42732.840653478532</v>
      </c>
      <c r="V2" s="21">
        <f t="shared" si="0"/>
        <v>43593.243755163159</v>
      </c>
      <c r="W2" s="21">
        <f t="shared" si="0"/>
        <v>43649.051583887682</v>
      </c>
      <c r="X2" s="21">
        <f t="shared" si="0"/>
        <v>47626.858386873828</v>
      </c>
      <c r="Y2" s="21">
        <f t="shared" ref="Y2:Z2" si="1">SUM(Y3,Y17,Y22,Y25,Y26,Y51,Y52)</f>
        <v>45626.156169593683</v>
      </c>
      <c r="Z2" s="21">
        <f t="shared" si="1"/>
        <v>44220.193682210826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1368.9677163921633</v>
      </c>
      <c r="D3" s="24">
        <f t="shared" si="2"/>
        <v>849.24448871695995</v>
      </c>
      <c r="E3" s="24">
        <f t="shared" si="2"/>
        <v>971.11806222217842</v>
      </c>
      <c r="F3" s="24">
        <f t="shared" si="2"/>
        <v>1212.454504521645</v>
      </c>
      <c r="G3" s="24">
        <f t="shared" si="2"/>
        <v>1995.9896524520095</v>
      </c>
      <c r="H3" s="24">
        <f t="shared" si="2"/>
        <v>2386.4928704092149</v>
      </c>
      <c r="I3" s="24">
        <f t="shared" si="2"/>
        <v>2463.0205461597193</v>
      </c>
      <c r="J3" s="24">
        <f t="shared" si="2"/>
        <v>2041.2554410716562</v>
      </c>
      <c r="K3" s="24">
        <f t="shared" si="2"/>
        <v>2335.7425825497994</v>
      </c>
      <c r="L3" s="24">
        <f t="shared" si="2"/>
        <v>1882.1466005732793</v>
      </c>
      <c r="M3" s="24">
        <f t="shared" si="2"/>
        <v>2247.1252351991666</v>
      </c>
      <c r="N3" s="24">
        <f t="shared" si="2"/>
        <v>3172.605622909351</v>
      </c>
      <c r="O3" s="24">
        <f t="shared" si="2"/>
        <v>3069.1370959185515</v>
      </c>
      <c r="P3" s="24">
        <f t="shared" si="2"/>
        <v>2767.9184856130505</v>
      </c>
      <c r="Q3" s="24">
        <f t="shared" si="2"/>
        <v>2789.6039693528505</v>
      </c>
      <c r="R3" s="24">
        <f t="shared" si="2"/>
        <v>3212.0331334297753</v>
      </c>
      <c r="S3" s="24">
        <f t="shared" si="2"/>
        <v>3008.8450322927274</v>
      </c>
      <c r="T3" s="24">
        <f t="shared" si="2"/>
        <v>2507.8519672730008</v>
      </c>
      <c r="U3" s="24">
        <f t="shared" si="2"/>
        <v>2472.7270338785288</v>
      </c>
      <c r="V3" s="24">
        <f t="shared" si="2"/>
        <v>2650.4739644431606</v>
      </c>
      <c r="W3" s="24">
        <f t="shared" si="2"/>
        <v>2406.410333927684</v>
      </c>
      <c r="X3" s="24">
        <f t="shared" si="2"/>
        <v>2914.5302940338174</v>
      </c>
      <c r="Y3" s="24">
        <f t="shared" ref="Y3:Z3" si="3">SUM(Y4,Y8,Y11)</f>
        <v>2195.8668665936802</v>
      </c>
      <c r="Z3" s="24">
        <f t="shared" si="3"/>
        <v>1265.6387864908386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127.1693103423852</v>
      </c>
      <c r="D4" s="19">
        <f t="shared" si="4"/>
        <v>40.211967721646502</v>
      </c>
      <c r="E4" s="19">
        <f t="shared" si="4"/>
        <v>27.213057405422315</v>
      </c>
      <c r="F4" s="19">
        <f t="shared" si="4"/>
        <v>17.275517357577645</v>
      </c>
      <c r="G4" s="19">
        <f t="shared" si="4"/>
        <v>872.74260216000016</v>
      </c>
      <c r="H4" s="19">
        <f t="shared" si="4"/>
        <v>984.05239680000022</v>
      </c>
      <c r="I4" s="19">
        <f t="shared" si="4"/>
        <v>486.41350296000007</v>
      </c>
      <c r="J4" s="19">
        <f t="shared" si="4"/>
        <v>342.77633544000003</v>
      </c>
      <c r="K4" s="19">
        <f t="shared" si="4"/>
        <v>303.85931928000008</v>
      </c>
      <c r="L4" s="19">
        <f t="shared" si="4"/>
        <v>223.66226784000003</v>
      </c>
      <c r="M4" s="19">
        <f t="shared" si="4"/>
        <v>283.68196032000003</v>
      </c>
      <c r="N4" s="19">
        <f t="shared" si="4"/>
        <v>638.81798904000004</v>
      </c>
      <c r="O4" s="19">
        <f t="shared" si="4"/>
        <v>527.70588287999999</v>
      </c>
      <c r="P4" s="19">
        <f t="shared" si="4"/>
        <v>469.72041336000007</v>
      </c>
      <c r="Q4" s="19">
        <f t="shared" si="4"/>
        <v>390.84334871999999</v>
      </c>
      <c r="R4" s="19">
        <f t="shared" si="4"/>
        <v>312.41555663999998</v>
      </c>
      <c r="S4" s="19">
        <f t="shared" si="4"/>
        <v>342.15478439999998</v>
      </c>
      <c r="T4" s="19">
        <f t="shared" si="4"/>
        <v>441.54107448000002</v>
      </c>
      <c r="U4" s="19">
        <f t="shared" si="4"/>
        <v>451.20949896000002</v>
      </c>
      <c r="V4" s="19">
        <f t="shared" si="4"/>
        <v>411.94374935999997</v>
      </c>
      <c r="W4" s="19">
        <f t="shared" si="4"/>
        <v>300.98247960000003</v>
      </c>
      <c r="X4" s="19">
        <f t="shared" si="4"/>
        <v>296.65857935999998</v>
      </c>
      <c r="Y4" s="19">
        <f t="shared" ref="Y4:Z4" si="5">SUM(Y5:Y7)</f>
        <v>155.68373039999997</v>
      </c>
      <c r="Z4" s="19">
        <f t="shared" si="5"/>
        <v>78.200585759999981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178.14221567999999</v>
      </c>
      <c r="H5" s="8">
        <f>FC_IND_E!H5+FC_TRA_E!H5+FC_OTH_E!H5</f>
        <v>193.19647248000004</v>
      </c>
      <c r="I5" s="8">
        <f>FC_IND_E!I5+FC_TRA_E!I5+FC_OTH_E!I5</f>
        <v>143.01561648000003</v>
      </c>
      <c r="J5" s="8">
        <f>FC_IND_E!J5+FC_TRA_E!J5+FC_OTH_E!J5</f>
        <v>158.06987328</v>
      </c>
      <c r="K5" s="8">
        <f>FC_IND_E!K5+FC_TRA_E!K5+FC_OTH_E!K5</f>
        <v>225.81420576000005</v>
      </c>
      <c r="L5" s="8">
        <f>FC_IND_E!L5+FC_TRA_E!L5+FC_OTH_E!L5</f>
        <v>143.01561648000001</v>
      </c>
      <c r="M5" s="8">
        <f>FC_IND_E!M5+FC_TRA_E!M5+FC_OTH_E!M5</f>
        <v>137.99788464</v>
      </c>
      <c r="N5" s="8">
        <f>FC_IND_E!N5+FC_TRA_E!N5+FC_OTH_E!N5</f>
        <v>313.63052688000005</v>
      </c>
      <c r="O5" s="8">
        <f>FC_IND_E!O5+FC_TRA_E!O5+FC_OTH_E!O5</f>
        <v>363.81138288</v>
      </c>
      <c r="P5" s="8">
        <f>FC_IND_E!P5+FC_TRA_E!P5+FC_OTH_E!P5</f>
        <v>313.63052687999999</v>
      </c>
      <c r="Q5" s="8">
        <f>FC_IND_E!Q5+FC_TRA_E!Q5+FC_OTH_E!Q5</f>
        <v>336.21173519999996</v>
      </c>
      <c r="R5" s="8">
        <f>FC_IND_E!R5+FC_TRA_E!R5+FC_OTH_E!R5</f>
        <v>275.994708</v>
      </c>
      <c r="S5" s="8">
        <f>FC_IND_E!S5+FC_TRA_E!S5+FC_OTH_E!S5</f>
        <v>316.13974655999999</v>
      </c>
      <c r="T5" s="8">
        <f>FC_IND_E!T5+FC_TRA_E!T5+FC_OTH_E!T5</f>
        <v>420.22372128000001</v>
      </c>
      <c r="U5" s="8">
        <f>FC_IND_E!U5+FC_TRA_E!U5+FC_OTH_E!U5</f>
        <v>432.83526527999999</v>
      </c>
      <c r="V5" s="8">
        <f>FC_IND_E!V5+FC_TRA_E!V5+FC_OTH_E!V5</f>
        <v>407.57538623999994</v>
      </c>
      <c r="W5" s="8">
        <f>FC_IND_E!W5+FC_TRA_E!W5+FC_OTH_E!W5</f>
        <v>268.39735824000002</v>
      </c>
      <c r="X5" s="8">
        <f>FC_IND_E!X5+FC_TRA_E!X5+FC_OTH_E!X5</f>
        <v>272.71040016000001</v>
      </c>
      <c r="Y5" s="8">
        <f>FC_IND_E!Y5+FC_TRA_E!Y5+FC_OTH_E!Y5</f>
        <v>138.64278911999997</v>
      </c>
      <c r="Z5" s="8">
        <f>FC_IND_E!Z5+FC_TRA_E!Z5+FC_OTH_E!Z5</f>
        <v>62.634269279999984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2.5637356799999997</v>
      </c>
      <c r="D6" s="8">
        <f>FC_IND_E!D6+FC_TRA_E!D6+FC_OTH_E!D6</f>
        <v>0</v>
      </c>
      <c r="E6" s="8">
        <f>FC_IND_E!E6+FC_TRA_E!E6+FC_OTH_E!E6</f>
        <v>7.8008673600000016</v>
      </c>
      <c r="F6" s="8">
        <f>FC_IND_E!F6+FC_TRA_E!F6+FC_OTH_E!F6</f>
        <v>0</v>
      </c>
      <c r="G6" s="8">
        <f>FC_IND_E!G6+FC_TRA_E!G6+FC_OTH_E!G6</f>
        <v>694.60038648000022</v>
      </c>
      <c r="H6" s="8">
        <f>FC_IND_E!H6+FC_TRA_E!H6+FC_OTH_E!H6</f>
        <v>790.85592432000021</v>
      </c>
      <c r="I6" s="8">
        <f>FC_IND_E!I6+FC_TRA_E!I6+FC_OTH_E!I6</f>
        <v>343.39788648000001</v>
      </c>
      <c r="J6" s="8">
        <f>FC_IND_E!J6+FC_TRA_E!J6+FC_OTH_E!J6</f>
        <v>184.70646216000003</v>
      </c>
      <c r="K6" s="8">
        <f>FC_IND_E!K6+FC_TRA_E!K6+FC_OTH_E!K6</f>
        <v>78.045113520000015</v>
      </c>
      <c r="L6" s="8">
        <f>FC_IND_E!L6+FC_TRA_E!L6+FC_OTH_E!L6</f>
        <v>80.646651360000007</v>
      </c>
      <c r="M6" s="8">
        <f>FC_IND_E!M6+FC_TRA_E!M6+FC_OTH_E!M6</f>
        <v>145.68407568000003</v>
      </c>
      <c r="N6" s="8">
        <f>FC_IND_E!N6+FC_TRA_E!N6+FC_OTH_E!N6</f>
        <v>325.18746216</v>
      </c>
      <c r="O6" s="8">
        <f>FC_IND_E!O6+FC_TRA_E!O6+FC_OTH_E!O6</f>
        <v>163.89449999999999</v>
      </c>
      <c r="P6" s="8">
        <f>FC_IND_E!P6+FC_TRA_E!P6+FC_OTH_E!P6</f>
        <v>156.08988648000005</v>
      </c>
      <c r="Q6" s="8">
        <f>FC_IND_E!Q6+FC_TRA_E!Q6+FC_OTH_E!Q6</f>
        <v>54.631613520000023</v>
      </c>
      <c r="R6" s="8">
        <f>FC_IND_E!R6+FC_TRA_E!R6+FC_OTH_E!R6</f>
        <v>36.420848640000003</v>
      </c>
      <c r="S6" s="8">
        <f>FC_IND_E!S6+FC_TRA_E!S6+FC_OTH_E!S6</f>
        <v>26.015037840000002</v>
      </c>
      <c r="T6" s="8">
        <f>FC_IND_E!T6+FC_TRA_E!T6+FC_OTH_E!T6</f>
        <v>21.317353199999999</v>
      </c>
      <c r="U6" s="8">
        <f>FC_IND_E!U6+FC_TRA_E!U6+FC_OTH_E!U6</f>
        <v>18.374233680000003</v>
      </c>
      <c r="V6" s="8">
        <f>FC_IND_E!V6+FC_TRA_E!V6+FC_OTH_E!V6</f>
        <v>4.3683631199999988</v>
      </c>
      <c r="W6" s="8">
        <f>FC_IND_E!W6+FC_TRA_E!W6+FC_OTH_E!W6</f>
        <v>32.585121360000002</v>
      </c>
      <c r="X6" s="8">
        <f>FC_IND_E!X6+FC_TRA_E!X6+FC_OTH_E!X6</f>
        <v>23.948179199999998</v>
      </c>
      <c r="Y6" s="8">
        <f>FC_IND_E!Y6+FC_TRA_E!Y6+FC_OTH_E!Y6</f>
        <v>17.040941280000002</v>
      </c>
      <c r="Z6" s="8">
        <f>FC_IND_E!Z6+FC_TRA_E!Z6+FC_OTH_E!Z6</f>
        <v>15.566316479999999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124.60557466238521</v>
      </c>
      <c r="D7" s="8">
        <f>FC_IND_E!D7+FC_TRA_E!D7+FC_OTH_E!D7</f>
        <v>40.211967721646502</v>
      </c>
      <c r="E7" s="8">
        <f>FC_IND_E!E7+FC_TRA_E!E7+FC_OTH_E!E7</f>
        <v>19.412190045422314</v>
      </c>
      <c r="F7" s="8">
        <f>FC_IND_E!F7+FC_TRA_E!F7+FC_OTH_E!F7</f>
        <v>17.275517357577645</v>
      </c>
      <c r="G7" s="8">
        <f>FC_IND_E!G7+FC_TRA_E!G7+FC_OTH_E!G7</f>
        <v>0</v>
      </c>
      <c r="H7" s="8">
        <f>FC_IND_E!H7+FC_TRA_E!H7+FC_OTH_E!H7</f>
        <v>0</v>
      </c>
      <c r="I7" s="8">
        <f>FC_IND_E!I7+FC_TRA_E!I7+FC_OTH_E!I7</f>
        <v>0</v>
      </c>
      <c r="J7" s="8">
        <f>FC_IND_E!J7+FC_TRA_E!J7+FC_OTH_E!J7</f>
        <v>0</v>
      </c>
      <c r="K7" s="8">
        <f>FC_IND_E!K7+FC_TRA_E!K7+FC_OTH_E!K7</f>
        <v>0</v>
      </c>
      <c r="L7" s="8">
        <f>FC_IND_E!L7+FC_TRA_E!L7+FC_OTH_E!L7</f>
        <v>0</v>
      </c>
      <c r="M7" s="8">
        <f>FC_IND_E!M7+FC_TRA_E!M7+FC_OTH_E!M7</f>
        <v>0</v>
      </c>
      <c r="N7" s="8">
        <f>FC_IND_E!N7+FC_TRA_E!N7+FC_OTH_E!N7</f>
        <v>0</v>
      </c>
      <c r="O7" s="8">
        <f>FC_IND_E!O7+FC_TRA_E!O7+FC_OTH_E!O7</f>
        <v>0</v>
      </c>
      <c r="P7" s="8">
        <f>FC_IND_E!P7+FC_TRA_E!P7+FC_OTH_E!P7</f>
        <v>0</v>
      </c>
      <c r="Q7" s="8">
        <f>FC_IND_E!Q7+FC_TRA_E!Q7+FC_OTH_E!Q7</f>
        <v>0</v>
      </c>
      <c r="R7" s="8">
        <f>FC_IND_E!R7+FC_TRA_E!R7+FC_OTH_E!R7</f>
        <v>0</v>
      </c>
      <c r="S7" s="8">
        <f>FC_IND_E!S7+FC_TRA_E!S7+FC_OTH_E!S7</f>
        <v>0</v>
      </c>
      <c r="T7" s="8">
        <f>FC_IND_E!T7+FC_TRA_E!T7+FC_OTH_E!T7</f>
        <v>0</v>
      </c>
      <c r="U7" s="8">
        <f>FC_IND_E!U7+FC_TRA_E!U7+FC_OTH_E!U7</f>
        <v>0</v>
      </c>
      <c r="V7" s="8">
        <f>FC_IND_E!V7+FC_TRA_E!V7+FC_OTH_E!V7</f>
        <v>0</v>
      </c>
      <c r="W7" s="8">
        <f>FC_IND_E!W7+FC_TRA_E!W7+FC_OTH_E!W7</f>
        <v>0</v>
      </c>
      <c r="X7" s="8">
        <f>FC_IND_E!X7+FC_TRA_E!X7+FC_OTH_E!X7</f>
        <v>0</v>
      </c>
      <c r="Y7" s="8">
        <f>FC_IND_E!Y7+FC_TRA_E!Y7+FC_OTH_E!Y7</f>
        <v>0</v>
      </c>
      <c r="Z7" s="8">
        <f>FC_IND_E!Z7+FC_TRA_E!Z7+FC_OTH_E!Z7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462.94833475201682</v>
      </c>
      <c r="D8" s="19">
        <f t="shared" si="6"/>
        <v>538.72778565750116</v>
      </c>
      <c r="E8" s="19">
        <f t="shared" si="6"/>
        <v>628.35813826155061</v>
      </c>
      <c r="F8" s="19">
        <f t="shared" si="6"/>
        <v>531.93125693702802</v>
      </c>
      <c r="G8" s="19">
        <f t="shared" si="6"/>
        <v>630.19119046285175</v>
      </c>
      <c r="H8" s="19">
        <f t="shared" si="6"/>
        <v>1074.570840930942</v>
      </c>
      <c r="I8" s="19">
        <f t="shared" si="6"/>
        <v>1210.7436264092507</v>
      </c>
      <c r="J8" s="19">
        <f t="shared" si="6"/>
        <v>1110.375365631656</v>
      </c>
      <c r="K8" s="19">
        <f t="shared" si="6"/>
        <v>1275.7842448837162</v>
      </c>
      <c r="L8" s="19">
        <f t="shared" si="6"/>
        <v>1052.2714191332793</v>
      </c>
      <c r="M8" s="19">
        <f t="shared" si="6"/>
        <v>1053.6287004308815</v>
      </c>
      <c r="N8" s="19">
        <f t="shared" si="6"/>
        <v>926.46476766576302</v>
      </c>
      <c r="O8" s="19">
        <f t="shared" si="6"/>
        <v>1541.7368647371741</v>
      </c>
      <c r="P8" s="19">
        <f t="shared" si="6"/>
        <v>1375.2610946225182</v>
      </c>
      <c r="Q8" s="19">
        <f t="shared" si="6"/>
        <v>1456.473043986402</v>
      </c>
      <c r="R8" s="19">
        <f t="shared" si="6"/>
        <v>1689.5320779097756</v>
      </c>
      <c r="S8" s="19">
        <f t="shared" si="6"/>
        <v>1424.6273918927272</v>
      </c>
      <c r="T8" s="19">
        <f t="shared" si="6"/>
        <v>1172.3402049488234</v>
      </c>
      <c r="U8" s="19">
        <f t="shared" si="6"/>
        <v>1142.7680723678018</v>
      </c>
      <c r="V8" s="19">
        <f t="shared" si="6"/>
        <v>1323.5532454398542</v>
      </c>
      <c r="W8" s="19">
        <f t="shared" si="6"/>
        <v>1278.8165709213868</v>
      </c>
      <c r="X8" s="19">
        <f t="shared" ref="X8:Z8" si="7">SUM(X9:X10)</f>
        <v>1613.2732104133984</v>
      </c>
      <c r="Y8" s="19">
        <f t="shared" si="7"/>
        <v>1183.5004910332495</v>
      </c>
      <c r="Z8" s="19">
        <f t="shared" si="7"/>
        <v>706.73713431912483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4.5919495945377111</v>
      </c>
      <c r="H9" s="8">
        <f>FC_IND_E!H9+FC_TRA_E!H9+FC_OTH_E!H9</f>
        <v>495.94265089732795</v>
      </c>
      <c r="I9" s="8">
        <f>FC_IND_E!I9+FC_TRA_E!I9+FC_OTH_E!I9</f>
        <v>658.96089306583508</v>
      </c>
      <c r="J9" s="8">
        <f>FC_IND_E!J9+FC_TRA_E!J9+FC_OTH_E!J9</f>
        <v>610.65393750000021</v>
      </c>
      <c r="K9" s="8">
        <f>FC_IND_E!K9+FC_TRA_E!K9+FC_OTH_E!K9</f>
        <v>560.88142059944448</v>
      </c>
      <c r="L9" s="8">
        <f>FC_IND_E!L9+FC_TRA_E!L9+FC_OTH_E!L9</f>
        <v>225.89471698401212</v>
      </c>
      <c r="M9" s="8">
        <f>FC_IND_E!M9+FC_TRA_E!M9+FC_OTH_E!M9</f>
        <v>424.96502192083642</v>
      </c>
      <c r="N9" s="8">
        <f>FC_IND_E!N9+FC_TRA_E!N9+FC_OTH_E!N9</f>
        <v>405.59032791363103</v>
      </c>
      <c r="O9" s="8">
        <f>FC_IND_E!O9+FC_TRA_E!O9+FC_OTH_E!O9</f>
        <v>848.92608222616025</v>
      </c>
      <c r="P9" s="8">
        <f>FC_IND_E!P9+FC_TRA_E!P9+FC_OTH_E!P9</f>
        <v>853.89946839980144</v>
      </c>
      <c r="Q9" s="8">
        <f>FC_IND_E!Q9+FC_TRA_E!Q9+FC_OTH_E!Q9</f>
        <v>894.20620168850519</v>
      </c>
      <c r="R9" s="8">
        <f>FC_IND_E!R9+FC_TRA_E!R9+FC_OTH_E!R9</f>
        <v>1094.4700253698134</v>
      </c>
      <c r="S9" s="8">
        <f>FC_IND_E!S9+FC_TRA_E!S9+FC_OTH_E!S9</f>
        <v>1138.1529707157245</v>
      </c>
      <c r="T9" s="8">
        <f>FC_IND_E!T9+FC_TRA_E!T9+FC_OTH_E!T9</f>
        <v>931.11698850134894</v>
      </c>
      <c r="U9" s="8">
        <f>FC_IND_E!U9+FC_TRA_E!U9+FC_OTH_E!U9</f>
        <v>882.25403304884389</v>
      </c>
      <c r="V9" s="8">
        <f>FC_IND_E!V9+FC_TRA_E!V9+FC_OTH_E!V9</f>
        <v>1014.769650691755</v>
      </c>
      <c r="W9" s="8">
        <f>FC_IND_E!W9+FC_TRA_E!W9+FC_OTH_E!W9</f>
        <v>929.3565853057039</v>
      </c>
      <c r="X9" s="8">
        <f>FC_IND_E!X9+FC_TRA_E!X9+FC_OTH_E!X9</f>
        <v>1196.0420096257101</v>
      </c>
      <c r="Y9" s="8">
        <f>FC_IND_E!Y9+FC_TRA_E!Y9+FC_OTH_E!Y9</f>
        <v>846.38760579514337</v>
      </c>
      <c r="Z9" s="8">
        <f>FC_IND_E!Z9+FC_TRA_E!Z9+FC_OTH_E!Z9</f>
        <v>407.13353927810232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462.94833475201682</v>
      </c>
      <c r="D10" s="8">
        <f>FC_IND_E!D10+FC_TRA_E!D10+FC_OTH_E!D10</f>
        <v>538.72778565750116</v>
      </c>
      <c r="E10" s="8">
        <f>FC_IND_E!E10+FC_TRA_E!E10+FC_OTH_E!E10</f>
        <v>628.35813826155061</v>
      </c>
      <c r="F10" s="8">
        <f>FC_IND_E!F10+FC_TRA_E!F10+FC_OTH_E!F10</f>
        <v>531.93125693702802</v>
      </c>
      <c r="G10" s="8">
        <f>FC_IND_E!G10+FC_TRA_E!G10+FC_OTH_E!G10</f>
        <v>625.59924086831404</v>
      </c>
      <c r="H10" s="8">
        <f>FC_IND_E!H10+FC_TRA_E!H10+FC_OTH_E!H10</f>
        <v>578.62819003361403</v>
      </c>
      <c r="I10" s="8">
        <f>FC_IND_E!I10+FC_TRA_E!I10+FC_OTH_E!I10</f>
        <v>551.78273334341566</v>
      </c>
      <c r="J10" s="8">
        <f>FC_IND_E!J10+FC_TRA_E!J10+FC_OTH_E!J10</f>
        <v>499.72142813165578</v>
      </c>
      <c r="K10" s="8">
        <f>FC_IND_E!K10+FC_TRA_E!K10+FC_OTH_E!K10</f>
        <v>714.90282428427167</v>
      </c>
      <c r="L10" s="8">
        <f>FC_IND_E!L10+FC_TRA_E!L10+FC_OTH_E!L10</f>
        <v>826.37670214926732</v>
      </c>
      <c r="M10" s="8">
        <f>FC_IND_E!M10+FC_TRA_E!M10+FC_OTH_E!M10</f>
        <v>628.6636785100452</v>
      </c>
      <c r="N10" s="8">
        <f>FC_IND_E!N10+FC_TRA_E!N10+FC_OTH_E!N10</f>
        <v>520.87443975213205</v>
      </c>
      <c r="O10" s="8">
        <f>FC_IND_E!O10+FC_TRA_E!O10+FC_OTH_E!O10</f>
        <v>692.81078251101394</v>
      </c>
      <c r="P10" s="8">
        <f>FC_IND_E!P10+FC_TRA_E!P10+FC_OTH_E!P10</f>
        <v>521.36162622271661</v>
      </c>
      <c r="Q10" s="8">
        <f>FC_IND_E!Q10+FC_TRA_E!Q10+FC_OTH_E!Q10</f>
        <v>562.26684229789691</v>
      </c>
      <c r="R10" s="8">
        <f>FC_IND_E!R10+FC_TRA_E!R10+FC_OTH_E!R10</f>
        <v>595.06205253996222</v>
      </c>
      <c r="S10" s="8">
        <f>FC_IND_E!S10+FC_TRA_E!S10+FC_OTH_E!S10</f>
        <v>286.47442117700274</v>
      </c>
      <c r="T10" s="8">
        <f>FC_IND_E!T10+FC_TRA_E!T10+FC_OTH_E!T10</f>
        <v>241.22321644747453</v>
      </c>
      <c r="U10" s="8">
        <f>FC_IND_E!U10+FC_TRA_E!U10+FC_OTH_E!U10</f>
        <v>260.51403931895777</v>
      </c>
      <c r="V10" s="8">
        <f>FC_IND_E!V10+FC_TRA_E!V10+FC_OTH_E!V10</f>
        <v>308.78359474809918</v>
      </c>
      <c r="W10" s="8">
        <f>FC_IND_E!W10+FC_TRA_E!W10+FC_OTH_E!W10</f>
        <v>349.45998561568285</v>
      </c>
      <c r="X10" s="8">
        <f>FC_IND_E!X10+FC_TRA_E!X10+FC_OTH_E!X10</f>
        <v>417.23120078768829</v>
      </c>
      <c r="Y10" s="8">
        <f>FC_IND_E!Y10+FC_TRA_E!Y10+FC_OTH_E!Y10</f>
        <v>337.11288523810629</v>
      </c>
      <c r="Z10" s="8">
        <f>FC_IND_E!Z10+FC_TRA_E!Z10+FC_OTH_E!Z10</f>
        <v>299.60359504102257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778.85007129776125</v>
      </c>
      <c r="D11" s="19">
        <f t="shared" si="8"/>
        <v>270.3047353378123</v>
      </c>
      <c r="E11" s="19">
        <f t="shared" si="8"/>
        <v>315.5468665552055</v>
      </c>
      <c r="F11" s="19">
        <f t="shared" si="8"/>
        <v>663.24773022703948</v>
      </c>
      <c r="G11" s="19">
        <f t="shared" si="8"/>
        <v>493.05585982915761</v>
      </c>
      <c r="H11" s="19">
        <f t="shared" si="8"/>
        <v>327.86963267827241</v>
      </c>
      <c r="I11" s="19">
        <f t="shared" si="8"/>
        <v>765.86341679046836</v>
      </c>
      <c r="J11" s="19">
        <f t="shared" si="8"/>
        <v>588.1037399999999</v>
      </c>
      <c r="K11" s="19">
        <f t="shared" si="8"/>
        <v>756.09901838608312</v>
      </c>
      <c r="L11" s="19">
        <f t="shared" si="8"/>
        <v>606.21291360000009</v>
      </c>
      <c r="M11" s="19">
        <f t="shared" si="8"/>
        <v>909.81457444828504</v>
      </c>
      <c r="N11" s="19">
        <f t="shared" si="8"/>
        <v>1607.3228662035881</v>
      </c>
      <c r="O11" s="19">
        <f t="shared" si="8"/>
        <v>999.69434830137732</v>
      </c>
      <c r="P11" s="19">
        <f t="shared" si="8"/>
        <v>922.93697763053217</v>
      </c>
      <c r="Q11" s="19">
        <f t="shared" si="8"/>
        <v>942.28757664644843</v>
      </c>
      <c r="R11" s="19">
        <f t="shared" si="8"/>
        <v>1210.0854988799997</v>
      </c>
      <c r="S11" s="19">
        <f t="shared" si="8"/>
        <v>1242.062856</v>
      </c>
      <c r="T11" s="19">
        <f t="shared" si="8"/>
        <v>893.97068784417775</v>
      </c>
      <c r="U11" s="19">
        <f t="shared" si="8"/>
        <v>878.74946255072712</v>
      </c>
      <c r="V11" s="19">
        <f t="shared" si="8"/>
        <v>914.97696964330646</v>
      </c>
      <c r="W11" s="19">
        <f t="shared" si="8"/>
        <v>826.61128340629728</v>
      </c>
      <c r="X11" s="19">
        <f t="shared" ref="X11:Z11" si="9">SUM(X12:X16)</f>
        <v>1004.598504260419</v>
      </c>
      <c r="Y11" s="19">
        <f t="shared" si="9"/>
        <v>856.68264516043087</v>
      </c>
      <c r="Z11" s="19">
        <f t="shared" si="9"/>
        <v>480.70106641171378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778.85007129776125</v>
      </c>
      <c r="D13" s="8">
        <f>FC_IND_E!D13+FC_TRA_E!D13+FC_OTH_E!D13</f>
        <v>270.3047353378123</v>
      </c>
      <c r="E13" s="8">
        <f>FC_IND_E!E13+FC_TRA_E!E13+FC_OTH_E!E13</f>
        <v>315.5468665552055</v>
      </c>
      <c r="F13" s="8">
        <f>FC_IND_E!F13+FC_TRA_E!F13+FC_OTH_E!F13</f>
        <v>663.24773022703948</v>
      </c>
      <c r="G13" s="8">
        <f>FC_IND_E!G13+FC_TRA_E!G13+FC_OTH_E!G13</f>
        <v>493.05585982915761</v>
      </c>
      <c r="H13" s="8">
        <f>FC_IND_E!H13+FC_TRA_E!H13+FC_OTH_E!H13</f>
        <v>327.86963267827241</v>
      </c>
      <c r="I13" s="8">
        <f>FC_IND_E!I13+FC_TRA_E!I13+FC_OTH_E!I13</f>
        <v>765.86341679046836</v>
      </c>
      <c r="J13" s="8">
        <f>FC_IND_E!J13+FC_TRA_E!J13+FC_OTH_E!J13</f>
        <v>588.1037399999999</v>
      </c>
      <c r="K13" s="8">
        <f>FC_IND_E!K13+FC_TRA_E!K13+FC_OTH_E!K13</f>
        <v>756.09901838608312</v>
      </c>
      <c r="L13" s="8">
        <f>FC_IND_E!L13+FC_TRA_E!L13+FC_OTH_E!L13</f>
        <v>606.21291360000009</v>
      </c>
      <c r="M13" s="8">
        <f>FC_IND_E!M13+FC_TRA_E!M13+FC_OTH_E!M13</f>
        <v>909.81457444828504</v>
      </c>
      <c r="N13" s="8">
        <f>FC_IND_E!N13+FC_TRA_E!N13+FC_OTH_E!N13</f>
        <v>1607.3228662035881</v>
      </c>
      <c r="O13" s="8">
        <f>FC_IND_E!O13+FC_TRA_E!O13+FC_OTH_E!O13</f>
        <v>999.69434830137732</v>
      </c>
      <c r="P13" s="8">
        <f>FC_IND_E!P13+FC_TRA_E!P13+FC_OTH_E!P13</f>
        <v>922.93697763053217</v>
      </c>
      <c r="Q13" s="8">
        <f>FC_IND_E!Q13+FC_TRA_E!Q13+FC_OTH_E!Q13</f>
        <v>942.28757664644843</v>
      </c>
      <c r="R13" s="8">
        <f>FC_IND_E!R13+FC_TRA_E!R13+FC_OTH_E!R13</f>
        <v>1210.0854988799997</v>
      </c>
      <c r="S13" s="8">
        <f>FC_IND_E!S13+FC_TRA_E!S13+FC_OTH_E!S13</f>
        <v>1242.062856</v>
      </c>
      <c r="T13" s="8">
        <f>FC_IND_E!T13+FC_TRA_E!T13+FC_OTH_E!T13</f>
        <v>893.97068784417775</v>
      </c>
      <c r="U13" s="8">
        <f>FC_IND_E!U13+FC_TRA_E!U13+FC_OTH_E!U13</f>
        <v>878.74946255072712</v>
      </c>
      <c r="V13" s="8">
        <f>FC_IND_E!V13+FC_TRA_E!V13+FC_OTH_E!V13</f>
        <v>914.97696964330646</v>
      </c>
      <c r="W13" s="8">
        <f>FC_IND_E!W13+FC_TRA_E!W13+FC_OTH_E!W13</f>
        <v>826.61128340629728</v>
      </c>
      <c r="X13" s="8">
        <f>FC_IND_E!X13+FC_TRA_E!X13+FC_OTH_E!X13</f>
        <v>1004.598504260419</v>
      </c>
      <c r="Y13" s="8">
        <f>FC_IND_E!Y13+FC_TRA_E!Y13+FC_OTH_E!Y13</f>
        <v>856.68264516043087</v>
      </c>
      <c r="Z13" s="8">
        <f>FC_IND_E!Z13+FC_TRA_E!Z13+FC_OTH_E!Z13</f>
        <v>480.70106641171378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3294.5840640000001</v>
      </c>
      <c r="D17" s="27">
        <f t="shared" si="10"/>
        <v>3407.6409119999998</v>
      </c>
      <c r="E17" s="27">
        <f t="shared" si="10"/>
        <v>3925.1326319999994</v>
      </c>
      <c r="F17" s="27">
        <f t="shared" si="10"/>
        <v>4564.2021839999998</v>
      </c>
      <c r="G17" s="27">
        <f t="shared" si="10"/>
        <v>4734.0630000000001</v>
      </c>
      <c r="H17" s="27">
        <f t="shared" si="10"/>
        <v>5091.4759679999997</v>
      </c>
      <c r="I17" s="27">
        <f t="shared" si="10"/>
        <v>4877.0349840000008</v>
      </c>
      <c r="J17" s="27">
        <f t="shared" si="10"/>
        <v>4796.6175360000007</v>
      </c>
      <c r="K17" s="27">
        <f t="shared" si="10"/>
        <v>3686.2856639999991</v>
      </c>
      <c r="L17" s="27">
        <f t="shared" si="10"/>
        <v>1867.2343199999996</v>
      </c>
      <c r="M17" s="27">
        <f t="shared" si="10"/>
        <v>1872</v>
      </c>
      <c r="N17" s="27">
        <f t="shared" si="10"/>
        <v>1542.5804159999993</v>
      </c>
      <c r="O17" s="27">
        <f t="shared" si="10"/>
        <v>2054.7802080000001</v>
      </c>
      <c r="P17" s="27">
        <f t="shared" si="10"/>
        <v>2130.1796880000002</v>
      </c>
      <c r="Q17" s="27">
        <f t="shared" si="10"/>
        <v>1890.1995840000006</v>
      </c>
      <c r="R17" s="27">
        <f t="shared" si="10"/>
        <v>1839.5002079999999</v>
      </c>
      <c r="S17" s="27">
        <f t="shared" si="10"/>
        <v>1730.5601039999997</v>
      </c>
      <c r="T17" s="27">
        <f t="shared" si="10"/>
        <v>1635.4325519999998</v>
      </c>
      <c r="U17" s="27">
        <f t="shared" si="10"/>
        <v>1611.2219760000007</v>
      </c>
      <c r="V17" s="27">
        <f t="shared" si="10"/>
        <v>1613.2793040000006</v>
      </c>
      <c r="W17" s="27">
        <f t="shared" si="10"/>
        <v>1578.6473039999998</v>
      </c>
      <c r="X17" s="27">
        <f t="shared" ref="X17:Z17" si="11">SUM(X18:X21)</f>
        <v>1638.0374400000001</v>
      </c>
      <c r="Y17" s="27">
        <f t="shared" si="11"/>
        <v>1346.7027599999997</v>
      </c>
      <c r="Z17" s="27">
        <f t="shared" si="11"/>
        <v>648.61898400000007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295.74395999999996</v>
      </c>
      <c r="D19" s="8">
        <f>FC_IND_E!D19+FC_TRA_E!D19+FC_OTH_E!D19</f>
        <v>178.70111999999997</v>
      </c>
      <c r="E19" s="8">
        <f>FC_IND_E!E19+FC_TRA_E!E19+FC_OTH_E!E19</f>
        <v>247.43232000000006</v>
      </c>
      <c r="F19" s="8">
        <f>FC_IND_E!F19+FC_TRA_E!F19+FC_OTH_E!F19</f>
        <v>178.26156</v>
      </c>
      <c r="G19" s="8">
        <f>FC_IND_E!G19+FC_TRA_E!G19+FC_OTH_E!G19</f>
        <v>196.28351999999998</v>
      </c>
      <c r="H19" s="8">
        <f>FC_IND_E!H19+FC_TRA_E!H19+FC_OTH_E!H19</f>
        <v>224.01575999999989</v>
      </c>
      <c r="I19" s="8">
        <f>FC_IND_E!I19+FC_TRA_E!I19+FC_OTH_E!I19</f>
        <v>244.35539999999995</v>
      </c>
      <c r="J19" s="8">
        <f>FC_IND_E!J19+FC_TRA_E!J19+FC_OTH_E!J19</f>
        <v>202.15763999999999</v>
      </c>
      <c r="K19" s="8">
        <f>FC_IND_E!K19+FC_TRA_E!K19+FC_OTH_E!K19</f>
        <v>73.846080000000001</v>
      </c>
      <c r="L19" s="8">
        <f>FC_IND_E!L19+FC_TRA_E!L19+FC_OTH_E!L19</f>
        <v>26.1738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2998.8401040000003</v>
      </c>
      <c r="D20" s="8">
        <f>FC_IND_E!D20+FC_TRA_E!D20+FC_OTH_E!D20</f>
        <v>3228.9397919999997</v>
      </c>
      <c r="E20" s="8">
        <f>FC_IND_E!E20+FC_TRA_E!E20+FC_OTH_E!E20</f>
        <v>3677.7003119999995</v>
      </c>
      <c r="F20" s="8">
        <f>FC_IND_E!F20+FC_TRA_E!F20+FC_OTH_E!F20</f>
        <v>4385.9406239999998</v>
      </c>
      <c r="G20" s="8">
        <f>FC_IND_E!G20+FC_TRA_E!G20+FC_OTH_E!G20</f>
        <v>4537.7794800000001</v>
      </c>
      <c r="H20" s="8">
        <f>FC_IND_E!H20+FC_TRA_E!H20+FC_OTH_E!H20</f>
        <v>4867.4602079999995</v>
      </c>
      <c r="I20" s="8">
        <f>FC_IND_E!I20+FC_TRA_E!I20+FC_OTH_E!I20</f>
        <v>4632.6795840000004</v>
      </c>
      <c r="J20" s="8">
        <f>FC_IND_E!J20+FC_TRA_E!J20+FC_OTH_E!J20</f>
        <v>4594.4598960000003</v>
      </c>
      <c r="K20" s="8">
        <f>FC_IND_E!K20+FC_TRA_E!K20+FC_OTH_E!K20</f>
        <v>3612.4395839999993</v>
      </c>
      <c r="L20" s="8">
        <f>FC_IND_E!L20+FC_TRA_E!L20+FC_OTH_E!L20</f>
        <v>1841.0605199999995</v>
      </c>
      <c r="M20" s="8">
        <f>FC_IND_E!M20+FC_TRA_E!M20+FC_OTH_E!M20</f>
        <v>1872</v>
      </c>
      <c r="N20" s="8">
        <f>FC_IND_E!N20+FC_TRA_E!N20+FC_OTH_E!N20</f>
        <v>1542.5804159999993</v>
      </c>
      <c r="O20" s="8">
        <f>FC_IND_E!O20+FC_TRA_E!O20+FC_OTH_E!O20</f>
        <v>2054.7802080000001</v>
      </c>
      <c r="P20" s="8">
        <f>FC_IND_E!P20+FC_TRA_E!P20+FC_OTH_E!P20</f>
        <v>2130.1796880000002</v>
      </c>
      <c r="Q20" s="8">
        <f>FC_IND_E!Q20+FC_TRA_E!Q20+FC_OTH_E!Q20</f>
        <v>1890.1995840000006</v>
      </c>
      <c r="R20" s="8">
        <f>FC_IND_E!R20+FC_TRA_E!R20+FC_OTH_E!R20</f>
        <v>1839.5002079999999</v>
      </c>
      <c r="S20" s="8">
        <f>FC_IND_E!S20+FC_TRA_E!S20+FC_OTH_E!S20</f>
        <v>1730.5601039999997</v>
      </c>
      <c r="T20" s="8">
        <f>FC_IND_E!T20+FC_TRA_E!T20+FC_OTH_E!T20</f>
        <v>1635.4325519999998</v>
      </c>
      <c r="U20" s="8">
        <f>FC_IND_E!U20+FC_TRA_E!U20+FC_OTH_E!U20</f>
        <v>1611.2219760000007</v>
      </c>
      <c r="V20" s="8">
        <f>FC_IND_E!V20+FC_TRA_E!V20+FC_OTH_E!V20</f>
        <v>1613.2793040000006</v>
      </c>
      <c r="W20" s="8">
        <f>FC_IND_E!W20+FC_TRA_E!W20+FC_OTH_E!W20</f>
        <v>1578.6473039999998</v>
      </c>
      <c r="X20" s="8">
        <f>FC_IND_E!X20+FC_TRA_E!X20+FC_OTH_E!X20</f>
        <v>1638.0374400000001</v>
      </c>
      <c r="Y20" s="8">
        <f>FC_IND_E!Y20+FC_TRA_E!Y20+FC_OTH_E!Y20</f>
        <v>1346.7027599999997</v>
      </c>
      <c r="Z20" s="8">
        <f>FC_IND_E!Z20+FC_TRA_E!Z20+FC_OTH_E!Z20</f>
        <v>648.61898400000007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10.245789839999999</v>
      </c>
      <c r="D22" s="27">
        <f t="shared" si="12"/>
        <v>14.779298159999996</v>
      </c>
      <c r="E22" s="27">
        <f t="shared" si="12"/>
        <v>12.108938159999997</v>
      </c>
      <c r="F22" s="27">
        <f t="shared" si="12"/>
        <v>17.69762016</v>
      </c>
      <c r="G22" s="27">
        <f t="shared" si="12"/>
        <v>6.5202561599999997</v>
      </c>
      <c r="H22" s="27">
        <f t="shared" si="12"/>
        <v>14.903279159999999</v>
      </c>
      <c r="I22" s="27">
        <f t="shared" si="12"/>
        <v>26.080643159999997</v>
      </c>
      <c r="J22" s="27">
        <f t="shared" si="12"/>
        <v>23.286302160000002</v>
      </c>
      <c r="K22" s="27">
        <f t="shared" si="12"/>
        <v>37.258007159999998</v>
      </c>
      <c r="L22" s="27">
        <f t="shared" si="12"/>
        <v>39.12077399999999</v>
      </c>
      <c r="M22" s="27">
        <f t="shared" si="12"/>
        <v>36.326432999999994</v>
      </c>
      <c r="N22" s="27">
        <f t="shared" si="12"/>
        <v>36.326432999999994</v>
      </c>
      <c r="O22" s="27">
        <f t="shared" si="12"/>
        <v>1.8627668399999997</v>
      </c>
      <c r="P22" s="27">
        <f t="shared" si="12"/>
        <v>35.394858839999998</v>
      </c>
      <c r="Q22" s="27">
        <f t="shared" si="12"/>
        <v>30.737750999999999</v>
      </c>
      <c r="R22" s="27">
        <f t="shared" si="12"/>
        <v>36.326432999999994</v>
      </c>
      <c r="S22" s="27">
        <f t="shared" si="12"/>
        <v>41.915114999999993</v>
      </c>
      <c r="T22" s="27">
        <f t="shared" si="12"/>
        <v>52.478677680000004</v>
      </c>
      <c r="U22" s="27">
        <f t="shared" si="12"/>
        <v>65.915547720000021</v>
      </c>
      <c r="V22" s="27">
        <f t="shared" si="12"/>
        <v>65.07095099999998</v>
      </c>
      <c r="W22" s="27">
        <f t="shared" si="12"/>
        <v>72.460218600000005</v>
      </c>
      <c r="X22" s="27">
        <f t="shared" ref="X22:Z22" si="13">SUM(X23:X24)</f>
        <v>78.24154799999998</v>
      </c>
      <c r="Y22" s="27">
        <f t="shared" si="13"/>
        <v>80.011233719999964</v>
      </c>
      <c r="Z22" s="27">
        <f t="shared" si="13"/>
        <v>65.490197519999967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10.245789839999999</v>
      </c>
      <c r="D23" s="8">
        <f>FC_IND_E!D23+FC_TRA_E!D23+FC_OTH_E!D23</f>
        <v>14.779298159999996</v>
      </c>
      <c r="E23" s="8">
        <f>FC_IND_E!E23+FC_TRA_E!E23+FC_OTH_E!E23</f>
        <v>12.108938159999997</v>
      </c>
      <c r="F23" s="8">
        <f>FC_IND_E!F23+FC_TRA_E!F23+FC_OTH_E!F23</f>
        <v>17.69762016</v>
      </c>
      <c r="G23" s="8">
        <f>FC_IND_E!G23+FC_TRA_E!G23+FC_OTH_E!G23</f>
        <v>6.5202561599999997</v>
      </c>
      <c r="H23" s="8">
        <f>FC_IND_E!H23+FC_TRA_E!H23+FC_OTH_E!H23</f>
        <v>14.903279159999999</v>
      </c>
      <c r="I23" s="8">
        <f>FC_IND_E!I23+FC_TRA_E!I23+FC_OTH_E!I23</f>
        <v>26.080643159999997</v>
      </c>
      <c r="J23" s="8">
        <f>FC_IND_E!J23+FC_TRA_E!J23+FC_OTH_E!J23</f>
        <v>23.286302160000002</v>
      </c>
      <c r="K23" s="8">
        <f>FC_IND_E!K23+FC_TRA_E!K23+FC_OTH_E!K23</f>
        <v>37.258007159999998</v>
      </c>
      <c r="L23" s="8">
        <f>FC_IND_E!L23+FC_TRA_E!L23+FC_OTH_E!L23</f>
        <v>39.12077399999999</v>
      </c>
      <c r="M23" s="8">
        <f>FC_IND_E!M23+FC_TRA_E!M23+FC_OTH_E!M23</f>
        <v>36.326432999999994</v>
      </c>
      <c r="N23" s="8">
        <f>FC_IND_E!N23+FC_TRA_E!N23+FC_OTH_E!N23</f>
        <v>36.326432999999994</v>
      </c>
      <c r="O23" s="8">
        <f>FC_IND_E!O23+FC_TRA_E!O23+FC_OTH_E!O23</f>
        <v>1.8627668399999997</v>
      </c>
      <c r="P23" s="8">
        <f>FC_IND_E!P23+FC_TRA_E!P23+FC_OTH_E!P23</f>
        <v>35.394858839999998</v>
      </c>
      <c r="Q23" s="8">
        <f>FC_IND_E!Q23+FC_TRA_E!Q23+FC_OTH_E!Q23</f>
        <v>30.737750999999999</v>
      </c>
      <c r="R23" s="8">
        <f>FC_IND_E!R23+FC_TRA_E!R23+FC_OTH_E!R23</f>
        <v>36.326432999999994</v>
      </c>
      <c r="S23" s="8">
        <f>FC_IND_E!S23+FC_TRA_E!S23+FC_OTH_E!S23</f>
        <v>41.915114999999993</v>
      </c>
      <c r="T23" s="8">
        <f>FC_IND_E!T23+FC_TRA_E!T23+FC_OTH_E!T23</f>
        <v>52.478677680000004</v>
      </c>
      <c r="U23" s="8">
        <f>FC_IND_E!U23+FC_TRA_E!U23+FC_OTH_E!U23</f>
        <v>65.915547720000021</v>
      </c>
      <c r="V23" s="8">
        <f>FC_IND_E!V23+FC_TRA_E!V23+FC_OTH_E!V23</f>
        <v>65.07095099999998</v>
      </c>
      <c r="W23" s="8">
        <f>FC_IND_E!W23+FC_TRA_E!W23+FC_OTH_E!W23</f>
        <v>72.460218600000005</v>
      </c>
      <c r="X23" s="8">
        <f>FC_IND_E!X23+FC_TRA_E!X23+FC_OTH_E!X23</f>
        <v>78.24154799999998</v>
      </c>
      <c r="Y23" s="8">
        <f>FC_IND_E!Y23+FC_TRA_E!Y23+FC_OTH_E!Y23</f>
        <v>80.011233719999964</v>
      </c>
      <c r="Z23" s="8">
        <f>FC_IND_E!Z23+FC_TRA_E!Z23+FC_OTH_E!Z23</f>
        <v>65.490197519999967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16592.59894788</v>
      </c>
      <c r="D26" s="27">
        <f t="shared" si="14"/>
        <v>19069.358394239996</v>
      </c>
      <c r="E26" s="27">
        <f t="shared" si="14"/>
        <v>19580.241270959999</v>
      </c>
      <c r="F26" s="27">
        <f t="shared" si="14"/>
        <v>18787.81209372</v>
      </c>
      <c r="G26" s="27">
        <f t="shared" si="14"/>
        <v>20552.610441960005</v>
      </c>
      <c r="H26" s="27">
        <f t="shared" si="14"/>
        <v>19829.211091199999</v>
      </c>
      <c r="I26" s="27">
        <f t="shared" si="14"/>
        <v>19069.89077808</v>
      </c>
      <c r="J26" s="27">
        <f t="shared" si="14"/>
        <v>20965.943933279999</v>
      </c>
      <c r="K26" s="27">
        <f t="shared" si="14"/>
        <v>20650.143585599995</v>
      </c>
      <c r="L26" s="27">
        <f t="shared" si="14"/>
        <v>19372.93532352</v>
      </c>
      <c r="M26" s="27">
        <f t="shared" si="14"/>
        <v>18125.618487479998</v>
      </c>
      <c r="N26" s="27">
        <f t="shared" si="14"/>
        <v>19812.26204999999</v>
      </c>
      <c r="O26" s="27">
        <f t="shared" si="14"/>
        <v>20440.678067280001</v>
      </c>
      <c r="P26" s="27">
        <f t="shared" si="14"/>
        <v>19467.163258560002</v>
      </c>
      <c r="Q26" s="27">
        <f t="shared" si="14"/>
        <v>20090.814015600001</v>
      </c>
      <c r="R26" s="27">
        <f t="shared" si="14"/>
        <v>20697.946075079999</v>
      </c>
      <c r="S26" s="27">
        <f t="shared" si="14"/>
        <v>21632.05882224</v>
      </c>
      <c r="T26" s="27">
        <f t="shared" si="14"/>
        <v>23156.815358880005</v>
      </c>
      <c r="U26" s="27">
        <f t="shared" si="14"/>
        <v>24046.755153120001</v>
      </c>
      <c r="V26" s="27">
        <f t="shared" si="14"/>
        <v>25140.407363999999</v>
      </c>
      <c r="W26" s="27">
        <f t="shared" si="14"/>
        <v>24177.590297639999</v>
      </c>
      <c r="X26" s="27">
        <f t="shared" si="14"/>
        <v>25706.542805280005</v>
      </c>
      <c r="Y26" s="27">
        <f t="shared" ref="Y26:Z26" si="15">SUM(Y27,Y33)</f>
        <v>27391.510766160005</v>
      </c>
      <c r="Z26" s="27">
        <f t="shared" si="15"/>
        <v>28520.063978039994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128.21520672</v>
      </c>
      <c r="K27" s="19">
        <f t="shared" si="16"/>
        <v>0</v>
      </c>
      <c r="L27" s="19">
        <f t="shared" si="16"/>
        <v>41.277569760000013</v>
      </c>
      <c r="M27" s="19">
        <f t="shared" si="16"/>
        <v>3.1751265599999998</v>
      </c>
      <c r="N27" s="19">
        <f t="shared" si="16"/>
        <v>0</v>
      </c>
      <c r="O27" s="19">
        <f t="shared" si="16"/>
        <v>6.3504842399999992</v>
      </c>
      <c r="P27" s="19">
        <f t="shared" si="16"/>
        <v>9.525610799999999</v>
      </c>
      <c r="Q27" s="19">
        <f t="shared" si="16"/>
        <v>12.700737360000002</v>
      </c>
      <c r="R27" s="19">
        <f t="shared" si="16"/>
        <v>19.051221600000005</v>
      </c>
      <c r="S27" s="19">
        <f t="shared" si="16"/>
        <v>19.051221599999998</v>
      </c>
      <c r="T27" s="19">
        <f t="shared" si="16"/>
        <v>18.054401040000005</v>
      </c>
      <c r="U27" s="19">
        <f t="shared" si="16"/>
        <v>35.603804879999991</v>
      </c>
      <c r="V27" s="19">
        <f t="shared" si="16"/>
        <v>67.546668960000005</v>
      </c>
      <c r="W27" s="19">
        <f t="shared" si="16"/>
        <v>84.962947679999999</v>
      </c>
      <c r="X27" s="19">
        <f t="shared" ref="X27:Z27" si="17">SUM(X28:X32)</f>
        <v>78.401450879999999</v>
      </c>
      <c r="Y27" s="19">
        <f t="shared" si="17"/>
        <v>59.62410647999998</v>
      </c>
      <c r="Z27" s="19">
        <f t="shared" si="17"/>
        <v>64.369231199999987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128.21520672</v>
      </c>
      <c r="K29" s="8">
        <f>FC_IND_E!K29+FC_TRA_E!K29+FC_OTH_E!K29</f>
        <v>0</v>
      </c>
      <c r="L29" s="8">
        <f>FC_IND_E!L29+FC_TRA_E!L29+FC_OTH_E!L29</f>
        <v>41.277569760000013</v>
      </c>
      <c r="M29" s="8">
        <f>FC_IND_E!M29+FC_TRA_E!M29+FC_OTH_E!M29</f>
        <v>3.1751265599999998</v>
      </c>
      <c r="N29" s="8">
        <f>FC_IND_E!N29+FC_TRA_E!N29+FC_OTH_E!N29</f>
        <v>0</v>
      </c>
      <c r="O29" s="8">
        <f>FC_IND_E!O29+FC_TRA_E!O29+FC_OTH_E!O29</f>
        <v>6.3504842399999992</v>
      </c>
      <c r="P29" s="8">
        <f>FC_IND_E!P29+FC_TRA_E!P29+FC_OTH_E!P29</f>
        <v>9.525610799999999</v>
      </c>
      <c r="Q29" s="8">
        <f>FC_IND_E!Q29+FC_TRA_E!Q29+FC_OTH_E!Q29</f>
        <v>12.700737360000002</v>
      </c>
      <c r="R29" s="8">
        <f>FC_IND_E!R29+FC_TRA_E!R29+FC_OTH_E!R29</f>
        <v>19.051221600000005</v>
      </c>
      <c r="S29" s="8">
        <f>FC_IND_E!S29+FC_TRA_E!S29+FC_OTH_E!S29</f>
        <v>19.051221599999998</v>
      </c>
      <c r="T29" s="8">
        <f>FC_IND_E!T29+FC_TRA_E!T29+FC_OTH_E!T29</f>
        <v>18.054401040000005</v>
      </c>
      <c r="U29" s="8">
        <f>FC_IND_E!U29+FC_TRA_E!U29+FC_OTH_E!U29</f>
        <v>35.603804879999991</v>
      </c>
      <c r="V29" s="8">
        <f>FC_IND_E!V29+FC_TRA_E!V29+FC_OTH_E!V29</f>
        <v>67.546668960000005</v>
      </c>
      <c r="W29" s="8">
        <f>FC_IND_E!W29+FC_TRA_E!W29+FC_OTH_E!W29</f>
        <v>84.962947679999999</v>
      </c>
      <c r="X29" s="8">
        <f>FC_IND_E!X29+FC_TRA_E!X29+FC_OTH_E!X29</f>
        <v>78.401450879999999</v>
      </c>
      <c r="Y29" s="8">
        <f>FC_IND_E!Y29+FC_TRA_E!Y29+FC_OTH_E!Y29</f>
        <v>59.62410647999998</v>
      </c>
      <c r="Z29" s="8">
        <f>FC_IND_E!Z29+FC_TRA_E!Z29+FC_OTH_E!Z29</f>
        <v>64.369231199999987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16592.59894788</v>
      </c>
      <c r="D33" s="19">
        <f t="shared" si="18"/>
        <v>19069.358394239996</v>
      </c>
      <c r="E33" s="19">
        <f t="shared" si="18"/>
        <v>19580.241270959999</v>
      </c>
      <c r="F33" s="19">
        <f t="shared" si="18"/>
        <v>18787.81209372</v>
      </c>
      <c r="G33" s="19">
        <f t="shared" si="18"/>
        <v>20552.610441960005</v>
      </c>
      <c r="H33" s="19">
        <f t="shared" si="18"/>
        <v>19829.211091199999</v>
      </c>
      <c r="I33" s="19">
        <f t="shared" si="18"/>
        <v>19069.89077808</v>
      </c>
      <c r="J33" s="19">
        <f t="shared" si="18"/>
        <v>20837.728726559999</v>
      </c>
      <c r="K33" s="19">
        <f t="shared" si="18"/>
        <v>20650.143585599995</v>
      </c>
      <c r="L33" s="19">
        <f t="shared" si="18"/>
        <v>19331.657753759999</v>
      </c>
      <c r="M33" s="19">
        <f t="shared" si="18"/>
        <v>18122.443360919999</v>
      </c>
      <c r="N33" s="19">
        <f t="shared" si="18"/>
        <v>19812.26204999999</v>
      </c>
      <c r="O33" s="19">
        <f t="shared" si="18"/>
        <v>20434.327583040002</v>
      </c>
      <c r="P33" s="19">
        <f t="shared" si="18"/>
        <v>19457.637647760002</v>
      </c>
      <c r="Q33" s="19">
        <f t="shared" si="18"/>
        <v>20078.113278240002</v>
      </c>
      <c r="R33" s="19">
        <f t="shared" si="18"/>
        <v>20678.89485348</v>
      </c>
      <c r="S33" s="19">
        <f t="shared" si="18"/>
        <v>21613.007600640001</v>
      </c>
      <c r="T33" s="19">
        <f t="shared" si="18"/>
        <v>23138.760957840004</v>
      </c>
      <c r="U33" s="19">
        <f t="shared" si="18"/>
        <v>24011.151348240001</v>
      </c>
      <c r="V33" s="19">
        <f t="shared" si="18"/>
        <v>25072.860695039999</v>
      </c>
      <c r="W33" s="19">
        <f t="shared" si="18"/>
        <v>24092.627349959999</v>
      </c>
      <c r="X33" s="19">
        <f t="shared" ref="X33:Z33" si="19">SUM(X34:X50)</f>
        <v>25628.141354400006</v>
      </c>
      <c r="Y33" s="19">
        <f t="shared" si="19"/>
        <v>27331.886659680004</v>
      </c>
      <c r="Z33" s="19">
        <f t="shared" si="19"/>
        <v>28455.694746839996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128.30400000000003</v>
      </c>
      <c r="D34" s="8">
        <f>FC_IND_E!D34+FC_TRA_E!D34+FC_OTH_E!D34</f>
        <v>461.89440000000002</v>
      </c>
      <c r="E34" s="8">
        <f>FC_IND_E!E34+FC_TRA_E!E34+FC_OTH_E!E34</f>
        <v>835.40160000000014</v>
      </c>
      <c r="F34" s="8">
        <f>FC_IND_E!F34+FC_TRA_E!F34+FC_OTH_E!F34</f>
        <v>604.45439999999985</v>
      </c>
      <c r="G34" s="8">
        <f>FC_IND_E!G34+FC_TRA_E!G34+FC_OTH_E!G34</f>
        <v>459.04320000000013</v>
      </c>
      <c r="H34" s="8">
        <f>FC_IND_E!H34+FC_TRA_E!H34+FC_OTH_E!H34</f>
        <v>97.044272640000003</v>
      </c>
      <c r="I34" s="8">
        <f>FC_IND_E!I34+FC_TRA_E!I34+FC_OTH_E!I34</f>
        <v>72.094510079999992</v>
      </c>
      <c r="J34" s="8">
        <f>FC_IND_E!J34+FC_TRA_E!J34+FC_OTH_E!J34</f>
        <v>415.90361088000014</v>
      </c>
      <c r="K34" s="8">
        <f>FC_IND_E!K34+FC_TRA_E!K34+FC_OTH_E!K34</f>
        <v>424.24819200000007</v>
      </c>
      <c r="L34" s="8">
        <f>FC_IND_E!L34+FC_TRA_E!L34+FC_OTH_E!L34</f>
        <v>404.83805184000005</v>
      </c>
      <c r="M34" s="8">
        <f>FC_IND_E!M34+FC_TRA_E!M34+FC_OTH_E!M34</f>
        <v>357.69952511999998</v>
      </c>
      <c r="N34" s="8">
        <f>FC_IND_E!N34+FC_TRA_E!N34+FC_OTH_E!N34</f>
        <v>429.79382784000001</v>
      </c>
      <c r="O34" s="8">
        <f>FC_IND_E!O34+FC_TRA_E!O34+FC_OTH_E!O34</f>
        <v>366.01797887999999</v>
      </c>
      <c r="P34" s="8">
        <f>FC_IND_E!P34+FC_TRA_E!P34+FC_OTH_E!P34</f>
        <v>435.33967104000004</v>
      </c>
      <c r="Q34" s="8">
        <f>FC_IND_E!Q34+FC_TRA_E!Q34+FC_OTH_E!Q34</f>
        <v>446.4311500799999</v>
      </c>
      <c r="R34" s="8">
        <f>FC_IND_E!R34+FC_TRA_E!R34+FC_OTH_E!R34</f>
        <v>524.07129599999996</v>
      </c>
      <c r="S34" s="8">
        <f>FC_IND_E!S34+FC_TRA_E!S34+FC_OTH_E!S34</f>
        <v>407.61107712000012</v>
      </c>
      <c r="T34" s="8">
        <f>FC_IND_E!T34+FC_TRA_E!T34+FC_OTH_E!T34</f>
        <v>478.28475648000011</v>
      </c>
      <c r="U34" s="8">
        <f>FC_IND_E!U34+FC_TRA_E!U34+FC_OTH_E!U34</f>
        <v>621.79861248000009</v>
      </c>
      <c r="V34" s="8">
        <f>FC_IND_E!V34+FC_TRA_E!V34+FC_OTH_E!V34</f>
        <v>1012.9714329600005</v>
      </c>
      <c r="W34" s="8">
        <f>FC_IND_E!W34+FC_TRA_E!W34+FC_OTH_E!W34</f>
        <v>872.84335104000013</v>
      </c>
      <c r="X34" s="8">
        <f>FC_IND_E!X34+FC_TRA_E!X34+FC_OTH_E!X34</f>
        <v>858.38476032000005</v>
      </c>
      <c r="Y34" s="8">
        <f>FC_IND_E!Y34+FC_TRA_E!Y34+FC_OTH_E!Y34</f>
        <v>869.25146112000027</v>
      </c>
      <c r="Z34" s="8">
        <f>FC_IND_E!Z34+FC_TRA_E!Z34+FC_OTH_E!Z34</f>
        <v>875.52866303999997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838.68130764000023</v>
      </c>
      <c r="D36" s="8">
        <f>FC_IND_E!D36+FC_TRA_E!D36+FC_OTH_E!D36</f>
        <v>907.32746952000014</v>
      </c>
      <c r="E36" s="8">
        <f>FC_IND_E!E36+FC_TRA_E!E36+FC_OTH_E!E36</f>
        <v>946.12776048000012</v>
      </c>
      <c r="F36" s="8">
        <f>FC_IND_E!F36+FC_TRA_E!F36+FC_OTH_E!F36</f>
        <v>1184.8983624000005</v>
      </c>
      <c r="G36" s="8">
        <f>FC_IND_E!G36+FC_TRA_E!G36+FC_OTH_E!G36</f>
        <v>1137.14410572</v>
      </c>
      <c r="H36" s="8">
        <f>FC_IND_E!H36+FC_TRA_E!H36+FC_OTH_E!H36</f>
        <v>1949.9989114800001</v>
      </c>
      <c r="I36" s="8">
        <f>FC_IND_E!I36+FC_TRA_E!I36+FC_OTH_E!I36</f>
        <v>1448.9516451600002</v>
      </c>
      <c r="J36" s="8">
        <f>FC_IND_E!J36+FC_TRA_E!J36+FC_OTH_E!J36</f>
        <v>1907.4759224400004</v>
      </c>
      <c r="K36" s="8">
        <f>FC_IND_E!K36+FC_TRA_E!K36+FC_OTH_E!K36</f>
        <v>1245.3263298000002</v>
      </c>
      <c r="L36" s="8">
        <f>FC_IND_E!L36+FC_TRA_E!L36+FC_OTH_E!L36</f>
        <v>1588.7818004399999</v>
      </c>
      <c r="M36" s="8">
        <f>FC_IND_E!M36+FC_TRA_E!M36+FC_OTH_E!M36</f>
        <v>1290.8873566800003</v>
      </c>
      <c r="N36" s="8">
        <f>FC_IND_E!N36+FC_TRA_E!N36+FC_OTH_E!N36</f>
        <v>1345.5597711600001</v>
      </c>
      <c r="O36" s="8">
        <f>FC_IND_E!O36+FC_TRA_E!O36+FC_OTH_E!O36</f>
        <v>1123.8316210799999</v>
      </c>
      <c r="P36" s="8">
        <f>FC_IND_E!P36+FC_TRA_E!P36+FC_OTH_E!P36</f>
        <v>1135.9805922000003</v>
      </c>
      <c r="Q36" s="8">
        <f>FC_IND_E!Q36+FC_TRA_E!Q36+FC_OTH_E!Q36</f>
        <v>1205.8406971200002</v>
      </c>
      <c r="R36" s="8">
        <f>FC_IND_E!R36+FC_TRA_E!R36+FC_OTH_E!R36</f>
        <v>1157.2425410400001</v>
      </c>
      <c r="S36" s="8">
        <f>FC_IND_E!S36+FC_TRA_E!S36+FC_OTH_E!S36</f>
        <v>1193.69081736</v>
      </c>
      <c r="T36" s="8">
        <f>FC_IND_E!T36+FC_TRA_E!T36+FC_OTH_E!T36</f>
        <v>1313.3278116000001</v>
      </c>
      <c r="U36" s="8">
        <f>FC_IND_E!U36+FC_TRA_E!U36+FC_OTH_E!U36</f>
        <v>1334.1431638800002</v>
      </c>
      <c r="V36" s="8">
        <f>FC_IND_E!V36+FC_TRA_E!V36+FC_OTH_E!V36</f>
        <v>1357.6801201200001</v>
      </c>
      <c r="W36" s="8">
        <f>FC_IND_E!W36+FC_TRA_E!W36+FC_OTH_E!W36</f>
        <v>1199.86956936</v>
      </c>
      <c r="X36" s="8">
        <f>FC_IND_E!X36+FC_TRA_E!X36+FC_OTH_E!X36</f>
        <v>1225.5302444400004</v>
      </c>
      <c r="Y36" s="8">
        <f>FC_IND_E!Y36+FC_TRA_E!Y36+FC_OTH_E!Y36</f>
        <v>1249.6444142400001</v>
      </c>
      <c r="Z36" s="8">
        <f>FC_IND_E!Z36+FC_TRA_E!Z36+FC_OTH_E!Z36</f>
        <v>1155.9902079600001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4070.8070726400019</v>
      </c>
      <c r="D37" s="8">
        <f>FC_IND_E!D37+FC_TRA_E!D37+FC_OTH_E!D37</f>
        <v>5185.2132763199988</v>
      </c>
      <c r="E37" s="8">
        <f>FC_IND_E!E37+FC_TRA_E!E37+FC_OTH_E!E37</f>
        <v>5105.3936471999996</v>
      </c>
      <c r="F37" s="8">
        <f>FC_IND_E!F37+FC_TRA_E!F37+FC_OTH_E!F37</f>
        <v>5096.1833445599996</v>
      </c>
      <c r="G37" s="8">
        <f>FC_IND_E!G37+FC_TRA_E!G37+FC_OTH_E!G37</f>
        <v>5265.03315492</v>
      </c>
      <c r="H37" s="8">
        <f>FC_IND_E!H37+FC_TRA_E!H37+FC_OTH_E!H37</f>
        <v>5112.2461143600003</v>
      </c>
      <c r="I37" s="8">
        <f>FC_IND_E!I37+FC_TRA_E!I37+FC_OTH_E!I37</f>
        <v>4680.9478346400001</v>
      </c>
      <c r="J37" s="8">
        <f>FC_IND_E!J37+FC_TRA_E!J37+FC_OTH_E!J37</f>
        <v>4865.0957586000004</v>
      </c>
      <c r="K37" s="8">
        <f>FC_IND_E!K37+FC_TRA_E!K37+FC_OTH_E!K37</f>
        <v>4633.8969045600006</v>
      </c>
      <c r="L37" s="8">
        <f>FC_IND_E!L37+FC_TRA_E!L37+FC_OTH_E!L37</f>
        <v>4491.8864020800002</v>
      </c>
      <c r="M37" s="8">
        <f>FC_IND_E!M37+FC_TRA_E!M37+FC_OTH_E!M37</f>
        <v>4227.3704919600004</v>
      </c>
      <c r="N37" s="8">
        <f>FC_IND_E!N37+FC_TRA_E!N37+FC_OTH_E!N37</f>
        <v>4085.6541264000007</v>
      </c>
      <c r="O37" s="8">
        <f>FC_IND_E!O37+FC_TRA_E!O37+FC_OTH_E!O37</f>
        <v>3986.1512737200005</v>
      </c>
      <c r="P37" s="8">
        <f>FC_IND_E!P37+FC_TRA_E!P37+FC_OTH_E!P37</f>
        <v>3823.3284012000013</v>
      </c>
      <c r="Q37" s="8">
        <f>FC_IND_E!Q37+FC_TRA_E!Q37+FC_OTH_E!Q37</f>
        <v>4052.4865088400006</v>
      </c>
      <c r="R37" s="8">
        <f>FC_IND_E!R37+FC_TRA_E!R37+FC_OTH_E!R37</f>
        <v>3826.343366999999</v>
      </c>
      <c r="S37" s="8">
        <f>FC_IND_E!S37+FC_TRA_E!S37+FC_OTH_E!S37</f>
        <v>4001.2273501200002</v>
      </c>
      <c r="T37" s="8">
        <f>FC_IND_E!T37+FC_TRA_E!T37+FC_OTH_E!T37</f>
        <v>4026.2783853599999</v>
      </c>
      <c r="U37" s="8">
        <f>FC_IND_E!U37+FC_TRA_E!U37+FC_OTH_E!U37</f>
        <v>4022.7776819999999</v>
      </c>
      <c r="V37" s="8">
        <f>FC_IND_E!V37+FC_TRA_E!V37+FC_OTH_E!V37</f>
        <v>4047.7551206399999</v>
      </c>
      <c r="W37" s="8">
        <f>FC_IND_E!W37+FC_TRA_E!W37+FC_OTH_E!W37</f>
        <v>3743.531724240001</v>
      </c>
      <c r="X37" s="8">
        <f>FC_IND_E!X37+FC_TRA_E!X37+FC_OTH_E!X37</f>
        <v>4010.248546920001</v>
      </c>
      <c r="Y37" s="8">
        <f>FC_IND_E!Y37+FC_TRA_E!Y37+FC_OTH_E!Y37</f>
        <v>4083.0448150799989</v>
      </c>
      <c r="Z37" s="8">
        <f>FC_IND_E!Z37+FC_TRA_E!Z37+FC_OTH_E!Z37</f>
        <v>4268.7370202399989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18.605916000000001</v>
      </c>
      <c r="D38" s="8">
        <f>FC_IND_E!D38+FC_TRA_E!D38+FC_OTH_E!D38</f>
        <v>9.3030840000000001</v>
      </c>
      <c r="E38" s="8">
        <f>FC_IND_E!E38+FC_TRA_E!E38+FC_OTH_E!E38</f>
        <v>6.2019720000000014</v>
      </c>
      <c r="F38" s="8">
        <f>FC_IND_E!F38+FC_TRA_E!F38+FC_OTH_E!F38</f>
        <v>6.2019720000000005</v>
      </c>
      <c r="G38" s="8">
        <f>FC_IND_E!G38+FC_TRA_E!G38+FC_OTH_E!G38</f>
        <v>9.3030840000000019</v>
      </c>
      <c r="H38" s="8">
        <f>FC_IND_E!H38+FC_TRA_E!H38+FC_OTH_E!H38</f>
        <v>31.173911999999987</v>
      </c>
      <c r="I38" s="8">
        <f>FC_IND_E!I38+FC_TRA_E!I38+FC_OTH_E!I38</f>
        <v>6.2347320000000019</v>
      </c>
      <c r="J38" s="8">
        <f>FC_IND_E!J38+FC_TRA_E!J38+FC_OTH_E!J38</f>
        <v>6.1568640000000014</v>
      </c>
      <c r="K38" s="8">
        <f>FC_IND_E!K38+FC_TRA_E!K38+FC_OTH_E!K38</f>
        <v>12.309443999999997</v>
      </c>
      <c r="L38" s="8">
        <f>FC_IND_E!L38+FC_TRA_E!L38+FC_OTH_E!L38</f>
        <v>12.308688</v>
      </c>
      <c r="M38" s="8">
        <f>FC_IND_E!M38+FC_TRA_E!M38+FC_OTH_E!M38</f>
        <v>15.386112000000001</v>
      </c>
      <c r="N38" s="8">
        <f>FC_IND_E!N38+FC_TRA_E!N38+FC_OTH_E!N38</f>
        <v>15.386112000000001</v>
      </c>
      <c r="O38" s="8">
        <f>FC_IND_E!O38+FC_TRA_E!O38+FC_OTH_E!O38</f>
        <v>3.077172</v>
      </c>
      <c r="P38" s="8">
        <f>FC_IND_E!P38+FC_TRA_E!P38+FC_OTH_E!P38</f>
        <v>3.077172</v>
      </c>
      <c r="Q38" s="8">
        <f>FC_IND_E!Q38+FC_TRA_E!Q38+FC_OTH_E!Q38</f>
        <v>3.0771719999999996</v>
      </c>
      <c r="R38" s="8">
        <f>FC_IND_E!R38+FC_TRA_E!R38+FC_OTH_E!R38</f>
        <v>3.077172</v>
      </c>
      <c r="S38" s="8">
        <f>FC_IND_E!S38+FC_TRA_E!S38+FC_OTH_E!S38</f>
        <v>3.0771719999999991</v>
      </c>
      <c r="T38" s="8">
        <f>FC_IND_E!T38+FC_TRA_E!T38+FC_OTH_E!T38</f>
        <v>2.6591039999999997</v>
      </c>
      <c r="U38" s="8">
        <f>FC_IND_E!U38+FC_TRA_E!U38+FC_OTH_E!U38</f>
        <v>3.4672680000000007</v>
      </c>
      <c r="V38" s="8">
        <f>FC_IND_E!V38+FC_TRA_E!V38+FC_OTH_E!V38</f>
        <v>5.5087200000000003</v>
      </c>
      <c r="W38" s="8">
        <f>FC_IND_E!W38+FC_TRA_E!W38+FC_OTH_E!W38</f>
        <v>3.4546680000000021</v>
      </c>
      <c r="X38" s="8">
        <f>FC_IND_E!X38+FC_TRA_E!X38+FC_OTH_E!X38</f>
        <v>4.8721679999999994</v>
      </c>
      <c r="Y38" s="8">
        <f>FC_IND_E!Y38+FC_TRA_E!Y38+FC_OTH_E!Y38</f>
        <v>2.4272640000000005</v>
      </c>
      <c r="Z38" s="8">
        <f>FC_IND_E!Z38+FC_TRA_E!Z38+FC_OTH_E!Z38</f>
        <v>3.5831880000000003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7.0143051600000028</v>
      </c>
      <c r="I40" s="8">
        <f>FC_IND_E!I40+FC_TRA_E!I40+FC_OTH_E!I40</f>
        <v>7.0143051600000028</v>
      </c>
      <c r="J40" s="8">
        <f>FC_IND_E!J40+FC_TRA_E!J40+FC_OTH_E!J40</f>
        <v>242.74662300000003</v>
      </c>
      <c r="K40" s="8">
        <f>FC_IND_E!K40+FC_TRA_E!K40+FC_OTH_E!K40</f>
        <v>228.36883752</v>
      </c>
      <c r="L40" s="8">
        <f>FC_IND_E!L40+FC_TRA_E!L40+FC_OTH_E!L40</f>
        <v>245.1525408</v>
      </c>
      <c r="M40" s="8">
        <f>FC_IND_E!M40+FC_TRA_E!M40+FC_OTH_E!M40</f>
        <v>322.83327204</v>
      </c>
      <c r="N40" s="8">
        <f>FC_IND_E!N40+FC_TRA_E!N40+FC_OTH_E!N40</f>
        <v>232.56463392000001</v>
      </c>
      <c r="O40" s="8">
        <f>FC_IND_E!O40+FC_TRA_E!O40+FC_OTH_E!O40</f>
        <v>121.98482099999998</v>
      </c>
      <c r="P40" s="8">
        <f>FC_IND_E!P40+FC_TRA_E!P40+FC_OTH_E!P40</f>
        <v>137.71478664000003</v>
      </c>
      <c r="Q40" s="8">
        <f>FC_IND_E!Q40+FC_TRA_E!Q40+FC_OTH_E!Q40</f>
        <v>73.409871240000015</v>
      </c>
      <c r="R40" s="8">
        <f>FC_IND_E!R40+FC_TRA_E!R40+FC_OTH_E!R40</f>
        <v>98.866267560000011</v>
      </c>
      <c r="S40" s="8">
        <f>FC_IND_E!S40+FC_TRA_E!S40+FC_OTH_E!S40</f>
        <v>84.645856800000018</v>
      </c>
      <c r="T40" s="8">
        <f>FC_IND_E!T40+FC_TRA_E!T40+FC_OTH_E!T40</f>
        <v>147.15519911999999</v>
      </c>
      <c r="U40" s="8">
        <f>FC_IND_E!U40+FC_TRA_E!U40+FC_OTH_E!U40</f>
        <v>165.78054900000001</v>
      </c>
      <c r="V40" s="8">
        <f>FC_IND_E!V40+FC_TRA_E!V40+FC_OTH_E!V40</f>
        <v>190.78837559999999</v>
      </c>
      <c r="W40" s="8">
        <f>FC_IND_E!W40+FC_TRA_E!W40+FC_OTH_E!W40</f>
        <v>118.52853047999999</v>
      </c>
      <c r="X40" s="8">
        <f>FC_IND_E!X40+FC_TRA_E!X40+FC_OTH_E!X40</f>
        <v>148.70254463999999</v>
      </c>
      <c r="Y40" s="8">
        <f>FC_IND_E!Y40+FC_TRA_E!Y40+FC_OTH_E!Y40</f>
        <v>220.47654707999999</v>
      </c>
      <c r="Z40" s="8">
        <f>FC_IND_E!Z40+FC_TRA_E!Z40+FC_OTH_E!Z40</f>
        <v>125.11859688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75.581538840000007</v>
      </c>
      <c r="D41" s="8">
        <f>FC_IND_E!D41+FC_TRA_E!D41+FC_OTH_E!D41</f>
        <v>25.193932559999997</v>
      </c>
      <c r="E41" s="8">
        <f>FC_IND_E!E41+FC_TRA_E!E41+FC_OTH_E!E41</f>
        <v>40.939946280000001</v>
      </c>
      <c r="F41" s="8">
        <f>FC_IND_E!F41+FC_TRA_E!F41+FC_OTH_E!F41</f>
        <v>34.641592560000007</v>
      </c>
      <c r="G41" s="8">
        <f>FC_IND_E!G41+FC_TRA_E!G41+FC_OTH_E!G41</f>
        <v>31.492286280000002</v>
      </c>
      <c r="H41" s="8">
        <f>FC_IND_E!H41+FC_TRA_E!H41+FC_OTH_E!H41</f>
        <v>160.7124618</v>
      </c>
      <c r="I41" s="8">
        <f>FC_IND_E!I41+FC_TRA_E!I41+FC_OTH_E!I41</f>
        <v>52.542966959999987</v>
      </c>
      <c r="J41" s="8">
        <f>FC_IND_E!J41+FC_TRA_E!J41+FC_OTH_E!J41</f>
        <v>15.462583920000007</v>
      </c>
      <c r="K41" s="8">
        <f>FC_IND_E!K41+FC_TRA_E!K41+FC_OTH_E!K41</f>
        <v>30.911967000000004</v>
      </c>
      <c r="L41" s="8">
        <f>FC_IND_E!L41+FC_TRA_E!L41+FC_OTH_E!L41</f>
        <v>46.396034640000003</v>
      </c>
      <c r="M41" s="8">
        <f>FC_IND_E!M41+FC_TRA_E!M41+FC_OTH_E!M41</f>
        <v>0</v>
      </c>
      <c r="N41" s="8">
        <f>FC_IND_E!N41+FC_TRA_E!N41+FC_OTH_E!N41</f>
        <v>3.0897730800000005</v>
      </c>
      <c r="O41" s="8">
        <f>FC_IND_E!O41+FC_TRA_E!O41+FC_OTH_E!O41</f>
        <v>6.1795461600000037</v>
      </c>
      <c r="P41" s="8">
        <f>FC_IND_E!P41+FC_TRA_E!P41+FC_OTH_E!P41</f>
        <v>0</v>
      </c>
      <c r="Q41" s="8">
        <f>FC_IND_E!Q41+FC_TRA_E!Q41+FC_OTH_E!Q41</f>
        <v>12.358574640000004</v>
      </c>
      <c r="R41" s="8">
        <f>FC_IND_E!R41+FC_TRA_E!R41+FC_OTH_E!R41</f>
        <v>9.2690604000000025</v>
      </c>
      <c r="S41" s="8">
        <f>FC_IND_E!S41+FC_TRA_E!S41+FC_OTH_E!S41</f>
        <v>6.179546160000001</v>
      </c>
      <c r="T41" s="8">
        <f>FC_IND_E!T41+FC_TRA_E!T41+FC_OTH_E!T41</f>
        <v>3.203145000000001</v>
      </c>
      <c r="U41" s="8">
        <f>FC_IND_E!U41+FC_TRA_E!U41+FC_OTH_E!U41</f>
        <v>5.4685126800000008</v>
      </c>
      <c r="V41" s="8">
        <f>FC_IND_E!V41+FC_TRA_E!V41+FC_OTH_E!V41</f>
        <v>3.5978759999999999</v>
      </c>
      <c r="W41" s="8">
        <f>FC_IND_E!W41+FC_TRA_E!W41+FC_OTH_E!W41</f>
        <v>2.5441383600000003</v>
      </c>
      <c r="X41" s="8">
        <f>FC_IND_E!X41+FC_TRA_E!X41+FC_OTH_E!X41</f>
        <v>2.3443138800000001</v>
      </c>
      <c r="Y41" s="8">
        <f>FC_IND_E!Y41+FC_TRA_E!Y41+FC_OTH_E!Y41</f>
        <v>2.0238699600000007</v>
      </c>
      <c r="Z41" s="8">
        <f>FC_IND_E!Z41+FC_TRA_E!Z41+FC_OTH_E!Z41</f>
        <v>2.0764144800000008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16.309103400000001</v>
      </c>
      <c r="D42" s="8">
        <f>FC_IND_E!D42+FC_TRA_E!D42+FC_OTH_E!D42</f>
        <v>16.309103400000001</v>
      </c>
      <c r="E42" s="8">
        <f>FC_IND_E!E42+FC_TRA_E!E42+FC_OTH_E!E42</f>
        <v>9.7854620399999988</v>
      </c>
      <c r="F42" s="8">
        <f>FC_IND_E!F42+FC_TRA_E!F42+FC_OTH_E!F42</f>
        <v>16.309103400000005</v>
      </c>
      <c r="G42" s="8">
        <f>FC_IND_E!G42+FC_TRA_E!G42+FC_OTH_E!G42</f>
        <v>45.666017280000027</v>
      </c>
      <c r="H42" s="8">
        <f>FC_IND_E!H42+FC_TRA_E!H42+FC_OTH_E!H42</f>
        <v>132.08275907999996</v>
      </c>
      <c r="I42" s="8">
        <f>FC_IND_E!I42+FC_TRA_E!I42+FC_OTH_E!I42</f>
        <v>6.4431579600000015</v>
      </c>
      <c r="J42" s="8">
        <f>FC_IND_E!J42+FC_TRA_E!J42+FC_OTH_E!J42</f>
        <v>28.995662159999991</v>
      </c>
      <c r="K42" s="8">
        <f>FC_IND_E!K42+FC_TRA_E!K42+FC_OTH_E!K42</f>
        <v>9.6651327599999988</v>
      </c>
      <c r="L42" s="8">
        <f>FC_IND_E!L42+FC_TRA_E!L42+FC_OTH_E!L42</f>
        <v>3.2214470399999984</v>
      </c>
      <c r="M42" s="8">
        <f>FC_IND_E!M42+FC_TRA_E!M42+FC_OTH_E!M42</f>
        <v>3.2214470399999988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8172.8603002799991</v>
      </c>
      <c r="D43" s="8">
        <f>FC_IND_E!D43+FC_TRA_E!D43+FC_OTH_E!D43</f>
        <v>8733.6485074799984</v>
      </c>
      <c r="E43" s="8">
        <f>FC_IND_E!E43+FC_TRA_E!E43+FC_OTH_E!E43</f>
        <v>9606.6942332399994</v>
      </c>
      <c r="F43" s="8">
        <f>FC_IND_E!F43+FC_TRA_E!F43+FC_OTH_E!F43</f>
        <v>9813.8034961200028</v>
      </c>
      <c r="G43" s="8">
        <f>FC_IND_E!G43+FC_TRA_E!G43+FC_OTH_E!G43</f>
        <v>10565.771392800001</v>
      </c>
      <c r="H43" s="8">
        <f>FC_IND_E!H43+FC_TRA_E!H43+FC_OTH_E!H43</f>
        <v>9348.6044667599981</v>
      </c>
      <c r="I43" s="8">
        <f>FC_IND_E!I43+FC_TRA_E!I43+FC_OTH_E!I43</f>
        <v>10269.445048200001</v>
      </c>
      <c r="J43" s="8">
        <f>FC_IND_E!J43+FC_TRA_E!J43+FC_OTH_E!J43</f>
        <v>11712.838592519998</v>
      </c>
      <c r="K43" s="8">
        <f>FC_IND_E!K43+FC_TRA_E!K43+FC_OTH_E!K43</f>
        <v>12550.835788919996</v>
      </c>
      <c r="L43" s="8">
        <f>FC_IND_E!L43+FC_TRA_E!L43+FC_OTH_E!L43</f>
        <v>11805.24078864</v>
      </c>
      <c r="M43" s="8">
        <f>FC_IND_E!M43+FC_TRA_E!M43+FC_OTH_E!M43</f>
        <v>11531.219848200002</v>
      </c>
      <c r="N43" s="8">
        <f>FC_IND_E!N43+FC_TRA_E!N43+FC_OTH_E!N43</f>
        <v>12735.641248199996</v>
      </c>
      <c r="O43" s="8">
        <f>FC_IND_E!O43+FC_TRA_E!O43+FC_OTH_E!O43</f>
        <v>13675.142491920002</v>
      </c>
      <c r="P43" s="8">
        <f>FC_IND_E!P43+FC_TRA_E!P43+FC_OTH_E!P43</f>
        <v>13005.378023039999</v>
      </c>
      <c r="Q43" s="8">
        <f>FC_IND_E!Q43+FC_TRA_E!Q43+FC_OTH_E!Q43</f>
        <v>13121.72219592</v>
      </c>
      <c r="R43" s="8">
        <f>FC_IND_E!R43+FC_TRA_E!R43+FC_OTH_E!R43</f>
        <v>13697.1536598</v>
      </c>
      <c r="S43" s="8">
        <f>FC_IND_E!S43+FC_TRA_E!S43+FC_OTH_E!S43</f>
        <v>14565.01677228</v>
      </c>
      <c r="T43" s="8">
        <f>FC_IND_E!T43+FC_TRA_E!T43+FC_OTH_E!T43</f>
        <v>15791.291685000004</v>
      </c>
      <c r="U43" s="8">
        <f>FC_IND_E!U43+FC_TRA_E!U43+FC_OTH_E!U43</f>
        <v>16526.558004839997</v>
      </c>
      <c r="V43" s="8">
        <f>FC_IND_E!V43+FC_TRA_E!V43+FC_OTH_E!V43</f>
        <v>16964.855621999999</v>
      </c>
      <c r="W43" s="8">
        <f>FC_IND_E!W43+FC_TRA_E!W43+FC_OTH_E!W43</f>
        <v>16764.091512480001</v>
      </c>
      <c r="X43" s="8">
        <f>FC_IND_E!X43+FC_TRA_E!X43+FC_OTH_E!X43</f>
        <v>18331.357196879999</v>
      </c>
      <c r="Y43" s="8">
        <f>FC_IND_E!Y43+FC_TRA_E!Y43+FC_OTH_E!Y43</f>
        <v>19881.616131000002</v>
      </c>
      <c r="Z43" s="8">
        <f>FC_IND_E!Z43+FC_TRA_E!Z43+FC_OTH_E!Z43</f>
        <v>20886.40981908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2510.9495920800005</v>
      </c>
      <c r="D44" s="8">
        <f>FC_IND_E!D44+FC_TRA_E!D44+FC_OTH_E!D44</f>
        <v>2698.56654192</v>
      </c>
      <c r="E44" s="8">
        <f>FC_IND_E!E44+FC_TRA_E!E44+FC_OTH_E!E44</f>
        <v>1479.0514917600001</v>
      </c>
      <c r="F44" s="8">
        <f>FC_IND_E!F44+FC_TRA_E!F44+FC_OTH_E!F44</f>
        <v>1041.2779586400004</v>
      </c>
      <c r="G44" s="8">
        <f>FC_IND_E!G44+FC_TRA_E!G44+FC_OTH_E!G44</f>
        <v>1407.1320000000005</v>
      </c>
      <c r="H44" s="8">
        <f>FC_IND_E!H44+FC_TRA_E!H44+FC_OTH_E!H44</f>
        <v>1629.1459432800002</v>
      </c>
      <c r="I44" s="8">
        <f>FC_IND_E!I44+FC_TRA_E!I44+FC_OTH_E!I44</f>
        <v>1516.574826</v>
      </c>
      <c r="J44" s="8">
        <f>FC_IND_E!J44+FC_TRA_E!J44+FC_OTH_E!J44</f>
        <v>687.93095232000007</v>
      </c>
      <c r="K44" s="8">
        <f>FC_IND_E!K44+FC_TRA_E!K44+FC_OTH_E!K44</f>
        <v>247.02968520000002</v>
      </c>
      <c r="L44" s="8">
        <f>FC_IND_E!L44+FC_TRA_E!L44+FC_OTH_E!L44</f>
        <v>262.66445424</v>
      </c>
      <c r="M44" s="8">
        <f>FC_IND_E!M44+FC_TRA_E!M44+FC_OTH_E!M44</f>
        <v>140.10186384000002</v>
      </c>
      <c r="N44" s="8">
        <f>FC_IND_E!N44+FC_TRA_E!N44+FC_OTH_E!N44</f>
        <v>268.91852904000001</v>
      </c>
      <c r="O44" s="8">
        <f>FC_IND_E!O44+FC_TRA_E!O44+FC_OTH_E!O44</f>
        <v>158.32380528000004</v>
      </c>
      <c r="P44" s="8">
        <f>FC_IND_E!P44+FC_TRA_E!P44+FC_OTH_E!P44</f>
        <v>100.51269264000001</v>
      </c>
      <c r="Q44" s="8">
        <f>FC_IND_E!Q44+FC_TRA_E!Q44+FC_OTH_E!Q44</f>
        <v>48.729956400000006</v>
      </c>
      <c r="R44" s="8">
        <f>FC_IND_E!R44+FC_TRA_E!R44+FC_OTH_E!R44</f>
        <v>21.319303680000001</v>
      </c>
      <c r="S44" s="8">
        <f>FC_IND_E!S44+FC_TRA_E!S44+FC_OTH_E!S44</f>
        <v>67.003724880000021</v>
      </c>
      <c r="T44" s="8">
        <f>FC_IND_E!T44+FC_TRA_E!T44+FC_OTH_E!T44</f>
        <v>30.958854480000003</v>
      </c>
      <c r="U44" s="8">
        <f>FC_IND_E!U44+FC_TRA_E!U44+FC_OTH_E!U44</f>
        <v>13.067101440000002</v>
      </c>
      <c r="V44" s="8">
        <f>FC_IND_E!V44+FC_TRA_E!V44+FC_OTH_E!V44</f>
        <v>13.43852856</v>
      </c>
      <c r="W44" s="8">
        <f>FC_IND_E!W44+FC_TRA_E!W44+FC_OTH_E!W44</f>
        <v>16.023750479999997</v>
      </c>
      <c r="X44" s="8">
        <f>FC_IND_E!X44+FC_TRA_E!X44+FC_OTH_E!X44</f>
        <v>18.454048560000004</v>
      </c>
      <c r="Y44" s="8">
        <f>FC_IND_E!Y44+FC_TRA_E!Y44+FC_OTH_E!Y44</f>
        <v>17.411377680000005</v>
      </c>
      <c r="Z44" s="8">
        <f>FC_IND_E!Z44+FC_TRA_E!Z44+FC_OTH_E!Z44</f>
        <v>14.261352480000003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3.2217109199999991</v>
      </c>
      <c r="T45" s="8">
        <f>FC_IND_E!T45+FC_TRA_E!T45+FC_OTH_E!T45</f>
        <v>2.8319601600000004</v>
      </c>
      <c r="U45" s="8">
        <f>FC_IND_E!U45+FC_TRA_E!U45+FC_OTH_E!U45</f>
        <v>2.2355913600000004</v>
      </c>
      <c r="V45" s="8">
        <f>FC_IND_E!V45+FC_TRA_E!V45+FC_OTH_E!V45</f>
        <v>16.596996480000001</v>
      </c>
      <c r="W45" s="8">
        <f>FC_IND_E!W45+FC_TRA_E!W45+FC_OTH_E!W45</f>
        <v>1.7265668400000003</v>
      </c>
      <c r="X45" s="8">
        <f>FC_IND_E!X45+FC_TRA_E!X45+FC_OTH_E!X45</f>
        <v>1.4560898400000002</v>
      </c>
      <c r="Y45" s="8">
        <f>FC_IND_E!Y45+FC_TRA_E!Y45+FC_OTH_E!Y45</f>
        <v>0.58950791999999985</v>
      </c>
      <c r="Z45" s="8">
        <f>FC_IND_E!Z45+FC_TRA_E!Z45+FC_OTH_E!Z45</f>
        <v>1.9685448000000003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760.50011699999993</v>
      </c>
      <c r="D48" s="8">
        <f>FC_IND_E!D48+FC_TRA_E!D48+FC_OTH_E!D48</f>
        <v>1017.1688669999999</v>
      </c>
      <c r="E48" s="8">
        <f>FC_IND_E!E48+FC_TRA_E!E48+FC_OTH_E!E48</f>
        <v>1397.41875</v>
      </c>
      <c r="F48" s="8">
        <f>FC_IND_E!F48+FC_TRA_E!F48+FC_OTH_E!F48</f>
        <v>966.46867199999997</v>
      </c>
      <c r="G48" s="8">
        <f>FC_IND_E!G48+FC_TRA_E!G48+FC_OTH_E!G48</f>
        <v>1549.5186330000001</v>
      </c>
      <c r="H48" s="8">
        <f>FC_IND_E!H48+FC_TRA_E!H48+FC_OTH_E!H48</f>
        <v>1170.896688</v>
      </c>
      <c r="I48" s="8">
        <f>FC_IND_E!I48+FC_TRA_E!I48+FC_OTH_E!I48</f>
        <v>632.28437999999994</v>
      </c>
      <c r="J48" s="8">
        <f>FC_IND_E!J48+FC_TRA_E!J48+FC_OTH_E!J48</f>
        <v>729.30183299999976</v>
      </c>
      <c r="K48" s="8">
        <f>FC_IND_E!K48+FC_TRA_E!K48+FC_OTH_E!K48</f>
        <v>896.72918400000015</v>
      </c>
      <c r="L48" s="8">
        <f>FC_IND_E!L48+FC_TRA_E!L48+FC_OTH_E!L48</f>
        <v>451.69768799999991</v>
      </c>
      <c r="M48" s="8">
        <f>FC_IND_E!M48+FC_TRA_E!M48+FC_OTH_E!M48</f>
        <v>217.43993699999996</v>
      </c>
      <c r="N48" s="8">
        <f>FC_IND_E!N48+FC_TRA_E!N48+FC_OTH_E!N48</f>
        <v>689.17656599999998</v>
      </c>
      <c r="O48" s="8">
        <f>FC_IND_E!O48+FC_TRA_E!O48+FC_OTH_E!O48</f>
        <v>993.61887300000012</v>
      </c>
      <c r="P48" s="8">
        <f>FC_IND_E!P48+FC_TRA_E!P48+FC_OTH_E!P48</f>
        <v>816.30630899999994</v>
      </c>
      <c r="Q48" s="8">
        <f>FC_IND_E!Q48+FC_TRA_E!Q48+FC_OTH_E!Q48</f>
        <v>1114.0571520000001</v>
      </c>
      <c r="R48" s="8">
        <f>FC_IND_E!R48+FC_TRA_E!R48+FC_OTH_E!R48</f>
        <v>1341.5521860000006</v>
      </c>
      <c r="S48" s="8">
        <f>FC_IND_E!S48+FC_TRA_E!S48+FC_OTH_E!S48</f>
        <v>1281.3335730000003</v>
      </c>
      <c r="T48" s="8">
        <f>FC_IND_E!T48+FC_TRA_E!T48+FC_OTH_E!T48</f>
        <v>1324.8386189999999</v>
      </c>
      <c r="U48" s="8">
        <f>FC_IND_E!U48+FC_TRA_E!U48+FC_OTH_E!U48</f>
        <v>1296.8523359999999</v>
      </c>
      <c r="V48" s="8">
        <f>FC_IND_E!V48+FC_TRA_E!V48+FC_OTH_E!V48</f>
        <v>1435.6651140000001</v>
      </c>
      <c r="W48" s="8">
        <f>FC_IND_E!W48+FC_TRA_E!W48+FC_OTH_E!W48</f>
        <v>1346.8617630000003</v>
      </c>
      <c r="X48" s="8">
        <f>FC_IND_E!X48+FC_TRA_E!X48+FC_OTH_E!X48</f>
        <v>1024.4405340000001</v>
      </c>
      <c r="Y48" s="8">
        <f>FC_IND_E!Y48+FC_TRA_E!Y48+FC_OTH_E!Y48</f>
        <v>1004.9473980000001</v>
      </c>
      <c r="Z48" s="8">
        <f>FC_IND_E!Z48+FC_TRA_E!Z48+FC_OTH_E!Z48</f>
        <v>1121.3807670000001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14.733212040000002</v>
      </c>
      <c r="E50" s="8">
        <f>FC_IND_E!E50+FC_TRA_E!E50+FC_OTH_E!E50</f>
        <v>153.22640796000002</v>
      </c>
      <c r="F50" s="8">
        <f>FC_IND_E!F50+FC_TRA_E!F50+FC_OTH_E!F50</f>
        <v>23.573192040000002</v>
      </c>
      <c r="G50" s="8">
        <f>FC_IND_E!G50+FC_TRA_E!G50+FC_OTH_E!G50</f>
        <v>82.506567959999956</v>
      </c>
      <c r="H50" s="8">
        <f>FC_IND_E!H50+FC_TRA_E!H50+FC_OTH_E!H50</f>
        <v>190.29125663999997</v>
      </c>
      <c r="I50" s="8">
        <f>FC_IND_E!I50+FC_TRA_E!I50+FC_OTH_E!I50</f>
        <v>377.35737191999999</v>
      </c>
      <c r="J50" s="8">
        <f>FC_IND_E!J50+FC_TRA_E!J50+FC_OTH_E!J50</f>
        <v>225.82032371999998</v>
      </c>
      <c r="K50" s="8">
        <f>FC_IND_E!K50+FC_TRA_E!K50+FC_OTH_E!K50</f>
        <v>370.82211983999991</v>
      </c>
      <c r="L50" s="8">
        <f>FC_IND_E!L50+FC_TRA_E!L50+FC_OTH_E!L50</f>
        <v>19.469858039999998</v>
      </c>
      <c r="M50" s="8">
        <f>FC_IND_E!M50+FC_TRA_E!M50+FC_OTH_E!M50</f>
        <v>16.283507040000003</v>
      </c>
      <c r="N50" s="8">
        <f>FC_IND_E!N50+FC_TRA_E!N50+FC_OTH_E!N50</f>
        <v>6.4774623599999988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17.931437640000002</v>
      </c>
      <c r="U50" s="8">
        <f>FC_IND_E!U50+FC_TRA_E!U50+FC_OTH_E!U50</f>
        <v>19.002526559999996</v>
      </c>
      <c r="V50" s="8">
        <f>FC_IND_E!V50+FC_TRA_E!V50+FC_OTH_E!V50</f>
        <v>24.002788679999995</v>
      </c>
      <c r="W50" s="8">
        <f>FC_IND_E!W50+FC_TRA_E!W50+FC_OTH_E!W50</f>
        <v>23.151775680000004</v>
      </c>
      <c r="X50" s="8">
        <f>FC_IND_E!X50+FC_TRA_E!X50+FC_OTH_E!X50</f>
        <v>2.3509069199999995</v>
      </c>
      <c r="Y50" s="8">
        <f>FC_IND_E!Y50+FC_TRA_E!Y50+FC_OTH_E!Y50</f>
        <v>0.4538736000000001</v>
      </c>
      <c r="Z50" s="8">
        <f>FC_IND_E!Z50+FC_TRA_E!Z50+FC_OTH_E!Z50</f>
        <v>0.64017288000000017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15210.213479999999</v>
      </c>
      <c r="D51" s="27">
        <f>FC_IND_E!D51+FC_TRA_E!D51+FC_OTH_E!D51</f>
        <v>16087.376250000001</v>
      </c>
      <c r="E51" s="27">
        <f>FC_IND_E!E51+FC_TRA_E!E51+FC_OTH_E!E51</f>
        <v>16342.906139999999</v>
      </c>
      <c r="F51" s="27">
        <f>FC_IND_E!F51+FC_TRA_E!F51+FC_OTH_E!F51</f>
        <v>17919.506880000001</v>
      </c>
      <c r="G51" s="27">
        <f>FC_IND_E!G51+FC_TRA_E!G51+FC_OTH_E!G51</f>
        <v>17329.531230000001</v>
      </c>
      <c r="H51" s="27">
        <f>FC_IND_E!H51+FC_TRA_E!H51+FC_OTH_E!H51</f>
        <v>16879.362390000002</v>
      </c>
      <c r="I51" s="27">
        <f>FC_IND_E!I51+FC_TRA_E!I51+FC_OTH_E!I51</f>
        <v>18135.048690000003</v>
      </c>
      <c r="J51" s="27">
        <f>FC_IND_E!J51+FC_TRA_E!J51+FC_OTH_E!J51</f>
        <v>15367.388850000003</v>
      </c>
      <c r="K51" s="27">
        <f>FC_IND_E!K51+FC_TRA_E!K51+FC_OTH_E!K51</f>
        <v>16049.104830000004</v>
      </c>
      <c r="L51" s="27">
        <f>FC_IND_E!L51+FC_TRA_E!L51+FC_OTH_E!L51</f>
        <v>13794.423390000004</v>
      </c>
      <c r="M51" s="27">
        <f>FC_IND_E!M51+FC_TRA_E!M51+FC_OTH_E!M51</f>
        <v>14132.251980000005</v>
      </c>
      <c r="N51" s="27">
        <f>FC_IND_E!N51+FC_TRA_E!N51+FC_OTH_E!N51</f>
        <v>14331.99042</v>
      </c>
      <c r="O51" s="27">
        <f>FC_IND_E!O51+FC_TRA_E!O51+FC_OTH_E!O51</f>
        <v>14039.754299999999</v>
      </c>
      <c r="P51" s="27">
        <f>FC_IND_E!P51+FC_TRA_E!P51+FC_OTH_E!P51</f>
        <v>13343.800140000003</v>
      </c>
      <c r="Q51" s="27">
        <f>FC_IND_E!Q51+FC_TRA_E!Q51+FC_OTH_E!Q51</f>
        <v>12839.051610000002</v>
      </c>
      <c r="R51" s="27">
        <f>FC_IND_E!R51+FC_TRA_E!R51+FC_OTH_E!R51</f>
        <v>12446.946270000002</v>
      </c>
      <c r="S51" s="27">
        <f>FC_IND_E!S51+FC_TRA_E!S51+FC_OTH_E!S51</f>
        <v>12222.922140000004</v>
      </c>
      <c r="T51" s="27">
        <f>FC_IND_E!T51+FC_TRA_E!T51+FC_OTH_E!T51</f>
        <v>13248.231052320001</v>
      </c>
      <c r="U51" s="27">
        <f>FC_IND_E!U51+FC_TRA_E!U51+FC_OTH_E!U51</f>
        <v>13518.311958360002</v>
      </c>
      <c r="V51" s="27">
        <f>FC_IND_E!V51+FC_TRA_E!V51+FC_OTH_E!V51</f>
        <v>13214.696604120003</v>
      </c>
      <c r="W51" s="27">
        <f>FC_IND_E!W51+FC_TRA_E!W51+FC_OTH_E!W51</f>
        <v>13733.133982920001</v>
      </c>
      <c r="X51" s="27">
        <f>FC_IND_E!X51+FC_TRA_E!X51+FC_OTH_E!X51</f>
        <v>15386.197586760005</v>
      </c>
      <c r="Y51" s="27">
        <f>FC_IND_E!Y51+FC_TRA_E!Y51+FC_OTH_E!Y51</f>
        <v>12635.890351920001</v>
      </c>
      <c r="Z51" s="27">
        <f>FC_IND_E!Z51+FC_TRA_E!Z51+FC_OTH_E!Z51</f>
        <v>11746.497692159997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360.35999999999996</v>
      </c>
      <c r="D52" s="27">
        <f t="shared" si="20"/>
        <v>467.18151480000006</v>
      </c>
      <c r="E52" s="27">
        <f t="shared" si="20"/>
        <v>545.402286</v>
      </c>
      <c r="F52" s="27">
        <f t="shared" si="20"/>
        <v>391.67734320000005</v>
      </c>
      <c r="G52" s="27">
        <f t="shared" si="20"/>
        <v>443.01422880000001</v>
      </c>
      <c r="H52" s="27">
        <f t="shared" si="20"/>
        <v>360.78985800000009</v>
      </c>
      <c r="I52" s="27">
        <f t="shared" si="20"/>
        <v>280.13665680000008</v>
      </c>
      <c r="J52" s="27">
        <f t="shared" si="20"/>
        <v>217.50300000000001</v>
      </c>
      <c r="K52" s="27">
        <f t="shared" si="20"/>
        <v>265.55082840000006</v>
      </c>
      <c r="L52" s="27">
        <f t="shared" si="20"/>
        <v>103.24622880000004</v>
      </c>
      <c r="M52" s="27">
        <f t="shared" si="20"/>
        <v>183.61217159999998</v>
      </c>
      <c r="N52" s="27">
        <f t="shared" si="20"/>
        <v>164.87911439999999</v>
      </c>
      <c r="O52" s="27">
        <f t="shared" si="20"/>
        <v>162.58000440000001</v>
      </c>
      <c r="P52" s="27">
        <f t="shared" si="20"/>
        <v>240.1672944</v>
      </c>
      <c r="Q52" s="27">
        <f t="shared" si="20"/>
        <v>409.01362919999991</v>
      </c>
      <c r="R52" s="27">
        <f t="shared" si="20"/>
        <v>423.87467760000004</v>
      </c>
      <c r="S52" s="27">
        <f t="shared" si="20"/>
        <v>463.63542719999987</v>
      </c>
      <c r="T52" s="27">
        <f t="shared" si="20"/>
        <v>548.64812639999991</v>
      </c>
      <c r="U52" s="27">
        <f t="shared" si="20"/>
        <v>1017.9089844</v>
      </c>
      <c r="V52" s="27">
        <f t="shared" si="20"/>
        <v>909.31556759999989</v>
      </c>
      <c r="W52" s="27">
        <f t="shared" si="20"/>
        <v>1680.8094467999995</v>
      </c>
      <c r="X52" s="27">
        <f t="shared" ref="X52:Z52" si="21">SUM(X53:X54)</f>
        <v>1903.3087127999997</v>
      </c>
      <c r="Y52" s="27">
        <f t="shared" si="21"/>
        <v>1976.1741911999998</v>
      </c>
      <c r="Z52" s="27">
        <f t="shared" si="21"/>
        <v>1973.8840440000006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360.35999999999996</v>
      </c>
      <c r="D53" s="8">
        <f>FC_IND_E!D53+FC_TRA_E!D53+FC_OTH_E!D53</f>
        <v>467.18151480000006</v>
      </c>
      <c r="E53" s="8">
        <f>FC_IND_E!E53+FC_TRA_E!E53+FC_OTH_E!E53</f>
        <v>545.402286</v>
      </c>
      <c r="F53" s="8">
        <f>FC_IND_E!F53+FC_TRA_E!F53+FC_OTH_E!F53</f>
        <v>391.67734320000005</v>
      </c>
      <c r="G53" s="8">
        <f>FC_IND_E!G53+FC_TRA_E!G53+FC_OTH_E!G53</f>
        <v>443.01422880000001</v>
      </c>
      <c r="H53" s="8">
        <f>FC_IND_E!H53+FC_TRA_E!H53+FC_OTH_E!H53</f>
        <v>360.78985800000009</v>
      </c>
      <c r="I53" s="8">
        <f>FC_IND_E!I53+FC_TRA_E!I53+FC_OTH_E!I53</f>
        <v>280.13665680000008</v>
      </c>
      <c r="J53" s="8">
        <f>FC_IND_E!J53+FC_TRA_E!J53+FC_OTH_E!J53</f>
        <v>217.50300000000001</v>
      </c>
      <c r="K53" s="8">
        <f>FC_IND_E!K53+FC_TRA_E!K53+FC_OTH_E!K53</f>
        <v>265.55082840000006</v>
      </c>
      <c r="L53" s="8">
        <f>FC_IND_E!L53+FC_TRA_E!L53+FC_OTH_E!L53</f>
        <v>103.24622880000004</v>
      </c>
      <c r="M53" s="8">
        <f>FC_IND_E!M53+FC_TRA_E!M53+FC_OTH_E!M53</f>
        <v>183.61217159999998</v>
      </c>
      <c r="N53" s="8">
        <f>FC_IND_E!N53+FC_TRA_E!N53+FC_OTH_E!N53</f>
        <v>164.87911439999999</v>
      </c>
      <c r="O53" s="8">
        <f>FC_IND_E!O53+FC_TRA_E!O53+FC_OTH_E!O53</f>
        <v>162.30511440000001</v>
      </c>
      <c r="P53" s="8">
        <f>FC_IND_E!P53+FC_TRA_E!P53+FC_OTH_E!P53</f>
        <v>239.52511440000001</v>
      </c>
      <c r="Q53" s="8">
        <f>FC_IND_E!Q53+FC_TRA_E!Q53+FC_OTH_E!Q53</f>
        <v>399.11362919999993</v>
      </c>
      <c r="R53" s="8">
        <f>FC_IND_E!R53+FC_TRA_E!R53+FC_OTH_E!R53</f>
        <v>413.69945760000002</v>
      </c>
      <c r="S53" s="8">
        <f>FC_IND_E!S53+FC_TRA_E!S53+FC_OTH_E!S53</f>
        <v>452.4520571999999</v>
      </c>
      <c r="T53" s="8">
        <f>FC_IND_E!T53+FC_TRA_E!T53+FC_OTH_E!T53</f>
        <v>537.43472639999993</v>
      </c>
      <c r="U53" s="8">
        <f>FC_IND_E!U53+FC_TRA_E!U53+FC_OTH_E!U53</f>
        <v>1008.4303944</v>
      </c>
      <c r="V53" s="8">
        <f>FC_IND_E!V53+FC_TRA_E!V53+FC_OTH_E!V53</f>
        <v>899.91518759999985</v>
      </c>
      <c r="W53" s="8">
        <f>FC_IND_E!W53+FC_TRA_E!W53+FC_OTH_E!W53</f>
        <v>1671.4222667999995</v>
      </c>
      <c r="X53" s="8">
        <f>FC_IND_E!X53+FC_TRA_E!X53+FC_OTH_E!X53</f>
        <v>1893.6717227999998</v>
      </c>
      <c r="Y53" s="8">
        <f>FC_IND_E!Y53+FC_TRA_E!Y53+FC_OTH_E!Y53</f>
        <v>1960.8057611999998</v>
      </c>
      <c r="Z53" s="8">
        <f>FC_IND_E!Z53+FC_TRA_E!Z53+FC_OTH_E!Z53</f>
        <v>1962.8963640000006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0.27488999999999997</v>
      </c>
      <c r="P54" s="45">
        <f>FC_IND_E!P54+FC_TRA_E!P54+FC_OTH_E!P54</f>
        <v>0.6421800000000002</v>
      </c>
      <c r="Q54" s="45">
        <f>FC_IND_E!Q54+FC_TRA_E!Q54+FC_OTH_E!Q54</f>
        <v>9.9000000000000039</v>
      </c>
      <c r="R54" s="45">
        <f>FC_IND_E!R54+FC_TRA_E!R54+FC_OTH_E!R54</f>
        <v>10.175220000000007</v>
      </c>
      <c r="S54" s="45">
        <f>FC_IND_E!S54+FC_TRA_E!S54+FC_OTH_E!S54</f>
        <v>11.183369999999993</v>
      </c>
      <c r="T54" s="45">
        <f>FC_IND_E!T54+FC_TRA_E!T54+FC_OTH_E!T54</f>
        <v>11.213400000000004</v>
      </c>
      <c r="U54" s="45">
        <f>FC_IND_E!U54+FC_TRA_E!U54+FC_OTH_E!U54</f>
        <v>9.4785900000000005</v>
      </c>
      <c r="V54" s="45">
        <f>FC_IND_E!V54+FC_TRA_E!V54+FC_OTH_E!V54</f>
        <v>9.4003799999999966</v>
      </c>
      <c r="W54" s="45">
        <f>FC_IND_E!W54+FC_TRA_E!W54+FC_OTH_E!W54</f>
        <v>9.3871800000000007</v>
      </c>
      <c r="X54" s="45">
        <f>FC_IND_E!X54+FC_TRA_E!X54+FC_OTH_E!X54</f>
        <v>9.6369899999999955</v>
      </c>
      <c r="Y54" s="45">
        <f>FC_IND_E!Y54+FC_TRA_E!Y54+FC_OTH_E!Y54</f>
        <v>15.368430000000002</v>
      </c>
      <c r="Z54" s="45">
        <f>FC_IND_E!Z54+FC_TRA_E!Z54+FC_OTH_E!Z54</f>
        <v>10.987680000000003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12824.672313599998</v>
      </c>
      <c r="D61" s="49">
        <f t="shared" si="22"/>
        <v>9931.0389695999966</v>
      </c>
      <c r="E61" s="49">
        <f t="shared" si="22"/>
        <v>10599.1191936</v>
      </c>
      <c r="F61" s="49">
        <f t="shared" si="22"/>
        <v>13228.543641600001</v>
      </c>
      <c r="G61" s="49">
        <f t="shared" si="22"/>
        <v>14287.168223999999</v>
      </c>
      <c r="H61" s="49">
        <f t="shared" si="22"/>
        <v>14850.752313599993</v>
      </c>
      <c r="I61" s="49">
        <f t="shared" si="22"/>
        <v>14269.024223999997</v>
      </c>
      <c r="J61" s="49">
        <f t="shared" si="22"/>
        <v>15204.249966959998</v>
      </c>
      <c r="K61" s="49">
        <f t="shared" si="22"/>
        <v>18034.177188240003</v>
      </c>
      <c r="L61" s="49">
        <f t="shared" si="22"/>
        <v>17995.692145680005</v>
      </c>
      <c r="M61" s="49">
        <f t="shared" si="22"/>
        <v>18668.563192799997</v>
      </c>
      <c r="N61" s="49">
        <f t="shared" si="22"/>
        <v>16651.378074239994</v>
      </c>
      <c r="O61" s="49">
        <f t="shared" si="22"/>
        <v>17497.7154648</v>
      </c>
      <c r="P61" s="49">
        <f t="shared" si="22"/>
        <v>16896.250812959996</v>
      </c>
      <c r="Q61" s="49">
        <f t="shared" si="22"/>
        <v>16597.325914560002</v>
      </c>
      <c r="R61" s="49">
        <f t="shared" si="22"/>
        <v>16116.036103440007</v>
      </c>
      <c r="S61" s="49">
        <f t="shared" si="22"/>
        <v>16693.393243680002</v>
      </c>
      <c r="T61" s="49">
        <f t="shared" si="22"/>
        <v>17066.166739199994</v>
      </c>
      <c r="U61" s="49">
        <f t="shared" si="22"/>
        <v>16697.045996639998</v>
      </c>
      <c r="V61" s="49">
        <f t="shared" si="22"/>
        <v>17117.785882799995</v>
      </c>
      <c r="W61" s="49">
        <f t="shared" si="22"/>
        <v>17160.356053439999</v>
      </c>
      <c r="X61" s="49">
        <f t="shared" si="22"/>
        <v>18134.871955919989</v>
      </c>
      <c r="Y61" s="49">
        <f t="shared" ref="Y61:Z61" si="23">SUM(Y62:Y72)</f>
        <v>17457.87559752</v>
      </c>
      <c r="Z61" s="49">
        <f t="shared" si="23"/>
        <v>16423.302849840002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12824.672313599998</v>
      </c>
      <c r="D62" s="52">
        <f>FC_IND_E!D62+FC_TRA_E!D62+FC_OTH_E!D62</f>
        <v>9931.0389695999966</v>
      </c>
      <c r="E62" s="52">
        <f>FC_IND_E!E62+FC_TRA_E!E62+FC_OTH_E!E62</f>
        <v>10599.1191936</v>
      </c>
      <c r="F62" s="52">
        <f>FC_IND_E!F62+FC_TRA_E!F62+FC_OTH_E!F62</f>
        <v>13228.543641600001</v>
      </c>
      <c r="G62" s="52">
        <f>FC_IND_E!G62+FC_TRA_E!G62+FC_OTH_E!G62</f>
        <v>14287.168223999999</v>
      </c>
      <c r="H62" s="52">
        <f>FC_IND_E!H62+FC_TRA_E!H62+FC_OTH_E!H62</f>
        <v>14850.752313599993</v>
      </c>
      <c r="I62" s="52">
        <f>FC_IND_E!I62+FC_TRA_E!I62+FC_OTH_E!I62</f>
        <v>14269.024223999997</v>
      </c>
      <c r="J62" s="52">
        <f>FC_IND_E!J62+FC_TRA_E!J62+FC_OTH_E!J62</f>
        <v>15082.816492799999</v>
      </c>
      <c r="K62" s="52">
        <f>FC_IND_E!K62+FC_TRA_E!K62+FC_OTH_E!K62</f>
        <v>17715.823776000001</v>
      </c>
      <c r="L62" s="52">
        <f>FC_IND_E!L62+FC_TRA_E!L62+FC_OTH_E!L62</f>
        <v>17511.759820800005</v>
      </c>
      <c r="M62" s="52">
        <f>FC_IND_E!M62+FC_TRA_E!M62+FC_OTH_E!M62</f>
        <v>18318.944447999998</v>
      </c>
      <c r="N62" s="52">
        <f>FC_IND_E!N62+FC_TRA_E!N62+FC_OTH_E!N62</f>
        <v>16047.808358399992</v>
      </c>
      <c r="O62" s="52">
        <f>FC_IND_E!O62+FC_TRA_E!O62+FC_OTH_E!O62</f>
        <v>16930.2555072</v>
      </c>
      <c r="P62" s="52">
        <f>FC_IND_E!P62+FC_TRA_E!P62+FC_OTH_E!P62</f>
        <v>16271.584358399996</v>
      </c>
      <c r="Q62" s="52">
        <f>FC_IND_E!Q62+FC_TRA_E!Q62+FC_OTH_E!Q62</f>
        <v>16088.575910400003</v>
      </c>
      <c r="R62" s="52">
        <f>FC_IND_E!R62+FC_TRA_E!R62+FC_OTH_E!R62</f>
        <v>15503.712537600008</v>
      </c>
      <c r="S62" s="52">
        <f>FC_IND_E!S62+FC_TRA_E!S62+FC_OTH_E!S62</f>
        <v>15911.168313600003</v>
      </c>
      <c r="T62" s="52">
        <f>FC_IND_E!T62+FC_TRA_E!T62+FC_OTH_E!T62</f>
        <v>16164.975052799997</v>
      </c>
      <c r="U62" s="52">
        <f>FC_IND_E!U62+FC_TRA_E!U62+FC_OTH_E!U62</f>
        <v>15791.571936</v>
      </c>
      <c r="V62" s="52">
        <f>FC_IND_E!V62+FC_TRA_E!V62+FC_OTH_E!V62</f>
        <v>15871.035398399998</v>
      </c>
      <c r="W62" s="52">
        <f>FC_IND_E!W62+FC_TRA_E!W62+FC_OTH_E!W62</f>
        <v>15709.095359999999</v>
      </c>
      <c r="X62" s="52">
        <f>FC_IND_E!X62+FC_TRA_E!X62+FC_OTH_E!X62</f>
        <v>16650.51695999999</v>
      </c>
      <c r="Y62" s="52">
        <f>FC_IND_E!Y62+FC_TRA_E!Y62+FC_OTH_E!Y62</f>
        <v>15789.160396799998</v>
      </c>
      <c r="Z62" s="52">
        <f>FC_IND_E!Z62+FC_TRA_E!Z62+FC_OTH_E!Z62</f>
        <v>14829.146841599999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  <c r="Y63" s="52">
        <f>FC_IND_E!Y63+FC_TRA_E!Y63+FC_OTH_E!Y63</f>
        <v>0</v>
      </c>
      <c r="Z63" s="52">
        <f>FC_IND_E!Z63+FC_TRA_E!Z63+FC_OTH_E!Z63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1.5832908000000001</v>
      </c>
      <c r="K64" s="52">
        <f>FC_IND_E!K64+FC_TRA_E!K64+FC_OTH_E!K64</f>
        <v>0.81906551999999999</v>
      </c>
      <c r="L64" s="52">
        <f>FC_IND_E!L64+FC_TRA_E!L64+FC_OTH_E!L64</f>
        <v>0.92835288000000005</v>
      </c>
      <c r="M64" s="52">
        <f>FC_IND_E!M64+FC_TRA_E!M64+FC_OTH_E!M64</f>
        <v>5.5146873599999999</v>
      </c>
      <c r="N64" s="52">
        <f>FC_IND_E!N64+FC_TRA_E!N64+FC_OTH_E!N64</f>
        <v>22.604399999999998</v>
      </c>
      <c r="O64" s="52">
        <f>FC_IND_E!O64+FC_TRA_E!O64+FC_OTH_E!O64</f>
        <v>11.302200000000001</v>
      </c>
      <c r="P64" s="52">
        <f>FC_IND_E!P64+FC_TRA_E!P64+FC_OTH_E!P64</f>
        <v>20.912018400000004</v>
      </c>
      <c r="Q64" s="52">
        <f>FC_IND_E!Q64+FC_TRA_E!Q64+FC_OTH_E!Q64</f>
        <v>10.756156319999999</v>
      </c>
      <c r="R64" s="52">
        <f>FC_IND_E!R64+FC_TRA_E!R64+FC_OTH_E!R64</f>
        <v>8.0261344799999996</v>
      </c>
      <c r="S64" s="52">
        <f>FC_IND_E!S64+FC_TRA_E!S64+FC_OTH_E!S64</f>
        <v>12.940331040000004</v>
      </c>
      <c r="T64" s="52">
        <f>FC_IND_E!T64+FC_TRA_E!T64+FC_OTH_E!T64</f>
        <v>11.705148000000001</v>
      </c>
      <c r="U64" s="52">
        <f>FC_IND_E!U64+FC_TRA_E!U64+FC_OTH_E!U64</f>
        <v>16.421801760000001</v>
      </c>
      <c r="V64" s="52">
        <f>FC_IND_E!V64+FC_TRA_E!V64+FC_OTH_E!V64</f>
        <v>15.933743280000002</v>
      </c>
      <c r="W64" s="52">
        <f>FC_IND_E!W64+FC_TRA_E!W64+FC_OTH_E!W64</f>
        <v>10.256500800000001</v>
      </c>
      <c r="X64" s="52">
        <f>FC_IND_E!X64+FC_TRA_E!X64+FC_OTH_E!X64</f>
        <v>6.016898160000002</v>
      </c>
      <c r="Y64" s="52">
        <f>FC_IND_E!Y64+FC_TRA_E!Y64+FC_OTH_E!Y64</f>
        <v>5.8215175200000022</v>
      </c>
      <c r="Z64" s="52">
        <f>FC_IND_E!Z64+FC_TRA_E!Z64+FC_OTH_E!Z64</f>
        <v>7.0822533599999966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0.10008</v>
      </c>
      <c r="P65" s="52">
        <f>FC_IND_E!P65+FC_TRA_E!P65+FC_OTH_E!P65</f>
        <v>0.70020000000000004</v>
      </c>
      <c r="Q65" s="52">
        <f>FC_IND_E!Q65+FC_TRA_E!Q65+FC_OTH_E!Q65</f>
        <v>3.9999600000000015</v>
      </c>
      <c r="R65" s="52">
        <f>FC_IND_E!R65+FC_TRA_E!R65+FC_OTH_E!R65</f>
        <v>4.1004000000000014</v>
      </c>
      <c r="S65" s="52">
        <f>FC_IND_E!S65+FC_TRA_E!S65+FC_OTH_E!S65</f>
        <v>7.0001999999999951</v>
      </c>
      <c r="T65" s="52">
        <f>FC_IND_E!T65+FC_TRA_E!T65+FC_OTH_E!T65</f>
        <v>8.4160800000000009</v>
      </c>
      <c r="U65" s="52">
        <f>FC_IND_E!U65+FC_TRA_E!U65+FC_OTH_E!U65</f>
        <v>8.4607200000000002</v>
      </c>
      <c r="V65" s="52">
        <f>FC_IND_E!V65+FC_TRA_E!V65+FC_OTH_E!V65</f>
        <v>8.520839999999998</v>
      </c>
      <c r="W65" s="52">
        <f>FC_IND_E!W65+FC_TRA_E!W65+FC_OTH_E!W65</f>
        <v>8.5204799999999992</v>
      </c>
      <c r="X65" s="52">
        <f>FC_IND_E!X65+FC_TRA_E!X65+FC_OTH_E!X65</f>
        <v>8.769599999999997</v>
      </c>
      <c r="Y65" s="52">
        <f>FC_IND_E!Y65+FC_TRA_E!Y65+FC_OTH_E!Y65</f>
        <v>6.8389199999999999</v>
      </c>
      <c r="Z65" s="52">
        <f>FC_IND_E!Z65+FC_TRA_E!Z65+FC_OTH_E!Z65</f>
        <v>14.814360000000001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7.6463999999999999</v>
      </c>
      <c r="M67" s="52">
        <f>FC_IND_E!M67+FC_TRA_E!M67+FC_OTH_E!M67</f>
        <v>139.54679999999996</v>
      </c>
      <c r="N67" s="52">
        <f>FC_IND_E!N67+FC_TRA_E!N67+FC_OTH_E!N67</f>
        <v>141.45840000000001</v>
      </c>
      <c r="O67" s="52">
        <f>FC_IND_E!O67+FC_TRA_E!O67+FC_OTH_E!O67</f>
        <v>175.86720000000005</v>
      </c>
      <c r="P67" s="52">
        <f>FC_IND_E!P67+FC_TRA_E!P67+FC_OTH_E!P67</f>
        <v>165.07736496000004</v>
      </c>
      <c r="Q67" s="52">
        <f>FC_IND_E!Q67+FC_TRA_E!Q67+FC_OTH_E!Q67</f>
        <v>123.33362831999999</v>
      </c>
      <c r="R67" s="52">
        <f>FC_IND_E!R67+FC_TRA_E!R67+FC_OTH_E!R67</f>
        <v>182.15432496000003</v>
      </c>
      <c r="S67" s="52">
        <f>FC_IND_E!S67+FC_TRA_E!S67+FC_OTH_E!S67</f>
        <v>240.97476671999999</v>
      </c>
      <c r="T67" s="52">
        <f>FC_IND_E!T67+FC_TRA_E!T67+FC_OTH_E!T67</f>
        <v>269.96405327999997</v>
      </c>
      <c r="U67" s="52">
        <f>FC_IND_E!U67+FC_TRA_E!U67+FC_OTH_E!U67</f>
        <v>268.07794128</v>
      </c>
      <c r="V67" s="52">
        <f>FC_IND_E!V67+FC_TRA_E!V67+FC_OTH_E!V67</f>
        <v>289.94205743999999</v>
      </c>
      <c r="W67" s="52">
        <f>FC_IND_E!W67+FC_TRA_E!W67+FC_OTH_E!W67</f>
        <v>271.61287200000004</v>
      </c>
      <c r="X67" s="52">
        <f>FC_IND_E!X67+FC_TRA_E!X67+FC_OTH_E!X67</f>
        <v>358.50044447999989</v>
      </c>
      <c r="Y67" s="52">
        <f>FC_IND_E!Y67+FC_TRA_E!Y67+FC_OTH_E!Y67</f>
        <v>426.55773744000004</v>
      </c>
      <c r="Z67" s="52">
        <f>FC_IND_E!Z67+FC_TRA_E!Z67+FC_OTH_E!Z67</f>
        <v>458.90353871999991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171.62982</v>
      </c>
      <c r="L68" s="52">
        <f>FC_IND_E!L68+FC_TRA_E!L68+FC_OTH_E!L68</f>
        <v>362.71488528000003</v>
      </c>
      <c r="M68" s="52">
        <f>FC_IND_E!M68+FC_TRA_E!M68+FC_OTH_E!M68</f>
        <v>5.4676857600000019</v>
      </c>
      <c r="N68" s="52">
        <f>FC_IND_E!N68+FC_TRA_E!N68+FC_OTH_E!N68</f>
        <v>28.229744159999999</v>
      </c>
      <c r="O68" s="52">
        <f>FC_IND_E!O68+FC_TRA_E!O68+FC_OTH_E!O68</f>
        <v>131.6824776</v>
      </c>
      <c r="P68" s="52">
        <f>FC_IND_E!P68+FC_TRA_E!P68+FC_OTH_E!P68</f>
        <v>151.37858448</v>
      </c>
      <c r="Q68" s="52">
        <f>FC_IND_E!Q68+FC_TRA_E!Q68+FC_OTH_E!Q68</f>
        <v>102.29991119999997</v>
      </c>
      <c r="R68" s="52">
        <f>FC_IND_E!R68+FC_TRA_E!R68+FC_OTH_E!R68</f>
        <v>134.04980303999997</v>
      </c>
      <c r="S68" s="52">
        <f>FC_IND_E!S68+FC_TRA_E!S68+FC_OTH_E!S68</f>
        <v>34.09223904000001</v>
      </c>
      <c r="T68" s="52">
        <f>FC_IND_E!T68+FC_TRA_E!T68+FC_OTH_E!T68</f>
        <v>71.535640319999999</v>
      </c>
      <c r="U68" s="52">
        <f>FC_IND_E!U68+FC_TRA_E!U68+FC_OTH_E!U68</f>
        <v>14.671147679999997</v>
      </c>
      <c r="V68" s="52">
        <f>FC_IND_E!V68+FC_TRA_E!V68+FC_OTH_E!V68</f>
        <v>130.74146063999993</v>
      </c>
      <c r="W68" s="52">
        <f>FC_IND_E!W68+FC_TRA_E!W68+FC_OTH_E!W68</f>
        <v>155.87441280000002</v>
      </c>
      <c r="X68" s="52">
        <f>FC_IND_E!X68+FC_TRA_E!X68+FC_OTH_E!X68</f>
        <v>284.77716912000005</v>
      </c>
      <c r="Y68" s="52">
        <f>FC_IND_E!Y68+FC_TRA_E!Y68+FC_OTH_E!Y68</f>
        <v>409.68493632000002</v>
      </c>
      <c r="Z68" s="52">
        <f>FC_IND_E!Z68+FC_TRA_E!Z68+FC_OTH_E!Z68</f>
        <v>398.13479423999991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119.85018335999997</v>
      </c>
      <c r="K69" s="52">
        <f>FC_IND_E!K69+FC_TRA_E!K69+FC_OTH_E!K69</f>
        <v>145.90452671999998</v>
      </c>
      <c r="L69" s="52">
        <f>FC_IND_E!L69+FC_TRA_E!L69+FC_OTH_E!L69</f>
        <v>112.64268671999999</v>
      </c>
      <c r="M69" s="52">
        <f>FC_IND_E!M69+FC_TRA_E!M69+FC_OTH_E!M69</f>
        <v>199.08957168000001</v>
      </c>
      <c r="N69" s="52">
        <f>FC_IND_E!N69+FC_TRA_E!N69+FC_OTH_E!N69</f>
        <v>411.27717167999992</v>
      </c>
      <c r="O69" s="52">
        <f>FC_IND_E!O69+FC_TRA_E!O69+FC_OTH_E!O69</f>
        <v>248.50800000000004</v>
      </c>
      <c r="P69" s="52">
        <f>FC_IND_E!P69+FC_TRA_E!P69+FC_OTH_E!P69</f>
        <v>286.59828672000003</v>
      </c>
      <c r="Q69" s="52">
        <f>FC_IND_E!Q69+FC_TRA_E!Q69+FC_OTH_E!Q69</f>
        <v>268.36034832000001</v>
      </c>
      <c r="R69" s="52">
        <f>FC_IND_E!R69+FC_TRA_E!R69+FC_OTH_E!R69</f>
        <v>283.9929033599999</v>
      </c>
      <c r="S69" s="52">
        <f>FC_IND_E!S69+FC_TRA_E!S69+FC_OTH_E!S69</f>
        <v>487.21739327999978</v>
      </c>
      <c r="T69" s="52">
        <f>FC_IND_E!T69+FC_TRA_E!T69+FC_OTH_E!T69</f>
        <v>539.57076480000012</v>
      </c>
      <c r="U69" s="52">
        <f>FC_IND_E!U69+FC_TRA_E!U69+FC_OTH_E!U69</f>
        <v>597.84244991999992</v>
      </c>
      <c r="V69" s="52">
        <f>FC_IND_E!V69+FC_TRA_E!V69+FC_OTH_E!V69</f>
        <v>801.61238303999983</v>
      </c>
      <c r="W69" s="52">
        <f>FC_IND_E!W69+FC_TRA_E!W69+FC_OTH_E!W69</f>
        <v>1004.99642784</v>
      </c>
      <c r="X69" s="52">
        <f>FC_IND_E!X69+FC_TRA_E!X69+FC_OTH_E!X69</f>
        <v>826.29088416000013</v>
      </c>
      <c r="Y69" s="52">
        <f>FC_IND_E!Y69+FC_TRA_E!Y69+FC_OTH_E!Y69</f>
        <v>819.81208944000025</v>
      </c>
      <c r="Z69" s="52">
        <f>FC_IND_E!Z69+FC_TRA_E!Z69+FC_OTH_E!Z69</f>
        <v>715.2210619199999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18690.809838620225</v>
      </c>
      <c r="D2" s="21">
        <f t="shared" ref="D2:X2" si="0">SUM(D3,D17,D22,D25,D26,D51,D52)</f>
        <v>20065.957838942875</v>
      </c>
      <c r="E2" s="21">
        <f t="shared" si="0"/>
        <v>21239.784195111977</v>
      </c>
      <c r="F2" s="21">
        <f t="shared" si="0"/>
        <v>20581.989542345411</v>
      </c>
      <c r="G2" s="21">
        <f t="shared" si="0"/>
        <v>20651.791403428429</v>
      </c>
      <c r="H2" s="21">
        <f t="shared" si="0"/>
        <v>20975.928343396612</v>
      </c>
      <c r="I2" s="21">
        <f t="shared" si="0"/>
        <v>19670.606973116563</v>
      </c>
      <c r="J2" s="21">
        <f t="shared" si="0"/>
        <v>18905.818746095138</v>
      </c>
      <c r="K2" s="21">
        <f t="shared" si="0"/>
        <v>18326.240013585531</v>
      </c>
      <c r="L2" s="21">
        <f t="shared" si="0"/>
        <v>12482.896971569118</v>
      </c>
      <c r="M2" s="21">
        <f t="shared" si="0"/>
        <v>12777.581267148556</v>
      </c>
      <c r="N2" s="21">
        <f t="shared" si="0"/>
        <v>14354.730374424842</v>
      </c>
      <c r="O2" s="21">
        <f t="shared" si="0"/>
        <v>14142.48314746719</v>
      </c>
      <c r="P2" s="21">
        <f t="shared" si="0"/>
        <v>13229.410419394484</v>
      </c>
      <c r="Q2" s="21">
        <f t="shared" si="0"/>
        <v>13400.62458157264</v>
      </c>
      <c r="R2" s="21">
        <f t="shared" si="0"/>
        <v>13490.413861247398</v>
      </c>
      <c r="S2" s="21">
        <f t="shared" si="0"/>
        <v>12811.158111718949</v>
      </c>
      <c r="T2" s="21">
        <f t="shared" si="0"/>
        <v>12825.539788916163</v>
      </c>
      <c r="U2" s="21">
        <f t="shared" si="0"/>
        <v>13444.213567892424</v>
      </c>
      <c r="V2" s="21">
        <f t="shared" si="0"/>
        <v>13800.991090215775</v>
      </c>
      <c r="W2" s="21">
        <f t="shared" si="0"/>
        <v>14207.616012327251</v>
      </c>
      <c r="X2" s="21">
        <f t="shared" si="0"/>
        <v>15295.972922153955</v>
      </c>
      <c r="Y2" s="21">
        <f t="shared" ref="Y2:Z2" si="1">SUM(Y3,Y17,Y22,Y25,Y26,Y51,Y52)</f>
        <v>12734.119673691135</v>
      </c>
      <c r="Z2" s="21">
        <f t="shared" si="1"/>
        <v>10529.983086701855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1191.2378268202258</v>
      </c>
      <c r="D3" s="24">
        <f t="shared" si="2"/>
        <v>799.69484730287184</v>
      </c>
      <c r="E3" s="24">
        <f t="shared" si="2"/>
        <v>852.13315979197432</v>
      </c>
      <c r="F3" s="24">
        <f t="shared" si="2"/>
        <v>1132.0396431054116</v>
      </c>
      <c r="G3" s="24">
        <f t="shared" si="2"/>
        <v>1763.4378433484276</v>
      </c>
      <c r="H3" s="24">
        <f t="shared" si="2"/>
        <v>2286.9217744366128</v>
      </c>
      <c r="I3" s="24">
        <f t="shared" si="2"/>
        <v>2406.9735944365593</v>
      </c>
      <c r="J3" s="24">
        <f t="shared" si="2"/>
        <v>1991.9049010551366</v>
      </c>
      <c r="K3" s="24">
        <f t="shared" si="2"/>
        <v>2151.7026317855298</v>
      </c>
      <c r="L3" s="24">
        <f t="shared" si="2"/>
        <v>1824.2923456491169</v>
      </c>
      <c r="M3" s="24">
        <f t="shared" si="2"/>
        <v>2204.5038424685554</v>
      </c>
      <c r="N3" s="24">
        <f t="shared" si="2"/>
        <v>3093.7200138248404</v>
      </c>
      <c r="O3" s="24">
        <f t="shared" si="2"/>
        <v>2952.8133495471884</v>
      </c>
      <c r="P3" s="24">
        <f t="shared" si="2"/>
        <v>2660.8006812344815</v>
      </c>
      <c r="Q3" s="24">
        <f t="shared" si="2"/>
        <v>2505.9953113326419</v>
      </c>
      <c r="R3" s="24">
        <f t="shared" si="2"/>
        <v>2888.070404087397</v>
      </c>
      <c r="S3" s="24">
        <f t="shared" si="2"/>
        <v>2778.1491611989459</v>
      </c>
      <c r="T3" s="24">
        <f t="shared" si="2"/>
        <v>2366.9002359561637</v>
      </c>
      <c r="U3" s="24">
        <f t="shared" si="2"/>
        <v>2332.3686989724229</v>
      </c>
      <c r="V3" s="24">
        <f t="shared" si="2"/>
        <v>2483.8027879357742</v>
      </c>
      <c r="W3" s="24">
        <f t="shared" si="2"/>
        <v>2224.6924754072475</v>
      </c>
      <c r="X3" s="24">
        <f t="shared" ref="X3:Z3" si="3">SUM(X4,X8,X11)</f>
        <v>2727.6342581939557</v>
      </c>
      <c r="Y3" s="24">
        <f t="shared" si="3"/>
        <v>2012.176219731133</v>
      </c>
      <c r="Z3" s="24">
        <f t="shared" si="3"/>
        <v>1070.5842472618554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21.876298782278141</v>
      </c>
      <c r="D4" s="19">
        <f t="shared" si="4"/>
        <v>33.115858956872188</v>
      </c>
      <c r="E4" s="19">
        <f t="shared" si="4"/>
        <v>19.412190045422314</v>
      </c>
      <c r="F4" s="19">
        <f t="shared" si="4"/>
        <v>17.275517357577645</v>
      </c>
      <c r="G4" s="19">
        <f t="shared" si="4"/>
        <v>802.48940376000019</v>
      </c>
      <c r="H4" s="19">
        <f t="shared" si="4"/>
        <v>943.90771200000029</v>
      </c>
      <c r="I4" s="19">
        <f t="shared" si="4"/>
        <v>486.41350296000007</v>
      </c>
      <c r="J4" s="19">
        <f t="shared" si="4"/>
        <v>342.77633544000003</v>
      </c>
      <c r="K4" s="19">
        <f t="shared" si="4"/>
        <v>303.85931928000008</v>
      </c>
      <c r="L4" s="19">
        <f t="shared" si="4"/>
        <v>223.66226784000003</v>
      </c>
      <c r="M4" s="19">
        <f t="shared" si="4"/>
        <v>283.68196032000003</v>
      </c>
      <c r="N4" s="19">
        <f t="shared" si="4"/>
        <v>638.81798904000004</v>
      </c>
      <c r="O4" s="19">
        <f t="shared" si="4"/>
        <v>527.70588287999999</v>
      </c>
      <c r="P4" s="19">
        <f t="shared" si="4"/>
        <v>469.72041336000007</v>
      </c>
      <c r="Q4" s="19">
        <f t="shared" si="4"/>
        <v>390.84334871999999</v>
      </c>
      <c r="R4" s="19">
        <f t="shared" si="4"/>
        <v>312.41555663999998</v>
      </c>
      <c r="S4" s="19">
        <f t="shared" si="4"/>
        <v>342.15478439999998</v>
      </c>
      <c r="T4" s="19">
        <f t="shared" si="4"/>
        <v>441.54107448000002</v>
      </c>
      <c r="U4" s="19">
        <f t="shared" si="4"/>
        <v>451.20949896000002</v>
      </c>
      <c r="V4" s="19">
        <f t="shared" si="4"/>
        <v>411.94374935999997</v>
      </c>
      <c r="W4" s="19">
        <f t="shared" si="4"/>
        <v>300.98247960000003</v>
      </c>
      <c r="X4" s="19">
        <f t="shared" ref="X4:Z4" si="5">SUM(X5:X7)</f>
        <v>296.65857935999998</v>
      </c>
      <c r="Y4" s="19">
        <f t="shared" si="5"/>
        <v>155.68373039999997</v>
      </c>
      <c r="Z4" s="19">
        <f t="shared" si="5"/>
        <v>78.200585759999981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107.88901727999999</v>
      </c>
      <c r="H5" s="8">
        <f>FC_IND_IS_E!H5+FC_IND_NFM_E!H5+FC_IND_CPC_E!H5+FC_IND_NMM_E!H5+FC_IND_PPP_E!H5+FC_IND_FBT_E!H5+FC_IND_TE_E!H5+FC_IND_MAC_E!H5+FC_IND_TL_E!H5+FC_IND_WP_E!H5+FC_IND_MQ_E!H5+FC_IND_CON_E!H5+FC_IND_NSP_E!H5</f>
        <v>153.05178768000005</v>
      </c>
      <c r="I5" s="8">
        <f>FC_IND_IS_E!I5+FC_IND_NFM_E!I5+FC_IND_CPC_E!I5+FC_IND_NMM_E!I5+FC_IND_PPP_E!I5+FC_IND_FBT_E!I5+FC_IND_TE_E!I5+FC_IND_MAC_E!I5+FC_IND_TL_E!I5+FC_IND_WP_E!I5+FC_IND_MQ_E!I5+FC_IND_CON_E!I5+FC_IND_NSP_E!I5</f>
        <v>143.01561648000003</v>
      </c>
      <c r="J5" s="8">
        <f>FC_IND_IS_E!J5+FC_IND_NFM_E!J5+FC_IND_CPC_E!J5+FC_IND_NMM_E!J5+FC_IND_PPP_E!J5+FC_IND_FBT_E!J5+FC_IND_TE_E!J5+FC_IND_MAC_E!J5+FC_IND_TL_E!J5+FC_IND_WP_E!J5+FC_IND_MQ_E!J5+FC_IND_CON_E!J5+FC_IND_NSP_E!J5</f>
        <v>158.06987328</v>
      </c>
      <c r="K5" s="8">
        <f>FC_IND_IS_E!K5+FC_IND_NFM_E!K5+FC_IND_CPC_E!K5+FC_IND_NMM_E!K5+FC_IND_PPP_E!K5+FC_IND_FBT_E!K5+FC_IND_TE_E!K5+FC_IND_MAC_E!K5+FC_IND_TL_E!K5+FC_IND_WP_E!K5+FC_IND_MQ_E!K5+FC_IND_CON_E!K5+FC_IND_NSP_E!K5</f>
        <v>225.81420576000005</v>
      </c>
      <c r="L5" s="8">
        <f>FC_IND_IS_E!L5+FC_IND_NFM_E!L5+FC_IND_CPC_E!L5+FC_IND_NMM_E!L5+FC_IND_PPP_E!L5+FC_IND_FBT_E!L5+FC_IND_TE_E!L5+FC_IND_MAC_E!L5+FC_IND_TL_E!L5+FC_IND_WP_E!L5+FC_IND_MQ_E!L5+FC_IND_CON_E!L5+FC_IND_NSP_E!L5</f>
        <v>143.01561648000001</v>
      </c>
      <c r="M5" s="8">
        <f>FC_IND_IS_E!M5+FC_IND_NFM_E!M5+FC_IND_CPC_E!M5+FC_IND_NMM_E!M5+FC_IND_PPP_E!M5+FC_IND_FBT_E!M5+FC_IND_TE_E!M5+FC_IND_MAC_E!M5+FC_IND_TL_E!M5+FC_IND_WP_E!M5+FC_IND_MQ_E!M5+FC_IND_CON_E!M5+FC_IND_NSP_E!M5</f>
        <v>137.99788464</v>
      </c>
      <c r="N5" s="8">
        <f>FC_IND_IS_E!N5+FC_IND_NFM_E!N5+FC_IND_CPC_E!N5+FC_IND_NMM_E!N5+FC_IND_PPP_E!N5+FC_IND_FBT_E!N5+FC_IND_TE_E!N5+FC_IND_MAC_E!N5+FC_IND_TL_E!N5+FC_IND_WP_E!N5+FC_IND_MQ_E!N5+FC_IND_CON_E!N5+FC_IND_NSP_E!N5</f>
        <v>313.63052688000005</v>
      </c>
      <c r="O5" s="8">
        <f>FC_IND_IS_E!O5+FC_IND_NFM_E!O5+FC_IND_CPC_E!O5+FC_IND_NMM_E!O5+FC_IND_PPP_E!O5+FC_IND_FBT_E!O5+FC_IND_TE_E!O5+FC_IND_MAC_E!O5+FC_IND_TL_E!O5+FC_IND_WP_E!O5+FC_IND_MQ_E!O5+FC_IND_CON_E!O5+FC_IND_NSP_E!O5</f>
        <v>363.81138288</v>
      </c>
      <c r="P5" s="8">
        <f>FC_IND_IS_E!P5+FC_IND_NFM_E!P5+FC_IND_CPC_E!P5+FC_IND_NMM_E!P5+FC_IND_PPP_E!P5+FC_IND_FBT_E!P5+FC_IND_TE_E!P5+FC_IND_MAC_E!P5+FC_IND_TL_E!P5+FC_IND_WP_E!P5+FC_IND_MQ_E!P5+FC_IND_CON_E!P5+FC_IND_NSP_E!P5</f>
        <v>313.63052687999999</v>
      </c>
      <c r="Q5" s="8">
        <f>FC_IND_IS_E!Q5+FC_IND_NFM_E!Q5+FC_IND_CPC_E!Q5+FC_IND_NMM_E!Q5+FC_IND_PPP_E!Q5+FC_IND_FBT_E!Q5+FC_IND_TE_E!Q5+FC_IND_MAC_E!Q5+FC_IND_TL_E!Q5+FC_IND_WP_E!Q5+FC_IND_MQ_E!Q5+FC_IND_CON_E!Q5+FC_IND_NSP_E!Q5</f>
        <v>336.21173519999996</v>
      </c>
      <c r="R5" s="8">
        <f>FC_IND_IS_E!R5+FC_IND_NFM_E!R5+FC_IND_CPC_E!R5+FC_IND_NMM_E!R5+FC_IND_PPP_E!R5+FC_IND_FBT_E!R5+FC_IND_TE_E!R5+FC_IND_MAC_E!R5+FC_IND_TL_E!R5+FC_IND_WP_E!R5+FC_IND_MQ_E!R5+FC_IND_CON_E!R5+FC_IND_NSP_E!R5</f>
        <v>275.994708</v>
      </c>
      <c r="S5" s="8">
        <f>FC_IND_IS_E!S5+FC_IND_NFM_E!S5+FC_IND_CPC_E!S5+FC_IND_NMM_E!S5+FC_IND_PPP_E!S5+FC_IND_FBT_E!S5+FC_IND_TE_E!S5+FC_IND_MAC_E!S5+FC_IND_TL_E!S5+FC_IND_WP_E!S5+FC_IND_MQ_E!S5+FC_IND_CON_E!S5+FC_IND_NSP_E!S5</f>
        <v>316.13974655999999</v>
      </c>
      <c r="T5" s="8">
        <f>FC_IND_IS_E!T5+FC_IND_NFM_E!T5+FC_IND_CPC_E!T5+FC_IND_NMM_E!T5+FC_IND_PPP_E!T5+FC_IND_FBT_E!T5+FC_IND_TE_E!T5+FC_IND_MAC_E!T5+FC_IND_TL_E!T5+FC_IND_WP_E!T5+FC_IND_MQ_E!T5+FC_IND_CON_E!T5+FC_IND_NSP_E!T5</f>
        <v>420.22372128000001</v>
      </c>
      <c r="U5" s="8">
        <f>FC_IND_IS_E!U5+FC_IND_NFM_E!U5+FC_IND_CPC_E!U5+FC_IND_NMM_E!U5+FC_IND_PPP_E!U5+FC_IND_FBT_E!U5+FC_IND_TE_E!U5+FC_IND_MAC_E!U5+FC_IND_TL_E!U5+FC_IND_WP_E!U5+FC_IND_MQ_E!U5+FC_IND_CON_E!U5+FC_IND_NSP_E!U5</f>
        <v>432.83526527999999</v>
      </c>
      <c r="V5" s="8">
        <f>FC_IND_IS_E!V5+FC_IND_NFM_E!V5+FC_IND_CPC_E!V5+FC_IND_NMM_E!V5+FC_IND_PPP_E!V5+FC_IND_FBT_E!V5+FC_IND_TE_E!V5+FC_IND_MAC_E!V5+FC_IND_TL_E!V5+FC_IND_WP_E!V5+FC_IND_MQ_E!V5+FC_IND_CON_E!V5+FC_IND_NSP_E!V5</f>
        <v>407.57538623999994</v>
      </c>
      <c r="W5" s="8">
        <f>FC_IND_IS_E!W5+FC_IND_NFM_E!W5+FC_IND_CPC_E!W5+FC_IND_NMM_E!W5+FC_IND_PPP_E!W5+FC_IND_FBT_E!W5+FC_IND_TE_E!W5+FC_IND_MAC_E!W5+FC_IND_TL_E!W5+FC_IND_WP_E!W5+FC_IND_MQ_E!W5+FC_IND_CON_E!W5+FC_IND_NSP_E!W5</f>
        <v>268.39735824000002</v>
      </c>
      <c r="X5" s="8">
        <f>FC_IND_IS_E!X5+FC_IND_NFM_E!X5+FC_IND_CPC_E!X5+FC_IND_NMM_E!X5+FC_IND_PPP_E!X5+FC_IND_FBT_E!X5+FC_IND_TE_E!X5+FC_IND_MAC_E!X5+FC_IND_TL_E!X5+FC_IND_WP_E!X5+FC_IND_MQ_E!X5+FC_IND_CON_E!X5+FC_IND_NSP_E!X5</f>
        <v>272.71040016000001</v>
      </c>
      <c r="Y5" s="8">
        <f>FC_IND_IS_E!Y5+FC_IND_NFM_E!Y5+FC_IND_CPC_E!Y5+FC_IND_NMM_E!Y5+FC_IND_PPP_E!Y5+FC_IND_FBT_E!Y5+FC_IND_TE_E!Y5+FC_IND_MAC_E!Y5+FC_IND_TL_E!Y5+FC_IND_WP_E!Y5+FC_IND_MQ_E!Y5+FC_IND_CON_E!Y5+FC_IND_NSP_E!Y5</f>
        <v>138.64278911999997</v>
      </c>
      <c r="Z5" s="8">
        <f>FC_IND_IS_E!Z5+FC_IND_NFM_E!Z5+FC_IND_CPC_E!Z5+FC_IND_NMM_E!Z5+FC_IND_PPP_E!Z5+FC_IND_FBT_E!Z5+FC_IND_TE_E!Z5+FC_IND_MAC_E!Z5+FC_IND_TL_E!Z5+FC_IND_WP_E!Z5+FC_IND_MQ_E!Z5+FC_IND_CON_E!Z5+FC_IND_NSP_E!Z5</f>
        <v>62.634269279999984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2.5637356799999997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694.60038648000022</v>
      </c>
      <c r="H6" s="8">
        <f>FC_IND_IS_E!H6+FC_IND_NFM_E!H6+FC_IND_CPC_E!H6+FC_IND_NMM_E!H6+FC_IND_PPP_E!H6+FC_IND_FBT_E!H6+FC_IND_TE_E!H6+FC_IND_MAC_E!H6+FC_IND_TL_E!H6+FC_IND_WP_E!H6+FC_IND_MQ_E!H6+FC_IND_CON_E!H6+FC_IND_NSP_E!H6</f>
        <v>790.85592432000021</v>
      </c>
      <c r="I6" s="8">
        <f>FC_IND_IS_E!I6+FC_IND_NFM_E!I6+FC_IND_CPC_E!I6+FC_IND_NMM_E!I6+FC_IND_PPP_E!I6+FC_IND_FBT_E!I6+FC_IND_TE_E!I6+FC_IND_MAC_E!I6+FC_IND_TL_E!I6+FC_IND_WP_E!I6+FC_IND_MQ_E!I6+FC_IND_CON_E!I6+FC_IND_NSP_E!I6</f>
        <v>343.39788648000001</v>
      </c>
      <c r="J6" s="8">
        <f>FC_IND_IS_E!J6+FC_IND_NFM_E!J6+FC_IND_CPC_E!J6+FC_IND_NMM_E!J6+FC_IND_PPP_E!J6+FC_IND_FBT_E!J6+FC_IND_TE_E!J6+FC_IND_MAC_E!J6+FC_IND_TL_E!J6+FC_IND_WP_E!J6+FC_IND_MQ_E!J6+FC_IND_CON_E!J6+FC_IND_NSP_E!J6</f>
        <v>184.70646216000003</v>
      </c>
      <c r="K6" s="8">
        <f>FC_IND_IS_E!K6+FC_IND_NFM_E!K6+FC_IND_CPC_E!K6+FC_IND_NMM_E!K6+FC_IND_PPP_E!K6+FC_IND_FBT_E!K6+FC_IND_TE_E!K6+FC_IND_MAC_E!K6+FC_IND_TL_E!K6+FC_IND_WP_E!K6+FC_IND_MQ_E!K6+FC_IND_CON_E!K6+FC_IND_NSP_E!K6</f>
        <v>78.045113520000015</v>
      </c>
      <c r="L6" s="8">
        <f>FC_IND_IS_E!L6+FC_IND_NFM_E!L6+FC_IND_CPC_E!L6+FC_IND_NMM_E!L6+FC_IND_PPP_E!L6+FC_IND_FBT_E!L6+FC_IND_TE_E!L6+FC_IND_MAC_E!L6+FC_IND_TL_E!L6+FC_IND_WP_E!L6+FC_IND_MQ_E!L6+FC_IND_CON_E!L6+FC_IND_NSP_E!L6</f>
        <v>80.646651360000007</v>
      </c>
      <c r="M6" s="8">
        <f>FC_IND_IS_E!M6+FC_IND_NFM_E!M6+FC_IND_CPC_E!M6+FC_IND_NMM_E!M6+FC_IND_PPP_E!M6+FC_IND_FBT_E!M6+FC_IND_TE_E!M6+FC_IND_MAC_E!M6+FC_IND_TL_E!M6+FC_IND_WP_E!M6+FC_IND_MQ_E!M6+FC_IND_CON_E!M6+FC_IND_NSP_E!M6</f>
        <v>145.68407568000003</v>
      </c>
      <c r="N6" s="8">
        <f>FC_IND_IS_E!N6+FC_IND_NFM_E!N6+FC_IND_CPC_E!N6+FC_IND_NMM_E!N6+FC_IND_PPP_E!N6+FC_IND_FBT_E!N6+FC_IND_TE_E!N6+FC_IND_MAC_E!N6+FC_IND_TL_E!N6+FC_IND_WP_E!N6+FC_IND_MQ_E!N6+FC_IND_CON_E!N6+FC_IND_NSP_E!N6</f>
        <v>325.18746216</v>
      </c>
      <c r="O6" s="8">
        <f>FC_IND_IS_E!O6+FC_IND_NFM_E!O6+FC_IND_CPC_E!O6+FC_IND_NMM_E!O6+FC_IND_PPP_E!O6+FC_IND_FBT_E!O6+FC_IND_TE_E!O6+FC_IND_MAC_E!O6+FC_IND_TL_E!O6+FC_IND_WP_E!O6+FC_IND_MQ_E!O6+FC_IND_CON_E!O6+FC_IND_NSP_E!O6</f>
        <v>163.89449999999999</v>
      </c>
      <c r="P6" s="8">
        <f>FC_IND_IS_E!P6+FC_IND_NFM_E!P6+FC_IND_CPC_E!P6+FC_IND_NMM_E!P6+FC_IND_PPP_E!P6+FC_IND_FBT_E!P6+FC_IND_TE_E!P6+FC_IND_MAC_E!P6+FC_IND_TL_E!P6+FC_IND_WP_E!P6+FC_IND_MQ_E!P6+FC_IND_CON_E!P6+FC_IND_NSP_E!P6</f>
        <v>156.08988648000005</v>
      </c>
      <c r="Q6" s="8">
        <f>FC_IND_IS_E!Q6+FC_IND_NFM_E!Q6+FC_IND_CPC_E!Q6+FC_IND_NMM_E!Q6+FC_IND_PPP_E!Q6+FC_IND_FBT_E!Q6+FC_IND_TE_E!Q6+FC_IND_MAC_E!Q6+FC_IND_TL_E!Q6+FC_IND_WP_E!Q6+FC_IND_MQ_E!Q6+FC_IND_CON_E!Q6+FC_IND_NSP_E!Q6</f>
        <v>54.631613520000023</v>
      </c>
      <c r="R6" s="8">
        <f>FC_IND_IS_E!R6+FC_IND_NFM_E!R6+FC_IND_CPC_E!R6+FC_IND_NMM_E!R6+FC_IND_PPP_E!R6+FC_IND_FBT_E!R6+FC_IND_TE_E!R6+FC_IND_MAC_E!R6+FC_IND_TL_E!R6+FC_IND_WP_E!R6+FC_IND_MQ_E!R6+FC_IND_CON_E!R6+FC_IND_NSP_E!R6</f>
        <v>36.420848640000003</v>
      </c>
      <c r="S6" s="8">
        <f>FC_IND_IS_E!S6+FC_IND_NFM_E!S6+FC_IND_CPC_E!S6+FC_IND_NMM_E!S6+FC_IND_PPP_E!S6+FC_IND_FBT_E!S6+FC_IND_TE_E!S6+FC_IND_MAC_E!S6+FC_IND_TL_E!S6+FC_IND_WP_E!S6+FC_IND_MQ_E!S6+FC_IND_CON_E!S6+FC_IND_NSP_E!S6</f>
        <v>26.015037840000002</v>
      </c>
      <c r="T6" s="8">
        <f>FC_IND_IS_E!T6+FC_IND_NFM_E!T6+FC_IND_CPC_E!T6+FC_IND_NMM_E!T6+FC_IND_PPP_E!T6+FC_IND_FBT_E!T6+FC_IND_TE_E!T6+FC_IND_MAC_E!T6+FC_IND_TL_E!T6+FC_IND_WP_E!T6+FC_IND_MQ_E!T6+FC_IND_CON_E!T6+FC_IND_NSP_E!T6</f>
        <v>21.317353199999999</v>
      </c>
      <c r="U6" s="8">
        <f>FC_IND_IS_E!U6+FC_IND_NFM_E!U6+FC_IND_CPC_E!U6+FC_IND_NMM_E!U6+FC_IND_PPP_E!U6+FC_IND_FBT_E!U6+FC_IND_TE_E!U6+FC_IND_MAC_E!U6+FC_IND_TL_E!U6+FC_IND_WP_E!U6+FC_IND_MQ_E!U6+FC_IND_CON_E!U6+FC_IND_NSP_E!U6</f>
        <v>18.374233680000003</v>
      </c>
      <c r="V6" s="8">
        <f>FC_IND_IS_E!V6+FC_IND_NFM_E!V6+FC_IND_CPC_E!V6+FC_IND_NMM_E!V6+FC_IND_PPP_E!V6+FC_IND_FBT_E!V6+FC_IND_TE_E!V6+FC_IND_MAC_E!V6+FC_IND_TL_E!V6+FC_IND_WP_E!V6+FC_IND_MQ_E!V6+FC_IND_CON_E!V6+FC_IND_NSP_E!V6</f>
        <v>4.3683631199999988</v>
      </c>
      <c r="W6" s="8">
        <f>FC_IND_IS_E!W6+FC_IND_NFM_E!W6+FC_IND_CPC_E!W6+FC_IND_NMM_E!W6+FC_IND_PPP_E!W6+FC_IND_FBT_E!W6+FC_IND_TE_E!W6+FC_IND_MAC_E!W6+FC_IND_TL_E!W6+FC_IND_WP_E!W6+FC_IND_MQ_E!W6+FC_IND_CON_E!W6+FC_IND_NSP_E!W6</f>
        <v>32.585121360000002</v>
      </c>
      <c r="X6" s="8">
        <f>FC_IND_IS_E!X6+FC_IND_NFM_E!X6+FC_IND_CPC_E!X6+FC_IND_NMM_E!X6+FC_IND_PPP_E!X6+FC_IND_FBT_E!X6+FC_IND_TE_E!X6+FC_IND_MAC_E!X6+FC_IND_TL_E!X6+FC_IND_WP_E!X6+FC_IND_MQ_E!X6+FC_IND_CON_E!X6+FC_IND_NSP_E!X6</f>
        <v>23.948179199999998</v>
      </c>
      <c r="Y6" s="8">
        <f>FC_IND_IS_E!Y6+FC_IND_NFM_E!Y6+FC_IND_CPC_E!Y6+FC_IND_NMM_E!Y6+FC_IND_PPP_E!Y6+FC_IND_FBT_E!Y6+FC_IND_TE_E!Y6+FC_IND_MAC_E!Y6+FC_IND_TL_E!Y6+FC_IND_WP_E!Y6+FC_IND_MQ_E!Y6+FC_IND_CON_E!Y6+FC_IND_NSP_E!Y6</f>
        <v>17.040941280000002</v>
      </c>
      <c r="Z6" s="8">
        <f>FC_IND_IS_E!Z6+FC_IND_NFM_E!Z6+FC_IND_CPC_E!Z6+FC_IND_NMM_E!Z6+FC_IND_PPP_E!Z6+FC_IND_FBT_E!Z6+FC_IND_TE_E!Z6+FC_IND_MAC_E!Z6+FC_IND_TL_E!Z6+FC_IND_WP_E!Z6+FC_IND_MQ_E!Z6+FC_IND_CON_E!Z6+FC_IND_NSP_E!Z6</f>
        <v>15.566316479999999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19.312563102278141</v>
      </c>
      <c r="D7" s="8">
        <f>FC_IND_IS_E!D7+FC_IND_NFM_E!D7+FC_IND_CPC_E!D7+FC_IND_NMM_E!D7+FC_IND_PPP_E!D7+FC_IND_FBT_E!D7+FC_IND_TE_E!D7+FC_IND_MAC_E!D7+FC_IND_TL_E!D7+FC_IND_WP_E!D7+FC_IND_MQ_E!D7+FC_IND_CON_E!D7+FC_IND_NSP_E!D7</f>
        <v>33.115858956872188</v>
      </c>
      <c r="E7" s="8">
        <f>FC_IND_IS_E!E7+FC_IND_NFM_E!E7+FC_IND_CPC_E!E7+FC_IND_NMM_E!E7+FC_IND_PPP_E!E7+FC_IND_FBT_E!E7+FC_IND_TE_E!E7+FC_IND_MAC_E!E7+FC_IND_TL_E!E7+FC_IND_WP_E!E7+FC_IND_MQ_E!E7+FC_IND_CON_E!E7+FC_IND_NSP_E!E7</f>
        <v>19.412190045422314</v>
      </c>
      <c r="F7" s="8">
        <f>FC_IND_IS_E!F7+FC_IND_NFM_E!F7+FC_IND_CPC_E!F7+FC_IND_NMM_E!F7+FC_IND_PPP_E!F7+FC_IND_FBT_E!F7+FC_IND_TE_E!F7+FC_IND_MAC_E!F7+FC_IND_TL_E!F7+FC_IND_WP_E!F7+FC_IND_MQ_E!F7+FC_IND_CON_E!F7+FC_IND_NSP_E!F7</f>
        <v>17.275517357577645</v>
      </c>
      <c r="G7" s="8">
        <f>FC_IND_IS_E!G7+FC_IND_NFM_E!G7+FC_IND_CPC_E!G7+FC_IND_NMM_E!G7+FC_IND_PPP_E!G7+FC_IND_FBT_E!G7+FC_IND_TE_E!G7+FC_IND_MAC_E!G7+FC_IND_TL_E!G7+FC_IND_WP_E!G7+FC_IND_MQ_E!G7+FC_IND_CON_E!G7+FC_IND_NSP_E!G7</f>
        <v>0</v>
      </c>
      <c r="H7" s="8">
        <f>FC_IND_IS_E!H7+FC_IND_NFM_E!H7+FC_IND_CPC_E!H7+FC_IND_NMM_E!H7+FC_IND_PPP_E!H7+FC_IND_FBT_E!H7+FC_IND_TE_E!H7+FC_IND_MAC_E!H7+FC_IND_TL_E!H7+FC_IND_WP_E!H7+FC_IND_MQ_E!H7+FC_IND_CON_E!H7+FC_IND_NSP_E!H7</f>
        <v>0</v>
      </c>
      <c r="I7" s="8">
        <f>FC_IND_IS_E!I7+FC_IND_NFM_E!I7+FC_IND_CPC_E!I7+FC_IND_NMM_E!I7+FC_IND_PPP_E!I7+FC_IND_FBT_E!I7+FC_IND_TE_E!I7+FC_IND_MAC_E!I7+FC_IND_TL_E!I7+FC_IND_WP_E!I7+FC_IND_MQ_E!I7+FC_IND_CON_E!I7+FC_IND_NSP_E!I7</f>
        <v>0</v>
      </c>
      <c r="J7" s="8">
        <f>FC_IND_IS_E!J7+FC_IND_NFM_E!J7+FC_IND_CPC_E!J7+FC_IND_NMM_E!J7+FC_IND_PPP_E!J7+FC_IND_FBT_E!J7+FC_IND_TE_E!J7+FC_IND_MAC_E!J7+FC_IND_TL_E!J7+FC_IND_WP_E!J7+FC_IND_MQ_E!J7+FC_IND_CON_E!J7+FC_IND_NSP_E!J7</f>
        <v>0</v>
      </c>
      <c r="K7" s="8">
        <f>FC_IND_IS_E!K7+FC_IND_NFM_E!K7+FC_IND_CPC_E!K7+FC_IND_NMM_E!K7+FC_IND_PPP_E!K7+FC_IND_FBT_E!K7+FC_IND_TE_E!K7+FC_IND_MAC_E!K7+FC_IND_TL_E!K7+FC_IND_WP_E!K7+FC_IND_MQ_E!K7+FC_IND_CON_E!K7+FC_IND_NSP_E!K7</f>
        <v>0</v>
      </c>
      <c r="L7" s="8">
        <f>FC_IND_IS_E!L7+FC_IND_NFM_E!L7+FC_IND_CPC_E!L7+FC_IND_NMM_E!L7+FC_IND_PPP_E!L7+FC_IND_FBT_E!L7+FC_IND_TE_E!L7+FC_IND_MAC_E!L7+FC_IND_TL_E!L7+FC_IND_WP_E!L7+FC_IND_MQ_E!L7+FC_IND_CON_E!L7+FC_IND_NSP_E!L7</f>
        <v>0</v>
      </c>
      <c r="M7" s="8">
        <f>FC_IND_IS_E!M7+FC_IND_NFM_E!M7+FC_IND_CPC_E!M7+FC_IND_NMM_E!M7+FC_IND_PPP_E!M7+FC_IND_FBT_E!M7+FC_IND_TE_E!M7+FC_IND_MAC_E!M7+FC_IND_TL_E!M7+FC_IND_WP_E!M7+FC_IND_MQ_E!M7+FC_IND_CON_E!M7+FC_IND_NSP_E!M7</f>
        <v>0</v>
      </c>
      <c r="N7" s="8">
        <f>FC_IND_IS_E!N7+FC_IND_NFM_E!N7+FC_IND_CPC_E!N7+FC_IND_NMM_E!N7+FC_IND_PPP_E!N7+FC_IND_FBT_E!N7+FC_IND_TE_E!N7+FC_IND_MAC_E!N7+FC_IND_TL_E!N7+FC_IND_WP_E!N7+FC_IND_MQ_E!N7+FC_IND_CON_E!N7+FC_IND_NSP_E!N7</f>
        <v>0</v>
      </c>
      <c r="O7" s="8">
        <f>FC_IND_IS_E!O7+FC_IND_NFM_E!O7+FC_IND_CPC_E!O7+FC_IND_NMM_E!O7+FC_IND_PPP_E!O7+FC_IND_FBT_E!O7+FC_IND_TE_E!O7+FC_IND_MAC_E!O7+FC_IND_TL_E!O7+FC_IND_WP_E!O7+FC_IND_MQ_E!O7+FC_IND_CON_E!O7+FC_IND_NSP_E!O7</f>
        <v>0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0</v>
      </c>
      <c r="R7" s="8">
        <f>FC_IND_IS_E!R7+FC_IND_NFM_E!R7+FC_IND_CPC_E!R7+FC_IND_NMM_E!R7+FC_IND_PPP_E!R7+FC_IND_FBT_E!R7+FC_IND_TE_E!R7+FC_IND_MAC_E!R7+FC_IND_TL_E!R7+FC_IND_WP_E!R7+FC_IND_MQ_E!R7+FC_IND_CON_E!R7+FC_IND_NSP_E!R7</f>
        <v>0</v>
      </c>
      <c r="S7" s="8">
        <f>FC_IND_IS_E!S7+FC_IND_NFM_E!S7+FC_IND_CPC_E!S7+FC_IND_NMM_E!S7+FC_IND_PPP_E!S7+FC_IND_FBT_E!S7+FC_IND_TE_E!S7+FC_IND_MAC_E!S7+FC_IND_TL_E!S7+FC_IND_WP_E!S7+FC_IND_MQ_E!S7+FC_IND_CON_E!S7+FC_IND_NSP_E!S7</f>
        <v>0</v>
      </c>
      <c r="T7" s="8">
        <f>FC_IND_IS_E!T7+FC_IND_NFM_E!T7+FC_IND_CPC_E!T7+FC_IND_NMM_E!T7+FC_IND_PPP_E!T7+FC_IND_FBT_E!T7+FC_IND_TE_E!T7+FC_IND_MAC_E!T7+FC_IND_TL_E!T7+FC_IND_WP_E!T7+FC_IND_MQ_E!T7+FC_IND_CON_E!T7+FC_IND_NSP_E!T7</f>
        <v>0</v>
      </c>
      <c r="U7" s="8">
        <f>FC_IND_IS_E!U7+FC_IND_NFM_E!U7+FC_IND_CPC_E!U7+FC_IND_NMM_E!U7+FC_IND_PPP_E!U7+FC_IND_FBT_E!U7+FC_IND_TE_E!U7+FC_IND_MAC_E!U7+FC_IND_TL_E!U7+FC_IND_WP_E!U7+FC_IND_MQ_E!U7+FC_IND_CON_E!U7+FC_IND_NSP_E!U7</f>
        <v>0</v>
      </c>
      <c r="V7" s="8">
        <f>FC_IND_IS_E!V7+FC_IND_NFM_E!V7+FC_IND_CPC_E!V7+FC_IND_NMM_E!V7+FC_IND_PPP_E!V7+FC_IND_FBT_E!V7+FC_IND_TE_E!V7+FC_IND_MAC_E!V7+FC_IND_TL_E!V7+FC_IND_WP_E!V7+FC_IND_MQ_E!V7+FC_IND_CON_E!V7+FC_IND_NSP_E!V7</f>
        <v>0</v>
      </c>
      <c r="W7" s="8">
        <f>FC_IND_IS_E!W7+FC_IND_NFM_E!W7+FC_IND_CPC_E!W7+FC_IND_NMM_E!W7+FC_IND_PPP_E!W7+FC_IND_FBT_E!W7+FC_IND_TE_E!W7+FC_IND_MAC_E!W7+FC_IND_TL_E!W7+FC_IND_WP_E!W7+FC_IND_MQ_E!W7+FC_IND_CON_E!W7+FC_IND_NSP_E!W7</f>
        <v>0</v>
      </c>
      <c r="X7" s="8">
        <f>FC_IND_IS_E!X7+FC_IND_NFM_E!X7+FC_IND_CPC_E!X7+FC_IND_NMM_E!X7+FC_IND_PPP_E!X7+FC_IND_FBT_E!X7+FC_IND_TE_E!X7+FC_IND_MAC_E!X7+FC_IND_TL_E!X7+FC_IND_WP_E!X7+FC_IND_MQ_E!X7+FC_IND_CON_E!X7+FC_IND_NSP_E!X7</f>
        <v>0</v>
      </c>
      <c r="Y7" s="8">
        <f>FC_IND_IS_E!Y7+FC_IND_NFM_E!Y7+FC_IND_CPC_E!Y7+FC_IND_NMM_E!Y7+FC_IND_PPP_E!Y7+FC_IND_FBT_E!Y7+FC_IND_TE_E!Y7+FC_IND_MAC_E!Y7+FC_IND_TL_E!Y7+FC_IND_WP_E!Y7+FC_IND_MQ_E!Y7+FC_IND_CON_E!Y7+FC_IND_NSP_E!Y7</f>
        <v>0</v>
      </c>
      <c r="Z7" s="8">
        <f>FC_IND_IS_E!Z7+FC_IND_NFM_E!Z7+FC_IND_CPC_E!Z7+FC_IND_NMM_E!Z7+FC_IND_PPP_E!Z7+FC_IND_FBT_E!Z7+FC_IND_TE_E!Z7+FC_IND_MAC_E!Z7+FC_IND_TL_E!Z7+FC_IND_WP_E!Z7+FC_IND_MQ_E!Z7+FC_IND_CON_E!Z7+FC_IND_NSP_E!Z7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390.51145674018647</v>
      </c>
      <c r="D8" s="19">
        <f t="shared" si="6"/>
        <v>496.27425300818732</v>
      </c>
      <c r="E8" s="19">
        <f t="shared" si="6"/>
        <v>517.17410319134649</v>
      </c>
      <c r="F8" s="19">
        <f t="shared" si="6"/>
        <v>451.5163955207945</v>
      </c>
      <c r="G8" s="19">
        <f t="shared" si="6"/>
        <v>467.89257975926955</v>
      </c>
      <c r="H8" s="19">
        <f t="shared" si="6"/>
        <v>1015.14442975834</v>
      </c>
      <c r="I8" s="19">
        <f t="shared" si="6"/>
        <v>1154.696674686091</v>
      </c>
      <c r="J8" s="19">
        <f t="shared" si="6"/>
        <v>1061.0248256151365</v>
      </c>
      <c r="K8" s="19">
        <f t="shared" si="6"/>
        <v>1091.7442941194463</v>
      </c>
      <c r="L8" s="19">
        <f t="shared" si="6"/>
        <v>994.41716420911689</v>
      </c>
      <c r="M8" s="19">
        <f t="shared" si="6"/>
        <v>1011.0073077002703</v>
      </c>
      <c r="N8" s="19">
        <f t="shared" si="6"/>
        <v>847.57915858125216</v>
      </c>
      <c r="O8" s="19">
        <f t="shared" si="6"/>
        <v>1425.413118365811</v>
      </c>
      <c r="P8" s="19">
        <f t="shared" si="6"/>
        <v>1268.1432902439492</v>
      </c>
      <c r="Q8" s="19">
        <f t="shared" si="6"/>
        <v>1172.8643859661934</v>
      </c>
      <c r="R8" s="19">
        <f t="shared" si="6"/>
        <v>1365.5693485673974</v>
      </c>
      <c r="S8" s="19">
        <f t="shared" si="6"/>
        <v>1193.9315207989457</v>
      </c>
      <c r="T8" s="19">
        <f t="shared" si="6"/>
        <v>1031.3884736319862</v>
      </c>
      <c r="U8" s="19">
        <f t="shared" si="6"/>
        <v>1002.4097374616956</v>
      </c>
      <c r="V8" s="19">
        <f t="shared" si="6"/>
        <v>1156.882068932468</v>
      </c>
      <c r="W8" s="19">
        <f t="shared" si="6"/>
        <v>1097.09871240095</v>
      </c>
      <c r="X8" s="19">
        <f t="shared" ref="X8:Z8" si="7">SUM(X9:X10)</f>
        <v>1426.3771745735366</v>
      </c>
      <c r="Y8" s="19">
        <f t="shared" si="7"/>
        <v>999.80984417070215</v>
      </c>
      <c r="Z8" s="19">
        <f t="shared" si="7"/>
        <v>511.68259509014155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495.94265089732795</v>
      </c>
      <c r="I9" s="8">
        <f>FC_IND_IS_E!I9+FC_IND_NFM_E!I9+FC_IND_CPC_E!I9+FC_IND_NMM_E!I9+FC_IND_PPP_E!I9+FC_IND_FBT_E!I9+FC_IND_TE_E!I9+FC_IND_MAC_E!I9+FC_IND_TL_E!I9+FC_IND_WP_E!I9+FC_IND_MQ_E!I9+FC_IND_CON_E!I9+FC_IND_NSP_E!I9</f>
        <v>658.96089306583508</v>
      </c>
      <c r="J9" s="8">
        <f>FC_IND_IS_E!J9+FC_IND_NFM_E!J9+FC_IND_CPC_E!J9+FC_IND_NMM_E!J9+FC_IND_PPP_E!J9+FC_IND_FBT_E!J9+FC_IND_TE_E!J9+FC_IND_MAC_E!J9+FC_IND_TL_E!J9+FC_IND_WP_E!J9+FC_IND_MQ_E!J9+FC_IND_CON_E!J9+FC_IND_NSP_E!J9</f>
        <v>592.75935000000027</v>
      </c>
      <c r="K9" s="8">
        <f>FC_IND_IS_E!K9+FC_IND_NFM_E!K9+FC_IND_CPC_E!K9+FC_IND_NMM_E!K9+FC_IND_PPP_E!K9+FC_IND_FBT_E!K9+FC_IND_TE_E!K9+FC_IND_MAC_E!K9+FC_IND_TL_E!K9+FC_IND_WP_E!K9+FC_IND_MQ_E!K9+FC_IND_CON_E!K9+FC_IND_NSP_E!K9</f>
        <v>378.48103465744805</v>
      </c>
      <c r="L9" s="8">
        <f>FC_IND_IS_E!L9+FC_IND_NFM_E!L9+FC_IND_CPC_E!L9+FC_IND_NMM_E!L9+FC_IND_PPP_E!L9+FC_IND_FBT_E!L9+FC_IND_TE_E!L9+FC_IND_MAC_E!L9+FC_IND_TL_E!L9+FC_IND_WP_E!L9+FC_IND_MQ_E!L9+FC_IND_CON_E!L9+FC_IND_NSP_E!L9</f>
        <v>225.89471698401212</v>
      </c>
      <c r="M9" s="8">
        <f>FC_IND_IS_E!M9+FC_IND_NFM_E!M9+FC_IND_CPC_E!M9+FC_IND_NMM_E!M9+FC_IND_PPP_E!M9+FC_IND_FBT_E!M9+FC_IND_TE_E!M9+FC_IND_MAC_E!M9+FC_IND_TL_E!M9+FC_IND_WP_E!M9+FC_IND_MQ_E!M9+FC_IND_CON_E!M9+FC_IND_NSP_E!M9</f>
        <v>424.96502192083642</v>
      </c>
      <c r="N9" s="8">
        <f>FC_IND_IS_E!N9+FC_IND_NFM_E!N9+FC_IND_CPC_E!N9+FC_IND_NMM_E!N9+FC_IND_PPP_E!N9+FC_IND_FBT_E!N9+FC_IND_TE_E!N9+FC_IND_MAC_E!N9+FC_IND_TL_E!N9+FC_IND_WP_E!N9+FC_IND_MQ_E!N9+FC_IND_CON_E!N9+FC_IND_NSP_E!N9</f>
        <v>403.32460745037008</v>
      </c>
      <c r="O9" s="8">
        <f>FC_IND_IS_E!O9+FC_IND_NFM_E!O9+FC_IND_CPC_E!O9+FC_IND_NMM_E!O9+FC_IND_PPP_E!O9+FC_IND_FBT_E!O9+FC_IND_TE_E!O9+FC_IND_MAC_E!O9+FC_IND_TL_E!O9+FC_IND_WP_E!O9+FC_IND_MQ_E!O9+FC_IND_CON_E!O9+FC_IND_NSP_E!O9</f>
        <v>848.92608222616025</v>
      </c>
      <c r="P9" s="8">
        <f>FC_IND_IS_E!P9+FC_IND_NFM_E!P9+FC_IND_CPC_E!P9+FC_IND_NMM_E!P9+FC_IND_PPP_E!P9+FC_IND_FBT_E!P9+FC_IND_TE_E!P9+FC_IND_MAC_E!P9+FC_IND_TL_E!P9+FC_IND_WP_E!P9+FC_IND_MQ_E!P9+FC_IND_CON_E!P9+FC_IND_NSP_E!P9</f>
        <v>853.89946839980144</v>
      </c>
      <c r="Q9" s="8">
        <f>FC_IND_IS_E!Q9+FC_IND_NFM_E!Q9+FC_IND_CPC_E!Q9+FC_IND_NMM_E!Q9+FC_IND_PPP_E!Q9+FC_IND_FBT_E!Q9+FC_IND_TE_E!Q9+FC_IND_MAC_E!Q9+FC_IND_TL_E!Q9+FC_IND_WP_E!Q9+FC_IND_MQ_E!Q9+FC_IND_CON_E!Q9+FC_IND_NSP_E!Q9</f>
        <v>793.83615563223327</v>
      </c>
      <c r="R9" s="8">
        <f>FC_IND_IS_E!R9+FC_IND_NFM_E!R9+FC_IND_CPC_E!R9+FC_IND_NMM_E!R9+FC_IND_PPP_E!R9+FC_IND_FBT_E!R9+FC_IND_TE_E!R9+FC_IND_MAC_E!R9+FC_IND_TL_E!R9+FC_IND_WP_E!R9+FC_IND_MQ_E!R9+FC_IND_CON_E!R9+FC_IND_NSP_E!R9</f>
        <v>987.96881441945538</v>
      </c>
      <c r="S9" s="8">
        <f>FC_IND_IS_E!S9+FC_IND_NFM_E!S9+FC_IND_CPC_E!S9+FC_IND_NMM_E!S9+FC_IND_PPP_E!S9+FC_IND_FBT_E!S9+FC_IND_TE_E!S9+FC_IND_MAC_E!S9+FC_IND_TL_E!S9+FC_IND_WP_E!S9+FC_IND_MQ_E!S9+FC_IND_CON_E!S9+FC_IND_NSP_E!S9</f>
        <v>1050.9558878098521</v>
      </c>
      <c r="T9" s="8">
        <f>FC_IND_IS_E!T9+FC_IND_NFM_E!T9+FC_IND_CPC_E!T9+FC_IND_NMM_E!T9+FC_IND_PPP_E!T9+FC_IND_FBT_E!T9+FC_IND_TE_E!T9+FC_IND_MAC_E!T9+FC_IND_TL_E!T9+FC_IND_WP_E!T9+FC_IND_MQ_E!T9+FC_IND_CON_E!T9+FC_IND_NSP_E!T9</f>
        <v>931.11698850134894</v>
      </c>
      <c r="U9" s="8">
        <f>FC_IND_IS_E!U9+FC_IND_NFM_E!U9+FC_IND_CPC_E!U9+FC_IND_NMM_E!U9+FC_IND_PPP_E!U9+FC_IND_FBT_E!U9+FC_IND_TE_E!U9+FC_IND_MAC_E!U9+FC_IND_TL_E!U9+FC_IND_WP_E!U9+FC_IND_MQ_E!U9+FC_IND_CON_E!U9+FC_IND_NSP_E!U9</f>
        <v>882.25403304884389</v>
      </c>
      <c r="V9" s="8">
        <f>FC_IND_IS_E!V9+FC_IND_NFM_E!V9+FC_IND_CPC_E!V9+FC_IND_NMM_E!V9+FC_IND_PPP_E!V9+FC_IND_FBT_E!V9+FC_IND_TE_E!V9+FC_IND_MAC_E!V9+FC_IND_TL_E!V9+FC_IND_WP_E!V9+FC_IND_MQ_E!V9+FC_IND_CON_E!V9+FC_IND_NSP_E!V9</f>
        <v>1014.769650691755</v>
      </c>
      <c r="W9" s="8">
        <f>FC_IND_IS_E!W9+FC_IND_NFM_E!W9+FC_IND_CPC_E!W9+FC_IND_NMM_E!W9+FC_IND_PPP_E!W9+FC_IND_FBT_E!W9+FC_IND_TE_E!W9+FC_IND_MAC_E!W9+FC_IND_TL_E!W9+FC_IND_WP_E!W9+FC_IND_MQ_E!W9+FC_IND_CON_E!W9+FC_IND_NSP_E!W9</f>
        <v>929.3565853057039</v>
      </c>
      <c r="X9" s="8">
        <f>FC_IND_IS_E!X9+FC_IND_NFM_E!X9+FC_IND_CPC_E!X9+FC_IND_NMM_E!X9+FC_IND_PPP_E!X9+FC_IND_FBT_E!X9+FC_IND_TE_E!X9+FC_IND_MAC_E!X9+FC_IND_TL_E!X9+FC_IND_WP_E!X9+FC_IND_MQ_E!X9+FC_IND_CON_E!X9+FC_IND_NSP_E!X9</f>
        <v>1196.0420096257101</v>
      </c>
      <c r="Y9" s="8">
        <f>FC_IND_IS_E!Y9+FC_IND_NFM_E!Y9+FC_IND_CPC_E!Y9+FC_IND_NMM_E!Y9+FC_IND_PPP_E!Y9+FC_IND_FBT_E!Y9+FC_IND_TE_E!Y9+FC_IND_MAC_E!Y9+FC_IND_TL_E!Y9+FC_IND_WP_E!Y9+FC_IND_MQ_E!Y9+FC_IND_CON_E!Y9+FC_IND_NSP_E!Y9</f>
        <v>846.38760579514337</v>
      </c>
      <c r="Z9" s="8">
        <f>FC_IND_IS_E!Z9+FC_IND_NFM_E!Z9+FC_IND_CPC_E!Z9+FC_IND_NMM_E!Z9+FC_IND_PPP_E!Z9+FC_IND_FBT_E!Z9+FC_IND_TE_E!Z9+FC_IND_MAC_E!Z9+FC_IND_TL_E!Z9+FC_IND_WP_E!Z9+FC_IND_MQ_E!Z9+FC_IND_CON_E!Z9+FC_IND_NSP_E!Z9</f>
        <v>407.13353927810232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390.51145674018647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496.27425300818732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517.17410319134649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451.5163955207945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467.89257975926955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519.20177886101203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495.73578162025592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468.26547561513621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713.26325946199813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768.52244722510477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586.04228577943388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444.25455113088208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576.48703613965063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414.24382184414782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379.02823033396004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377.60053414794208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142.97563298909367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100.27148513063722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120.15570441285168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142.11241824071286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167.74212709524616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230.33516494782651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153.42223837555875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104.54905581203924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778.85007129776125</v>
      </c>
      <c r="D11" s="19">
        <f t="shared" si="8"/>
        <v>270.3047353378123</v>
      </c>
      <c r="E11" s="19">
        <f t="shared" si="8"/>
        <v>315.5468665552055</v>
      </c>
      <c r="F11" s="19">
        <f t="shared" si="8"/>
        <v>663.24773022703948</v>
      </c>
      <c r="G11" s="19">
        <f t="shared" si="8"/>
        <v>493.05585982915761</v>
      </c>
      <c r="H11" s="19">
        <f t="shared" si="8"/>
        <v>327.86963267827241</v>
      </c>
      <c r="I11" s="19">
        <f t="shared" si="8"/>
        <v>765.86341679046836</v>
      </c>
      <c r="J11" s="19">
        <f t="shared" si="8"/>
        <v>588.1037399999999</v>
      </c>
      <c r="K11" s="19">
        <f t="shared" si="8"/>
        <v>756.09901838608312</v>
      </c>
      <c r="L11" s="19">
        <f t="shared" si="8"/>
        <v>606.21291360000009</v>
      </c>
      <c r="M11" s="19">
        <f t="shared" si="8"/>
        <v>909.81457444828504</v>
      </c>
      <c r="N11" s="19">
        <f t="shared" si="8"/>
        <v>1607.3228662035881</v>
      </c>
      <c r="O11" s="19">
        <f t="shared" si="8"/>
        <v>999.69434830137732</v>
      </c>
      <c r="P11" s="19">
        <f t="shared" si="8"/>
        <v>922.93697763053217</v>
      </c>
      <c r="Q11" s="19">
        <f t="shared" si="8"/>
        <v>942.28757664644843</v>
      </c>
      <c r="R11" s="19">
        <f t="shared" si="8"/>
        <v>1210.0854988799997</v>
      </c>
      <c r="S11" s="19">
        <f t="shared" si="8"/>
        <v>1242.062856</v>
      </c>
      <c r="T11" s="19">
        <f t="shared" si="8"/>
        <v>893.97068784417775</v>
      </c>
      <c r="U11" s="19">
        <f t="shared" si="8"/>
        <v>878.74946255072712</v>
      </c>
      <c r="V11" s="19">
        <f t="shared" si="8"/>
        <v>914.97696964330646</v>
      </c>
      <c r="W11" s="19">
        <f t="shared" si="8"/>
        <v>826.61128340629728</v>
      </c>
      <c r="X11" s="19">
        <f t="shared" ref="X11:Z11" si="9">SUM(X12:X16)</f>
        <v>1004.598504260419</v>
      </c>
      <c r="Y11" s="19">
        <f t="shared" si="9"/>
        <v>856.68264516043087</v>
      </c>
      <c r="Z11" s="19">
        <f t="shared" si="9"/>
        <v>480.70106641171378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778.85007129776125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270.3047353378123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315.5468665552055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663.24773022703948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493.05585982915761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327.86963267827241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765.86341679046836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588.1037399999999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756.09901838608312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606.21291360000009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909.81457444828504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1607.3228662035881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999.69434830137732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922.93697763053217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942.28757664644843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1210.0854988799997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1242.062856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893.97068784417775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878.74946255072712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914.97696964330646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826.61128340629728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1004.598504260419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856.68264516043087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480.70106641171378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3294.5840640000001</v>
      </c>
      <c r="D17" s="27">
        <f t="shared" si="10"/>
        <v>3407.6409119999998</v>
      </c>
      <c r="E17" s="27">
        <f t="shared" si="10"/>
        <v>3925.1326319999994</v>
      </c>
      <c r="F17" s="27">
        <f t="shared" si="10"/>
        <v>4564.2021839999998</v>
      </c>
      <c r="G17" s="27">
        <f t="shared" si="10"/>
        <v>4734.0630000000001</v>
      </c>
      <c r="H17" s="27">
        <f t="shared" si="10"/>
        <v>5091.4759679999997</v>
      </c>
      <c r="I17" s="27">
        <f t="shared" si="10"/>
        <v>4877.0349840000008</v>
      </c>
      <c r="J17" s="27">
        <f t="shared" si="10"/>
        <v>4796.0980560000007</v>
      </c>
      <c r="K17" s="27">
        <f t="shared" si="10"/>
        <v>3686.2856639999991</v>
      </c>
      <c r="L17" s="27">
        <f t="shared" si="10"/>
        <v>1867.2343199999996</v>
      </c>
      <c r="M17" s="27">
        <f t="shared" si="10"/>
        <v>1872</v>
      </c>
      <c r="N17" s="27">
        <f t="shared" si="10"/>
        <v>1542.5804159999993</v>
      </c>
      <c r="O17" s="27">
        <f t="shared" si="10"/>
        <v>2054.7802080000001</v>
      </c>
      <c r="P17" s="27">
        <f t="shared" si="10"/>
        <v>2130.1796880000002</v>
      </c>
      <c r="Q17" s="27">
        <f t="shared" si="10"/>
        <v>1890.1995840000006</v>
      </c>
      <c r="R17" s="27">
        <f t="shared" si="10"/>
        <v>1839.5002079999999</v>
      </c>
      <c r="S17" s="27">
        <f t="shared" si="10"/>
        <v>1730.5601039999997</v>
      </c>
      <c r="T17" s="27">
        <f t="shared" si="10"/>
        <v>1635.4325519999998</v>
      </c>
      <c r="U17" s="27">
        <f t="shared" si="10"/>
        <v>1611.2219760000007</v>
      </c>
      <c r="V17" s="27">
        <f t="shared" si="10"/>
        <v>1613.2793040000006</v>
      </c>
      <c r="W17" s="27">
        <f t="shared" si="10"/>
        <v>1578.6473039999998</v>
      </c>
      <c r="X17" s="27">
        <f t="shared" ref="X17:Z17" si="11">SUM(X18:X21)</f>
        <v>1638.0374400000001</v>
      </c>
      <c r="Y17" s="27">
        <f t="shared" si="11"/>
        <v>1346.7027599999997</v>
      </c>
      <c r="Z17" s="27">
        <f t="shared" si="11"/>
        <v>648.61898400000007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295.74395999999996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178.70111999999997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247.43232000000006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178.26156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196.28351999999998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224.01575999999989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244.35539999999995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201.63816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73.846080000000001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26.1738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2998.8401040000003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3228.9397919999997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3677.7003119999995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4385.9406239999998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4537.7794800000001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4867.4602079999995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4632.6795840000004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4594.4598960000003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3612.4395839999993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1841.0605199999995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1872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1542.5804159999993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2054.7802080000001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2130.1796880000002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1890.1995840000006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1839.5002079999999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1730.5601039999997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1635.4325519999998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1611.2219760000007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1613.2793040000006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1578.6473039999998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1638.0374400000001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1346.7027599999997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648.61898400000007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4618.4540633999995</v>
      </c>
      <c r="D26" s="27">
        <f t="shared" si="14"/>
        <v>5551.7097848399999</v>
      </c>
      <c r="E26" s="27">
        <f t="shared" si="14"/>
        <v>5550.9846361200007</v>
      </c>
      <c r="F26" s="27">
        <f t="shared" si="14"/>
        <v>3813.3104360400002</v>
      </c>
      <c r="G26" s="27">
        <f t="shared" si="14"/>
        <v>4109.3205040800003</v>
      </c>
      <c r="H26" s="27">
        <f t="shared" si="14"/>
        <v>3767.8603989599997</v>
      </c>
      <c r="I26" s="27">
        <f t="shared" si="14"/>
        <v>3857.4853318800001</v>
      </c>
      <c r="J26" s="27">
        <f t="shared" si="14"/>
        <v>4075.62503904</v>
      </c>
      <c r="K26" s="27">
        <f t="shared" si="14"/>
        <v>3441.7830294</v>
      </c>
      <c r="L26" s="27">
        <f t="shared" si="14"/>
        <v>2391.21323712</v>
      </c>
      <c r="M26" s="27">
        <f t="shared" si="14"/>
        <v>1960.5309130799997</v>
      </c>
      <c r="N26" s="27">
        <f t="shared" si="14"/>
        <v>2628.5443901999997</v>
      </c>
      <c r="O26" s="27">
        <f t="shared" si="14"/>
        <v>2899.8267955199999</v>
      </c>
      <c r="P26" s="27">
        <f t="shared" si="14"/>
        <v>2593.4503557600001</v>
      </c>
      <c r="Q26" s="27">
        <f t="shared" si="14"/>
        <v>2862.0417686400001</v>
      </c>
      <c r="R26" s="27">
        <f t="shared" si="14"/>
        <v>3112.143174360001</v>
      </c>
      <c r="S26" s="27">
        <f t="shared" si="14"/>
        <v>2967.9747037200009</v>
      </c>
      <c r="T26" s="27">
        <f t="shared" si="14"/>
        <v>3056.5605628799995</v>
      </c>
      <c r="U26" s="27">
        <f t="shared" si="14"/>
        <v>3136.4532903600007</v>
      </c>
      <c r="V26" s="27">
        <f t="shared" si="14"/>
        <v>3704.5351936800002</v>
      </c>
      <c r="W26" s="27">
        <f t="shared" si="14"/>
        <v>3500.5499089200007</v>
      </c>
      <c r="X26" s="27">
        <f t="shared" ref="X26:Z26" si="15">SUM(X27,X33)</f>
        <v>3305.89891008</v>
      </c>
      <c r="Y26" s="27">
        <f t="shared" si="15"/>
        <v>3211.4350054800007</v>
      </c>
      <c r="Z26" s="27">
        <f t="shared" si="15"/>
        <v>3440.3761468799999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128.21520672</v>
      </c>
      <c r="K27" s="19">
        <f t="shared" si="16"/>
        <v>0</v>
      </c>
      <c r="L27" s="19">
        <f t="shared" si="16"/>
        <v>41.277569760000013</v>
      </c>
      <c r="M27" s="19">
        <f t="shared" si="16"/>
        <v>3.1751265599999998</v>
      </c>
      <c r="N27" s="19">
        <f t="shared" si="16"/>
        <v>0</v>
      </c>
      <c r="O27" s="19">
        <f t="shared" si="16"/>
        <v>6.3504842399999992</v>
      </c>
      <c r="P27" s="19">
        <f t="shared" si="16"/>
        <v>9.525610799999999</v>
      </c>
      <c r="Q27" s="19">
        <f t="shared" si="16"/>
        <v>12.700737360000002</v>
      </c>
      <c r="R27" s="19">
        <f t="shared" si="16"/>
        <v>19.051221600000005</v>
      </c>
      <c r="S27" s="19">
        <f t="shared" si="16"/>
        <v>19.051221599999998</v>
      </c>
      <c r="T27" s="19">
        <f t="shared" si="16"/>
        <v>18.054401040000005</v>
      </c>
      <c r="U27" s="19">
        <f t="shared" si="16"/>
        <v>35.603804879999991</v>
      </c>
      <c r="V27" s="19">
        <f t="shared" si="16"/>
        <v>67.546668960000005</v>
      </c>
      <c r="W27" s="19">
        <f t="shared" si="16"/>
        <v>84.962947679999999</v>
      </c>
      <c r="X27" s="19">
        <f t="shared" ref="X27:Z27" si="17">SUM(X28:X32)</f>
        <v>78.401450879999999</v>
      </c>
      <c r="Y27" s="19">
        <f t="shared" si="17"/>
        <v>59.62410647999998</v>
      </c>
      <c r="Z27" s="19">
        <f t="shared" si="17"/>
        <v>64.369231199999987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128.21520672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41.277569760000013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3.1751265599999998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6.3504842399999992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9.525610799999999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12.700737360000002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19.051221600000005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19.051221599999998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18.054401040000005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35.603804879999991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67.546668960000005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84.962947679999999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78.401450879999999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59.62410647999998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64.369231199999987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4618.4540633999995</v>
      </c>
      <c r="D33" s="19">
        <f t="shared" si="18"/>
        <v>5551.7097848399999</v>
      </c>
      <c r="E33" s="19">
        <f t="shared" si="18"/>
        <v>5550.9846361200007</v>
      </c>
      <c r="F33" s="19">
        <f t="shared" si="18"/>
        <v>3813.3104360400002</v>
      </c>
      <c r="G33" s="19">
        <f t="shared" si="18"/>
        <v>4109.3205040800003</v>
      </c>
      <c r="H33" s="19">
        <f t="shared" si="18"/>
        <v>3767.8603989599997</v>
      </c>
      <c r="I33" s="19">
        <f t="shared" si="18"/>
        <v>3857.4853318800001</v>
      </c>
      <c r="J33" s="19">
        <f t="shared" si="18"/>
        <v>3947.4098323200001</v>
      </c>
      <c r="K33" s="19">
        <f t="shared" si="18"/>
        <v>3441.7830294</v>
      </c>
      <c r="L33" s="19">
        <f t="shared" si="18"/>
        <v>2349.93566736</v>
      </c>
      <c r="M33" s="19">
        <f t="shared" si="18"/>
        <v>1957.3557865199996</v>
      </c>
      <c r="N33" s="19">
        <f t="shared" si="18"/>
        <v>2628.5443901999997</v>
      </c>
      <c r="O33" s="19">
        <f t="shared" si="18"/>
        <v>2893.4763112800001</v>
      </c>
      <c r="P33" s="19">
        <f t="shared" si="18"/>
        <v>2583.9247449600002</v>
      </c>
      <c r="Q33" s="19">
        <f t="shared" si="18"/>
        <v>2849.3410312800002</v>
      </c>
      <c r="R33" s="19">
        <f t="shared" si="18"/>
        <v>3093.0919527600008</v>
      </c>
      <c r="S33" s="19">
        <f t="shared" si="18"/>
        <v>2948.9234821200007</v>
      </c>
      <c r="T33" s="19">
        <f t="shared" si="18"/>
        <v>3038.5061618399995</v>
      </c>
      <c r="U33" s="19">
        <f t="shared" si="18"/>
        <v>3100.8494854800006</v>
      </c>
      <c r="V33" s="19">
        <f t="shared" si="18"/>
        <v>3636.9885247200004</v>
      </c>
      <c r="W33" s="19">
        <f t="shared" si="18"/>
        <v>3415.5869612400006</v>
      </c>
      <c r="X33" s="19">
        <f t="shared" ref="X33:Z33" si="19">SUM(X34:X50)</f>
        <v>3227.4974591999999</v>
      </c>
      <c r="Y33" s="19">
        <f t="shared" si="19"/>
        <v>3151.8108990000005</v>
      </c>
      <c r="Z33" s="19">
        <f t="shared" si="19"/>
        <v>3376.00691568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128.30400000000003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461.89440000000002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835.40160000000014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604.45439999999985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222.39360000000005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83.180805120000002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415.90361088000014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424.24819200000007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404.83805184000005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357.69952511999998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429.79382784000001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366.01797887999999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435.33967104000004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446.4311500799999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524.07129599999996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407.61107712000012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478.28475648000011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621.79861248000009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1012.9714329600005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872.84335104000013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858.38476032000005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869.25146112000027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875.52866303999997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14.923276199999998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50.738684759999998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53.723340000000007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71.631271440000006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38.800063800000011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103.27102488000001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525.51080820000004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343.22422175999998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367.52307264000001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446.55998724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495.09317556000002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434.34536688000003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400.93444692000003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379.67249808000014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416.12145588000004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249.06549311999999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246.02790959999996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245.15879543999998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240.30484056000003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240.83048879999998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211.4677872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221.11845263999999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223.93160208000003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206.11862352000003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125.86989492000002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92.099783159999987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270.15914771999996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125.86964544000001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107.45003808000001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159.85181519999998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102.54650867999999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160.4543094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87.717168000000015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84.411558000000014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60.304804559999994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36.182832839999996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24.121971720000005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33.167617560000004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33.167617559999997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39.198048120000003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33.167617559999997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34.855848719999997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26.400472560000001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33.060091679999999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33.622419600000001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41.624490600000001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35.137012679999998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28.592902800000001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3.0239999999999989E-3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3.0239999999999989E-3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3.0239999999999989E-3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6.0480000000000004E-3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8.3160000000000012E-2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9.3240000000000007E-3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3.0239999999999989E-3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7.0143051600000028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7.0143051600000028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7.0360477200000009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3.5528378399999996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3.5476610399999995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3.4710443999999994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3.4852806000000012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3.5310952800000006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3.4956342000000014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3.5308364400000007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3.5269538399999991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1.1055056400000001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1.7357810400000002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0.76694292000000031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1.2869524800000001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1.8354344400000002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1.0563260400000001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0.30543120000000012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9.4479188399999963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6.2986125599999969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28.342979999999997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3.1493062799999985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3.1493062799999985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3.0905495999999988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2.7954719999999995E-2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0.11156004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1.2424320000000001E-2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3.7272960000000001E-2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6.2121599999999978E-3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16.309103400000001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6.5236413600000018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9.7854620399999988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3.2618206800000014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3.2214470399999988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6.4431579600000015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6.4434218399999983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3.2214470399999988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1255.4024371199998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1500.7472110800002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1574.03231856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1217.16639252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1064.2246149600001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1147.068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1217.1666592799997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1883.1033889199998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1331.8734592800001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742.40748503999998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688.24053323999976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857.11455179999996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962.19745128000011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845.85327839999979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833.27554439999994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977.91948539999999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940.18628339999998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944.84898143999976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948.63804047999997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983.08689335999998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1006.90082532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1129.7446055999997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1126.1836263599998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1206.6237705599999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2307.6973159200002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2401.5053728799999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1228.8946298400001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803.62896768000041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1041.2776800000004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919.32614712000009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1160.1017575200003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347.09237424000003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156.34796904000001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196.99820136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118.78200288000002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171.98273808000002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143.10030888000003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70.054275600000011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39.593072160000006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21.319303680000001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63.958189680000018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28.897197120000001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10.761355440000001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9.6250615199999991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11.32197912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13.343233680000001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15.389287200000004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10.655750880000003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3.2217109199999991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2.1843986399999999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1.9102273200000002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16.596996480000001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1.7265668400000003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1.4560898400000002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0.58950791999999985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1.9685448000000003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760.50011699999993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1017.1688669999999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1397.41875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966.46867199999997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1549.5186330000001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1170.896688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632.28437999999994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729.30183299999976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896.72918400000015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451.69768799999991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217.43993699999996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689.17656599999998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993.61887300000012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816.30630899999994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1077.2565570000002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1277.9874900000007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1251.2237400000004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1285.2082619999999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1230.183045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1316.0323800000001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1253.2219830000004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957.55011300000001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879.80887800000005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1045.5700320000001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14.733212040000002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153.22640796000002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17.679960000000001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82.506567959999956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170.93961683999999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206.41775508000001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61.294046399999992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170.90056259999994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19.469858039999998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13.026700080000003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6.4774623599999988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17.931437640000002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19.002526559999996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24.002788679999995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23.151775680000004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2.3509069199999995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0.4538736000000001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0.64017288000000017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9339.2867699999988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9937.5427800000016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10399.879709999999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10713.220650000001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9632.1287700000012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9476.3166299999993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8259.5581200000015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7824.6877500000001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8780.9178600000014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6296.9108399999996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6556.9343400000016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6925.0064400000019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6072.4827900000009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5604.9958800000022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5762.979089999998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5254.9487100000006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4895.8638300000011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5234.4352288799992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5358.9068121600003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5102.8496046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5232.2867784000018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5730.7287034800001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4202.7892156800008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3407.3128029600007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247.24711439999996</v>
      </c>
      <c r="D52" s="27">
        <f t="shared" si="20"/>
        <v>369.36951480000005</v>
      </c>
      <c r="E52" s="27">
        <f t="shared" si="20"/>
        <v>511.65405719999995</v>
      </c>
      <c r="F52" s="27">
        <f t="shared" si="20"/>
        <v>359.21662920000006</v>
      </c>
      <c r="G52" s="27">
        <f t="shared" si="20"/>
        <v>412.84128600000003</v>
      </c>
      <c r="H52" s="27">
        <f t="shared" si="20"/>
        <v>353.3535720000001</v>
      </c>
      <c r="I52" s="27">
        <f t="shared" si="20"/>
        <v>269.55494280000011</v>
      </c>
      <c r="J52" s="27">
        <f t="shared" si="20"/>
        <v>217.50300000000001</v>
      </c>
      <c r="K52" s="27">
        <f t="shared" si="20"/>
        <v>265.55082840000006</v>
      </c>
      <c r="L52" s="27">
        <f t="shared" si="20"/>
        <v>103.24622880000004</v>
      </c>
      <c r="M52" s="27">
        <f t="shared" si="20"/>
        <v>183.61217159999998</v>
      </c>
      <c r="N52" s="27">
        <f t="shared" si="20"/>
        <v>164.87911439999999</v>
      </c>
      <c r="O52" s="27">
        <f t="shared" si="20"/>
        <v>162.58000440000001</v>
      </c>
      <c r="P52" s="27">
        <f t="shared" si="20"/>
        <v>239.9838144</v>
      </c>
      <c r="Q52" s="27">
        <f t="shared" si="20"/>
        <v>379.40882759999994</v>
      </c>
      <c r="R52" s="27">
        <f t="shared" si="20"/>
        <v>395.75136479999998</v>
      </c>
      <c r="S52" s="27">
        <f t="shared" si="20"/>
        <v>438.61031279999992</v>
      </c>
      <c r="T52" s="27">
        <f t="shared" si="20"/>
        <v>532.21120919999998</v>
      </c>
      <c r="U52" s="27">
        <f t="shared" si="20"/>
        <v>1005.2627904</v>
      </c>
      <c r="V52" s="27">
        <f t="shared" si="20"/>
        <v>896.52419999999984</v>
      </c>
      <c r="W52" s="27">
        <f t="shared" si="20"/>
        <v>1671.4395455999997</v>
      </c>
      <c r="X52" s="27">
        <f t="shared" ref="X52:Z52" si="21">SUM(X53:X54)</f>
        <v>1893.6736103999997</v>
      </c>
      <c r="Y52" s="27">
        <f t="shared" si="21"/>
        <v>1961.0164727999997</v>
      </c>
      <c r="Z52" s="27">
        <f t="shared" si="21"/>
        <v>1963.0909056000007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247.24711439999996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369.36951480000005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511.65405719999995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359.21662920000006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412.84128600000003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353.3535720000001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269.55494280000011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217.50300000000001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265.55082840000006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103.24622880000004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183.61217159999998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164.87911439999999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162.30511440000001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239.52511440000001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378.95045759999994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395.1095148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438.15194279999992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531.62314919999994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1005.1202304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896.39549999999986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1671.2837855999996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1893.4076303999998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1960.8016427999999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1962.8922456000007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0.27488999999999997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0.45870000000000005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0.45837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0.64184999999999981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0.45837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0.58806000000000003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0.14255999999999996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0.12870000000000001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0.15576000000000001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0.26597999999999999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0.21483000000000002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0.19865999999999998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1224.0482688</v>
      </c>
      <c r="D61" s="49">
        <f t="shared" si="22"/>
        <v>1080.6868799999997</v>
      </c>
      <c r="E61" s="49">
        <f t="shared" si="22"/>
        <v>1521.1832831999998</v>
      </c>
      <c r="F61" s="49">
        <f t="shared" si="22"/>
        <v>2231.2636416</v>
      </c>
      <c r="G61" s="49">
        <f t="shared" si="22"/>
        <v>1234.1282687999999</v>
      </c>
      <c r="H61" s="49">
        <f t="shared" si="22"/>
        <v>1151.3601791999997</v>
      </c>
      <c r="I61" s="49">
        <f t="shared" si="22"/>
        <v>1372.3363583999999</v>
      </c>
      <c r="J61" s="49">
        <f t="shared" si="22"/>
        <v>1654.8381813600004</v>
      </c>
      <c r="K61" s="49">
        <f t="shared" si="22"/>
        <v>976.52782079999997</v>
      </c>
      <c r="L61" s="49">
        <f t="shared" si="22"/>
        <v>994.10937695999974</v>
      </c>
      <c r="M61" s="49">
        <f t="shared" si="22"/>
        <v>1176.8909342399998</v>
      </c>
      <c r="N61" s="49">
        <f t="shared" si="22"/>
        <v>981.17344583999989</v>
      </c>
      <c r="O61" s="49">
        <f t="shared" si="22"/>
        <v>1218.4854393599996</v>
      </c>
      <c r="P61" s="49">
        <f t="shared" si="22"/>
        <v>1279.3770280800002</v>
      </c>
      <c r="Q61" s="49">
        <f t="shared" si="22"/>
        <v>1219.4482363199998</v>
      </c>
      <c r="R61" s="49">
        <f t="shared" si="22"/>
        <v>1145.8433642400005</v>
      </c>
      <c r="S61" s="49">
        <f t="shared" si="22"/>
        <v>1372.0569220800003</v>
      </c>
      <c r="T61" s="49">
        <f t="shared" si="22"/>
        <v>1355.79230136</v>
      </c>
      <c r="U61" s="49">
        <f t="shared" si="22"/>
        <v>1130.5323971999999</v>
      </c>
      <c r="V61" s="49">
        <f t="shared" si="22"/>
        <v>1107.7963718399999</v>
      </c>
      <c r="W61" s="49">
        <f t="shared" si="22"/>
        <v>934.32393215999991</v>
      </c>
      <c r="X61" s="49">
        <f t="shared" si="22"/>
        <v>942.17762088000018</v>
      </c>
      <c r="Y61" s="49">
        <f t="shared" ref="Y61:Z61" si="23">SUM(Y62:Y72)</f>
        <v>979.76881151999976</v>
      </c>
      <c r="Z61" s="49">
        <f t="shared" si="23"/>
        <v>676.6793164799999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1224.0482688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1080.6868799999997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1521.1832831999998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2231.2636416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1234.1282687999999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1151.3601791999997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1372.3363583999999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1654.1284032000003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976.52782079999997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994.00008959999968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1172.3044031999998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974.51222399999983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1209.0395519999997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1268.5119552000001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1208.5919999999999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1139.2645824000003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1361.2483584000004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1343.4615936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1119.2364287999999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1095.8443775999999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923.35420799999986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933.58258560000013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972.22406399999977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661.50524159999986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0.70977816000000005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0.10928736000000001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4.5865310399999997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6.6612218399999996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9.4458873600000004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10.264952880000003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10.756156319999999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5.6784218399999995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8.4084436800000013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7.7191077600000009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6.7351283999999998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7.2341942399999999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6.1594041600000002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3.7371952800000003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2.2588675199999999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1.3853548800000002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0.60011999999999999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0.10007999999999997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0.90035999999999994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2.4001200000000003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4.6115999999999993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4.5608399999999998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4.7178000000000004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4.8103199999999999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4.8578399999999995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5.2858799999999997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13.78872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5887.6736974336818</v>
      </c>
      <c r="D2" s="21">
        <f t="shared" ref="D2:X2" si="0">SUM(D3,D17,D22,D25,D26,D51,D52)</f>
        <v>5023.3307496209545</v>
      </c>
      <c r="E2" s="21">
        <f t="shared" si="0"/>
        <v>5275.819134042099</v>
      </c>
      <c r="F2" s="21">
        <f t="shared" si="0"/>
        <v>6393.9930606042099</v>
      </c>
      <c r="G2" s="21">
        <f t="shared" si="0"/>
        <v>7289.1418662357846</v>
      </c>
      <c r="H2" s="21">
        <f t="shared" si="0"/>
        <v>8046.9195266918123</v>
      </c>
      <c r="I2" s="21">
        <f t="shared" si="0"/>
        <v>8048.7253460648844</v>
      </c>
      <c r="J2" s="21">
        <f t="shared" si="0"/>
        <v>7257.0498502139999</v>
      </c>
      <c r="K2" s="21">
        <f t="shared" si="0"/>
        <v>6049.6146525106733</v>
      </c>
      <c r="L2" s="21">
        <f t="shared" si="0"/>
        <v>3548.1989365800096</v>
      </c>
      <c r="M2" s="21">
        <f t="shared" si="0"/>
        <v>4025.2591642510793</v>
      </c>
      <c r="N2" s="21">
        <f t="shared" si="0"/>
        <v>4802.622547217682</v>
      </c>
      <c r="O2" s="21">
        <f t="shared" si="0"/>
        <v>4483.4747688771495</v>
      </c>
      <c r="P2" s="21">
        <f t="shared" si="0"/>
        <v>4682.9244002914456</v>
      </c>
      <c r="Q2" s="21">
        <f t="shared" si="0"/>
        <v>4529.9316805596336</v>
      </c>
      <c r="R2" s="21">
        <f t="shared" si="0"/>
        <v>4810.4540739883687</v>
      </c>
      <c r="S2" s="21">
        <f t="shared" si="0"/>
        <v>4628.8949013581623</v>
      </c>
      <c r="T2" s="21">
        <f t="shared" si="0"/>
        <v>4237.0352239415352</v>
      </c>
      <c r="U2" s="21">
        <f t="shared" si="0"/>
        <v>3880.2249813064172</v>
      </c>
      <c r="V2" s="21">
        <f t="shared" si="0"/>
        <v>3921.9642989610011</v>
      </c>
      <c r="W2" s="21">
        <f t="shared" si="0"/>
        <v>3697.7304739027759</v>
      </c>
      <c r="X2" s="21">
        <f t="shared" si="0"/>
        <v>3976.776452067259</v>
      </c>
      <c r="Y2" s="21">
        <f t="shared" ref="Y2:Z2" si="1">SUM(Y3,Y17,Y22,Y25,Y26,Y51,Y52)</f>
        <v>3137.5960778997555</v>
      </c>
      <c r="Z2" s="21">
        <f t="shared" si="1"/>
        <v>1605.0003087929356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562.94777746368163</v>
      </c>
      <c r="D3" s="24">
        <f t="shared" ref="D3:W3" si="3">SUM(D4,D8,D11)</f>
        <v>65.073362210954798</v>
      </c>
      <c r="E3" s="24">
        <f t="shared" si="3"/>
        <v>40.403356512099407</v>
      </c>
      <c r="F3" s="24">
        <f t="shared" si="3"/>
        <v>417.97121112420967</v>
      </c>
      <c r="G3" s="24">
        <f t="shared" si="3"/>
        <v>935.49022914578472</v>
      </c>
      <c r="H3" s="24">
        <f t="shared" si="3"/>
        <v>1349.0264121518121</v>
      </c>
      <c r="I3" s="24">
        <f t="shared" si="3"/>
        <v>1514.0801087048828</v>
      </c>
      <c r="J3" s="24">
        <f t="shared" si="3"/>
        <v>1187.5382495640001</v>
      </c>
      <c r="K3" s="24">
        <f t="shared" si="3"/>
        <v>1148.8634536006732</v>
      </c>
      <c r="L3" s="24">
        <f t="shared" si="3"/>
        <v>849.93885303000911</v>
      </c>
      <c r="M3" s="24">
        <f t="shared" si="3"/>
        <v>1331.4414823210795</v>
      </c>
      <c r="N3" s="24">
        <f t="shared" si="3"/>
        <v>2368.6713229376833</v>
      </c>
      <c r="O3" s="24">
        <f t="shared" si="3"/>
        <v>1639.6868989671489</v>
      </c>
      <c r="P3" s="24">
        <f t="shared" si="3"/>
        <v>1655.2983048814453</v>
      </c>
      <c r="Q3" s="24">
        <f t="shared" si="3"/>
        <v>1647.3364288596326</v>
      </c>
      <c r="R3" s="24">
        <f t="shared" si="3"/>
        <v>1968.1014808783693</v>
      </c>
      <c r="S3" s="24">
        <f t="shared" si="3"/>
        <v>2046.3276430481626</v>
      </c>
      <c r="T3" s="24">
        <f t="shared" si="3"/>
        <v>1730.7716702351354</v>
      </c>
      <c r="U3" s="24">
        <f t="shared" si="3"/>
        <v>1692.2219000188168</v>
      </c>
      <c r="V3" s="24">
        <f t="shared" si="3"/>
        <v>1792.2381940014</v>
      </c>
      <c r="W3" s="24">
        <f t="shared" si="3"/>
        <v>1646.801206674776</v>
      </c>
      <c r="X3" s="24">
        <f t="shared" ref="X3:Z3" si="4">SUM(X4,X8,X11)</f>
        <v>1908.6521229548589</v>
      </c>
      <c r="Y3" s="24">
        <f t="shared" si="4"/>
        <v>1369.0129994181557</v>
      </c>
      <c r="Z3" s="24">
        <f t="shared" si="4"/>
        <v>645.03942478973522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4.4799484298646846</v>
      </c>
      <c r="D4" s="19">
        <f t="shared" ref="D4:W4" si="6">SUM(D5:D7)</f>
        <v>0</v>
      </c>
      <c r="E4" s="19">
        <f t="shared" si="6"/>
        <v>2.1839869268224197</v>
      </c>
      <c r="F4" s="19">
        <f t="shared" si="6"/>
        <v>0</v>
      </c>
      <c r="G4" s="19">
        <f t="shared" si="6"/>
        <v>625.1403478320002</v>
      </c>
      <c r="H4" s="19">
        <f t="shared" si="6"/>
        <v>711.77033188800021</v>
      </c>
      <c r="I4" s="19">
        <f t="shared" si="6"/>
        <v>309.05809783200004</v>
      </c>
      <c r="J4" s="19">
        <f t="shared" si="6"/>
        <v>179.78464706400004</v>
      </c>
      <c r="K4" s="19">
        <f t="shared" si="6"/>
        <v>126.69422436000002</v>
      </c>
      <c r="L4" s="19">
        <f t="shared" si="6"/>
        <v>79.356560976000011</v>
      </c>
      <c r="M4" s="19">
        <f t="shared" si="6"/>
        <v>160.47162806400004</v>
      </c>
      <c r="N4" s="19">
        <f t="shared" si="6"/>
        <v>466.54554117600003</v>
      </c>
      <c r="O4" s="19">
        <f t="shared" si="6"/>
        <v>371.06092267199995</v>
      </c>
      <c r="P4" s="19">
        <f t="shared" si="6"/>
        <v>355.00421642400005</v>
      </c>
      <c r="Q4" s="19">
        <f t="shared" si="6"/>
        <v>265.94975008800003</v>
      </c>
      <c r="R4" s="19">
        <f t="shared" si="6"/>
        <v>276.65772393600002</v>
      </c>
      <c r="S4" s="19">
        <f t="shared" si="6"/>
        <v>296.648454168</v>
      </c>
      <c r="T4" s="19">
        <f t="shared" si="6"/>
        <v>302.21402983199999</v>
      </c>
      <c r="U4" s="19">
        <f t="shared" si="6"/>
        <v>291.01661186400003</v>
      </c>
      <c r="V4" s="19">
        <f t="shared" si="6"/>
        <v>288.716463288</v>
      </c>
      <c r="W4" s="19">
        <f t="shared" si="6"/>
        <v>270.88423164</v>
      </c>
      <c r="X4" s="19">
        <f t="shared" ref="X4:Z4" si="7">SUM(X5:X7)</f>
        <v>266.99272142400002</v>
      </c>
      <c r="Y4" s="19">
        <f t="shared" si="7"/>
        <v>140.11535735999996</v>
      </c>
      <c r="Z4" s="19">
        <f t="shared" si="7"/>
        <v>70.380527183999988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13.548831120000001</v>
      </c>
      <c r="K5" s="8">
        <f>FC_IND_IS_BF_E!K5+FC_IND_IS_EA_E!K5</f>
        <v>56.453622192000019</v>
      </c>
      <c r="L5" s="8">
        <f>FC_IND_IS_BF_E!L5+FC_IND_IS_EA_E!L5</f>
        <v>6.7745747520000004</v>
      </c>
      <c r="M5" s="8">
        <f>FC_IND_IS_BF_E!M5+FC_IND_IS_EA_E!M5</f>
        <v>29.355959952000003</v>
      </c>
      <c r="N5" s="8">
        <f>FC_IND_IS_BF_E!N5+FC_IND_IS_EA_E!N5</f>
        <v>173.87682523200002</v>
      </c>
      <c r="O5" s="8">
        <f>FC_IND_IS_BF_E!O5+FC_IND_IS_EA_E!O5</f>
        <v>223.55587267199999</v>
      </c>
      <c r="P5" s="8">
        <f>FC_IND_IS_BF_E!P5+FC_IND_IS_EA_E!P5</f>
        <v>214.52331859200001</v>
      </c>
      <c r="Q5" s="8">
        <f>FC_IND_IS_BF_E!Q5+FC_IND_IS_EA_E!Q5</f>
        <v>216.78129791999999</v>
      </c>
      <c r="R5" s="8">
        <f>FC_IND_IS_BF_E!R5+FC_IND_IS_EA_E!R5</f>
        <v>243.87896015999999</v>
      </c>
      <c r="S5" s="8">
        <f>FC_IND_IS_BF_E!S5+FC_IND_IS_EA_E!S5</f>
        <v>273.234920112</v>
      </c>
      <c r="T5" s="8">
        <f>FC_IND_IS_BF_E!T5+FC_IND_IS_EA_E!T5</f>
        <v>283.028411952</v>
      </c>
      <c r="U5" s="8">
        <f>FC_IND_IS_BF_E!U5+FC_IND_IS_EA_E!U5</f>
        <v>274.47980155200003</v>
      </c>
      <c r="V5" s="8">
        <f>FC_IND_IS_BF_E!V5+FC_IND_IS_EA_E!V5</f>
        <v>284.78493648</v>
      </c>
      <c r="W5" s="8">
        <f>FC_IND_IS_BF_E!W5+FC_IND_IS_EA_E!W5</f>
        <v>241.55762241600002</v>
      </c>
      <c r="X5" s="8">
        <f>FC_IND_IS_BF_E!X5+FC_IND_IS_EA_E!X5</f>
        <v>245.43936014400001</v>
      </c>
      <c r="Y5" s="8">
        <f>FC_IND_IS_BF_E!Y5+FC_IND_IS_EA_E!Y5</f>
        <v>124.77851020799997</v>
      </c>
      <c r="Z5" s="8">
        <f>FC_IND_IS_BF_E!Z5+FC_IND_IS_EA_E!Z5</f>
        <v>56.37084235199999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2.3073621119999999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625.1403478320002</v>
      </c>
      <c r="H6" s="8">
        <f>FC_IND_IS_BF_E!H6+FC_IND_IS_EA_E!H6</f>
        <v>711.77033188800021</v>
      </c>
      <c r="I6" s="8">
        <f>FC_IND_IS_BF_E!I6+FC_IND_IS_EA_E!I6</f>
        <v>309.05809783200004</v>
      </c>
      <c r="J6" s="8">
        <f>FC_IND_IS_BF_E!J6+FC_IND_IS_EA_E!J6</f>
        <v>166.23581594400005</v>
      </c>
      <c r="K6" s="8">
        <f>FC_IND_IS_BF_E!K6+FC_IND_IS_EA_E!K6</f>
        <v>70.240602168000009</v>
      </c>
      <c r="L6" s="8">
        <f>FC_IND_IS_BF_E!L6+FC_IND_IS_EA_E!L6</f>
        <v>72.581986224000005</v>
      </c>
      <c r="M6" s="8">
        <f>FC_IND_IS_BF_E!M6+FC_IND_IS_EA_E!M6</f>
        <v>131.11566811200004</v>
      </c>
      <c r="N6" s="8">
        <f>FC_IND_IS_BF_E!N6+FC_IND_IS_EA_E!N6</f>
        <v>292.66871594400004</v>
      </c>
      <c r="O6" s="8">
        <f>FC_IND_IS_BF_E!O6+FC_IND_IS_EA_E!O6</f>
        <v>147.50504999999998</v>
      </c>
      <c r="P6" s="8">
        <f>FC_IND_IS_BF_E!P6+FC_IND_IS_EA_E!P6</f>
        <v>140.48089783200004</v>
      </c>
      <c r="Q6" s="8">
        <f>FC_IND_IS_BF_E!Q6+FC_IND_IS_EA_E!Q6</f>
        <v>49.168452168000023</v>
      </c>
      <c r="R6" s="8">
        <f>FC_IND_IS_BF_E!R6+FC_IND_IS_EA_E!R6</f>
        <v>32.778763776000005</v>
      </c>
      <c r="S6" s="8">
        <f>FC_IND_IS_BF_E!S6+FC_IND_IS_EA_E!S6</f>
        <v>23.413534056</v>
      </c>
      <c r="T6" s="8">
        <f>FC_IND_IS_BF_E!T6+FC_IND_IS_EA_E!T6</f>
        <v>19.185617880000002</v>
      </c>
      <c r="U6" s="8">
        <f>FC_IND_IS_BF_E!U6+FC_IND_IS_EA_E!U6</f>
        <v>16.536810312000004</v>
      </c>
      <c r="V6" s="8">
        <f>FC_IND_IS_BF_E!V6+FC_IND_IS_EA_E!V6</f>
        <v>3.9315268079999988</v>
      </c>
      <c r="W6" s="8">
        <f>FC_IND_IS_BF_E!W6+FC_IND_IS_EA_E!W6</f>
        <v>29.326609224000002</v>
      </c>
      <c r="X6" s="8">
        <f>FC_IND_IS_BF_E!X6+FC_IND_IS_EA_E!X6</f>
        <v>21.553361279999997</v>
      </c>
      <c r="Y6" s="8">
        <f>FC_IND_IS_BF_E!Y6+FC_IND_IS_EA_E!Y6</f>
        <v>15.336847152000001</v>
      </c>
      <c r="Z6" s="8">
        <f>FC_IND_IS_BF_E!Z6+FC_IND_IS_EA_E!Z6</f>
        <v>14.009684832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2.1725863178646851</v>
      </c>
      <c r="D7" s="8">
        <f>FC_IND_IS_BF_E!D7+FC_IND_IS_EA_E!D7</f>
        <v>0</v>
      </c>
      <c r="E7" s="8">
        <f>FC_IND_IS_BF_E!E7+FC_IND_IS_EA_E!E7</f>
        <v>2.1839869268224197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3.1586825640614662</v>
      </c>
      <c r="F8" s="19">
        <f t="shared" si="9"/>
        <v>0</v>
      </c>
      <c r="G8" s="19">
        <f t="shared" si="9"/>
        <v>0</v>
      </c>
      <c r="H8" s="19">
        <f t="shared" si="9"/>
        <v>371.95698817299598</v>
      </c>
      <c r="I8" s="19">
        <f t="shared" si="9"/>
        <v>494.22066979937631</v>
      </c>
      <c r="J8" s="19">
        <f t="shared" si="9"/>
        <v>444.56951250000014</v>
      </c>
      <c r="K8" s="19">
        <f t="shared" si="9"/>
        <v>283.86077599308607</v>
      </c>
      <c r="L8" s="19">
        <f t="shared" si="9"/>
        <v>169.42103773800909</v>
      </c>
      <c r="M8" s="19">
        <f t="shared" si="9"/>
        <v>272.45732421187876</v>
      </c>
      <c r="N8" s="19">
        <f t="shared" si="9"/>
        <v>302.49345558777759</v>
      </c>
      <c r="O8" s="19">
        <f t="shared" si="9"/>
        <v>286.42627908904581</v>
      </c>
      <c r="P8" s="19">
        <f t="shared" si="9"/>
        <v>412.56451596813247</v>
      </c>
      <c r="Q8" s="19">
        <f t="shared" si="9"/>
        <v>453.37618661982725</v>
      </c>
      <c r="R8" s="19">
        <f t="shared" si="9"/>
        <v>618.61349620636952</v>
      </c>
      <c r="S8" s="19">
        <f t="shared" si="9"/>
        <v>636.76907248016255</v>
      </c>
      <c r="T8" s="19">
        <f t="shared" si="9"/>
        <v>569.81351314309939</v>
      </c>
      <c r="U8" s="19">
        <f t="shared" si="9"/>
        <v>568.48942682475058</v>
      </c>
      <c r="V8" s="19">
        <f t="shared" si="9"/>
        <v>625.75046446614851</v>
      </c>
      <c r="W8" s="19">
        <f t="shared" si="9"/>
        <v>569.04751178462345</v>
      </c>
      <c r="X8" s="19">
        <f t="shared" ref="X8:Z8" si="10">SUM(X9:X10)</f>
        <v>672.92997025149907</v>
      </c>
      <c r="Y8" s="19">
        <f t="shared" si="10"/>
        <v>398.1614273261942</v>
      </c>
      <c r="Z8" s="19">
        <f t="shared" si="10"/>
        <v>111.10747389712188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371.95698817299598</v>
      </c>
      <c r="I9" s="8">
        <f>FC_IND_IS_BF_E!I9+FC_IND_IS_EA_E!I9</f>
        <v>494.22066979937631</v>
      </c>
      <c r="J9" s="8">
        <f>FC_IND_IS_BF_E!J9+FC_IND_IS_EA_E!J9</f>
        <v>444.56951250000014</v>
      </c>
      <c r="K9" s="8">
        <f>FC_IND_IS_BF_E!K9+FC_IND_IS_EA_E!K9</f>
        <v>283.86077599308607</v>
      </c>
      <c r="L9" s="8">
        <f>FC_IND_IS_BF_E!L9+FC_IND_IS_EA_E!L9</f>
        <v>169.42103773800909</v>
      </c>
      <c r="M9" s="8">
        <f>FC_IND_IS_BF_E!M9+FC_IND_IS_EA_E!M9</f>
        <v>272.45732421187876</v>
      </c>
      <c r="N9" s="8">
        <f>FC_IND_IS_BF_E!N9+FC_IND_IS_EA_E!N9</f>
        <v>302.49345558777759</v>
      </c>
      <c r="O9" s="8">
        <f>FC_IND_IS_BF_E!O9+FC_IND_IS_EA_E!O9</f>
        <v>286.42627908904581</v>
      </c>
      <c r="P9" s="8">
        <f>FC_IND_IS_BF_E!P9+FC_IND_IS_EA_E!P9</f>
        <v>412.56451596813247</v>
      </c>
      <c r="Q9" s="8">
        <f>FC_IND_IS_BF_E!Q9+FC_IND_IS_EA_E!Q9</f>
        <v>453.37618661982725</v>
      </c>
      <c r="R9" s="8">
        <f>FC_IND_IS_BF_E!R9+FC_IND_IS_EA_E!R9</f>
        <v>618.61349620636952</v>
      </c>
      <c r="S9" s="8">
        <f>FC_IND_IS_BF_E!S9+FC_IND_IS_EA_E!S9</f>
        <v>636.76907248016255</v>
      </c>
      <c r="T9" s="8">
        <f>FC_IND_IS_BF_E!T9+FC_IND_IS_EA_E!T9</f>
        <v>569.81351314309939</v>
      </c>
      <c r="U9" s="8">
        <f>FC_IND_IS_BF_E!U9+FC_IND_IS_EA_E!U9</f>
        <v>568.48942682475058</v>
      </c>
      <c r="V9" s="8">
        <f>FC_IND_IS_BF_E!V9+FC_IND_IS_EA_E!V9</f>
        <v>625.75046446614851</v>
      </c>
      <c r="W9" s="8">
        <f>FC_IND_IS_BF_E!W9+FC_IND_IS_EA_E!W9</f>
        <v>569.04751178462345</v>
      </c>
      <c r="X9" s="8">
        <f>FC_IND_IS_BF_E!X9+FC_IND_IS_EA_E!X9</f>
        <v>672.92997025149907</v>
      </c>
      <c r="Y9" s="8">
        <f>FC_IND_IS_BF_E!Y9+FC_IND_IS_EA_E!Y9</f>
        <v>398.1614273261942</v>
      </c>
      <c r="Z9" s="8">
        <f>FC_IND_IS_BF_E!Z9+FC_IND_IS_EA_E!Z9</f>
        <v>111.10747389712188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3.1586825640614662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558.467829033817</v>
      </c>
      <c r="D11" s="19">
        <f t="shared" ref="D11:W11" si="12">SUM(D12:D16)</f>
        <v>65.073362210954798</v>
      </c>
      <c r="E11" s="19">
        <f t="shared" si="12"/>
        <v>35.060687021215521</v>
      </c>
      <c r="F11" s="19">
        <f t="shared" si="12"/>
        <v>417.97121112420967</v>
      </c>
      <c r="G11" s="19">
        <f t="shared" si="12"/>
        <v>310.34988131378446</v>
      </c>
      <c r="H11" s="19">
        <f t="shared" si="12"/>
        <v>265.29909209081586</v>
      </c>
      <c r="I11" s="19">
        <f t="shared" si="12"/>
        <v>710.80134107350648</v>
      </c>
      <c r="J11" s="19">
        <f t="shared" si="12"/>
        <v>563.18408999999986</v>
      </c>
      <c r="K11" s="19">
        <f t="shared" si="12"/>
        <v>738.30845324758707</v>
      </c>
      <c r="L11" s="19">
        <f t="shared" si="12"/>
        <v>601.16125431600005</v>
      </c>
      <c r="M11" s="19">
        <f t="shared" si="12"/>
        <v>898.51253004520083</v>
      </c>
      <c r="N11" s="19">
        <f t="shared" si="12"/>
        <v>1599.6323261739058</v>
      </c>
      <c r="O11" s="19">
        <f t="shared" si="12"/>
        <v>982.19969720610311</v>
      </c>
      <c r="P11" s="19">
        <f t="shared" si="12"/>
        <v>887.729572489313</v>
      </c>
      <c r="Q11" s="19">
        <f t="shared" si="12"/>
        <v>928.01049215180524</v>
      </c>
      <c r="R11" s="19">
        <f t="shared" si="12"/>
        <v>1072.8302607359999</v>
      </c>
      <c r="S11" s="19">
        <f t="shared" si="12"/>
        <v>1112.9101164000001</v>
      </c>
      <c r="T11" s="19">
        <f t="shared" si="12"/>
        <v>858.74412726003595</v>
      </c>
      <c r="U11" s="19">
        <f t="shared" si="12"/>
        <v>832.71586133006622</v>
      </c>
      <c r="V11" s="19">
        <f t="shared" si="12"/>
        <v>877.77126624725145</v>
      </c>
      <c r="W11" s="19">
        <f t="shared" si="12"/>
        <v>806.86946325015265</v>
      </c>
      <c r="X11" s="19">
        <f t="shared" ref="X11:Z11" si="13">SUM(X12:X16)</f>
        <v>968.7294312793598</v>
      </c>
      <c r="Y11" s="19">
        <f t="shared" si="13"/>
        <v>830.73621473196158</v>
      </c>
      <c r="Z11" s="19">
        <f t="shared" si="13"/>
        <v>463.55142370861341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558.467829033817</v>
      </c>
      <c r="D13" s="8">
        <f>FC_IND_IS_BF_E!D13+FC_IND_IS_EA_E!D13</f>
        <v>65.073362210954798</v>
      </c>
      <c r="E13" s="8">
        <f>FC_IND_IS_BF_E!E13+FC_IND_IS_EA_E!E13</f>
        <v>35.060687021215521</v>
      </c>
      <c r="F13" s="8">
        <f>FC_IND_IS_BF_E!F13+FC_IND_IS_EA_E!F13</f>
        <v>417.97121112420967</v>
      </c>
      <c r="G13" s="8">
        <f>FC_IND_IS_BF_E!G13+FC_IND_IS_EA_E!G13</f>
        <v>310.34988131378446</v>
      </c>
      <c r="H13" s="8">
        <f>FC_IND_IS_BF_E!H13+FC_IND_IS_EA_E!H13</f>
        <v>265.29909209081586</v>
      </c>
      <c r="I13" s="8">
        <f>FC_IND_IS_BF_E!I13+FC_IND_IS_EA_E!I13</f>
        <v>710.80134107350648</v>
      </c>
      <c r="J13" s="8">
        <f>FC_IND_IS_BF_E!J13+FC_IND_IS_EA_E!J13</f>
        <v>563.18408999999986</v>
      </c>
      <c r="K13" s="8">
        <f>FC_IND_IS_BF_E!K13+FC_IND_IS_EA_E!K13</f>
        <v>738.30845324758707</v>
      </c>
      <c r="L13" s="8">
        <f>FC_IND_IS_BF_E!L13+FC_IND_IS_EA_E!L13</f>
        <v>601.16125431600005</v>
      </c>
      <c r="M13" s="8">
        <f>FC_IND_IS_BF_E!M13+FC_IND_IS_EA_E!M13</f>
        <v>898.51253004520083</v>
      </c>
      <c r="N13" s="8">
        <f>FC_IND_IS_BF_E!N13+FC_IND_IS_EA_E!N13</f>
        <v>1599.6323261739058</v>
      </c>
      <c r="O13" s="8">
        <f>FC_IND_IS_BF_E!O13+FC_IND_IS_EA_E!O13</f>
        <v>982.19969720610311</v>
      </c>
      <c r="P13" s="8">
        <f>FC_IND_IS_BF_E!P13+FC_IND_IS_EA_E!P13</f>
        <v>887.729572489313</v>
      </c>
      <c r="Q13" s="8">
        <f>FC_IND_IS_BF_E!Q13+FC_IND_IS_EA_E!Q13</f>
        <v>928.01049215180524</v>
      </c>
      <c r="R13" s="8">
        <f>FC_IND_IS_BF_E!R13+FC_IND_IS_EA_E!R13</f>
        <v>1072.8302607359999</v>
      </c>
      <c r="S13" s="8">
        <f>FC_IND_IS_BF_E!S13+FC_IND_IS_EA_E!S13</f>
        <v>1112.9101164000001</v>
      </c>
      <c r="T13" s="8">
        <f>FC_IND_IS_BF_E!T13+FC_IND_IS_EA_E!T13</f>
        <v>858.74412726003595</v>
      </c>
      <c r="U13" s="8">
        <f>FC_IND_IS_BF_E!U13+FC_IND_IS_EA_E!U13</f>
        <v>832.71586133006622</v>
      </c>
      <c r="V13" s="8">
        <f>FC_IND_IS_BF_E!V13+FC_IND_IS_EA_E!V13</f>
        <v>877.77126624725145</v>
      </c>
      <c r="W13" s="8">
        <f>FC_IND_IS_BF_E!W13+FC_IND_IS_EA_E!W13</f>
        <v>806.86946325015265</v>
      </c>
      <c r="X13" s="8">
        <f>FC_IND_IS_BF_E!X13+FC_IND_IS_EA_E!X13</f>
        <v>968.7294312793598</v>
      </c>
      <c r="Y13" s="8">
        <f>FC_IND_IS_BF_E!Y13+FC_IND_IS_EA_E!Y13</f>
        <v>830.73621473196158</v>
      </c>
      <c r="Z13" s="8">
        <f>FC_IND_IS_BF_E!Z13+FC_IND_IS_EA_E!Z13</f>
        <v>463.55142370861341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3293.7049440000001</v>
      </c>
      <c r="D17" s="27">
        <f t="shared" ref="D17:W17" si="15">SUM(D18:D21)</f>
        <v>3150.2242079999996</v>
      </c>
      <c r="E17" s="27">
        <f t="shared" si="15"/>
        <v>3684.3960959999995</v>
      </c>
      <c r="F17" s="27">
        <f t="shared" si="15"/>
        <v>4521.5069759999997</v>
      </c>
      <c r="G17" s="27">
        <f t="shared" si="15"/>
        <v>4692.7673279999999</v>
      </c>
      <c r="H17" s="27">
        <f t="shared" si="15"/>
        <v>5050.6393680000001</v>
      </c>
      <c r="I17" s="27">
        <f t="shared" si="15"/>
        <v>4832.140104000001</v>
      </c>
      <c r="J17" s="27">
        <f t="shared" si="15"/>
        <v>4773.8030399999998</v>
      </c>
      <c r="K17" s="27">
        <f t="shared" si="15"/>
        <v>3670.3071359999994</v>
      </c>
      <c r="L17" s="27">
        <f t="shared" si="15"/>
        <v>1863.0347759999997</v>
      </c>
      <c r="M17" s="27">
        <f t="shared" si="15"/>
        <v>1865.2402079999999</v>
      </c>
      <c r="N17" s="27">
        <f t="shared" si="15"/>
        <v>1534.2603119999994</v>
      </c>
      <c r="O17" s="27">
        <f t="shared" si="15"/>
        <v>2051.4003120000002</v>
      </c>
      <c r="P17" s="27">
        <f t="shared" si="15"/>
        <v>2130.1796880000002</v>
      </c>
      <c r="Q17" s="27">
        <f t="shared" si="15"/>
        <v>1890.1995840000006</v>
      </c>
      <c r="R17" s="27">
        <f t="shared" si="15"/>
        <v>1839.5002079999999</v>
      </c>
      <c r="S17" s="27">
        <f t="shared" si="15"/>
        <v>1730.5601039999997</v>
      </c>
      <c r="T17" s="27">
        <f t="shared" si="15"/>
        <v>1635.4325519999998</v>
      </c>
      <c r="U17" s="27">
        <f t="shared" si="15"/>
        <v>1611.2219760000007</v>
      </c>
      <c r="V17" s="27">
        <f t="shared" si="15"/>
        <v>1613.2793040000006</v>
      </c>
      <c r="W17" s="27">
        <f t="shared" si="15"/>
        <v>1578.6473039999998</v>
      </c>
      <c r="X17" s="27">
        <f t="shared" ref="X17:Z17" si="16">SUM(X18:X21)</f>
        <v>1638.0374400000001</v>
      </c>
      <c r="Y17" s="27">
        <f t="shared" si="16"/>
        <v>1346.7027599999997</v>
      </c>
      <c r="Z17" s="27">
        <f t="shared" si="16"/>
        <v>648.61898400000007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294.86483999999996</v>
      </c>
      <c r="D19" s="8">
        <f>FC_IND_IS_BF_E!D19+FC_IND_IS_EA_E!D19</f>
        <v>175.30451999999997</v>
      </c>
      <c r="E19" s="8">
        <f>FC_IND_IS_BF_E!E19+FC_IND_IS_EA_E!E19</f>
        <v>243.55620000000005</v>
      </c>
      <c r="F19" s="8">
        <f>FC_IND_IS_BF_E!F19+FC_IND_IS_EA_E!F19</f>
        <v>173.26656</v>
      </c>
      <c r="G19" s="8">
        <f>FC_IND_IS_BF_E!G19+FC_IND_IS_EA_E!G19</f>
        <v>192.16763999999998</v>
      </c>
      <c r="H19" s="8">
        <f>FC_IND_IS_BF_E!H19+FC_IND_IS_EA_E!H19</f>
        <v>220.61915999999988</v>
      </c>
      <c r="I19" s="8">
        <f>FC_IND_IS_BF_E!I19+FC_IND_IS_EA_E!I19</f>
        <v>239.24051999999995</v>
      </c>
      <c r="J19" s="8">
        <f>FC_IND_IS_BF_E!J19+FC_IND_IS_EA_E!J19</f>
        <v>196.76304000000002</v>
      </c>
      <c r="K19" s="8">
        <f>FC_IND_IS_BF_E!K19+FC_IND_IS_EA_E!K19</f>
        <v>72.687240000000003</v>
      </c>
      <c r="L19" s="8">
        <f>FC_IND_IS_BF_E!L19+FC_IND_IS_EA_E!L19</f>
        <v>25.614360000000001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2998.8401040000003</v>
      </c>
      <c r="D20" s="8">
        <f>FC_IND_IS_BF_E!D20+FC_IND_IS_EA_E!D20</f>
        <v>2974.9196879999995</v>
      </c>
      <c r="E20" s="8">
        <f>FC_IND_IS_BF_E!E20+FC_IND_IS_EA_E!E20</f>
        <v>3440.8398959999995</v>
      </c>
      <c r="F20" s="8">
        <f>FC_IND_IS_BF_E!F20+FC_IND_IS_EA_E!F20</f>
        <v>4348.2404159999996</v>
      </c>
      <c r="G20" s="8">
        <f>FC_IND_IS_BF_E!G20+FC_IND_IS_EA_E!G20</f>
        <v>4500.5996880000002</v>
      </c>
      <c r="H20" s="8">
        <f>FC_IND_IS_BF_E!H20+FC_IND_IS_EA_E!H20</f>
        <v>4830.0202079999999</v>
      </c>
      <c r="I20" s="8">
        <f>FC_IND_IS_BF_E!I20+FC_IND_IS_EA_E!I20</f>
        <v>4592.8995840000007</v>
      </c>
      <c r="J20" s="8">
        <f>FC_IND_IS_BF_E!J20+FC_IND_IS_EA_E!J20</f>
        <v>4577.04</v>
      </c>
      <c r="K20" s="8">
        <f>FC_IND_IS_BF_E!K20+FC_IND_IS_EA_E!K20</f>
        <v>3597.6198959999992</v>
      </c>
      <c r="L20" s="8">
        <f>FC_IND_IS_BF_E!L20+FC_IND_IS_EA_E!L20</f>
        <v>1837.4204159999997</v>
      </c>
      <c r="M20" s="8">
        <f>FC_IND_IS_BF_E!M20+FC_IND_IS_EA_E!M20</f>
        <v>1865.2402079999999</v>
      </c>
      <c r="N20" s="8">
        <f>FC_IND_IS_BF_E!N20+FC_IND_IS_EA_E!N20</f>
        <v>1534.2603119999994</v>
      </c>
      <c r="O20" s="8">
        <f>FC_IND_IS_BF_E!O20+FC_IND_IS_EA_E!O20</f>
        <v>2051.4003120000002</v>
      </c>
      <c r="P20" s="8">
        <f>FC_IND_IS_BF_E!P20+FC_IND_IS_EA_E!P20</f>
        <v>2130.1796880000002</v>
      </c>
      <c r="Q20" s="8">
        <f>FC_IND_IS_BF_E!Q20+FC_IND_IS_EA_E!Q20</f>
        <v>1890.1995840000006</v>
      </c>
      <c r="R20" s="8">
        <f>FC_IND_IS_BF_E!R20+FC_IND_IS_EA_E!R20</f>
        <v>1839.5002079999999</v>
      </c>
      <c r="S20" s="8">
        <f>FC_IND_IS_BF_E!S20+FC_IND_IS_EA_E!S20</f>
        <v>1730.5601039999997</v>
      </c>
      <c r="T20" s="8">
        <f>FC_IND_IS_BF_E!T20+FC_IND_IS_EA_E!T20</f>
        <v>1635.4325519999998</v>
      </c>
      <c r="U20" s="8">
        <f>FC_IND_IS_BF_E!U20+FC_IND_IS_EA_E!U20</f>
        <v>1611.2219760000007</v>
      </c>
      <c r="V20" s="8">
        <f>FC_IND_IS_BF_E!V20+FC_IND_IS_EA_E!V20</f>
        <v>1613.2793040000006</v>
      </c>
      <c r="W20" s="8">
        <f>FC_IND_IS_BF_E!W20+FC_IND_IS_EA_E!W20</f>
        <v>1578.6473039999998</v>
      </c>
      <c r="X20" s="8">
        <f>FC_IND_IS_BF_E!X20+FC_IND_IS_EA_E!X20</f>
        <v>1638.0374400000001</v>
      </c>
      <c r="Y20" s="8">
        <f>FC_IND_IS_BF_E!Y20+FC_IND_IS_EA_E!Y20</f>
        <v>1346.7027599999997</v>
      </c>
      <c r="Z20" s="8">
        <f>FC_IND_IS_BF_E!Z20+FC_IND_IS_EA_E!Z20</f>
        <v>648.61898400000007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523.65351986999997</v>
      </c>
      <c r="D26" s="27">
        <f t="shared" ref="D26:W26" si="21">SUM(D27,D33)</f>
        <v>439.84678400999996</v>
      </c>
      <c r="E26" s="27">
        <f t="shared" si="21"/>
        <v>349.57113542999997</v>
      </c>
      <c r="F26" s="27">
        <f t="shared" si="21"/>
        <v>293.33058768000018</v>
      </c>
      <c r="G26" s="27">
        <f t="shared" si="21"/>
        <v>370.63386189000005</v>
      </c>
      <c r="H26" s="27">
        <f t="shared" si="21"/>
        <v>507.4452635400001</v>
      </c>
      <c r="I26" s="27">
        <f t="shared" si="21"/>
        <v>596.56353066000008</v>
      </c>
      <c r="J26" s="27">
        <f t="shared" si="21"/>
        <v>69.008836950000003</v>
      </c>
      <c r="K26" s="27">
        <f t="shared" si="21"/>
        <v>32.81036301000001</v>
      </c>
      <c r="L26" s="27">
        <f t="shared" si="21"/>
        <v>94.017465450000017</v>
      </c>
      <c r="M26" s="27">
        <f t="shared" si="21"/>
        <v>4.8986718299999996</v>
      </c>
      <c r="N26" s="27">
        <f t="shared" si="21"/>
        <v>7.2885079800000003</v>
      </c>
      <c r="O26" s="27">
        <f t="shared" si="21"/>
        <v>7.3767599100000023</v>
      </c>
      <c r="P26" s="27">
        <f t="shared" si="21"/>
        <v>9.2853710100000022</v>
      </c>
      <c r="Q26" s="27">
        <f t="shared" si="21"/>
        <v>9.4333004999999996</v>
      </c>
      <c r="R26" s="27">
        <f t="shared" si="21"/>
        <v>14.90413041</v>
      </c>
      <c r="S26" s="27">
        <f t="shared" si="21"/>
        <v>14.904130409999997</v>
      </c>
      <c r="T26" s="27">
        <f t="shared" si="21"/>
        <v>13.691261520000001</v>
      </c>
      <c r="U26" s="27">
        <f t="shared" si="21"/>
        <v>2.0504175300000003</v>
      </c>
      <c r="V26" s="27">
        <f t="shared" si="21"/>
        <v>0.48813759000000018</v>
      </c>
      <c r="W26" s="27">
        <f t="shared" si="21"/>
        <v>0.91456587</v>
      </c>
      <c r="X26" s="27">
        <f t="shared" ref="X26:Z26" si="22">SUM(X27,X33)</f>
        <v>1.21324338</v>
      </c>
      <c r="Y26" s="27">
        <f t="shared" si="22"/>
        <v>0.43610292000000001</v>
      </c>
      <c r="Z26" s="27">
        <f t="shared" si="22"/>
        <v>7.0249409999999998E-2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523.65351986999997</v>
      </c>
      <c r="D33" s="19">
        <f t="shared" ref="D33:W33" si="27">SUM(D34:D50)</f>
        <v>439.84678400999996</v>
      </c>
      <c r="E33" s="19">
        <f t="shared" si="27"/>
        <v>349.57113542999997</v>
      </c>
      <c r="F33" s="19">
        <f t="shared" si="27"/>
        <v>293.33058768000018</v>
      </c>
      <c r="G33" s="19">
        <f t="shared" si="27"/>
        <v>370.63386189000005</v>
      </c>
      <c r="H33" s="19">
        <f t="shared" si="27"/>
        <v>507.4452635400001</v>
      </c>
      <c r="I33" s="19">
        <f t="shared" si="27"/>
        <v>596.56353066000008</v>
      </c>
      <c r="J33" s="19">
        <f t="shared" si="27"/>
        <v>69.008836950000003</v>
      </c>
      <c r="K33" s="19">
        <f t="shared" si="27"/>
        <v>32.81036301000001</v>
      </c>
      <c r="L33" s="19">
        <f t="shared" si="27"/>
        <v>94.017465450000017</v>
      </c>
      <c r="M33" s="19">
        <f t="shared" si="27"/>
        <v>4.8986718299999996</v>
      </c>
      <c r="N33" s="19">
        <f t="shared" si="27"/>
        <v>7.2885079800000003</v>
      </c>
      <c r="O33" s="19">
        <f t="shared" si="27"/>
        <v>7.3767599100000023</v>
      </c>
      <c r="P33" s="19">
        <f t="shared" si="27"/>
        <v>9.2853710100000022</v>
      </c>
      <c r="Q33" s="19">
        <f t="shared" si="27"/>
        <v>9.4333004999999996</v>
      </c>
      <c r="R33" s="19">
        <f t="shared" si="27"/>
        <v>14.90413041</v>
      </c>
      <c r="S33" s="19">
        <f t="shared" si="27"/>
        <v>14.904130409999997</v>
      </c>
      <c r="T33" s="19">
        <f t="shared" si="27"/>
        <v>13.691261520000001</v>
      </c>
      <c r="U33" s="19">
        <f t="shared" si="27"/>
        <v>2.0504175300000003</v>
      </c>
      <c r="V33" s="19">
        <f t="shared" si="27"/>
        <v>0.48813759000000018</v>
      </c>
      <c r="W33" s="19">
        <f t="shared" si="27"/>
        <v>0.91456587</v>
      </c>
      <c r="X33" s="19">
        <f t="shared" ref="X33:Z33" si="28">SUM(X34:X50)</f>
        <v>1.21324338</v>
      </c>
      <c r="Y33" s="19">
        <f t="shared" si="28"/>
        <v>0.43610292000000001</v>
      </c>
      <c r="Z33" s="19">
        <f t="shared" si="28"/>
        <v>7.0249409999999998E-2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2.2780172699999994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4.7873970000000016E-2</v>
      </c>
      <c r="V36" s="8">
        <f>FC_IND_IS_BF_E!V36+FC_IND_IS_EA_E!V36</f>
        <v>5.9288760000000003E-2</v>
      </c>
      <c r="W36" s="8">
        <f>FC_IND_IS_BF_E!W36+FC_IND_IS_EA_E!W36</f>
        <v>0.11397753000000004</v>
      </c>
      <c r="X36" s="8">
        <f>FC_IND_IS_BF_E!X36+FC_IND_IS_EA_E!X36</f>
        <v>8.1947970000000009E-2</v>
      </c>
      <c r="Y36" s="8">
        <f>FC_IND_IS_BF_E!Y36+FC_IND_IS_EA_E!Y36</f>
        <v>9.3362760000000031E-2</v>
      </c>
      <c r="Z36" s="8">
        <f>FC_IND_IS_BF_E!Z36+FC_IND_IS_EA_E!Z36</f>
        <v>1.3629600000000002E-2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2.3025756599999991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2.2705798500000007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5.8752539999999992E-2</v>
      </c>
      <c r="U37" s="8">
        <f>FC_IND_IS_BF_E!U37+FC_IND_IS_EA_E!U37</f>
        <v>2.0394989999999998E-2</v>
      </c>
      <c r="V37" s="8">
        <f>FC_IND_IS_BF_E!V37+FC_IND_IS_EA_E!V37</f>
        <v>1.5904350000000001E-2</v>
      </c>
      <c r="W37" s="8">
        <f>FC_IND_IS_BF_E!W37+FC_IND_IS_EA_E!W37</f>
        <v>1.12266E-2</v>
      </c>
      <c r="X37" s="8">
        <f>FC_IND_IS_BF_E!X37+FC_IND_IS_EA_E!X37</f>
        <v>3.6112230000000009E-2</v>
      </c>
      <c r="Y37" s="8">
        <f>FC_IND_IS_BF_E!Y37+FC_IND_IS_EA_E!Y37</f>
        <v>4.3035299999999999E-2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2.3295599999999987E-3</v>
      </c>
      <c r="U41" s="8">
        <f>FC_IND_IS_BF_E!U41+FC_IND_IS_EA_E!U41</f>
        <v>2.3295599999999987E-3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38.235577770000006</v>
      </c>
      <c r="D43" s="8">
        <f>FC_IND_IS_BF_E!D43+FC_IND_IS_EA_E!D43</f>
        <v>69.302047229999999</v>
      </c>
      <c r="E43" s="8">
        <f>FC_IND_IS_BF_E!E43+FC_IND_IS_EA_E!E43</f>
        <v>7.1691083100000004</v>
      </c>
      <c r="F43" s="8">
        <f>FC_IND_IS_BF_E!F43+FC_IND_IS_EA_E!F43</f>
        <v>9.5589444599999993</v>
      </c>
      <c r="G43" s="8">
        <f>FC_IND_IS_BF_E!G43+FC_IND_IS_EA_E!G43</f>
        <v>4.7794722299999997</v>
      </c>
      <c r="H43" s="8">
        <f>FC_IND_IS_BF_E!H43+FC_IND_IS_EA_E!H43</f>
        <v>11.94858054</v>
      </c>
      <c r="I43" s="8">
        <f>FC_IND_IS_BF_E!I43+FC_IND_IS_EA_E!I43</f>
        <v>11.94858054</v>
      </c>
      <c r="J43" s="8">
        <f>FC_IND_IS_BF_E!J43+FC_IND_IS_EA_E!J43</f>
        <v>4.7794722299999997</v>
      </c>
      <c r="K43" s="8">
        <f>FC_IND_IS_BF_E!K43+FC_IND_IS_EA_E!K43</f>
        <v>2.3896360799999994</v>
      </c>
      <c r="L43" s="8">
        <f>FC_IND_IS_BF_E!L43+FC_IND_IS_EA_E!L43</f>
        <v>2.3896360799999994</v>
      </c>
      <c r="M43" s="8">
        <f>FC_IND_IS_BF_E!M43+FC_IND_IS_EA_E!M43</f>
        <v>2.3896360799999994</v>
      </c>
      <c r="N43" s="8">
        <f>FC_IND_IS_BF_E!N43+FC_IND_IS_EA_E!N43</f>
        <v>4.7794722299999997</v>
      </c>
      <c r="O43" s="8">
        <f>FC_IND_IS_BF_E!O43+FC_IND_IS_EA_E!O43</f>
        <v>2.3584251600000004</v>
      </c>
      <c r="P43" s="8">
        <f>FC_IND_IS_BF_E!P43+FC_IND_IS_EA_E!P43</f>
        <v>4.7166502500000007</v>
      </c>
      <c r="Q43" s="8">
        <f>FC_IND_IS_BF_E!Q43+FC_IND_IS_EA_E!Q43</f>
        <v>9.4333004999999996</v>
      </c>
      <c r="R43" s="8">
        <f>FC_IND_IS_BF_E!R43+FC_IND_IS_EA_E!R43</f>
        <v>2.3584251600000004</v>
      </c>
      <c r="S43" s="8">
        <f>FC_IND_IS_BF_E!S43+FC_IND_IS_EA_E!S43</f>
        <v>2.3584251599999999</v>
      </c>
      <c r="T43" s="8">
        <f>FC_IND_IS_BF_E!T43+FC_IND_IS_EA_E!T43</f>
        <v>1.6367726699999998</v>
      </c>
      <c r="U43" s="8">
        <f>FC_IND_IS_BF_E!U43+FC_IND_IS_EA_E!U43</f>
        <v>0.31370976000000006</v>
      </c>
      <c r="V43" s="8">
        <f>FC_IND_IS_BF_E!V43+FC_IND_IS_EA_E!V43</f>
        <v>0.41294448000000017</v>
      </c>
      <c r="W43" s="8">
        <f>FC_IND_IS_BF_E!W43+FC_IND_IS_EA_E!W43</f>
        <v>0.77887251000000002</v>
      </c>
      <c r="X43" s="8">
        <f>FC_IND_IS_BF_E!X43+FC_IND_IS_EA_E!X43</f>
        <v>1.09518318</v>
      </c>
      <c r="Y43" s="8">
        <f>FC_IND_IS_BF_E!Y43+FC_IND_IS_EA_E!Y43</f>
        <v>0.29970485999999996</v>
      </c>
      <c r="Z43" s="8">
        <f>FC_IND_IS_BF_E!Z43+FC_IND_IS_EA_E!Z43</f>
        <v>5.6619809999999993E-2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483.11536643999995</v>
      </c>
      <c r="D44" s="8">
        <f>FC_IND_IS_BF_E!D44+FC_IND_IS_EA_E!D44</f>
        <v>370.54473677999994</v>
      </c>
      <c r="E44" s="8">
        <f>FC_IND_IS_BF_E!E44+FC_IND_IS_EA_E!E44</f>
        <v>342.40202711999996</v>
      </c>
      <c r="F44" s="8">
        <f>FC_IND_IS_BF_E!F44+FC_IND_IS_EA_E!F44</f>
        <v>283.77164322000016</v>
      </c>
      <c r="G44" s="8">
        <f>FC_IND_IS_BF_E!G44+FC_IND_IS_EA_E!G44</f>
        <v>365.85438966000004</v>
      </c>
      <c r="H44" s="8">
        <f>FC_IND_IS_BF_E!H44+FC_IND_IS_EA_E!H44</f>
        <v>485.46054000000009</v>
      </c>
      <c r="I44" s="8">
        <f>FC_IND_IS_BF_E!I44+FC_IND_IS_EA_E!I44</f>
        <v>574.57880712000008</v>
      </c>
      <c r="J44" s="8">
        <f>FC_IND_IS_BF_E!J44+FC_IND_IS_EA_E!J44</f>
        <v>46.904307120000006</v>
      </c>
      <c r="K44" s="8">
        <f>FC_IND_IS_BF_E!K44+FC_IND_IS_EA_E!K44</f>
        <v>28.142709660000012</v>
      </c>
      <c r="L44" s="8">
        <f>FC_IND_IS_BF_E!L44+FC_IND_IS_EA_E!L44</f>
        <v>89.118267120000013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4.5687207600000015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10.036143000000003</v>
      </c>
      <c r="I48" s="8">
        <f>FC_IND_IS_BF_E!I48+FC_IND_IS_EA_E!I48</f>
        <v>10.036143000000003</v>
      </c>
      <c r="J48" s="8">
        <f>FC_IND_IS_BF_E!J48+FC_IND_IS_EA_E!J48</f>
        <v>15.054477749999997</v>
      </c>
      <c r="K48" s="8">
        <f>FC_IND_IS_BF_E!K48+FC_IND_IS_EA_E!K48</f>
        <v>0</v>
      </c>
      <c r="L48" s="8">
        <f>FC_IND_IS_BF_E!L48+FC_IND_IS_EA_E!L48</f>
        <v>2.5095622499999997</v>
      </c>
      <c r="M48" s="8">
        <f>FC_IND_IS_BF_E!M48+FC_IND_IS_EA_E!M48</f>
        <v>2.5090357500000002</v>
      </c>
      <c r="N48" s="8">
        <f>FC_IND_IS_BF_E!N48+FC_IND_IS_EA_E!N48</f>
        <v>2.5090357500000007</v>
      </c>
      <c r="O48" s="8">
        <f>FC_IND_IS_BF_E!O48+FC_IND_IS_EA_E!O48</f>
        <v>5.018334750000002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12.545705249999999</v>
      </c>
      <c r="S48" s="8">
        <f>FC_IND_IS_BF_E!S48+FC_IND_IS_EA_E!S48</f>
        <v>12.545705249999997</v>
      </c>
      <c r="T48" s="8">
        <f>FC_IND_IS_BF_E!T48+FC_IND_IS_EA_E!T48</f>
        <v>11.993406750000002</v>
      </c>
      <c r="U48" s="8">
        <f>FC_IND_IS_BF_E!U48+FC_IND_IS_EA_E!U48</f>
        <v>1.6661092500000001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1.048923E-2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1475.1925848000001</v>
      </c>
      <c r="D51" s="27">
        <f>FC_IND_IS_BF_E!D51+FC_IND_IS_EA_E!D51</f>
        <v>1334.617317</v>
      </c>
      <c r="E51" s="27">
        <f>FC_IND_IS_BF_E!E51+FC_IND_IS_EA_E!E51</f>
        <v>1169.2736748</v>
      </c>
      <c r="F51" s="27">
        <f>FC_IND_IS_BF_E!F51+FC_IND_IS_EA_E!F51</f>
        <v>1151.1028287000001</v>
      </c>
      <c r="G51" s="27">
        <f>FC_IND_IS_BF_E!G51+FC_IND_IS_EA_E!G51</f>
        <v>1252.4983614</v>
      </c>
      <c r="H51" s="27">
        <f>FC_IND_IS_BF_E!H51+FC_IND_IS_EA_E!H51</f>
        <v>1110.7436472000002</v>
      </c>
      <c r="I51" s="27">
        <f>FC_IND_IS_BF_E!I51+FC_IND_IS_EA_E!I51</f>
        <v>1081.8103527000003</v>
      </c>
      <c r="J51" s="27">
        <f>FC_IND_IS_BF_E!J51+FC_IND_IS_EA_E!J51</f>
        <v>1206.5368095000001</v>
      </c>
      <c r="K51" s="27">
        <f>FC_IND_IS_BF_E!K51+FC_IND_IS_EA_E!K51</f>
        <v>1120.8426570000001</v>
      </c>
      <c r="L51" s="27">
        <f>FC_IND_IS_BF_E!L51+FC_IND_IS_EA_E!L51</f>
        <v>730.48275630000012</v>
      </c>
      <c r="M51" s="27">
        <f>FC_IND_IS_BF_E!M51+FC_IND_IS_EA_E!M51</f>
        <v>812.41742340000019</v>
      </c>
      <c r="N51" s="27">
        <f>FC_IND_IS_BF_E!N51+FC_IND_IS_EA_E!N51</f>
        <v>878.24527559999979</v>
      </c>
      <c r="O51" s="27">
        <f>FC_IND_IS_BF_E!O51+FC_IND_IS_EA_E!O51</f>
        <v>777.18146220000017</v>
      </c>
      <c r="P51" s="27">
        <f>FC_IND_IS_BF_E!P51+FC_IND_IS_EA_E!P51</f>
        <v>884.62165770000013</v>
      </c>
      <c r="Q51" s="27">
        <f>FC_IND_IS_BF_E!Q51+FC_IND_IS_EA_E!Q51</f>
        <v>978.35078880000015</v>
      </c>
      <c r="R51" s="27">
        <f>FC_IND_IS_BF_E!R51+FC_IND_IS_EA_E!R51</f>
        <v>983.65829759999997</v>
      </c>
      <c r="S51" s="27">
        <f>FC_IND_IS_BF_E!S51+FC_IND_IS_EA_E!S51</f>
        <v>833.24202389999994</v>
      </c>
      <c r="T51" s="27">
        <f>FC_IND_IS_BF_E!T51+FC_IND_IS_EA_E!T51</f>
        <v>852.41657888639986</v>
      </c>
      <c r="U51" s="27">
        <f>FC_IND_IS_BF_E!U51+FC_IND_IS_EA_E!U51</f>
        <v>569.83802855760007</v>
      </c>
      <c r="V51" s="27">
        <f>FC_IND_IS_BF_E!V51+FC_IND_IS_EA_E!V51</f>
        <v>511.54978746960006</v>
      </c>
      <c r="W51" s="27">
        <f>FC_IND_IS_BF_E!W51+FC_IND_IS_EA_E!W51</f>
        <v>469.36585495800006</v>
      </c>
      <c r="X51" s="27">
        <f>FC_IND_IS_BF_E!X51+FC_IND_IS_EA_E!X51</f>
        <v>427.29912993240009</v>
      </c>
      <c r="Y51" s="27">
        <f>FC_IND_IS_BF_E!Y51+FC_IND_IS_EA_E!Y51</f>
        <v>420.3623633616001</v>
      </c>
      <c r="Z51" s="27">
        <f>FC_IND_IS_BF_E!Z51+FC_IND_IS_EA_E!Z51</f>
        <v>310.19867869320001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32.1748713</v>
      </c>
      <c r="D52" s="27">
        <f t="shared" ref="D52:W52" si="30">SUM(D53:D54)</f>
        <v>33.569078400000002</v>
      </c>
      <c r="E52" s="27">
        <f t="shared" si="30"/>
        <v>32.1748713</v>
      </c>
      <c r="F52" s="27">
        <f t="shared" si="30"/>
        <v>10.081457100000002</v>
      </c>
      <c r="G52" s="27">
        <f t="shared" si="30"/>
        <v>37.752085799999996</v>
      </c>
      <c r="H52" s="27">
        <f t="shared" si="30"/>
        <v>29.064835800000004</v>
      </c>
      <c r="I52" s="27">
        <f t="shared" si="30"/>
        <v>24.131250000000001</v>
      </c>
      <c r="J52" s="27">
        <f t="shared" si="30"/>
        <v>20.162914200000003</v>
      </c>
      <c r="K52" s="27">
        <f t="shared" si="30"/>
        <v>76.791042900000036</v>
      </c>
      <c r="L52" s="27">
        <f t="shared" si="30"/>
        <v>10.725085799999999</v>
      </c>
      <c r="M52" s="27">
        <f t="shared" si="30"/>
        <v>11.261378700000002</v>
      </c>
      <c r="N52" s="27">
        <f t="shared" si="30"/>
        <v>14.157128700000003</v>
      </c>
      <c r="O52" s="27">
        <f t="shared" si="30"/>
        <v>7.8293357999999991</v>
      </c>
      <c r="P52" s="27">
        <f t="shared" si="30"/>
        <v>3.5393786999999999</v>
      </c>
      <c r="Q52" s="27">
        <f t="shared" si="30"/>
        <v>4.6115783999999991</v>
      </c>
      <c r="R52" s="27">
        <f t="shared" si="30"/>
        <v>4.2899571000000014</v>
      </c>
      <c r="S52" s="27">
        <f t="shared" si="30"/>
        <v>3.8609999999999998</v>
      </c>
      <c r="T52" s="27">
        <f t="shared" si="30"/>
        <v>4.7231613000000019</v>
      </c>
      <c r="U52" s="27">
        <f t="shared" si="30"/>
        <v>4.8926591999999989</v>
      </c>
      <c r="V52" s="27">
        <f t="shared" si="30"/>
        <v>4.4088759</v>
      </c>
      <c r="W52" s="27">
        <f t="shared" si="30"/>
        <v>2.0015423999999999</v>
      </c>
      <c r="X52" s="27">
        <f t="shared" ref="X52:Z52" si="31">SUM(X53:X54)</f>
        <v>1.5745158000000008</v>
      </c>
      <c r="Y52" s="27">
        <f t="shared" si="31"/>
        <v>1.0818522000000002</v>
      </c>
      <c r="Z52" s="27">
        <f t="shared" si="31"/>
        <v>1.0729718999999998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32.1748713</v>
      </c>
      <c r="D53" s="8">
        <f>FC_IND_IS_BF_E!D53+FC_IND_IS_EA_E!D53</f>
        <v>33.569078400000002</v>
      </c>
      <c r="E53" s="8">
        <f>FC_IND_IS_BF_E!E53+FC_IND_IS_EA_E!E53</f>
        <v>32.1748713</v>
      </c>
      <c r="F53" s="8">
        <f>FC_IND_IS_BF_E!F53+FC_IND_IS_EA_E!F53</f>
        <v>10.081457100000002</v>
      </c>
      <c r="G53" s="8">
        <f>FC_IND_IS_BF_E!G53+FC_IND_IS_EA_E!G53</f>
        <v>37.752085799999996</v>
      </c>
      <c r="H53" s="8">
        <f>FC_IND_IS_BF_E!H53+FC_IND_IS_EA_E!H53</f>
        <v>29.064835800000004</v>
      </c>
      <c r="I53" s="8">
        <f>FC_IND_IS_BF_E!I53+FC_IND_IS_EA_E!I53</f>
        <v>24.131250000000001</v>
      </c>
      <c r="J53" s="8">
        <f>FC_IND_IS_BF_E!J53+FC_IND_IS_EA_E!J53</f>
        <v>20.162914200000003</v>
      </c>
      <c r="K53" s="8">
        <f>FC_IND_IS_BF_E!K53+FC_IND_IS_EA_E!K53</f>
        <v>76.791042900000036</v>
      </c>
      <c r="L53" s="8">
        <f>FC_IND_IS_BF_E!L53+FC_IND_IS_EA_E!L53</f>
        <v>10.725085799999999</v>
      </c>
      <c r="M53" s="8">
        <f>FC_IND_IS_BF_E!M53+FC_IND_IS_EA_E!M53</f>
        <v>11.261378700000002</v>
      </c>
      <c r="N53" s="8">
        <f>FC_IND_IS_BF_E!N53+FC_IND_IS_EA_E!N53</f>
        <v>14.157128700000003</v>
      </c>
      <c r="O53" s="8">
        <f>FC_IND_IS_BF_E!O53+FC_IND_IS_EA_E!O53</f>
        <v>7.8293357999999991</v>
      </c>
      <c r="P53" s="8">
        <f>FC_IND_IS_BF_E!P53+FC_IND_IS_EA_E!P53</f>
        <v>3.5393786999999999</v>
      </c>
      <c r="Q53" s="8">
        <f>FC_IND_IS_BF_E!Q53+FC_IND_IS_EA_E!Q53</f>
        <v>4.6115783999999991</v>
      </c>
      <c r="R53" s="8">
        <f>FC_IND_IS_BF_E!R53+FC_IND_IS_EA_E!R53</f>
        <v>4.2899571000000014</v>
      </c>
      <c r="S53" s="8">
        <f>FC_IND_IS_BF_E!S53+FC_IND_IS_EA_E!S53</f>
        <v>3.8609999999999998</v>
      </c>
      <c r="T53" s="8">
        <f>FC_IND_IS_BF_E!T53+FC_IND_IS_EA_E!T53</f>
        <v>4.7231613000000019</v>
      </c>
      <c r="U53" s="8">
        <f>FC_IND_IS_BF_E!U53+FC_IND_IS_EA_E!U53</f>
        <v>4.8926591999999989</v>
      </c>
      <c r="V53" s="8">
        <f>FC_IND_IS_BF_E!V53+FC_IND_IS_EA_E!V53</f>
        <v>4.4088759</v>
      </c>
      <c r="W53" s="8">
        <f>FC_IND_IS_BF_E!W53+FC_IND_IS_EA_E!W53</f>
        <v>2.0015423999999999</v>
      </c>
      <c r="X53" s="8">
        <f>FC_IND_IS_BF_E!X53+FC_IND_IS_EA_E!X53</f>
        <v>1.5745158000000008</v>
      </c>
      <c r="Y53" s="8">
        <f>FC_IND_IS_BF_E!Y53+FC_IND_IS_EA_E!Y53</f>
        <v>1.0818522000000002</v>
      </c>
      <c r="Z53" s="8">
        <f>FC_IND_IS_BF_E!Z53+FC_IND_IS_EA_E!Z53</f>
        <v>1.0729718999999998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0.50410079999999979</v>
      </c>
      <c r="D61" s="49">
        <f t="shared" si="32"/>
        <v>0.25189919999999993</v>
      </c>
      <c r="E61" s="49">
        <f t="shared" si="32"/>
        <v>2.0161008000000002</v>
      </c>
      <c r="F61" s="49">
        <f t="shared" si="32"/>
        <v>0.50410079999999979</v>
      </c>
      <c r="G61" s="49">
        <f t="shared" si="32"/>
        <v>0</v>
      </c>
      <c r="H61" s="49">
        <f t="shared" si="32"/>
        <v>0</v>
      </c>
      <c r="I61" s="49">
        <f t="shared" si="32"/>
        <v>0.75600000000000001</v>
      </c>
      <c r="J61" s="49">
        <f t="shared" si="32"/>
        <v>0.50410079999999968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0.16813439999999999</v>
      </c>
      <c r="O61" s="49">
        <f t="shared" si="32"/>
        <v>0</v>
      </c>
      <c r="P61" s="49">
        <f t="shared" si="32"/>
        <v>8.4067199999999981E-2</v>
      </c>
      <c r="Q61" s="49">
        <f t="shared" si="32"/>
        <v>8.4067199999999995E-2</v>
      </c>
      <c r="R61" s="49">
        <f t="shared" si="32"/>
        <v>0.16813440000000002</v>
      </c>
      <c r="S61" s="49">
        <f t="shared" si="32"/>
        <v>8.4067199999999981E-2</v>
      </c>
      <c r="T61" s="49">
        <f t="shared" si="32"/>
        <v>0</v>
      </c>
      <c r="U61" s="49">
        <f t="shared" si="32"/>
        <v>1.48176E-2</v>
      </c>
      <c r="V61" s="49">
        <f t="shared" si="32"/>
        <v>7.2576000000000003E-3</v>
      </c>
      <c r="W61" s="49">
        <f t="shared" si="32"/>
        <v>7.1366399999999969E-2</v>
      </c>
      <c r="X61" s="49">
        <f t="shared" si="32"/>
        <v>0.1551312</v>
      </c>
      <c r="Y61" s="49">
        <f t="shared" ref="Y61:Z61" si="33">SUM(Y62:Y72)</f>
        <v>0.18234719999999999</v>
      </c>
      <c r="Z61" s="49">
        <f t="shared" si="33"/>
        <v>0.16752959999999997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0.50410079999999979</v>
      </c>
      <c r="D62" s="52">
        <f>FC_IND_IS_BF_E!D62+FC_IND_IS_EA_E!D62</f>
        <v>0.25189919999999993</v>
      </c>
      <c r="E62" s="52">
        <f>FC_IND_IS_BF_E!E62+FC_IND_IS_EA_E!E62</f>
        <v>2.0161008000000002</v>
      </c>
      <c r="F62" s="52">
        <f>FC_IND_IS_BF_E!F62+FC_IND_IS_EA_E!F62</f>
        <v>0.50410079999999979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0.75600000000000001</v>
      </c>
      <c r="J62" s="52">
        <f>FC_IND_IS_BF_E!J62+FC_IND_IS_EA_E!J62</f>
        <v>0.50410079999999968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0.16813439999999999</v>
      </c>
      <c r="O62" s="52">
        <f>FC_IND_IS_BF_E!O62+FC_IND_IS_EA_E!O62</f>
        <v>0</v>
      </c>
      <c r="P62" s="52">
        <f>FC_IND_IS_BF_E!P62+FC_IND_IS_EA_E!P62</f>
        <v>8.4067199999999981E-2</v>
      </c>
      <c r="Q62" s="52">
        <f>FC_IND_IS_BF_E!Q62+FC_IND_IS_EA_E!Q62</f>
        <v>8.4067199999999995E-2</v>
      </c>
      <c r="R62" s="52">
        <f>FC_IND_IS_BF_E!R62+FC_IND_IS_EA_E!R62</f>
        <v>0.16813440000000002</v>
      </c>
      <c r="S62" s="52">
        <f>FC_IND_IS_BF_E!S62+FC_IND_IS_EA_E!S62</f>
        <v>8.4067199999999981E-2</v>
      </c>
      <c r="T62" s="52">
        <f>FC_IND_IS_BF_E!T62+FC_IND_IS_EA_E!T62</f>
        <v>0</v>
      </c>
      <c r="U62" s="52">
        <f>FC_IND_IS_BF_E!U62+FC_IND_IS_EA_E!U62</f>
        <v>1.48176E-2</v>
      </c>
      <c r="V62" s="52">
        <f>FC_IND_IS_BF_E!V62+FC_IND_IS_EA_E!V62</f>
        <v>7.2576000000000003E-3</v>
      </c>
      <c r="W62" s="52">
        <f>FC_IND_IS_BF_E!W62+FC_IND_IS_EA_E!W62</f>
        <v>7.1366399999999969E-2</v>
      </c>
      <c r="X62" s="52">
        <f>FC_IND_IS_BF_E!X62+FC_IND_IS_EA_E!X62</f>
        <v>0.1551312</v>
      </c>
      <c r="Y62" s="52">
        <f>FC_IND_IS_BF_E!Y62+FC_IND_IS_EA_E!Y62</f>
        <v>0.18234719999999999</v>
      </c>
      <c r="Z62" s="52">
        <f>FC_IND_IS_BF_E!Z62+FC_IND_IS_EA_E!Z62</f>
        <v>0.16752959999999997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5469.3007925098846</v>
      </c>
      <c r="D2" s="21">
        <f t="shared" ref="D2:X2" si="0">SUM(D3,D17,D22,D25,D26,D51,D52)</f>
        <v>4695.8104570068908</v>
      </c>
      <c r="E2" s="21">
        <f t="shared" si="0"/>
        <v>5071.4501411549682</v>
      </c>
      <c r="F2" s="21">
        <f t="shared" si="0"/>
        <v>6106.872684835761</v>
      </c>
      <c r="G2" s="21">
        <f t="shared" si="0"/>
        <v>6923.5759627703001</v>
      </c>
      <c r="H2" s="21">
        <f t="shared" si="0"/>
        <v>7492.1980341514709</v>
      </c>
      <c r="I2" s="21">
        <f t="shared" si="0"/>
        <v>7422.3028265307057</v>
      </c>
      <c r="J2" s="21">
        <f t="shared" si="0"/>
        <v>6695.701381689717</v>
      </c>
      <c r="K2" s="21">
        <f t="shared" si="0"/>
        <v>5513.3489718491501</v>
      </c>
      <c r="L2" s="21">
        <f t="shared" si="0"/>
        <v>3237.4062567012948</v>
      </c>
      <c r="M2" s="21">
        <f t="shared" si="0"/>
        <v>3465.9721092576328</v>
      </c>
      <c r="N2" s="21">
        <f t="shared" si="0"/>
        <v>3980.1703868204886</v>
      </c>
      <c r="O2" s="21">
        <f t="shared" si="0"/>
        <v>3802.330179135065</v>
      </c>
      <c r="P2" s="21">
        <f t="shared" si="0"/>
        <v>4193.5968903095882</v>
      </c>
      <c r="Q2" s="21">
        <f t="shared" si="0"/>
        <v>4009.3909334043005</v>
      </c>
      <c r="R2" s="21">
        <f t="shared" si="0"/>
        <v>4423.885969831661</v>
      </c>
      <c r="S2" s="21">
        <f t="shared" si="0"/>
        <v>4266.0330206935014</v>
      </c>
      <c r="T2" s="21">
        <f t="shared" si="0"/>
        <v>3872.1718420913326</v>
      </c>
      <c r="U2" s="21">
        <f t="shared" si="0"/>
        <v>3369.4497710298742</v>
      </c>
      <c r="V2" s="21">
        <f t="shared" si="0"/>
        <v>3544.0441595991883</v>
      </c>
      <c r="W2" s="21">
        <f t="shared" si="0"/>
        <v>3427.1682725207042</v>
      </c>
      <c r="X2" s="21">
        <f t="shared" si="0"/>
        <v>3659.6703479482653</v>
      </c>
      <c r="Y2" s="21">
        <f t="shared" ref="Y2:Z2" si="1">SUM(Y3,Y17,Y22,Y25,Y26,Y51,Y52)</f>
        <v>2803.8155332477772</v>
      </c>
      <c r="Z2" s="21">
        <f t="shared" si="1"/>
        <v>1379.0596874890355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562.69643980285991</v>
      </c>
      <c r="D3" s="24">
        <f t="shared" ref="D3:X3" si="3">SUM(D4,D8,D11)</f>
        <v>65.073362210826531</v>
      </c>
      <c r="E3" s="24">
        <f t="shared" si="3"/>
        <v>40.248242597122818</v>
      </c>
      <c r="F3" s="24">
        <f t="shared" si="3"/>
        <v>417.97121112380478</v>
      </c>
      <c r="G3" s="24">
        <f t="shared" si="3"/>
        <v>909.99985747464211</v>
      </c>
      <c r="H3" s="24">
        <f t="shared" si="3"/>
        <v>1288.3216846533278</v>
      </c>
      <c r="I3" s="24">
        <f t="shared" si="3"/>
        <v>1459.7749000414151</v>
      </c>
      <c r="J3" s="24">
        <f t="shared" si="3"/>
        <v>1144.7028950070958</v>
      </c>
      <c r="K3" s="24">
        <f t="shared" si="3"/>
        <v>1114.9321352796205</v>
      </c>
      <c r="L3" s="24">
        <f t="shared" si="3"/>
        <v>828.55383011076935</v>
      </c>
      <c r="M3" s="24">
        <f t="shared" si="3"/>
        <v>1266.0570907236076</v>
      </c>
      <c r="N3" s="24">
        <f t="shared" si="3"/>
        <v>2197.4901665602456</v>
      </c>
      <c r="O3" s="24">
        <f t="shared" si="3"/>
        <v>1529.6648484287734</v>
      </c>
      <c r="P3" s="24">
        <f t="shared" si="3"/>
        <v>1573.5957386853866</v>
      </c>
      <c r="Q3" s="24">
        <f t="shared" si="3"/>
        <v>1563.0942000951966</v>
      </c>
      <c r="R3" s="24">
        <f t="shared" si="3"/>
        <v>1893.7060313285087</v>
      </c>
      <c r="S3" s="24">
        <f t="shared" si="3"/>
        <v>1967.150626390217</v>
      </c>
      <c r="T3" s="24">
        <f t="shared" si="3"/>
        <v>1655.747217532954</v>
      </c>
      <c r="U3" s="24">
        <f t="shared" si="3"/>
        <v>1569.2774876839358</v>
      </c>
      <c r="V3" s="24">
        <f t="shared" si="3"/>
        <v>1694.6936360799507</v>
      </c>
      <c r="W3" s="24">
        <f t="shared" si="3"/>
        <v>1579.7373906516013</v>
      </c>
      <c r="X3" s="24">
        <f t="shared" si="3"/>
        <v>1822.2658620921663</v>
      </c>
      <c r="Y3" s="24">
        <f t="shared" ref="Y3:Z3" si="4">SUM(Y4,Y8,Y11)</f>
        <v>1300.3745820988938</v>
      </c>
      <c r="Z3" s="24">
        <f t="shared" si="4"/>
        <v>613.45406675247216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4.2286107695531143</v>
      </c>
      <c r="D4" s="19">
        <f t="shared" ref="D4:X4" si="6">SUM(D5:D7)</f>
        <v>0</v>
      </c>
      <c r="E4" s="19">
        <f t="shared" si="6"/>
        <v>2.1205791560637093</v>
      </c>
      <c r="F4" s="19">
        <f t="shared" si="6"/>
        <v>0</v>
      </c>
      <c r="G4" s="19">
        <f t="shared" si="6"/>
        <v>599.64997616117296</v>
      </c>
      <c r="H4" s="19">
        <f t="shared" si="6"/>
        <v>671.90068641646906</v>
      </c>
      <c r="I4" s="19">
        <f t="shared" si="6"/>
        <v>288.16439919580205</v>
      </c>
      <c r="J4" s="19">
        <f t="shared" si="6"/>
        <v>167.45007864198348</v>
      </c>
      <c r="K4" s="19">
        <f t="shared" si="6"/>
        <v>116.22327149783321</v>
      </c>
      <c r="L4" s="19">
        <f t="shared" si="6"/>
        <v>72.535038925928816</v>
      </c>
      <c r="M4" s="19">
        <f t="shared" si="6"/>
        <v>136.2359198394424</v>
      </c>
      <c r="N4" s="19">
        <f t="shared" si="6"/>
        <v>362.69670441205096</v>
      </c>
      <c r="O4" s="19">
        <f t="shared" si="6"/>
        <v>308.96863634808597</v>
      </c>
      <c r="P4" s="19">
        <f t="shared" si="6"/>
        <v>317.21638809314948</v>
      </c>
      <c r="Q4" s="19">
        <f t="shared" si="6"/>
        <v>234.80364712818081</v>
      </c>
      <c r="R4" s="19">
        <f t="shared" si="6"/>
        <v>253.66795806408845</v>
      </c>
      <c r="S4" s="19">
        <f t="shared" si="6"/>
        <v>271.48528878273873</v>
      </c>
      <c r="T4" s="19">
        <f t="shared" si="6"/>
        <v>276.21319721016289</v>
      </c>
      <c r="U4" s="19">
        <f t="shared" si="6"/>
        <v>249.38936933866972</v>
      </c>
      <c r="V4" s="19">
        <f t="shared" si="6"/>
        <v>257.91959254202203</v>
      </c>
      <c r="W4" s="19">
        <f t="shared" si="6"/>
        <v>249.25565239417594</v>
      </c>
      <c r="X4" s="19">
        <f t="shared" si="6"/>
        <v>242.45399809582122</v>
      </c>
      <c r="Y4" s="19">
        <f t="shared" ref="Y4:Z4" si="7">SUM(Y5:Y7)</f>
        <v>122.24853373949213</v>
      </c>
      <c r="Z4" s="19">
        <f t="shared" si="7"/>
        <v>58.131815773116358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12.619280197731893</v>
      </c>
      <c r="K5" s="8">
        <v>51.787875036933684</v>
      </c>
      <c r="L5" s="8">
        <v>6.1922295686622322</v>
      </c>
      <c r="M5" s="8">
        <v>24.922388182137222</v>
      </c>
      <c r="N5" s="8">
        <v>135.17340949462857</v>
      </c>
      <c r="O5" s="8">
        <v>186.14666462232208</v>
      </c>
      <c r="P5" s="8">
        <v>191.68874378729686</v>
      </c>
      <c r="Q5" s="8">
        <v>191.39344693482167</v>
      </c>
      <c r="R5" s="8">
        <v>223.61305138508121</v>
      </c>
      <c r="S5" s="8">
        <v>250.05780461652148</v>
      </c>
      <c r="T5" s="8">
        <v>258.67820435085338</v>
      </c>
      <c r="U5" s="8">
        <v>235.21799723668747</v>
      </c>
      <c r="V5" s="8">
        <v>254.4074346940094</v>
      </c>
      <c r="W5" s="8">
        <v>222.2706076376698</v>
      </c>
      <c r="X5" s="8">
        <v>222.88155961559406</v>
      </c>
      <c r="Y5" s="8">
        <v>108.86736616553743</v>
      </c>
      <c r="Z5" s="8">
        <v>46.560313679020211</v>
      </c>
    </row>
    <row r="6" spans="1:26" ht="11.25" customHeight="1" x14ac:dyDescent="0.2">
      <c r="A6" s="28" t="s">
        <v>6</v>
      </c>
      <c r="B6" s="7" t="s">
        <v>7</v>
      </c>
      <c r="C6" s="8">
        <v>2.1779126319890971</v>
      </c>
      <c r="D6" s="8">
        <v>0</v>
      </c>
      <c r="E6" s="8">
        <v>0</v>
      </c>
      <c r="F6" s="8">
        <v>0</v>
      </c>
      <c r="G6" s="8">
        <v>599.64997616117296</v>
      </c>
      <c r="H6" s="8">
        <v>671.90068641646906</v>
      </c>
      <c r="I6" s="8">
        <v>288.16439919580205</v>
      </c>
      <c r="J6" s="8">
        <v>154.8307984442516</v>
      </c>
      <c r="K6" s="8">
        <v>64.435396460899526</v>
      </c>
      <c r="L6" s="8">
        <v>66.342809357266589</v>
      </c>
      <c r="M6" s="8">
        <v>111.31353165730519</v>
      </c>
      <c r="N6" s="8">
        <v>227.52329491742239</v>
      </c>
      <c r="O6" s="8">
        <v>122.82197172576386</v>
      </c>
      <c r="P6" s="8">
        <v>125.52764430585263</v>
      </c>
      <c r="Q6" s="8">
        <v>43.410200193359145</v>
      </c>
      <c r="R6" s="8">
        <v>30.054906679007253</v>
      </c>
      <c r="S6" s="8">
        <v>21.427484166217265</v>
      </c>
      <c r="T6" s="8">
        <v>17.534992859309497</v>
      </c>
      <c r="U6" s="8">
        <v>14.171372101982262</v>
      </c>
      <c r="V6" s="8">
        <v>3.5121578480126177</v>
      </c>
      <c r="W6" s="8">
        <v>26.985044756506142</v>
      </c>
      <c r="X6" s="8">
        <v>19.572438480227152</v>
      </c>
      <c r="Y6" s="8">
        <v>13.381167573954695</v>
      </c>
      <c r="Z6" s="8">
        <v>11.571502094096145</v>
      </c>
    </row>
    <row r="7" spans="1:26" ht="11.25" customHeight="1" x14ac:dyDescent="0.2">
      <c r="A7" s="28" t="s">
        <v>8</v>
      </c>
      <c r="B7" s="7" t="s">
        <v>9</v>
      </c>
      <c r="C7" s="8">
        <v>2.0506981375640172</v>
      </c>
      <c r="D7" s="8">
        <v>0</v>
      </c>
      <c r="E7" s="8">
        <v>2.1205791560637093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3.0669764199166618</v>
      </c>
      <c r="F8" s="19">
        <f t="shared" si="8"/>
        <v>0</v>
      </c>
      <c r="G8" s="19">
        <f t="shared" si="8"/>
        <v>0</v>
      </c>
      <c r="H8" s="19">
        <f t="shared" si="8"/>
        <v>351.1219061462146</v>
      </c>
      <c r="I8" s="19">
        <f t="shared" si="8"/>
        <v>460.80915977260713</v>
      </c>
      <c r="J8" s="19">
        <f t="shared" si="8"/>
        <v>414.06872636601094</v>
      </c>
      <c r="K8" s="19">
        <f t="shared" si="8"/>
        <v>260.40041053557349</v>
      </c>
      <c r="L8" s="19">
        <f t="shared" si="8"/>
        <v>154.85753686975326</v>
      </c>
      <c r="M8" s="19">
        <f t="shared" si="8"/>
        <v>231.30864084082654</v>
      </c>
      <c r="N8" s="19">
        <f t="shared" si="8"/>
        <v>235.16113597688775</v>
      </c>
      <c r="O8" s="19">
        <f t="shared" si="8"/>
        <v>238.49651487722304</v>
      </c>
      <c r="P8" s="19">
        <f t="shared" si="8"/>
        <v>368.64977810433089</v>
      </c>
      <c r="Q8" s="19">
        <f t="shared" si="8"/>
        <v>400.28006081666757</v>
      </c>
      <c r="R8" s="19">
        <f t="shared" si="8"/>
        <v>567.20781253104565</v>
      </c>
      <c r="S8" s="19">
        <f t="shared" si="8"/>
        <v>582.75522120971777</v>
      </c>
      <c r="T8" s="19">
        <f t="shared" si="8"/>
        <v>520.789893064539</v>
      </c>
      <c r="U8" s="19">
        <f t="shared" si="8"/>
        <v>487.17225701803505</v>
      </c>
      <c r="V8" s="19">
        <f t="shared" si="8"/>
        <v>559.0027772926037</v>
      </c>
      <c r="W8" s="19">
        <f t="shared" si="8"/>
        <v>523.61227500927134</v>
      </c>
      <c r="X8" s="19">
        <f t="shared" si="8"/>
        <v>611.0824327187521</v>
      </c>
      <c r="Y8" s="19">
        <f t="shared" ref="Y8:Z8" si="9">SUM(Y9:Y10)</f>
        <v>347.38983362965894</v>
      </c>
      <c r="Z8" s="19">
        <f t="shared" si="9"/>
        <v>91.770827273259712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351.1219061462146</v>
      </c>
      <c r="I9" s="8">
        <v>460.80915977260713</v>
      </c>
      <c r="J9" s="8">
        <v>414.06872636601094</v>
      </c>
      <c r="K9" s="8">
        <v>260.40041053557349</v>
      </c>
      <c r="L9" s="8">
        <v>154.85753686975326</v>
      </c>
      <c r="M9" s="8">
        <v>231.30864084082654</v>
      </c>
      <c r="N9" s="8">
        <v>235.16113597688775</v>
      </c>
      <c r="O9" s="8">
        <v>238.49651487722304</v>
      </c>
      <c r="P9" s="8">
        <v>368.64977810433089</v>
      </c>
      <c r="Q9" s="8">
        <v>400.28006081666757</v>
      </c>
      <c r="R9" s="8">
        <v>567.20781253104565</v>
      </c>
      <c r="S9" s="8">
        <v>582.75522120971777</v>
      </c>
      <c r="T9" s="8">
        <v>520.789893064539</v>
      </c>
      <c r="U9" s="8">
        <v>487.17225701803505</v>
      </c>
      <c r="V9" s="8">
        <v>559.0027772926037</v>
      </c>
      <c r="W9" s="8">
        <v>523.61227500927134</v>
      </c>
      <c r="X9" s="8">
        <v>611.0824327187521</v>
      </c>
      <c r="Y9" s="8">
        <v>347.38983362965894</v>
      </c>
      <c r="Z9" s="8">
        <v>91.770827273259712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3.0669764199166618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558.46782903330677</v>
      </c>
      <c r="D11" s="19">
        <f t="shared" si="10"/>
        <v>65.073362210826531</v>
      </c>
      <c r="E11" s="19">
        <f t="shared" si="10"/>
        <v>35.060687021142449</v>
      </c>
      <c r="F11" s="19">
        <f t="shared" si="10"/>
        <v>417.97121112380478</v>
      </c>
      <c r="G11" s="19">
        <f t="shared" si="10"/>
        <v>310.34988131346921</v>
      </c>
      <c r="H11" s="19">
        <f t="shared" si="10"/>
        <v>265.29909209064414</v>
      </c>
      <c r="I11" s="19">
        <f t="shared" si="10"/>
        <v>710.8013410730058</v>
      </c>
      <c r="J11" s="19">
        <f t="shared" si="10"/>
        <v>563.18408999910127</v>
      </c>
      <c r="K11" s="19">
        <f t="shared" si="10"/>
        <v>738.30845324621384</v>
      </c>
      <c r="L11" s="19">
        <f t="shared" si="10"/>
        <v>601.16125431508726</v>
      </c>
      <c r="M11" s="19">
        <f t="shared" si="10"/>
        <v>898.51253004333864</v>
      </c>
      <c r="N11" s="19">
        <f t="shared" si="10"/>
        <v>1599.6323261713071</v>
      </c>
      <c r="O11" s="19">
        <f t="shared" si="10"/>
        <v>982.19969720346444</v>
      </c>
      <c r="P11" s="19">
        <f t="shared" si="10"/>
        <v>887.72957248790624</v>
      </c>
      <c r="Q11" s="19">
        <f t="shared" si="10"/>
        <v>928.01049215034823</v>
      </c>
      <c r="R11" s="19">
        <f t="shared" si="10"/>
        <v>1072.8302607333746</v>
      </c>
      <c r="S11" s="19">
        <f t="shared" si="10"/>
        <v>1112.9101163977605</v>
      </c>
      <c r="T11" s="19">
        <f t="shared" si="10"/>
        <v>858.74412725825209</v>
      </c>
      <c r="U11" s="19">
        <f t="shared" si="10"/>
        <v>832.71586132723098</v>
      </c>
      <c r="V11" s="19">
        <f t="shared" si="10"/>
        <v>877.77126624532502</v>
      </c>
      <c r="W11" s="19">
        <f t="shared" si="10"/>
        <v>806.86946324815403</v>
      </c>
      <c r="X11" s="19">
        <f t="shared" si="10"/>
        <v>968.72943127759299</v>
      </c>
      <c r="Y11" s="19">
        <f t="shared" ref="Y11:Z11" si="11">SUM(Y12:Y16)</f>
        <v>830.73621472974264</v>
      </c>
      <c r="Z11" s="19">
        <f t="shared" si="11"/>
        <v>463.5514237060961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558.46782903330677</v>
      </c>
      <c r="D13" s="8">
        <v>65.073362210826531</v>
      </c>
      <c r="E13" s="8">
        <v>35.060687021142449</v>
      </c>
      <c r="F13" s="8">
        <v>417.97121112380478</v>
      </c>
      <c r="G13" s="8">
        <v>310.34988131346921</v>
      </c>
      <c r="H13" s="8">
        <v>265.29909209064414</v>
      </c>
      <c r="I13" s="8">
        <v>710.8013410730058</v>
      </c>
      <c r="J13" s="8">
        <v>563.18408999910127</v>
      </c>
      <c r="K13" s="8">
        <v>738.30845324621384</v>
      </c>
      <c r="L13" s="8">
        <v>601.16125431508726</v>
      </c>
      <c r="M13" s="8">
        <v>898.51253004333864</v>
      </c>
      <c r="N13" s="8">
        <v>1599.6323261713071</v>
      </c>
      <c r="O13" s="8">
        <v>982.19969720346444</v>
      </c>
      <c r="P13" s="8">
        <v>887.72957248790624</v>
      </c>
      <c r="Q13" s="8">
        <v>928.01049215034823</v>
      </c>
      <c r="R13" s="8">
        <v>1072.8302607333746</v>
      </c>
      <c r="S13" s="8">
        <v>1112.9101163977605</v>
      </c>
      <c r="T13" s="8">
        <v>858.74412725825209</v>
      </c>
      <c r="U13" s="8">
        <v>832.71586132723098</v>
      </c>
      <c r="V13" s="8">
        <v>877.77126624532502</v>
      </c>
      <c r="W13" s="8">
        <v>806.86946324815403</v>
      </c>
      <c r="X13" s="8">
        <v>968.72943127759299</v>
      </c>
      <c r="Y13" s="8">
        <v>830.73621472974264</v>
      </c>
      <c r="Z13" s="8">
        <v>463.5514237060961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3108.9188672555374</v>
      </c>
      <c r="D17" s="27">
        <f t="shared" si="12"/>
        <v>3001.6747234551526</v>
      </c>
      <c r="E17" s="27">
        <f t="shared" si="12"/>
        <v>3577.4268920377594</v>
      </c>
      <c r="F17" s="27">
        <f t="shared" si="12"/>
        <v>4349.7974159360547</v>
      </c>
      <c r="G17" s="27">
        <f t="shared" si="12"/>
        <v>4501.4176834474447</v>
      </c>
      <c r="H17" s="27">
        <f t="shared" si="12"/>
        <v>4767.729007756775</v>
      </c>
      <c r="I17" s="27">
        <f t="shared" si="12"/>
        <v>4505.4659938300119</v>
      </c>
      <c r="J17" s="27">
        <f t="shared" si="12"/>
        <v>4446.284527208707</v>
      </c>
      <c r="K17" s="27">
        <f t="shared" si="12"/>
        <v>3366.965660061996</v>
      </c>
      <c r="L17" s="27">
        <f t="shared" si="12"/>
        <v>1702.8875537904905</v>
      </c>
      <c r="M17" s="27">
        <f t="shared" si="12"/>
        <v>1583.5367193841198</v>
      </c>
      <c r="N17" s="27">
        <f t="shared" si="12"/>
        <v>1192.7477807852531</v>
      </c>
      <c r="O17" s="27">
        <f t="shared" si="12"/>
        <v>1708.1247802639177</v>
      </c>
      <c r="P17" s="27">
        <f t="shared" si="12"/>
        <v>1903.4362842901603</v>
      </c>
      <c r="Q17" s="27">
        <f t="shared" si="12"/>
        <v>1668.8331385043821</v>
      </c>
      <c r="R17" s="27">
        <f t="shared" si="12"/>
        <v>1686.641005296834</v>
      </c>
      <c r="S17" s="27">
        <f t="shared" si="12"/>
        <v>1583.7655750089878</v>
      </c>
      <c r="T17" s="27">
        <f t="shared" si="12"/>
        <v>1494.7289318805813</v>
      </c>
      <c r="U17" s="27">
        <f t="shared" si="12"/>
        <v>1380.7515312833179</v>
      </c>
      <c r="V17" s="27">
        <f t="shared" si="12"/>
        <v>1441.1936749505367</v>
      </c>
      <c r="W17" s="27">
        <f t="shared" si="12"/>
        <v>1452.6012137259675</v>
      </c>
      <c r="X17" s="27">
        <f t="shared" si="12"/>
        <v>1487.4889631482688</v>
      </c>
      <c r="Y17" s="27">
        <f t="shared" ref="Y17:Z17" si="13">SUM(Y18:Y21)</f>
        <v>1174.9778246660994</v>
      </c>
      <c r="Z17" s="27">
        <f t="shared" si="13"/>
        <v>535.73624400891549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278.32209622668773</v>
      </c>
      <c r="D19" s="8">
        <v>167.03799851932263</v>
      </c>
      <c r="E19" s="8">
        <v>236.48502411249089</v>
      </c>
      <c r="F19" s="8">
        <v>166.68655803399326</v>
      </c>
      <c r="G19" s="8">
        <v>184.33192025546816</v>
      </c>
      <c r="H19" s="8">
        <v>208.26123034309123</v>
      </c>
      <c r="I19" s="8">
        <v>223.06679939059325</v>
      </c>
      <c r="J19" s="8">
        <v>183.26362712244367</v>
      </c>
      <c r="K19" s="8">
        <v>66.67982594813688</v>
      </c>
      <c r="L19" s="8">
        <v>23.412539263469444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2830.5967710288496</v>
      </c>
      <c r="D20" s="8">
        <v>2834.63672493583</v>
      </c>
      <c r="E20" s="8">
        <v>3340.9418679252685</v>
      </c>
      <c r="F20" s="8">
        <v>4183.1108579020611</v>
      </c>
      <c r="G20" s="8">
        <v>4317.0857631919762</v>
      </c>
      <c r="H20" s="8">
        <v>4559.4677774136835</v>
      </c>
      <c r="I20" s="8">
        <v>4282.3991944394184</v>
      </c>
      <c r="J20" s="8">
        <v>4263.0209000862633</v>
      </c>
      <c r="K20" s="8">
        <v>3300.285834113859</v>
      </c>
      <c r="L20" s="8">
        <v>1679.4750145270211</v>
      </c>
      <c r="M20" s="8">
        <v>1583.5367193841198</v>
      </c>
      <c r="N20" s="8">
        <v>1192.7477807852531</v>
      </c>
      <c r="O20" s="8">
        <v>1708.1247802639177</v>
      </c>
      <c r="P20" s="8">
        <v>1903.4362842901603</v>
      </c>
      <c r="Q20" s="8">
        <v>1668.8331385043821</v>
      </c>
      <c r="R20" s="8">
        <v>1686.641005296834</v>
      </c>
      <c r="S20" s="8">
        <v>1583.7655750089878</v>
      </c>
      <c r="T20" s="8">
        <v>1494.7289318805813</v>
      </c>
      <c r="U20" s="8">
        <v>1380.7515312833179</v>
      </c>
      <c r="V20" s="8">
        <v>1441.1936749505367</v>
      </c>
      <c r="W20" s="8">
        <v>1452.6012137259675</v>
      </c>
      <c r="X20" s="8">
        <v>1487.4889631482688</v>
      </c>
      <c r="Y20" s="8">
        <v>1174.9778246660994</v>
      </c>
      <c r="Z20" s="8">
        <v>535.73624400891549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464.63544781561177</v>
      </c>
      <c r="D26" s="27">
        <f t="shared" si="16"/>
        <v>395.7849433358279</v>
      </c>
      <c r="E26" s="27">
        <f t="shared" si="16"/>
        <v>328.69827981729952</v>
      </c>
      <c r="F26" s="27">
        <f t="shared" si="16"/>
        <v>270.7666590251153</v>
      </c>
      <c r="G26" s="27">
        <f t="shared" si="16"/>
        <v>338.72554193971047</v>
      </c>
      <c r="H26" s="27">
        <f t="shared" si="16"/>
        <v>443.90062906808885</v>
      </c>
      <c r="I26" s="27">
        <f t="shared" si="16"/>
        <v>512.28111193387281</v>
      </c>
      <c r="J26" s="27">
        <f t="shared" si="16"/>
        <v>58.601131617039329</v>
      </c>
      <c r="K26" s="27">
        <f t="shared" si="16"/>
        <v>27.464347694931085</v>
      </c>
      <c r="L26" s="27">
        <f t="shared" si="16"/>
        <v>79.776955280170171</v>
      </c>
      <c r="M26" s="27">
        <f t="shared" si="16"/>
        <v>3.4452540662384794</v>
      </c>
      <c r="N26" s="27">
        <f t="shared" si="16"/>
        <v>4.543712273632651</v>
      </c>
      <c r="O26" s="27">
        <f t="shared" si="16"/>
        <v>5.0717906866735323</v>
      </c>
      <c r="P26" s="27">
        <f t="shared" si="16"/>
        <v>7.2191450287113099</v>
      </c>
      <c r="Q26" s="27">
        <f t="shared" si="16"/>
        <v>6.8952077514025412</v>
      </c>
      <c r="R26" s="27">
        <f t="shared" si="16"/>
        <v>12.28134675698454</v>
      </c>
      <c r="S26" s="27">
        <f t="shared" si="16"/>
        <v>12.306074795485134</v>
      </c>
      <c r="T26" s="27">
        <f t="shared" si="16"/>
        <v>11.182009849359563</v>
      </c>
      <c r="U26" s="27">
        <f t="shared" si="16"/>
        <v>1.4797513375450049</v>
      </c>
      <c r="V26" s="27">
        <f t="shared" si="16"/>
        <v>0.37107385131414555</v>
      </c>
      <c r="W26" s="27">
        <f t="shared" si="16"/>
        <v>0.74179782785242832</v>
      </c>
      <c r="X26" s="27">
        <f t="shared" si="16"/>
        <v>0.96101386519944387</v>
      </c>
      <c r="Y26" s="27">
        <f t="shared" ref="Y26:Z26" si="17">SUM(Y27,Y33)</f>
        <v>0.32436939092257511</v>
      </c>
      <c r="Z26" s="27">
        <f t="shared" si="17"/>
        <v>4.7983260198059249E-2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464.63544781561177</v>
      </c>
      <c r="D33" s="19">
        <f t="shared" si="20"/>
        <v>395.7849433358279</v>
      </c>
      <c r="E33" s="19">
        <f t="shared" si="20"/>
        <v>328.69827981729952</v>
      </c>
      <c r="F33" s="19">
        <f t="shared" si="20"/>
        <v>270.7666590251153</v>
      </c>
      <c r="G33" s="19">
        <f t="shared" si="20"/>
        <v>338.72554193971047</v>
      </c>
      <c r="H33" s="19">
        <f t="shared" si="20"/>
        <v>443.90062906808885</v>
      </c>
      <c r="I33" s="19">
        <f t="shared" si="20"/>
        <v>512.28111193387281</v>
      </c>
      <c r="J33" s="19">
        <f t="shared" si="20"/>
        <v>58.601131617039329</v>
      </c>
      <c r="K33" s="19">
        <f t="shared" si="20"/>
        <v>27.464347694931085</v>
      </c>
      <c r="L33" s="19">
        <f t="shared" si="20"/>
        <v>79.776955280170171</v>
      </c>
      <c r="M33" s="19">
        <f t="shared" si="20"/>
        <v>3.4452540662384794</v>
      </c>
      <c r="N33" s="19">
        <f t="shared" si="20"/>
        <v>4.543712273632651</v>
      </c>
      <c r="O33" s="19">
        <f t="shared" si="20"/>
        <v>5.0717906866735323</v>
      </c>
      <c r="P33" s="19">
        <f t="shared" si="20"/>
        <v>7.2191450287113099</v>
      </c>
      <c r="Q33" s="19">
        <f t="shared" si="20"/>
        <v>6.8952077514025412</v>
      </c>
      <c r="R33" s="19">
        <f t="shared" si="20"/>
        <v>12.28134675698454</v>
      </c>
      <c r="S33" s="19">
        <f t="shared" si="20"/>
        <v>12.306074795485134</v>
      </c>
      <c r="T33" s="19">
        <f t="shared" si="20"/>
        <v>11.182009849359563</v>
      </c>
      <c r="U33" s="19">
        <f t="shared" si="20"/>
        <v>1.4797513375450049</v>
      </c>
      <c r="V33" s="19">
        <f t="shared" si="20"/>
        <v>0.37107385131414555</v>
      </c>
      <c r="W33" s="19">
        <f t="shared" si="20"/>
        <v>0.74179782785242832</v>
      </c>
      <c r="X33" s="19">
        <f t="shared" si="20"/>
        <v>0.96101386519944387</v>
      </c>
      <c r="Y33" s="19">
        <f t="shared" ref="Y33:Z33" si="21">SUM(Y34:Y50)</f>
        <v>0.32436939092257511</v>
      </c>
      <c r="Z33" s="19">
        <f t="shared" si="21"/>
        <v>4.7983260198059249E-2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1.8059558724976927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3.3036134780117944E-2</v>
      </c>
      <c r="V36" s="8">
        <v>4.5008260131358578E-2</v>
      </c>
      <c r="W36" s="8">
        <v>9.2374093036495422E-2</v>
      </c>
      <c r="X36" s="8">
        <v>6.4840386962676994E-2</v>
      </c>
      <c r="Y36" s="8">
        <v>6.9133109165961729E-2</v>
      </c>
      <c r="Z36" s="8">
        <v>9.3098457614680871E-3</v>
      </c>
    </row>
    <row r="37" spans="1:26" ht="11.25" customHeight="1" x14ac:dyDescent="0.2">
      <c r="A37" s="28" t="s">
        <v>60</v>
      </c>
      <c r="B37" s="7" t="s">
        <v>61</v>
      </c>
      <c r="C37" s="8">
        <v>1.9844689177833008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1.9006071936373452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4.8187183167972839E-2</v>
      </c>
      <c r="U37" s="8">
        <v>1.485682812298156E-2</v>
      </c>
      <c r="V37" s="8">
        <v>1.2588806783714325E-2</v>
      </c>
      <c r="W37" s="8">
        <v>9.4019850276115934E-3</v>
      </c>
      <c r="X37" s="8">
        <v>2.9631538435451799E-2</v>
      </c>
      <c r="Y37" s="8">
        <v>3.3315630551683427E-2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1.9106396833359505E-3</v>
      </c>
      <c r="U41" s="8">
        <v>1.6969791366493884E-3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32.124802900793313</v>
      </c>
      <c r="D43" s="8">
        <v>59.036978821911795</v>
      </c>
      <c r="E43" s="8">
        <v>6.496563534707958</v>
      </c>
      <c r="F43" s="8">
        <v>8.4944691277508078</v>
      </c>
      <c r="G43" s="8">
        <v>4.1889130332029012</v>
      </c>
      <c r="H43" s="8">
        <v>9.95108198042381</v>
      </c>
      <c r="I43" s="8">
        <v>9.7449367173694874</v>
      </c>
      <c r="J43" s="8">
        <v>3.8740943499708664</v>
      </c>
      <c r="K43" s="8">
        <v>1.8944112036861007</v>
      </c>
      <c r="L43" s="8">
        <v>1.902949722501253</v>
      </c>
      <c r="M43" s="8">
        <v>1.6343829953909341</v>
      </c>
      <c r="N43" s="8">
        <v>2.9093685066136099</v>
      </c>
      <c r="O43" s="8">
        <v>1.5576020607941214</v>
      </c>
      <c r="P43" s="8">
        <v>3.5523473304942947</v>
      </c>
      <c r="Q43" s="8">
        <v>6.8952077514025412</v>
      </c>
      <c r="R43" s="8">
        <v>1.8886364756732379</v>
      </c>
      <c r="S43" s="8">
        <v>1.8928399649804084</v>
      </c>
      <c r="T43" s="8">
        <v>1.2952566602849063</v>
      </c>
      <c r="U43" s="8">
        <v>0.21647613449950315</v>
      </c>
      <c r="V43" s="8">
        <v>0.31347678439907267</v>
      </c>
      <c r="W43" s="8">
        <v>0.63123729292594311</v>
      </c>
      <c r="X43" s="8">
        <v>0.86654193980131511</v>
      </c>
      <c r="Y43" s="8">
        <v>0.22192065120492999</v>
      </c>
      <c r="Z43" s="8">
        <v>3.8673414436591162E-2</v>
      </c>
    </row>
    <row r="44" spans="1:26" ht="11.25" customHeight="1" x14ac:dyDescent="0.2">
      <c r="A44" s="28" t="s">
        <v>74</v>
      </c>
      <c r="B44" s="7" t="s">
        <v>75</v>
      </c>
      <c r="C44" s="8">
        <v>430.52617599703512</v>
      </c>
      <c r="D44" s="8">
        <v>336.74796451391609</v>
      </c>
      <c r="E44" s="8">
        <v>322.20171628259158</v>
      </c>
      <c r="F44" s="8">
        <v>262.27218989736451</v>
      </c>
      <c r="G44" s="8">
        <v>334.53662890650759</v>
      </c>
      <c r="H44" s="8">
        <v>425.3638333739774</v>
      </c>
      <c r="I44" s="8">
        <v>494.10858539242986</v>
      </c>
      <c r="J44" s="8">
        <v>40.224957939296161</v>
      </c>
      <c r="K44" s="8">
        <v>23.76398061874729</v>
      </c>
      <c r="L44" s="8">
        <v>75.807561147210805</v>
      </c>
      <c r="M44" s="8">
        <v>0</v>
      </c>
      <c r="N44" s="8">
        <v>0</v>
      </c>
      <c r="O44" s="8">
        <v>0</v>
      </c>
      <c r="P44" s="8">
        <v>3.6667976982170152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8.58571371368763</v>
      </c>
      <c r="I48" s="8">
        <v>8.4275898240734541</v>
      </c>
      <c r="J48" s="8">
        <v>12.601472134134962</v>
      </c>
      <c r="K48" s="8">
        <v>0</v>
      </c>
      <c r="L48" s="8">
        <v>2.0664444104581112</v>
      </c>
      <c r="M48" s="8">
        <v>1.8108710708475453</v>
      </c>
      <c r="N48" s="8">
        <v>1.634343767019041</v>
      </c>
      <c r="O48" s="8">
        <v>3.5141886258794104</v>
      </c>
      <c r="P48" s="8">
        <v>0</v>
      </c>
      <c r="Q48" s="8">
        <v>0</v>
      </c>
      <c r="R48" s="8">
        <v>10.392710281311302</v>
      </c>
      <c r="S48" s="8">
        <v>10.413234830504726</v>
      </c>
      <c r="T48" s="8">
        <v>9.8366553662233489</v>
      </c>
      <c r="U48" s="8">
        <v>1.2136852610057529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8.7844568623781337E-3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1305.3202074558212</v>
      </c>
      <c r="D51" s="27">
        <v>1203.9904096387575</v>
      </c>
      <c r="E51" s="27">
        <v>1095.4799624430361</v>
      </c>
      <c r="F51" s="27">
        <v>1059.216105448633</v>
      </c>
      <c r="G51" s="27">
        <v>1139.677346869192</v>
      </c>
      <c r="H51" s="27">
        <v>967.38234402945443</v>
      </c>
      <c r="I51" s="27">
        <v>924.5172317209267</v>
      </c>
      <c r="J51" s="27">
        <v>1029.2352977523005</v>
      </c>
      <c r="K51" s="27">
        <v>940.93511053657255</v>
      </c>
      <c r="L51" s="27">
        <v>617.35657906508288</v>
      </c>
      <c r="M51" s="27">
        <v>604.80525937726998</v>
      </c>
      <c r="N51" s="27">
        <v>576.16701122950178</v>
      </c>
      <c r="O51" s="27">
        <v>553.98611178835438</v>
      </c>
      <c r="P51" s="27">
        <v>706.56503605078876</v>
      </c>
      <c r="Q51" s="27">
        <v>767.03929010156662</v>
      </c>
      <c r="R51" s="27">
        <v>827.70383794567329</v>
      </c>
      <c r="S51" s="27">
        <v>699.60602233458133</v>
      </c>
      <c r="T51" s="27">
        <v>706.63987858618748</v>
      </c>
      <c r="U51" s="27">
        <v>414.37691970327893</v>
      </c>
      <c r="V51" s="27">
        <v>404.29600702248086</v>
      </c>
      <c r="W51" s="27">
        <v>392.41163069893179</v>
      </c>
      <c r="X51" s="27">
        <v>347.66255524561069</v>
      </c>
      <c r="Y51" s="27">
        <v>327.30124490519768</v>
      </c>
      <c r="Z51" s="27">
        <v>229.04876721790279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27.729830180054979</v>
      </c>
      <c r="D52" s="27">
        <f t="shared" si="22"/>
        <v>29.287018366326141</v>
      </c>
      <c r="E52" s="27">
        <f t="shared" si="22"/>
        <v>29.596764259749374</v>
      </c>
      <c r="F52" s="27">
        <f t="shared" si="22"/>
        <v>9.1212933021527274</v>
      </c>
      <c r="G52" s="27">
        <f t="shared" si="22"/>
        <v>33.755533039311075</v>
      </c>
      <c r="H52" s="27">
        <f t="shared" si="22"/>
        <v>24.864368643824541</v>
      </c>
      <c r="I52" s="27">
        <f t="shared" si="22"/>
        <v>20.263589004478366</v>
      </c>
      <c r="J52" s="27">
        <f t="shared" si="22"/>
        <v>16.877530104573317</v>
      </c>
      <c r="K52" s="27">
        <f t="shared" si="22"/>
        <v>63.051718276030385</v>
      </c>
      <c r="L52" s="27">
        <f t="shared" si="22"/>
        <v>8.8313384547817684</v>
      </c>
      <c r="M52" s="27">
        <f t="shared" si="22"/>
        <v>8.1277857063968657</v>
      </c>
      <c r="N52" s="27">
        <f t="shared" si="22"/>
        <v>9.221715971855474</v>
      </c>
      <c r="O52" s="27">
        <f t="shared" si="22"/>
        <v>5.4826479673462316</v>
      </c>
      <c r="P52" s="27">
        <f t="shared" si="22"/>
        <v>2.7806862545413833</v>
      </c>
      <c r="Q52" s="27">
        <f t="shared" si="22"/>
        <v>3.5290969517528477</v>
      </c>
      <c r="R52" s="27">
        <f t="shared" si="22"/>
        <v>3.5537485036606005</v>
      </c>
      <c r="S52" s="27">
        <f t="shared" si="22"/>
        <v>3.2047221642305646</v>
      </c>
      <c r="T52" s="27">
        <f t="shared" si="22"/>
        <v>3.8738042422503072</v>
      </c>
      <c r="U52" s="27">
        <f t="shared" si="22"/>
        <v>3.564081021796258</v>
      </c>
      <c r="V52" s="27">
        <f t="shared" si="22"/>
        <v>3.4897676949057717</v>
      </c>
      <c r="W52" s="27">
        <f t="shared" si="22"/>
        <v>1.6762396163513242</v>
      </c>
      <c r="X52" s="27">
        <f t="shared" si="22"/>
        <v>1.2919535970203488</v>
      </c>
      <c r="Y52" s="27">
        <f t="shared" ref="Y52:Z52" si="23">SUM(Y53:Y54)</f>
        <v>0.83751218666364424</v>
      </c>
      <c r="Z52" s="27">
        <f t="shared" si="23"/>
        <v>0.77262624954719128</v>
      </c>
    </row>
    <row r="53" spans="1:26" ht="11.25" customHeight="1" x14ac:dyDescent="0.2">
      <c r="A53" s="29" t="s">
        <v>116</v>
      </c>
      <c r="B53" s="7" t="s">
        <v>117</v>
      </c>
      <c r="C53" s="8">
        <v>27.729830180054979</v>
      </c>
      <c r="D53" s="8">
        <v>29.287018366326141</v>
      </c>
      <c r="E53" s="8">
        <v>29.596764259749374</v>
      </c>
      <c r="F53" s="8">
        <v>9.1212933021527274</v>
      </c>
      <c r="G53" s="8">
        <v>33.755533039311075</v>
      </c>
      <c r="H53" s="8">
        <v>24.864368643824541</v>
      </c>
      <c r="I53" s="8">
        <v>20.263589004478366</v>
      </c>
      <c r="J53" s="8">
        <v>16.877530104573317</v>
      </c>
      <c r="K53" s="8">
        <v>63.051718276030385</v>
      </c>
      <c r="L53" s="8">
        <v>8.8313384547817684</v>
      </c>
      <c r="M53" s="8">
        <v>8.1277857063968657</v>
      </c>
      <c r="N53" s="8">
        <v>9.221715971855474</v>
      </c>
      <c r="O53" s="8">
        <v>5.4826479673462316</v>
      </c>
      <c r="P53" s="8">
        <v>2.7806862545413833</v>
      </c>
      <c r="Q53" s="8">
        <v>3.5290969517528477</v>
      </c>
      <c r="R53" s="8">
        <v>3.5537485036606005</v>
      </c>
      <c r="S53" s="8">
        <v>3.2047221642305646</v>
      </c>
      <c r="T53" s="8">
        <v>3.8738042422503072</v>
      </c>
      <c r="U53" s="8">
        <v>3.564081021796258</v>
      </c>
      <c r="V53" s="8">
        <v>3.4897676949057717</v>
      </c>
      <c r="W53" s="8">
        <v>1.6762396163513242</v>
      </c>
      <c r="X53" s="8">
        <v>1.2919535970203488</v>
      </c>
      <c r="Y53" s="8">
        <v>0.83751218666364424</v>
      </c>
      <c r="Z53" s="8">
        <v>0.77262624954719128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0.43445797956089571</v>
      </c>
      <c r="D61" s="49">
        <f t="shared" si="24"/>
        <v>0.21976702514606</v>
      </c>
      <c r="E61" s="49">
        <f t="shared" si="24"/>
        <v>1.8545547407206608</v>
      </c>
      <c r="F61" s="49">
        <f t="shared" si="24"/>
        <v>0.45608994860969337</v>
      </c>
      <c r="G61" s="49">
        <f t="shared" si="24"/>
        <v>0</v>
      </c>
      <c r="H61" s="49">
        <f t="shared" si="24"/>
        <v>0</v>
      </c>
      <c r="I61" s="49">
        <f t="shared" si="24"/>
        <v>0.63483131986058094</v>
      </c>
      <c r="J61" s="49">
        <f t="shared" si="24"/>
        <v>0.42196164420218024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0.10951992559750739</v>
      </c>
      <c r="O61" s="49">
        <f t="shared" si="24"/>
        <v>0</v>
      </c>
      <c r="P61" s="49">
        <f t="shared" si="24"/>
        <v>6.6046763376233608E-2</v>
      </c>
      <c r="Q61" s="49">
        <f t="shared" si="24"/>
        <v>6.4334003139228213E-2</v>
      </c>
      <c r="R61" s="49">
        <f t="shared" si="24"/>
        <v>0.13928050059378747</v>
      </c>
      <c r="S61" s="49">
        <f t="shared" si="24"/>
        <v>6.977778273110688E-2</v>
      </c>
      <c r="T61" s="49">
        <f t="shared" si="24"/>
        <v>0</v>
      </c>
      <c r="U61" s="49">
        <f t="shared" si="24"/>
        <v>1.0793951671223746E-2</v>
      </c>
      <c r="V61" s="49">
        <f t="shared" si="24"/>
        <v>5.7446248424792654E-3</v>
      </c>
      <c r="W61" s="49">
        <f t="shared" si="24"/>
        <v>5.9767500781584791E-2</v>
      </c>
      <c r="X61" s="49">
        <f t="shared" si="24"/>
        <v>0.12729139450368362</v>
      </c>
      <c r="Y61" s="49">
        <f t="shared" ref="Y61:Z61" si="25">SUM(Y62:Y72)</f>
        <v>0.14116346225851631</v>
      </c>
      <c r="Z61" s="49">
        <f t="shared" si="25"/>
        <v>0.12063481488764166</v>
      </c>
    </row>
    <row r="62" spans="1:26" ht="11.25" customHeight="1" x14ac:dyDescent="0.2">
      <c r="A62" s="50" t="s">
        <v>92</v>
      </c>
      <c r="B62" s="51" t="s">
        <v>93</v>
      </c>
      <c r="C62" s="52">
        <v>0.43445797956089571</v>
      </c>
      <c r="D62" s="52">
        <v>0.21976702514606</v>
      </c>
      <c r="E62" s="52">
        <v>1.8545547407206608</v>
      </c>
      <c r="F62" s="52">
        <v>0.45608994860969337</v>
      </c>
      <c r="G62" s="52">
        <v>0</v>
      </c>
      <c r="H62" s="52">
        <v>0</v>
      </c>
      <c r="I62" s="52">
        <v>0.63483131986058094</v>
      </c>
      <c r="J62" s="52">
        <v>0.42196164420218024</v>
      </c>
      <c r="K62" s="52">
        <v>0</v>
      </c>
      <c r="L62" s="52">
        <v>0</v>
      </c>
      <c r="M62" s="52">
        <v>0</v>
      </c>
      <c r="N62" s="52">
        <v>0.10951992559750739</v>
      </c>
      <c r="O62" s="52">
        <v>0</v>
      </c>
      <c r="P62" s="52">
        <v>6.6046763376233608E-2</v>
      </c>
      <c r="Q62" s="52">
        <v>6.4334003139228213E-2</v>
      </c>
      <c r="R62" s="52">
        <v>0.13928050059378747</v>
      </c>
      <c r="S62" s="52">
        <v>6.977778273110688E-2</v>
      </c>
      <c r="T62" s="52">
        <v>0</v>
      </c>
      <c r="U62" s="52">
        <v>1.0793951671223746E-2</v>
      </c>
      <c r="V62" s="52">
        <v>5.7446248424792654E-3</v>
      </c>
      <c r="W62" s="52">
        <v>5.9767500781584791E-2</v>
      </c>
      <c r="X62" s="52">
        <v>0.12729139450368362</v>
      </c>
      <c r="Y62" s="52">
        <v>0.14116346225851631</v>
      </c>
      <c r="Z62" s="52">
        <v>0.12063481488764166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418.37290492379691</v>
      </c>
      <c r="D2" s="21">
        <f t="shared" ref="D2:X2" si="0">SUM(D3,D17,D22,D25,D26,D51,D52)</f>
        <v>327.52029261406352</v>
      </c>
      <c r="E2" s="21">
        <f t="shared" si="0"/>
        <v>204.36899288713153</v>
      </c>
      <c r="F2" s="21">
        <f t="shared" si="0"/>
        <v>287.12037576844943</v>
      </c>
      <c r="G2" s="21">
        <f t="shared" si="0"/>
        <v>365.56590346548444</v>
      </c>
      <c r="H2" s="21">
        <f t="shared" si="0"/>
        <v>554.7214925403415</v>
      </c>
      <c r="I2" s="21">
        <f t="shared" si="0"/>
        <v>626.42251953417929</v>
      </c>
      <c r="J2" s="21">
        <f t="shared" si="0"/>
        <v>561.34846852428439</v>
      </c>
      <c r="K2" s="21">
        <f t="shared" si="0"/>
        <v>536.2656806615222</v>
      </c>
      <c r="L2" s="21">
        <f t="shared" si="0"/>
        <v>310.79267987871424</v>
      </c>
      <c r="M2" s="21">
        <f t="shared" si="0"/>
        <v>559.2870549934471</v>
      </c>
      <c r="N2" s="21">
        <f t="shared" si="0"/>
        <v>822.45216039719401</v>
      </c>
      <c r="O2" s="21">
        <f t="shared" si="0"/>
        <v>681.14458974208378</v>
      </c>
      <c r="P2" s="21">
        <f t="shared" si="0"/>
        <v>489.3275099818573</v>
      </c>
      <c r="Q2" s="21">
        <f t="shared" si="0"/>
        <v>520.54074715533261</v>
      </c>
      <c r="R2" s="21">
        <f t="shared" si="0"/>
        <v>386.56810415670805</v>
      </c>
      <c r="S2" s="21">
        <f t="shared" si="0"/>
        <v>362.86188066466053</v>
      </c>
      <c r="T2" s="21">
        <f t="shared" si="0"/>
        <v>364.86338185020236</v>
      </c>
      <c r="U2" s="21">
        <f t="shared" si="0"/>
        <v>510.77521027654365</v>
      </c>
      <c r="V2" s="21">
        <f t="shared" si="0"/>
        <v>377.92013936181246</v>
      </c>
      <c r="W2" s="21">
        <f t="shared" si="0"/>
        <v>270.56220138207163</v>
      </c>
      <c r="X2" s="21">
        <f t="shared" si="0"/>
        <v>317.10610411899347</v>
      </c>
      <c r="Y2" s="21">
        <f t="shared" ref="Y2:Z2" si="1">SUM(Y3,Y17,Y22,Y25,Y26,Y51,Y52)</f>
        <v>333.78054465197863</v>
      </c>
      <c r="Z2" s="21">
        <f t="shared" si="1"/>
        <v>225.94062130389966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0.25133766082183867</v>
      </c>
      <c r="D3" s="24">
        <f t="shared" ref="D3:X3" si="3">SUM(D4,D8,D11)</f>
        <v>1.2827290336193917E-10</v>
      </c>
      <c r="E3" s="24">
        <f t="shared" si="3"/>
        <v>0.15511391497658755</v>
      </c>
      <c r="F3" s="24">
        <f t="shared" si="3"/>
        <v>4.0489399828531975E-10</v>
      </c>
      <c r="G3" s="24">
        <f t="shared" si="3"/>
        <v>25.490371671142469</v>
      </c>
      <c r="H3" s="24">
        <f t="shared" si="3"/>
        <v>60.704727498484246</v>
      </c>
      <c r="I3" s="24">
        <f t="shared" si="3"/>
        <v>54.305208663467873</v>
      </c>
      <c r="J3" s="24">
        <f t="shared" si="3"/>
        <v>42.835354556904385</v>
      </c>
      <c r="K3" s="24">
        <f t="shared" si="3"/>
        <v>33.931318321052601</v>
      </c>
      <c r="L3" s="24">
        <f t="shared" si="3"/>
        <v>21.385022919239866</v>
      </c>
      <c r="M3" s="24">
        <f t="shared" si="3"/>
        <v>65.384391597472018</v>
      </c>
      <c r="N3" s="24">
        <f t="shared" si="3"/>
        <v>171.18115637743753</v>
      </c>
      <c r="O3" s="24">
        <f t="shared" si="3"/>
        <v>110.0220505383755</v>
      </c>
      <c r="P3" s="24">
        <f t="shared" si="3"/>
        <v>81.702566196058854</v>
      </c>
      <c r="Q3" s="24">
        <f t="shared" si="3"/>
        <v>84.242228764435964</v>
      </c>
      <c r="R3" s="24">
        <f t="shared" si="3"/>
        <v>74.395449549860643</v>
      </c>
      <c r="S3" s="24">
        <f t="shared" si="3"/>
        <v>79.1770166579456</v>
      </c>
      <c r="T3" s="24">
        <f t="shared" si="3"/>
        <v>75.024452702181463</v>
      </c>
      <c r="U3" s="24">
        <f t="shared" si="3"/>
        <v>122.94441233488105</v>
      </c>
      <c r="V3" s="24">
        <f t="shared" si="3"/>
        <v>97.544557921449197</v>
      </c>
      <c r="W3" s="24">
        <f t="shared" si="3"/>
        <v>67.063816023174752</v>
      </c>
      <c r="X3" s="24">
        <f t="shared" si="3"/>
        <v>86.386260862692623</v>
      </c>
      <c r="Y3" s="24">
        <f t="shared" ref="Y3:Z3" si="4">SUM(Y4,Y8,Y11)</f>
        <v>68.638417319262103</v>
      </c>
      <c r="Z3" s="24">
        <f t="shared" si="4"/>
        <v>31.585358037263124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0.25133766031157057</v>
      </c>
      <c r="D4" s="19">
        <f t="shared" ref="D4:X4" si="6">SUM(D5:D7)</f>
        <v>0</v>
      </c>
      <c r="E4" s="19">
        <f t="shared" si="6"/>
        <v>6.3407770758710472E-2</v>
      </c>
      <c r="F4" s="19">
        <f t="shared" si="6"/>
        <v>0</v>
      </c>
      <c r="G4" s="19">
        <f t="shared" si="6"/>
        <v>25.490371670827194</v>
      </c>
      <c r="H4" s="19">
        <f t="shared" si="6"/>
        <v>39.86964547153115</v>
      </c>
      <c r="I4" s="19">
        <f t="shared" si="6"/>
        <v>20.893698636198</v>
      </c>
      <c r="J4" s="19">
        <f t="shared" si="6"/>
        <v>12.334568422016561</v>
      </c>
      <c r="K4" s="19">
        <f t="shared" si="6"/>
        <v>10.470952862166817</v>
      </c>
      <c r="L4" s="19">
        <f t="shared" si="6"/>
        <v>6.8215220500711888</v>
      </c>
      <c r="M4" s="19">
        <f t="shared" si="6"/>
        <v>24.235708224557616</v>
      </c>
      <c r="N4" s="19">
        <f t="shared" si="6"/>
        <v>103.84883676394908</v>
      </c>
      <c r="O4" s="19">
        <f t="shared" si="6"/>
        <v>62.092286323914053</v>
      </c>
      <c r="P4" s="19">
        <f t="shared" si="6"/>
        <v>37.787828330850566</v>
      </c>
      <c r="Q4" s="19">
        <f t="shared" si="6"/>
        <v>31.146102959819203</v>
      </c>
      <c r="R4" s="19">
        <f t="shared" si="6"/>
        <v>22.989765871911537</v>
      </c>
      <c r="S4" s="19">
        <f t="shared" si="6"/>
        <v>25.163165385261266</v>
      </c>
      <c r="T4" s="19">
        <f t="shared" si="6"/>
        <v>26.00083262183712</v>
      </c>
      <c r="U4" s="19">
        <f t="shared" si="6"/>
        <v>41.627242525330303</v>
      </c>
      <c r="V4" s="19">
        <f t="shared" si="6"/>
        <v>30.796870745977998</v>
      </c>
      <c r="W4" s="19">
        <f t="shared" si="6"/>
        <v>21.628579245824071</v>
      </c>
      <c r="X4" s="19">
        <f t="shared" si="6"/>
        <v>24.538723328178786</v>
      </c>
      <c r="Y4" s="19">
        <f t="shared" ref="Y4:Z4" si="7">SUM(Y5:Y7)</f>
        <v>17.866823620507844</v>
      </c>
      <c r="Z4" s="19">
        <f t="shared" si="7"/>
        <v>12.248711410883631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0.92955092226810809</v>
      </c>
      <c r="K5" s="8">
        <v>4.6657471550663345</v>
      </c>
      <c r="L5" s="8">
        <v>0.5823451833377683</v>
      </c>
      <c r="M5" s="8">
        <v>4.4335717698627812</v>
      </c>
      <c r="N5" s="8">
        <v>38.703415737371444</v>
      </c>
      <c r="O5" s="8">
        <v>37.409208049677915</v>
      </c>
      <c r="P5" s="8">
        <v>22.834574804703166</v>
      </c>
      <c r="Q5" s="8">
        <v>25.387850985178329</v>
      </c>
      <c r="R5" s="8">
        <v>20.265908774918785</v>
      </c>
      <c r="S5" s="8">
        <v>23.177115495478532</v>
      </c>
      <c r="T5" s="8">
        <v>24.350207601146614</v>
      </c>
      <c r="U5" s="8">
        <v>39.26180431531256</v>
      </c>
      <c r="V5" s="8">
        <v>30.377501785990617</v>
      </c>
      <c r="W5" s="8">
        <v>19.28701477833021</v>
      </c>
      <c r="X5" s="8">
        <v>22.557800528405942</v>
      </c>
      <c r="Y5" s="8">
        <v>15.911144042462539</v>
      </c>
      <c r="Z5" s="8">
        <v>9.8105286729797765</v>
      </c>
    </row>
    <row r="6" spans="1:26" ht="11.25" customHeight="1" x14ac:dyDescent="0.2">
      <c r="A6" s="28" t="s">
        <v>6</v>
      </c>
      <c r="B6" s="7" t="s">
        <v>7</v>
      </c>
      <c r="C6" s="8">
        <v>0.12944948001090278</v>
      </c>
      <c r="D6" s="8">
        <v>0</v>
      </c>
      <c r="E6" s="8">
        <v>0</v>
      </c>
      <c r="F6" s="8">
        <v>0</v>
      </c>
      <c r="G6" s="8">
        <v>25.490371670827194</v>
      </c>
      <c r="H6" s="8">
        <v>39.86964547153115</v>
      </c>
      <c r="I6" s="8">
        <v>20.893698636198</v>
      </c>
      <c r="J6" s="8">
        <v>11.405017499748453</v>
      </c>
      <c r="K6" s="8">
        <v>5.8052057071004821</v>
      </c>
      <c r="L6" s="8">
        <v>6.2391768667334206</v>
      </c>
      <c r="M6" s="8">
        <v>19.802136454694836</v>
      </c>
      <c r="N6" s="8">
        <v>65.145421026577637</v>
      </c>
      <c r="O6" s="8">
        <v>24.683078274236138</v>
      </c>
      <c r="P6" s="8">
        <v>14.953253526147398</v>
      </c>
      <c r="Q6" s="8">
        <v>5.758251974640876</v>
      </c>
      <c r="R6" s="8">
        <v>2.7238570969927514</v>
      </c>
      <c r="S6" s="8">
        <v>1.9860498897827326</v>
      </c>
      <c r="T6" s="8">
        <v>1.6506250206905035</v>
      </c>
      <c r="U6" s="8">
        <v>2.3654382100177398</v>
      </c>
      <c r="V6" s="8">
        <v>0.41936895998738094</v>
      </c>
      <c r="W6" s="8">
        <v>2.3415644674938618</v>
      </c>
      <c r="X6" s="8">
        <v>1.9809227997728465</v>
      </c>
      <c r="Y6" s="8">
        <v>1.955679578045306</v>
      </c>
      <c r="Z6" s="8">
        <v>2.4381827379038552</v>
      </c>
    </row>
    <row r="7" spans="1:26" ht="11.25" customHeight="1" x14ac:dyDescent="0.2">
      <c r="A7" s="28" t="s">
        <v>8</v>
      </c>
      <c r="B7" s="7" t="s">
        <v>9</v>
      </c>
      <c r="C7" s="8">
        <v>0.12188818030066779</v>
      </c>
      <c r="D7" s="8">
        <v>0</v>
      </c>
      <c r="E7" s="8">
        <v>6.3407770758710472E-2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9.1706144144804172E-2</v>
      </c>
      <c r="F8" s="19">
        <f t="shared" si="8"/>
        <v>0</v>
      </c>
      <c r="G8" s="19">
        <f t="shared" si="8"/>
        <v>0</v>
      </c>
      <c r="H8" s="19">
        <f t="shared" si="8"/>
        <v>20.835082026781368</v>
      </c>
      <c r="I8" s="19">
        <f t="shared" si="8"/>
        <v>33.411510026769207</v>
      </c>
      <c r="J8" s="19">
        <f t="shared" si="8"/>
        <v>30.500786133989227</v>
      </c>
      <c r="K8" s="19">
        <f t="shared" si="8"/>
        <v>23.460365457512584</v>
      </c>
      <c r="L8" s="19">
        <f t="shared" si="8"/>
        <v>14.563500868255835</v>
      </c>
      <c r="M8" s="19">
        <f t="shared" si="8"/>
        <v>41.148683371052222</v>
      </c>
      <c r="N8" s="19">
        <f t="shared" si="8"/>
        <v>67.332319610889826</v>
      </c>
      <c r="O8" s="19">
        <f t="shared" si="8"/>
        <v>47.929764211822743</v>
      </c>
      <c r="P8" s="19">
        <f t="shared" si="8"/>
        <v>43.914737863801562</v>
      </c>
      <c r="Q8" s="19">
        <f t="shared" si="8"/>
        <v>53.096125803159701</v>
      </c>
      <c r="R8" s="19">
        <f t="shared" si="8"/>
        <v>51.405683675323836</v>
      </c>
      <c r="S8" s="19">
        <f t="shared" si="8"/>
        <v>54.013851270444803</v>
      </c>
      <c r="T8" s="19">
        <f t="shared" si="8"/>
        <v>49.023620078560434</v>
      </c>
      <c r="U8" s="19">
        <f t="shared" si="8"/>
        <v>81.317169806715469</v>
      </c>
      <c r="V8" s="19">
        <f t="shared" si="8"/>
        <v>66.747687173544776</v>
      </c>
      <c r="W8" s="19">
        <f t="shared" si="8"/>
        <v>45.435236775352116</v>
      </c>
      <c r="X8" s="19">
        <f t="shared" si="8"/>
        <v>61.847537532747012</v>
      </c>
      <c r="Y8" s="19">
        <f t="shared" ref="Y8:Z8" si="9">SUM(Y9:Y10)</f>
        <v>50.771593696535284</v>
      </c>
      <c r="Z8" s="19">
        <f t="shared" si="9"/>
        <v>19.336646623862162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20.835082026781368</v>
      </c>
      <c r="I9" s="8">
        <v>33.411510026769207</v>
      </c>
      <c r="J9" s="8">
        <v>30.500786133989227</v>
      </c>
      <c r="K9" s="8">
        <v>23.460365457512584</v>
      </c>
      <c r="L9" s="8">
        <v>14.563500868255835</v>
      </c>
      <c r="M9" s="8">
        <v>41.148683371052222</v>
      </c>
      <c r="N9" s="8">
        <v>67.332319610889826</v>
      </c>
      <c r="O9" s="8">
        <v>47.929764211822743</v>
      </c>
      <c r="P9" s="8">
        <v>43.914737863801562</v>
      </c>
      <c r="Q9" s="8">
        <v>53.096125803159701</v>
      </c>
      <c r="R9" s="8">
        <v>51.405683675323836</v>
      </c>
      <c r="S9" s="8">
        <v>54.013851270444803</v>
      </c>
      <c r="T9" s="8">
        <v>49.023620078560434</v>
      </c>
      <c r="U9" s="8">
        <v>81.317169806715469</v>
      </c>
      <c r="V9" s="8">
        <v>66.747687173544776</v>
      </c>
      <c r="W9" s="8">
        <v>45.435236775352116</v>
      </c>
      <c r="X9" s="8">
        <v>61.847537532747012</v>
      </c>
      <c r="Y9" s="8">
        <v>50.771593696535284</v>
      </c>
      <c r="Z9" s="8">
        <v>19.336646623862162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9.1706144144804172E-2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5.1026808486836112E-10</v>
      </c>
      <c r="D11" s="19">
        <f t="shared" si="10"/>
        <v>1.2827290336193917E-10</v>
      </c>
      <c r="E11" s="19">
        <f t="shared" si="10"/>
        <v>7.3072919634756454E-11</v>
      </c>
      <c r="F11" s="19">
        <f t="shared" si="10"/>
        <v>4.0489399828531975E-10</v>
      </c>
      <c r="G11" s="19">
        <f t="shared" si="10"/>
        <v>3.1527520117530546E-10</v>
      </c>
      <c r="H11" s="19">
        <f t="shared" si="10"/>
        <v>1.7172700819883645E-10</v>
      </c>
      <c r="I11" s="19">
        <f t="shared" si="10"/>
        <v>5.0066808769841633E-10</v>
      </c>
      <c r="J11" s="19">
        <f t="shared" si="10"/>
        <v>8.9859779751577665E-10</v>
      </c>
      <c r="K11" s="19">
        <f t="shared" si="10"/>
        <v>1.3732041382353471E-9</v>
      </c>
      <c r="L11" s="19">
        <f t="shared" si="10"/>
        <v>9.12841203791004E-10</v>
      </c>
      <c r="M11" s="19">
        <f t="shared" si="10"/>
        <v>1.8621765784888642E-9</v>
      </c>
      <c r="N11" s="19">
        <f t="shared" si="10"/>
        <v>2.5986330259350068E-9</v>
      </c>
      <c r="O11" s="19">
        <f t="shared" si="10"/>
        <v>2.6386980821784605E-9</v>
      </c>
      <c r="P11" s="19">
        <f t="shared" si="10"/>
        <v>1.4067270239455776E-9</v>
      </c>
      <c r="Q11" s="19">
        <f t="shared" si="10"/>
        <v>1.457060571032625E-9</v>
      </c>
      <c r="R11" s="19">
        <f t="shared" si="10"/>
        <v>2.6252660501631907E-9</v>
      </c>
      <c r="S11" s="19">
        <f t="shared" si="10"/>
        <v>2.2395350119666093E-9</v>
      </c>
      <c r="T11" s="19">
        <f t="shared" si="10"/>
        <v>1.783912039887482E-9</v>
      </c>
      <c r="U11" s="19">
        <f t="shared" si="10"/>
        <v>2.8352845218231181E-9</v>
      </c>
      <c r="V11" s="19">
        <f t="shared" si="10"/>
        <v>1.9264191886820419E-9</v>
      </c>
      <c r="W11" s="19">
        <f t="shared" si="10"/>
        <v>1.9985614059104046E-9</v>
      </c>
      <c r="X11" s="19">
        <f t="shared" si="10"/>
        <v>1.7668194599724805E-9</v>
      </c>
      <c r="Y11" s="19">
        <f t="shared" ref="Y11:Z11" si="11">SUM(Y12:Y16)</f>
        <v>2.2189823330295638E-9</v>
      </c>
      <c r="Z11" s="19">
        <f t="shared" si="11"/>
        <v>2.5173300444048524E-9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5.1026808486836112E-10</v>
      </c>
      <c r="D13" s="8">
        <v>1.2827290336193917E-10</v>
      </c>
      <c r="E13" s="8">
        <v>7.3072919634756454E-11</v>
      </c>
      <c r="F13" s="8">
        <v>4.0489399828531975E-10</v>
      </c>
      <c r="G13" s="8">
        <v>3.1527520117530546E-10</v>
      </c>
      <c r="H13" s="8">
        <v>1.7172700819883645E-10</v>
      </c>
      <c r="I13" s="8">
        <v>5.0066808769841633E-10</v>
      </c>
      <c r="J13" s="8">
        <v>8.9859779751577665E-10</v>
      </c>
      <c r="K13" s="8">
        <v>1.3732041382353471E-9</v>
      </c>
      <c r="L13" s="8">
        <v>9.12841203791004E-10</v>
      </c>
      <c r="M13" s="8">
        <v>1.8621765784888642E-9</v>
      </c>
      <c r="N13" s="8">
        <v>2.5986330259350068E-9</v>
      </c>
      <c r="O13" s="8">
        <v>2.6386980821784605E-9</v>
      </c>
      <c r="P13" s="8">
        <v>1.4067270239455776E-9</v>
      </c>
      <c r="Q13" s="8">
        <v>1.457060571032625E-9</v>
      </c>
      <c r="R13" s="8">
        <v>2.6252660501631907E-9</v>
      </c>
      <c r="S13" s="8">
        <v>2.2395350119666093E-9</v>
      </c>
      <c r="T13" s="8">
        <v>1.783912039887482E-9</v>
      </c>
      <c r="U13" s="8">
        <v>2.8352845218231181E-9</v>
      </c>
      <c r="V13" s="8">
        <v>1.9264191886820419E-9</v>
      </c>
      <c r="W13" s="8">
        <v>1.9985614059104046E-9</v>
      </c>
      <c r="X13" s="8">
        <v>1.7668194599724805E-9</v>
      </c>
      <c r="Y13" s="8">
        <v>2.2189823330295638E-9</v>
      </c>
      <c r="Z13" s="8">
        <v>2.5173300444048524E-9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184.78607674446292</v>
      </c>
      <c r="D17" s="27">
        <f t="shared" si="12"/>
        <v>148.54948454484685</v>
      </c>
      <c r="E17" s="27">
        <f t="shared" si="12"/>
        <v>106.96920396223994</v>
      </c>
      <c r="F17" s="27">
        <f t="shared" si="12"/>
        <v>171.70956006394528</v>
      </c>
      <c r="G17" s="27">
        <f t="shared" si="12"/>
        <v>191.34964455255545</v>
      </c>
      <c r="H17" s="27">
        <f t="shared" si="12"/>
        <v>282.91036024322477</v>
      </c>
      <c r="I17" s="27">
        <f t="shared" si="12"/>
        <v>326.67411016998904</v>
      </c>
      <c r="J17" s="27">
        <f t="shared" si="12"/>
        <v>327.51851279129295</v>
      </c>
      <c r="K17" s="27">
        <f t="shared" si="12"/>
        <v>303.3414759380035</v>
      </c>
      <c r="L17" s="27">
        <f t="shared" si="12"/>
        <v>160.14722220950904</v>
      </c>
      <c r="M17" s="27">
        <f t="shared" si="12"/>
        <v>281.70348861588019</v>
      </c>
      <c r="N17" s="27">
        <f t="shared" si="12"/>
        <v>341.51253121474645</v>
      </c>
      <c r="O17" s="27">
        <f t="shared" si="12"/>
        <v>343.27553173608243</v>
      </c>
      <c r="P17" s="27">
        <f t="shared" si="12"/>
        <v>226.74340370983981</v>
      </c>
      <c r="Q17" s="27">
        <f t="shared" si="12"/>
        <v>221.36644549561854</v>
      </c>
      <c r="R17" s="27">
        <f t="shared" si="12"/>
        <v>152.85920270316586</v>
      </c>
      <c r="S17" s="27">
        <f t="shared" si="12"/>
        <v>146.79452899101196</v>
      </c>
      <c r="T17" s="27">
        <f t="shared" si="12"/>
        <v>140.70362011941845</v>
      </c>
      <c r="U17" s="27">
        <f t="shared" si="12"/>
        <v>230.47044471668272</v>
      </c>
      <c r="V17" s="27">
        <f t="shared" si="12"/>
        <v>172.08562904946399</v>
      </c>
      <c r="W17" s="27">
        <f t="shared" si="12"/>
        <v>126.04609027403234</v>
      </c>
      <c r="X17" s="27">
        <f t="shared" si="12"/>
        <v>150.54847685173129</v>
      </c>
      <c r="Y17" s="27">
        <f t="shared" ref="Y17:Z17" si="13">SUM(Y18:Y21)</f>
        <v>171.72493533390033</v>
      </c>
      <c r="Z17" s="27">
        <f t="shared" si="13"/>
        <v>112.88273999108459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16.54274377331225</v>
      </c>
      <c r="D19" s="8">
        <v>8.266521480677353</v>
      </c>
      <c r="E19" s="8">
        <v>7.0711758875091677</v>
      </c>
      <c r="F19" s="8">
        <v>6.5800019660067379</v>
      </c>
      <c r="G19" s="8">
        <v>7.8357197445318194</v>
      </c>
      <c r="H19" s="8">
        <v>12.357929656908661</v>
      </c>
      <c r="I19" s="8">
        <v>16.173720609406701</v>
      </c>
      <c r="J19" s="8">
        <v>13.499412877556358</v>
      </c>
      <c r="K19" s="8">
        <v>6.0074140518631207</v>
      </c>
      <c r="L19" s="8">
        <v>2.2018207365305567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168.24333297115066</v>
      </c>
      <c r="D20" s="8">
        <v>140.28296306416951</v>
      </c>
      <c r="E20" s="8">
        <v>99.898028074730775</v>
      </c>
      <c r="F20" s="8">
        <v>165.12955809793854</v>
      </c>
      <c r="G20" s="8">
        <v>183.51392480802363</v>
      </c>
      <c r="H20" s="8">
        <v>270.55243058631612</v>
      </c>
      <c r="I20" s="8">
        <v>310.50038956058233</v>
      </c>
      <c r="J20" s="8">
        <v>314.01909991373657</v>
      </c>
      <c r="K20" s="8">
        <v>297.33406188614038</v>
      </c>
      <c r="L20" s="8">
        <v>157.94540147297849</v>
      </c>
      <c r="M20" s="8">
        <v>281.70348861588019</v>
      </c>
      <c r="N20" s="8">
        <v>341.51253121474645</v>
      </c>
      <c r="O20" s="8">
        <v>343.27553173608243</v>
      </c>
      <c r="P20" s="8">
        <v>226.74340370983981</v>
      </c>
      <c r="Q20" s="8">
        <v>221.36644549561854</v>
      </c>
      <c r="R20" s="8">
        <v>152.85920270316586</v>
      </c>
      <c r="S20" s="8">
        <v>146.79452899101196</v>
      </c>
      <c r="T20" s="8">
        <v>140.70362011941845</v>
      </c>
      <c r="U20" s="8">
        <v>230.47044471668272</v>
      </c>
      <c r="V20" s="8">
        <v>172.08562904946399</v>
      </c>
      <c r="W20" s="8">
        <v>126.04609027403234</v>
      </c>
      <c r="X20" s="8">
        <v>150.54847685173129</v>
      </c>
      <c r="Y20" s="8">
        <v>171.72493533390033</v>
      </c>
      <c r="Z20" s="8">
        <v>112.88273999108459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59.018072054388206</v>
      </c>
      <c r="D26" s="27">
        <f t="shared" si="16"/>
        <v>44.061840674172075</v>
      </c>
      <c r="E26" s="27">
        <f t="shared" si="16"/>
        <v>20.872855612700437</v>
      </c>
      <c r="F26" s="27">
        <f t="shared" si="16"/>
        <v>22.563928654884812</v>
      </c>
      <c r="G26" s="27">
        <f t="shared" si="16"/>
        <v>31.908319950289521</v>
      </c>
      <c r="H26" s="27">
        <f t="shared" si="16"/>
        <v>63.544634471911273</v>
      </c>
      <c r="I26" s="27">
        <f t="shared" si="16"/>
        <v>84.282418726127261</v>
      </c>
      <c r="J26" s="27">
        <f t="shared" si="16"/>
        <v>10.407705332960667</v>
      </c>
      <c r="K26" s="27">
        <f t="shared" si="16"/>
        <v>5.3460153150689269</v>
      </c>
      <c r="L26" s="27">
        <f t="shared" si="16"/>
        <v>14.240510169829836</v>
      </c>
      <c r="M26" s="27">
        <f t="shared" si="16"/>
        <v>1.4534177637615202</v>
      </c>
      <c r="N26" s="27">
        <f t="shared" si="16"/>
        <v>2.7447957063673494</v>
      </c>
      <c r="O26" s="27">
        <f t="shared" si="16"/>
        <v>2.30496922332647</v>
      </c>
      <c r="P26" s="27">
        <f t="shared" si="16"/>
        <v>2.0662259812886923</v>
      </c>
      <c r="Q26" s="27">
        <f t="shared" si="16"/>
        <v>2.5380927485974585</v>
      </c>
      <c r="R26" s="27">
        <f t="shared" si="16"/>
        <v>2.6227836530154587</v>
      </c>
      <c r="S26" s="27">
        <f t="shared" si="16"/>
        <v>2.5980556145148626</v>
      </c>
      <c r="T26" s="27">
        <f t="shared" si="16"/>
        <v>2.5092516706404369</v>
      </c>
      <c r="U26" s="27">
        <f t="shared" si="16"/>
        <v>0.57066619245499528</v>
      </c>
      <c r="V26" s="27">
        <f t="shared" si="16"/>
        <v>0.11706373868585457</v>
      </c>
      <c r="W26" s="27">
        <f t="shared" si="16"/>
        <v>0.17276804214757177</v>
      </c>
      <c r="X26" s="27">
        <f t="shared" si="16"/>
        <v>0.25222951480055616</v>
      </c>
      <c r="Y26" s="27">
        <f t="shared" ref="Y26:Z26" si="17">SUM(Y27,Y33)</f>
        <v>0.11173352907742484</v>
      </c>
      <c r="Z26" s="27">
        <f t="shared" si="17"/>
        <v>2.2266149801940745E-2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59.018072054388206</v>
      </c>
      <c r="D33" s="19">
        <f t="shared" si="20"/>
        <v>44.061840674172075</v>
      </c>
      <c r="E33" s="19">
        <f t="shared" si="20"/>
        <v>20.872855612700437</v>
      </c>
      <c r="F33" s="19">
        <f t="shared" si="20"/>
        <v>22.563928654884812</v>
      </c>
      <c r="G33" s="19">
        <f t="shared" si="20"/>
        <v>31.908319950289521</v>
      </c>
      <c r="H33" s="19">
        <f t="shared" si="20"/>
        <v>63.544634471911273</v>
      </c>
      <c r="I33" s="19">
        <f t="shared" si="20"/>
        <v>84.282418726127261</v>
      </c>
      <c r="J33" s="19">
        <f t="shared" si="20"/>
        <v>10.407705332960667</v>
      </c>
      <c r="K33" s="19">
        <f t="shared" si="20"/>
        <v>5.3460153150689269</v>
      </c>
      <c r="L33" s="19">
        <f t="shared" si="20"/>
        <v>14.240510169829836</v>
      </c>
      <c r="M33" s="19">
        <f t="shared" si="20"/>
        <v>1.4534177637615202</v>
      </c>
      <c r="N33" s="19">
        <f t="shared" si="20"/>
        <v>2.7447957063673494</v>
      </c>
      <c r="O33" s="19">
        <f t="shared" si="20"/>
        <v>2.30496922332647</v>
      </c>
      <c r="P33" s="19">
        <f t="shared" si="20"/>
        <v>2.0662259812886923</v>
      </c>
      <c r="Q33" s="19">
        <f t="shared" si="20"/>
        <v>2.5380927485974585</v>
      </c>
      <c r="R33" s="19">
        <f t="shared" si="20"/>
        <v>2.6227836530154587</v>
      </c>
      <c r="S33" s="19">
        <f t="shared" si="20"/>
        <v>2.5980556145148626</v>
      </c>
      <c r="T33" s="19">
        <f t="shared" si="20"/>
        <v>2.5092516706404369</v>
      </c>
      <c r="U33" s="19">
        <f t="shared" si="20"/>
        <v>0.57066619245499528</v>
      </c>
      <c r="V33" s="19">
        <f t="shared" si="20"/>
        <v>0.11706373868585457</v>
      </c>
      <c r="W33" s="19">
        <f t="shared" si="20"/>
        <v>0.17276804214757177</v>
      </c>
      <c r="X33" s="19">
        <f t="shared" si="20"/>
        <v>0.25222951480055616</v>
      </c>
      <c r="Y33" s="19">
        <f t="shared" ref="Y33:Z33" si="21">SUM(Y34:Y50)</f>
        <v>0.11173352907742484</v>
      </c>
      <c r="Z33" s="19">
        <f t="shared" si="21"/>
        <v>2.2266149801940745E-2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0.47206139750230675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1.4837835219882068E-2</v>
      </c>
      <c r="V36" s="8">
        <v>1.4280499868641426E-2</v>
      </c>
      <c r="W36" s="8">
        <v>2.1603436963504613E-2</v>
      </c>
      <c r="X36" s="8">
        <v>1.7107583037323019E-2</v>
      </c>
      <c r="Y36" s="8">
        <v>2.4229650834038299E-2</v>
      </c>
      <c r="Z36" s="8">
        <v>4.3197542385319141E-3</v>
      </c>
    </row>
    <row r="37" spans="1:26" ht="11.25" customHeight="1" x14ac:dyDescent="0.2">
      <c r="A37" s="28" t="s">
        <v>60</v>
      </c>
      <c r="B37" s="7" t="s">
        <v>61</v>
      </c>
      <c r="C37" s="8">
        <v>0.31810674221669832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0.36997265636265536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1.0565356832027155E-2</v>
      </c>
      <c r="U37" s="8">
        <v>5.5381618770184377E-3</v>
      </c>
      <c r="V37" s="8">
        <v>3.3155432162856758E-3</v>
      </c>
      <c r="W37" s="8">
        <v>1.8246149723884059E-3</v>
      </c>
      <c r="X37" s="8">
        <v>6.4806915645482122E-3</v>
      </c>
      <c r="Y37" s="8">
        <v>9.7196694483165716E-3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4.1892031666404837E-4</v>
      </c>
      <c r="U41" s="8">
        <v>6.325808633506105E-4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6.110774869206697</v>
      </c>
      <c r="D43" s="8">
        <v>10.265068408088212</v>
      </c>
      <c r="E43" s="8">
        <v>0.67254477529204237</v>
      </c>
      <c r="F43" s="8">
        <v>1.0644753322491922</v>
      </c>
      <c r="G43" s="8">
        <v>0.59055919679709823</v>
      </c>
      <c r="H43" s="8">
        <v>1.9974985595761905</v>
      </c>
      <c r="I43" s="8">
        <v>2.2036438226305126</v>
      </c>
      <c r="J43" s="8">
        <v>0.90537788002913322</v>
      </c>
      <c r="K43" s="8">
        <v>0.49522487631389855</v>
      </c>
      <c r="L43" s="8">
        <v>0.48668635749874639</v>
      </c>
      <c r="M43" s="8">
        <v>0.75525308460906515</v>
      </c>
      <c r="N43" s="8">
        <v>1.8701037233863895</v>
      </c>
      <c r="O43" s="8">
        <v>0.80082309920587869</v>
      </c>
      <c r="P43" s="8">
        <v>1.1643029195057057</v>
      </c>
      <c r="Q43" s="8">
        <v>2.5380927485974585</v>
      </c>
      <c r="R43" s="8">
        <v>0.4697886843267623</v>
      </c>
      <c r="S43" s="8">
        <v>0.46558519501959156</v>
      </c>
      <c r="T43" s="8">
        <v>0.34151600971509355</v>
      </c>
      <c r="U43" s="8">
        <v>9.7233625500496926E-2</v>
      </c>
      <c r="V43" s="8">
        <v>9.9467695600927469E-2</v>
      </c>
      <c r="W43" s="8">
        <v>0.14763521707405688</v>
      </c>
      <c r="X43" s="8">
        <v>0.22864124019868495</v>
      </c>
      <c r="Y43" s="8">
        <v>7.7784208795069976E-2</v>
      </c>
      <c r="Z43" s="8">
        <v>1.794639556340883E-2</v>
      </c>
    </row>
    <row r="44" spans="1:26" ht="11.25" customHeight="1" x14ac:dyDescent="0.2">
      <c r="A44" s="28" t="s">
        <v>74</v>
      </c>
      <c r="B44" s="7" t="s">
        <v>75</v>
      </c>
      <c r="C44" s="8">
        <v>52.589190442964814</v>
      </c>
      <c r="D44" s="8">
        <v>33.796772266083863</v>
      </c>
      <c r="E44" s="8">
        <v>20.200310837408395</v>
      </c>
      <c r="F44" s="8">
        <v>21.49945332263562</v>
      </c>
      <c r="G44" s="8">
        <v>31.317760753492422</v>
      </c>
      <c r="H44" s="8">
        <v>60.096706626022709</v>
      </c>
      <c r="I44" s="8">
        <v>80.470221727570205</v>
      </c>
      <c r="J44" s="8">
        <v>6.6793491807038441</v>
      </c>
      <c r="K44" s="8">
        <v>4.378729041252722</v>
      </c>
      <c r="L44" s="8">
        <v>13.310705972789201</v>
      </c>
      <c r="M44" s="8">
        <v>0</v>
      </c>
      <c r="N44" s="8">
        <v>0</v>
      </c>
      <c r="O44" s="8">
        <v>0</v>
      </c>
      <c r="P44" s="8">
        <v>0.90192306178298631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1.4504292863123718</v>
      </c>
      <c r="I48" s="8">
        <v>1.6085531759265477</v>
      </c>
      <c r="J48" s="8">
        <v>2.4530056158650346</v>
      </c>
      <c r="K48" s="8">
        <v>0</v>
      </c>
      <c r="L48" s="8">
        <v>0.4431178395418886</v>
      </c>
      <c r="M48" s="8">
        <v>0.69816467915245506</v>
      </c>
      <c r="N48" s="8">
        <v>0.87469198298095974</v>
      </c>
      <c r="O48" s="8">
        <v>1.5041461241205913</v>
      </c>
      <c r="P48" s="8">
        <v>0</v>
      </c>
      <c r="Q48" s="8">
        <v>0</v>
      </c>
      <c r="R48" s="8">
        <v>2.1529949686886964</v>
      </c>
      <c r="S48" s="8">
        <v>2.1324704194952711</v>
      </c>
      <c r="T48" s="8">
        <v>2.1567513837766521</v>
      </c>
      <c r="U48" s="8">
        <v>0.45242398899424724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1.7047731376218661E-3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169.87237734417894</v>
      </c>
      <c r="D51" s="27">
        <v>130.62690736124244</v>
      </c>
      <c r="E51" s="27">
        <v>73.793712356963951</v>
      </c>
      <c r="F51" s="27">
        <v>91.886723251367172</v>
      </c>
      <c r="G51" s="27">
        <v>112.8210145308081</v>
      </c>
      <c r="H51" s="27">
        <v>143.36130317054568</v>
      </c>
      <c r="I51" s="27">
        <v>157.29312097907348</v>
      </c>
      <c r="J51" s="27">
        <v>177.30151174769966</v>
      </c>
      <c r="K51" s="27">
        <v>179.90754646342751</v>
      </c>
      <c r="L51" s="27">
        <v>113.12617723491726</v>
      </c>
      <c r="M51" s="27">
        <v>207.61216402273021</v>
      </c>
      <c r="N51" s="27">
        <v>302.07826437049806</v>
      </c>
      <c r="O51" s="27">
        <v>223.19535041164573</v>
      </c>
      <c r="P51" s="27">
        <v>178.05662164921134</v>
      </c>
      <c r="Q51" s="27">
        <v>211.31149869843355</v>
      </c>
      <c r="R51" s="27">
        <v>155.95445965432668</v>
      </c>
      <c r="S51" s="27">
        <v>133.63600156541864</v>
      </c>
      <c r="T51" s="27">
        <v>145.77670030021238</v>
      </c>
      <c r="U51" s="27">
        <v>155.46110885432111</v>
      </c>
      <c r="V51" s="27">
        <v>107.25378044711921</v>
      </c>
      <c r="W51" s="27">
        <v>76.954224259068269</v>
      </c>
      <c r="X51" s="27">
        <v>79.636574686789373</v>
      </c>
      <c r="Y51" s="27">
        <v>93.061118456402426</v>
      </c>
      <c r="Z51" s="27">
        <v>81.149911475297202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4.4450411199450235</v>
      </c>
      <c r="D52" s="27">
        <f t="shared" si="22"/>
        <v>4.2820600336738597</v>
      </c>
      <c r="E52" s="27">
        <f t="shared" si="22"/>
        <v>2.5781070402506221</v>
      </c>
      <c r="F52" s="27">
        <f t="shared" si="22"/>
        <v>0.96016379784727446</v>
      </c>
      <c r="G52" s="27">
        <f t="shared" si="22"/>
        <v>3.9965527606889228</v>
      </c>
      <c r="H52" s="27">
        <f t="shared" si="22"/>
        <v>4.2004671561754616</v>
      </c>
      <c r="I52" s="27">
        <f t="shared" si="22"/>
        <v>3.8676609955216352</v>
      </c>
      <c r="J52" s="27">
        <f t="shared" si="22"/>
        <v>3.285384095426684</v>
      </c>
      <c r="K52" s="27">
        <f t="shared" si="22"/>
        <v>13.739324623969646</v>
      </c>
      <c r="L52" s="27">
        <f t="shared" si="22"/>
        <v>1.8937473452182298</v>
      </c>
      <c r="M52" s="27">
        <f t="shared" si="22"/>
        <v>3.1335929936031364</v>
      </c>
      <c r="N52" s="27">
        <f t="shared" si="22"/>
        <v>4.935412728144529</v>
      </c>
      <c r="O52" s="27">
        <f t="shared" si="22"/>
        <v>2.3466878326537675</v>
      </c>
      <c r="P52" s="27">
        <f t="shared" si="22"/>
        <v>0.75869244545861658</v>
      </c>
      <c r="Q52" s="27">
        <f t="shared" si="22"/>
        <v>1.0824814482471519</v>
      </c>
      <c r="R52" s="27">
        <f t="shared" si="22"/>
        <v>0.73620859633940094</v>
      </c>
      <c r="S52" s="27">
        <f t="shared" si="22"/>
        <v>0.65627783576943532</v>
      </c>
      <c r="T52" s="27">
        <f t="shared" si="22"/>
        <v>0.84935705774969505</v>
      </c>
      <c r="U52" s="27">
        <f t="shared" si="22"/>
        <v>1.3285781782037414</v>
      </c>
      <c r="V52" s="27">
        <f t="shared" si="22"/>
        <v>0.91910820509422853</v>
      </c>
      <c r="W52" s="27">
        <f t="shared" si="22"/>
        <v>0.32530278364867582</v>
      </c>
      <c r="X52" s="27">
        <f t="shared" si="22"/>
        <v>0.28256220297965196</v>
      </c>
      <c r="Y52" s="27">
        <f t="shared" ref="Y52:Z52" si="23">SUM(Y53:Y54)</f>
        <v>0.24434001333635588</v>
      </c>
      <c r="Z52" s="27">
        <f t="shared" si="23"/>
        <v>0.30034565045280842</v>
      </c>
    </row>
    <row r="53" spans="1:26" ht="11.25" customHeight="1" x14ac:dyDescent="0.2">
      <c r="A53" s="29" t="s">
        <v>116</v>
      </c>
      <c r="B53" s="7" t="s">
        <v>117</v>
      </c>
      <c r="C53" s="8">
        <v>4.4450411199450235</v>
      </c>
      <c r="D53" s="8">
        <v>4.2820600336738597</v>
      </c>
      <c r="E53" s="8">
        <v>2.5781070402506221</v>
      </c>
      <c r="F53" s="8">
        <v>0.96016379784727446</v>
      </c>
      <c r="G53" s="8">
        <v>3.9965527606889228</v>
      </c>
      <c r="H53" s="8">
        <v>4.2004671561754616</v>
      </c>
      <c r="I53" s="8">
        <v>3.8676609955216352</v>
      </c>
      <c r="J53" s="8">
        <v>3.285384095426684</v>
      </c>
      <c r="K53" s="8">
        <v>13.739324623969646</v>
      </c>
      <c r="L53" s="8">
        <v>1.8937473452182298</v>
      </c>
      <c r="M53" s="8">
        <v>3.1335929936031364</v>
      </c>
      <c r="N53" s="8">
        <v>4.935412728144529</v>
      </c>
      <c r="O53" s="8">
        <v>2.3466878326537675</v>
      </c>
      <c r="P53" s="8">
        <v>0.75869244545861658</v>
      </c>
      <c r="Q53" s="8">
        <v>1.0824814482471519</v>
      </c>
      <c r="R53" s="8">
        <v>0.73620859633940094</v>
      </c>
      <c r="S53" s="8">
        <v>0.65627783576943532</v>
      </c>
      <c r="T53" s="8">
        <v>0.84935705774969505</v>
      </c>
      <c r="U53" s="8">
        <v>1.3285781782037414</v>
      </c>
      <c r="V53" s="8">
        <v>0.91910820509422853</v>
      </c>
      <c r="W53" s="8">
        <v>0.32530278364867582</v>
      </c>
      <c r="X53" s="8">
        <v>0.28256220297965196</v>
      </c>
      <c r="Y53" s="8">
        <v>0.24434001333635588</v>
      </c>
      <c r="Z53" s="8">
        <v>0.30034565045280842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6.9642820439104025E-2</v>
      </c>
      <c r="D61" s="49">
        <f t="shared" si="24"/>
        <v>3.2132174853939932E-2</v>
      </c>
      <c r="E61" s="49">
        <f t="shared" si="24"/>
        <v>0.16154605927933924</v>
      </c>
      <c r="F61" s="49">
        <f t="shared" si="24"/>
        <v>4.8010851390306371E-2</v>
      </c>
      <c r="G61" s="49">
        <f t="shared" si="24"/>
        <v>0</v>
      </c>
      <c r="H61" s="49">
        <f t="shared" si="24"/>
        <v>0</v>
      </c>
      <c r="I61" s="49">
        <f t="shared" si="24"/>
        <v>0.12116868013941906</v>
      </c>
      <c r="J61" s="49">
        <f t="shared" si="24"/>
        <v>8.2139155797819469E-2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5.8614474402492601E-2</v>
      </c>
      <c r="O61" s="49">
        <f t="shared" si="24"/>
        <v>0</v>
      </c>
      <c r="P61" s="49">
        <f t="shared" si="24"/>
        <v>1.8020436623766369E-2</v>
      </c>
      <c r="Q61" s="49">
        <f t="shared" si="24"/>
        <v>1.9733196860771782E-2</v>
      </c>
      <c r="R61" s="49">
        <f t="shared" si="24"/>
        <v>2.8853899406212562E-2</v>
      </c>
      <c r="S61" s="49">
        <f t="shared" si="24"/>
        <v>1.4289417268893101E-2</v>
      </c>
      <c r="T61" s="49">
        <f t="shared" si="24"/>
        <v>0</v>
      </c>
      <c r="U61" s="49">
        <f t="shared" si="24"/>
        <v>4.0236483287762531E-3</v>
      </c>
      <c r="V61" s="49">
        <f t="shared" si="24"/>
        <v>1.5129751575207351E-3</v>
      </c>
      <c r="W61" s="49">
        <f t="shared" si="24"/>
        <v>1.1598899218415185E-2</v>
      </c>
      <c r="X61" s="49">
        <f t="shared" si="24"/>
        <v>2.7839805496316365E-2</v>
      </c>
      <c r="Y61" s="49">
        <f t="shared" ref="Y61:Z61" si="25">SUM(Y62:Y72)</f>
        <v>4.1183737741483671E-2</v>
      </c>
      <c r="Z61" s="49">
        <f t="shared" si="25"/>
        <v>4.6894785112358318E-2</v>
      </c>
    </row>
    <row r="62" spans="1:26" ht="11.25" customHeight="1" x14ac:dyDescent="0.2">
      <c r="A62" s="50" t="s">
        <v>92</v>
      </c>
      <c r="B62" s="51" t="s">
        <v>93</v>
      </c>
      <c r="C62" s="52">
        <v>6.9642820439104025E-2</v>
      </c>
      <c r="D62" s="52">
        <v>3.2132174853939932E-2</v>
      </c>
      <c r="E62" s="52">
        <v>0.16154605927933924</v>
      </c>
      <c r="F62" s="52">
        <v>4.8010851390306371E-2</v>
      </c>
      <c r="G62" s="52">
        <v>0</v>
      </c>
      <c r="H62" s="52">
        <v>0</v>
      </c>
      <c r="I62" s="52">
        <v>0.12116868013941906</v>
      </c>
      <c r="J62" s="52">
        <v>8.2139155797819469E-2</v>
      </c>
      <c r="K62" s="52">
        <v>0</v>
      </c>
      <c r="L62" s="52">
        <v>0</v>
      </c>
      <c r="M62" s="52">
        <v>0</v>
      </c>
      <c r="N62" s="52">
        <v>5.8614474402492601E-2</v>
      </c>
      <c r="O62" s="52">
        <v>0</v>
      </c>
      <c r="P62" s="52">
        <v>1.8020436623766369E-2</v>
      </c>
      <c r="Q62" s="52">
        <v>1.9733196860771782E-2</v>
      </c>
      <c r="R62" s="52">
        <v>2.8853899406212562E-2</v>
      </c>
      <c r="S62" s="52">
        <v>1.4289417268893101E-2</v>
      </c>
      <c r="T62" s="52">
        <v>0</v>
      </c>
      <c r="U62" s="52">
        <v>4.0236483287762531E-3</v>
      </c>
      <c r="V62" s="52">
        <v>1.5129751575207351E-3</v>
      </c>
      <c r="W62" s="52">
        <v>1.1598899218415185E-2</v>
      </c>
      <c r="X62" s="52">
        <v>2.7839805496316365E-2</v>
      </c>
      <c r="Y62" s="52">
        <v>4.1183737741483671E-2</v>
      </c>
      <c r="Z62" s="52">
        <v>4.6894785112358318E-2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731.39307763776264</v>
      </c>
      <c r="D2" s="21">
        <f t="shared" ref="D2:X2" si="0">SUM(D3,D17,D22,D25,D26,D51,D52)</f>
        <v>651.43087046999995</v>
      </c>
      <c r="E2" s="21">
        <f t="shared" si="0"/>
        <v>561.01531351211179</v>
      </c>
      <c r="F2" s="21">
        <f t="shared" si="0"/>
        <v>526.88770955999996</v>
      </c>
      <c r="G2" s="21">
        <f t="shared" si="0"/>
        <v>668.84150647800016</v>
      </c>
      <c r="H2" s="21">
        <f t="shared" si="0"/>
        <v>792.73094773633204</v>
      </c>
      <c r="I2" s="21">
        <f t="shared" si="0"/>
        <v>806.09990943445905</v>
      </c>
      <c r="J2" s="21">
        <f t="shared" si="0"/>
        <v>647.18052330600017</v>
      </c>
      <c r="K2" s="21">
        <f t="shared" si="0"/>
        <v>559.78943967436192</v>
      </c>
      <c r="L2" s="21">
        <f t="shared" si="0"/>
        <v>370.38381236000305</v>
      </c>
      <c r="M2" s="21">
        <f t="shared" si="0"/>
        <v>414.5191290766262</v>
      </c>
      <c r="N2" s="21">
        <f t="shared" si="0"/>
        <v>484.64853528659239</v>
      </c>
      <c r="O2" s="21">
        <f t="shared" si="0"/>
        <v>429.22379414101533</v>
      </c>
      <c r="P2" s="21">
        <f t="shared" si="0"/>
        <v>508.43016712871082</v>
      </c>
      <c r="Q2" s="21">
        <f t="shared" si="0"/>
        <v>547.21276527194243</v>
      </c>
      <c r="R2" s="21">
        <f t="shared" si="0"/>
        <v>607.16109740945637</v>
      </c>
      <c r="S2" s="21">
        <f t="shared" si="0"/>
        <v>559.65774641538758</v>
      </c>
      <c r="T2" s="21">
        <f t="shared" si="0"/>
        <v>544.93268009596636</v>
      </c>
      <c r="U2" s="21">
        <f t="shared" si="0"/>
        <v>833.98043265665024</v>
      </c>
      <c r="V2" s="21">
        <f t="shared" si="0"/>
        <v>766.33141054778287</v>
      </c>
      <c r="W2" s="21">
        <f t="shared" si="0"/>
        <v>715.58529814020778</v>
      </c>
      <c r="X2" s="21">
        <f t="shared" si="0"/>
        <v>787.99222534743285</v>
      </c>
      <c r="Y2" s="21">
        <f t="shared" ref="Y2:Z2" si="1">SUM(Y3,Y17,Y22,Y25,Y26,Y51,Y52)</f>
        <v>482.80892629379832</v>
      </c>
      <c r="Z2" s="21">
        <f t="shared" si="1"/>
        <v>282.74499556517389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0.49777204776274275</v>
      </c>
      <c r="D3" s="24">
        <f t="shared" ref="D3:W3" si="3">SUM(D4,D8,D11)</f>
        <v>0</v>
      </c>
      <c r="E3" s="24">
        <f t="shared" si="3"/>
        <v>1.2955594021118686</v>
      </c>
      <c r="F3" s="24">
        <f t="shared" si="3"/>
        <v>0</v>
      </c>
      <c r="G3" s="24">
        <f t="shared" si="3"/>
        <v>69.460038647999994</v>
      </c>
      <c r="H3" s="24">
        <f t="shared" si="3"/>
        <v>203.071255156332</v>
      </c>
      <c r="I3" s="24">
        <f t="shared" si="3"/>
        <v>199.08001191445879</v>
      </c>
      <c r="J3" s="24">
        <f t="shared" si="3"/>
        <v>168.16590939600005</v>
      </c>
      <c r="K3" s="24">
        <f t="shared" si="3"/>
        <v>108.69739470436201</v>
      </c>
      <c r="L3" s="24">
        <f t="shared" si="3"/>
        <v>65.291074910003033</v>
      </c>
      <c r="M3" s="24">
        <f t="shared" si="3"/>
        <v>108.64928896662624</v>
      </c>
      <c r="N3" s="24">
        <f t="shared" si="3"/>
        <v>152.66954532659241</v>
      </c>
      <c r="O3" s="24">
        <f t="shared" si="3"/>
        <v>136.70441777101527</v>
      </c>
      <c r="P3" s="24">
        <f t="shared" si="3"/>
        <v>176.9664182587108</v>
      </c>
      <c r="Q3" s="24">
        <f t="shared" si="3"/>
        <v>180.67536777194246</v>
      </c>
      <c r="R3" s="24">
        <f t="shared" si="3"/>
        <v>236.94424583945647</v>
      </c>
      <c r="S3" s="24">
        <f t="shared" si="3"/>
        <v>245.21729684538749</v>
      </c>
      <c r="T3" s="24">
        <f t="shared" si="3"/>
        <v>223.5171743623664</v>
      </c>
      <c r="U3" s="24">
        <f t="shared" si="3"/>
        <v>221.83165470425013</v>
      </c>
      <c r="V3" s="24">
        <f t="shared" si="3"/>
        <v>240.66309518738282</v>
      </c>
      <c r="W3" s="24">
        <f t="shared" si="3"/>
        <v>219.78075188820779</v>
      </c>
      <c r="X3" s="24">
        <f t="shared" ref="X3:Z3" si="4">SUM(X4,X8,X11)</f>
        <v>253.97584801983297</v>
      </c>
      <c r="Y3" s="24">
        <f t="shared" si="4"/>
        <v>148.28884881539807</v>
      </c>
      <c r="Z3" s="24">
        <f t="shared" si="4"/>
        <v>44.855883208373939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0.49777204776274275</v>
      </c>
      <c r="D4" s="19">
        <f t="shared" ref="D4:W4" si="6">SUM(D5:D7)</f>
        <v>0</v>
      </c>
      <c r="E4" s="19">
        <f t="shared" si="6"/>
        <v>0.24266521409137998</v>
      </c>
      <c r="F4" s="19">
        <f t="shared" si="6"/>
        <v>0</v>
      </c>
      <c r="G4" s="19">
        <f t="shared" si="6"/>
        <v>69.460038647999994</v>
      </c>
      <c r="H4" s="19">
        <f t="shared" si="6"/>
        <v>79.085592432000041</v>
      </c>
      <c r="I4" s="19">
        <f t="shared" si="6"/>
        <v>34.339788647999981</v>
      </c>
      <c r="J4" s="19">
        <f t="shared" si="6"/>
        <v>19.976071895999986</v>
      </c>
      <c r="K4" s="19">
        <f t="shared" si="6"/>
        <v>14.077136040000006</v>
      </c>
      <c r="L4" s="19">
        <f t="shared" si="6"/>
        <v>8.8173956639999993</v>
      </c>
      <c r="M4" s="19">
        <f t="shared" si="6"/>
        <v>17.830180896000002</v>
      </c>
      <c r="N4" s="19">
        <f t="shared" si="6"/>
        <v>51.83839346399995</v>
      </c>
      <c r="O4" s="19">
        <f t="shared" si="6"/>
        <v>41.228991408000006</v>
      </c>
      <c r="P4" s="19">
        <f t="shared" si="6"/>
        <v>39.44491293599998</v>
      </c>
      <c r="Q4" s="19">
        <f t="shared" si="6"/>
        <v>29.549972231999988</v>
      </c>
      <c r="R4" s="19">
        <f t="shared" si="6"/>
        <v>30.739747103999989</v>
      </c>
      <c r="S4" s="19">
        <f t="shared" si="6"/>
        <v>32.960939352000004</v>
      </c>
      <c r="T4" s="19">
        <f t="shared" si="6"/>
        <v>33.57933664799998</v>
      </c>
      <c r="U4" s="19">
        <f t="shared" si="6"/>
        <v>32.335179095999976</v>
      </c>
      <c r="V4" s="19">
        <f t="shared" si="6"/>
        <v>32.079607031999991</v>
      </c>
      <c r="W4" s="19">
        <f t="shared" si="6"/>
        <v>30.098247959999991</v>
      </c>
      <c r="X4" s="19">
        <f t="shared" ref="X4:Z4" si="7">SUM(X5:X7)</f>
        <v>29.665857935999981</v>
      </c>
      <c r="Y4" s="19">
        <f t="shared" si="7"/>
        <v>15.568373039999996</v>
      </c>
      <c r="Z4" s="19">
        <f t="shared" si="7"/>
        <v>7.8200585759999939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1.5054256799999992</v>
      </c>
      <c r="K5" s="8">
        <f>FC_IND_NFM_AM_E!K5+FC_IND_NFM_PA_E!K5+FC_IND_NFM_SA_E!K5+FC_IND_NFM_OM_E!K5</f>
        <v>6.2726246880000014</v>
      </c>
      <c r="L5" s="8">
        <f>FC_IND_NFM_AM_E!L5+FC_IND_NFM_PA_E!L5+FC_IND_NFM_SA_E!L5+FC_IND_NFM_OM_E!L5</f>
        <v>0.75273052799999962</v>
      </c>
      <c r="M5" s="8">
        <f>FC_IND_NFM_AM_E!M5+FC_IND_NFM_PA_E!M5+FC_IND_NFM_SA_E!M5+FC_IND_NFM_OM_E!M5</f>
        <v>3.2617733279999985</v>
      </c>
      <c r="N5" s="8">
        <f>FC_IND_NFM_AM_E!N5+FC_IND_NFM_PA_E!N5+FC_IND_NFM_SA_E!N5+FC_IND_NFM_OM_E!N5</f>
        <v>19.319647247999988</v>
      </c>
      <c r="O5" s="8">
        <f>FC_IND_NFM_AM_E!O5+FC_IND_NFM_PA_E!O5+FC_IND_NFM_SA_E!O5+FC_IND_NFM_OM_E!O5</f>
        <v>24.839541407999995</v>
      </c>
      <c r="P5" s="8">
        <f>FC_IND_NFM_AM_E!P5+FC_IND_NFM_PA_E!P5+FC_IND_NFM_SA_E!P5+FC_IND_NFM_OM_E!P5</f>
        <v>23.835924287999983</v>
      </c>
      <c r="Q5" s="8">
        <f>FC_IND_NFM_AM_E!Q5+FC_IND_NFM_PA_E!Q5+FC_IND_NFM_SA_E!Q5+FC_IND_NFM_OM_E!Q5</f>
        <v>24.086810879999984</v>
      </c>
      <c r="R5" s="8">
        <f>FC_IND_NFM_AM_E!R5+FC_IND_NFM_PA_E!R5+FC_IND_NFM_SA_E!R5+FC_IND_NFM_OM_E!R5</f>
        <v>27.097662239999991</v>
      </c>
      <c r="S5" s="8">
        <f>FC_IND_NFM_AM_E!S5+FC_IND_NFM_PA_E!S5+FC_IND_NFM_SA_E!S5+FC_IND_NFM_OM_E!S5</f>
        <v>30.359435568000002</v>
      </c>
      <c r="T5" s="8">
        <f>FC_IND_NFM_AM_E!T5+FC_IND_NFM_PA_E!T5+FC_IND_NFM_SA_E!T5+FC_IND_NFM_OM_E!T5</f>
        <v>31.447601327999983</v>
      </c>
      <c r="U5" s="8">
        <f>FC_IND_NFM_AM_E!U5+FC_IND_NFM_PA_E!U5+FC_IND_NFM_SA_E!U5+FC_IND_NFM_OM_E!U5</f>
        <v>30.497755727999976</v>
      </c>
      <c r="V5" s="8">
        <f>FC_IND_NFM_AM_E!V5+FC_IND_NFM_PA_E!V5+FC_IND_NFM_SA_E!V5+FC_IND_NFM_OM_E!V5</f>
        <v>31.642770719999991</v>
      </c>
      <c r="W5" s="8">
        <f>FC_IND_NFM_AM_E!W5+FC_IND_NFM_PA_E!W5+FC_IND_NFM_SA_E!W5+FC_IND_NFM_OM_E!W5</f>
        <v>26.839735823999991</v>
      </c>
      <c r="X5" s="8">
        <f>FC_IND_NFM_AM_E!X5+FC_IND_NFM_PA_E!X5+FC_IND_NFM_SA_E!X5+FC_IND_NFM_OM_E!X5</f>
        <v>27.271040015999979</v>
      </c>
      <c r="Y5" s="8">
        <f>FC_IND_NFM_AM_E!Y5+FC_IND_NFM_PA_E!Y5+FC_IND_NFM_SA_E!Y5+FC_IND_NFM_OM_E!Y5</f>
        <v>13.864278911999996</v>
      </c>
      <c r="Z5" s="8">
        <f>FC_IND_NFM_AM_E!Z5+FC_IND_NFM_PA_E!Z5+FC_IND_NFM_SA_E!Z5+FC_IND_NFM_OM_E!Z5</f>
        <v>6.2634269279999941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0.25637356800000011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69.460038647999994</v>
      </c>
      <c r="H6" s="8">
        <f>FC_IND_NFM_AM_E!H6+FC_IND_NFM_PA_E!H6+FC_IND_NFM_SA_E!H6+FC_IND_NFM_OM_E!H6</f>
        <v>79.085592432000041</v>
      </c>
      <c r="I6" s="8">
        <f>FC_IND_NFM_AM_E!I6+FC_IND_NFM_PA_E!I6+FC_IND_NFM_SA_E!I6+FC_IND_NFM_OM_E!I6</f>
        <v>34.339788647999981</v>
      </c>
      <c r="J6" s="8">
        <f>FC_IND_NFM_AM_E!J6+FC_IND_NFM_PA_E!J6+FC_IND_NFM_SA_E!J6+FC_IND_NFM_OM_E!J6</f>
        <v>18.470646215999988</v>
      </c>
      <c r="K6" s="8">
        <f>FC_IND_NFM_AM_E!K6+FC_IND_NFM_PA_E!K6+FC_IND_NFM_SA_E!K6+FC_IND_NFM_OM_E!K6</f>
        <v>7.8045113520000049</v>
      </c>
      <c r="L6" s="8">
        <f>FC_IND_NFM_AM_E!L6+FC_IND_NFM_PA_E!L6+FC_IND_NFM_SA_E!L6+FC_IND_NFM_OM_E!L6</f>
        <v>8.0646651360000003</v>
      </c>
      <c r="M6" s="8">
        <f>FC_IND_NFM_AM_E!M6+FC_IND_NFM_PA_E!M6+FC_IND_NFM_SA_E!M6+FC_IND_NFM_OM_E!M6</f>
        <v>14.568407568000001</v>
      </c>
      <c r="N6" s="8">
        <f>FC_IND_NFM_AM_E!N6+FC_IND_NFM_PA_E!N6+FC_IND_NFM_SA_E!N6+FC_IND_NFM_OM_E!N6</f>
        <v>32.518746215999961</v>
      </c>
      <c r="O6" s="8">
        <f>FC_IND_NFM_AM_E!O6+FC_IND_NFM_PA_E!O6+FC_IND_NFM_SA_E!O6+FC_IND_NFM_OM_E!O6</f>
        <v>16.389450000000011</v>
      </c>
      <c r="P6" s="8">
        <f>FC_IND_NFM_AM_E!P6+FC_IND_NFM_PA_E!P6+FC_IND_NFM_SA_E!P6+FC_IND_NFM_OM_E!P6</f>
        <v>15.608988647999995</v>
      </c>
      <c r="Q6" s="8">
        <f>FC_IND_NFM_AM_E!Q6+FC_IND_NFM_PA_E!Q6+FC_IND_NFM_SA_E!Q6+FC_IND_NFM_OM_E!Q6</f>
        <v>5.4631613520000029</v>
      </c>
      <c r="R6" s="8">
        <f>FC_IND_NFM_AM_E!R6+FC_IND_NFM_PA_E!R6+FC_IND_NFM_SA_E!R6+FC_IND_NFM_OM_E!R6</f>
        <v>3.6420848639999992</v>
      </c>
      <c r="S6" s="8">
        <f>FC_IND_NFM_AM_E!S6+FC_IND_NFM_PA_E!S6+FC_IND_NFM_SA_E!S6+FC_IND_NFM_OM_E!S6</f>
        <v>2.6015037840000006</v>
      </c>
      <c r="T6" s="8">
        <f>FC_IND_NFM_AM_E!T6+FC_IND_NFM_PA_E!T6+FC_IND_NFM_SA_E!T6+FC_IND_NFM_OM_E!T6</f>
        <v>2.1317353199999971</v>
      </c>
      <c r="U6" s="8">
        <f>FC_IND_NFM_AM_E!U6+FC_IND_NFM_PA_E!U6+FC_IND_NFM_SA_E!U6+FC_IND_NFM_OM_E!U6</f>
        <v>1.8374233680000001</v>
      </c>
      <c r="V6" s="8">
        <f>FC_IND_NFM_AM_E!V6+FC_IND_NFM_PA_E!V6+FC_IND_NFM_SA_E!V6+FC_IND_NFM_OM_E!V6</f>
        <v>0.43683631199999973</v>
      </c>
      <c r="W6" s="8">
        <f>FC_IND_NFM_AM_E!W6+FC_IND_NFM_PA_E!W6+FC_IND_NFM_SA_E!W6+FC_IND_NFM_OM_E!W6</f>
        <v>3.2585121360000007</v>
      </c>
      <c r="X6" s="8">
        <f>FC_IND_NFM_AM_E!X6+FC_IND_NFM_PA_E!X6+FC_IND_NFM_SA_E!X6+FC_IND_NFM_OM_E!X6</f>
        <v>2.3948179199999999</v>
      </c>
      <c r="Y6" s="8">
        <f>FC_IND_NFM_AM_E!Y6+FC_IND_NFM_PA_E!Y6+FC_IND_NFM_SA_E!Y6+FC_IND_NFM_OM_E!Y6</f>
        <v>1.7040941279999999</v>
      </c>
      <c r="Z6" s="8">
        <f>FC_IND_NFM_AM_E!Z6+FC_IND_NFM_PA_E!Z6+FC_IND_NFM_SA_E!Z6+FC_IND_NFM_OM_E!Z6</f>
        <v>1.556631648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0.24139847976274265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0.24266521409137998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1.0528941880204885</v>
      </c>
      <c r="F8" s="19">
        <f t="shared" si="9"/>
        <v>0</v>
      </c>
      <c r="G8" s="19">
        <f t="shared" si="9"/>
        <v>0</v>
      </c>
      <c r="H8" s="19">
        <f t="shared" si="9"/>
        <v>123.98566272433196</v>
      </c>
      <c r="I8" s="19">
        <f t="shared" si="9"/>
        <v>164.74022326645883</v>
      </c>
      <c r="J8" s="19">
        <f t="shared" si="9"/>
        <v>148.18983750000007</v>
      </c>
      <c r="K8" s="19">
        <f t="shared" si="9"/>
        <v>94.620258664362012</v>
      </c>
      <c r="L8" s="19">
        <f t="shared" si="9"/>
        <v>56.473679246003037</v>
      </c>
      <c r="M8" s="19">
        <f t="shared" si="9"/>
        <v>90.819108070626243</v>
      </c>
      <c r="N8" s="19">
        <f t="shared" si="9"/>
        <v>100.83115186259246</v>
      </c>
      <c r="O8" s="19">
        <f t="shared" si="9"/>
        <v>95.475426363015259</v>
      </c>
      <c r="P8" s="19">
        <f t="shared" si="9"/>
        <v>137.52150532271082</v>
      </c>
      <c r="Q8" s="19">
        <f t="shared" si="9"/>
        <v>151.12539553994247</v>
      </c>
      <c r="R8" s="19">
        <f t="shared" si="9"/>
        <v>206.20449873545647</v>
      </c>
      <c r="S8" s="19">
        <f t="shared" si="9"/>
        <v>212.2563574933875</v>
      </c>
      <c r="T8" s="19">
        <f t="shared" si="9"/>
        <v>189.93783771436642</v>
      </c>
      <c r="U8" s="19">
        <f t="shared" si="9"/>
        <v>189.49647560825014</v>
      </c>
      <c r="V8" s="19">
        <f t="shared" si="9"/>
        <v>208.58348815538284</v>
      </c>
      <c r="W8" s="19">
        <f t="shared" si="9"/>
        <v>189.68250392820781</v>
      </c>
      <c r="X8" s="19">
        <f t="shared" ref="X8:Z8" si="10">SUM(X9:X10)</f>
        <v>224.30999008383299</v>
      </c>
      <c r="Y8" s="19">
        <f t="shared" si="10"/>
        <v>132.72047577539809</v>
      </c>
      <c r="Z8" s="19">
        <f t="shared" si="10"/>
        <v>37.035824632373945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123.98566272433196</v>
      </c>
      <c r="I9" s="8">
        <f>FC_IND_NFM_AM_E!I9+FC_IND_NFM_PA_E!I9+FC_IND_NFM_SA_E!I9+FC_IND_NFM_OM_E!I9</f>
        <v>164.74022326645883</v>
      </c>
      <c r="J9" s="8">
        <f>FC_IND_NFM_AM_E!J9+FC_IND_NFM_PA_E!J9+FC_IND_NFM_SA_E!J9+FC_IND_NFM_OM_E!J9</f>
        <v>148.18983750000007</v>
      </c>
      <c r="K9" s="8">
        <f>FC_IND_NFM_AM_E!K9+FC_IND_NFM_PA_E!K9+FC_IND_NFM_SA_E!K9+FC_IND_NFM_OM_E!K9</f>
        <v>94.620258664362012</v>
      </c>
      <c r="L9" s="8">
        <f>FC_IND_NFM_AM_E!L9+FC_IND_NFM_PA_E!L9+FC_IND_NFM_SA_E!L9+FC_IND_NFM_OM_E!L9</f>
        <v>56.473679246003037</v>
      </c>
      <c r="M9" s="8">
        <f>FC_IND_NFM_AM_E!M9+FC_IND_NFM_PA_E!M9+FC_IND_NFM_SA_E!M9+FC_IND_NFM_OM_E!M9</f>
        <v>90.819108070626243</v>
      </c>
      <c r="N9" s="8">
        <f>FC_IND_NFM_AM_E!N9+FC_IND_NFM_PA_E!N9+FC_IND_NFM_SA_E!N9+FC_IND_NFM_OM_E!N9</f>
        <v>100.83115186259246</v>
      </c>
      <c r="O9" s="8">
        <f>FC_IND_NFM_AM_E!O9+FC_IND_NFM_PA_E!O9+FC_IND_NFM_SA_E!O9+FC_IND_NFM_OM_E!O9</f>
        <v>95.475426363015259</v>
      </c>
      <c r="P9" s="8">
        <f>FC_IND_NFM_AM_E!P9+FC_IND_NFM_PA_E!P9+FC_IND_NFM_SA_E!P9+FC_IND_NFM_OM_E!P9</f>
        <v>137.52150532271082</v>
      </c>
      <c r="Q9" s="8">
        <f>FC_IND_NFM_AM_E!Q9+FC_IND_NFM_PA_E!Q9+FC_IND_NFM_SA_E!Q9+FC_IND_NFM_OM_E!Q9</f>
        <v>151.12539553994247</v>
      </c>
      <c r="R9" s="8">
        <f>FC_IND_NFM_AM_E!R9+FC_IND_NFM_PA_E!R9+FC_IND_NFM_SA_E!R9+FC_IND_NFM_OM_E!R9</f>
        <v>206.20449873545647</v>
      </c>
      <c r="S9" s="8">
        <f>FC_IND_NFM_AM_E!S9+FC_IND_NFM_PA_E!S9+FC_IND_NFM_SA_E!S9+FC_IND_NFM_OM_E!S9</f>
        <v>212.2563574933875</v>
      </c>
      <c r="T9" s="8">
        <f>FC_IND_NFM_AM_E!T9+FC_IND_NFM_PA_E!T9+FC_IND_NFM_SA_E!T9+FC_IND_NFM_OM_E!T9</f>
        <v>189.93783771436642</v>
      </c>
      <c r="U9" s="8">
        <f>FC_IND_NFM_AM_E!U9+FC_IND_NFM_PA_E!U9+FC_IND_NFM_SA_E!U9+FC_IND_NFM_OM_E!U9</f>
        <v>189.49647560825014</v>
      </c>
      <c r="V9" s="8">
        <f>FC_IND_NFM_AM_E!V9+FC_IND_NFM_PA_E!V9+FC_IND_NFM_SA_E!V9+FC_IND_NFM_OM_E!V9</f>
        <v>208.58348815538284</v>
      </c>
      <c r="W9" s="8">
        <f>FC_IND_NFM_AM_E!W9+FC_IND_NFM_PA_E!W9+FC_IND_NFM_SA_E!W9+FC_IND_NFM_OM_E!W9</f>
        <v>189.68250392820781</v>
      </c>
      <c r="X9" s="8">
        <f>FC_IND_NFM_AM_E!X9+FC_IND_NFM_PA_E!X9+FC_IND_NFM_SA_E!X9+FC_IND_NFM_OM_E!X9</f>
        <v>224.30999008383299</v>
      </c>
      <c r="Y9" s="8">
        <f>FC_IND_NFM_AM_E!Y9+FC_IND_NFM_PA_E!Y9+FC_IND_NFM_SA_E!Y9+FC_IND_NFM_OM_E!Y9</f>
        <v>132.72047577539809</v>
      </c>
      <c r="Z9" s="8">
        <f>FC_IND_NFM_AM_E!Z9+FC_IND_NFM_PA_E!Z9+FC_IND_NFM_SA_E!Z9+FC_IND_NFM_OM_E!Z9</f>
        <v>37.035824632373945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1.0528941880204885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174.55117328999995</v>
      </c>
      <c r="D26" s="27">
        <f t="shared" ref="D26:W26" si="21">SUM(D27,D33)</f>
        <v>146.61559466999995</v>
      </c>
      <c r="E26" s="27">
        <f t="shared" si="21"/>
        <v>116.52371180999994</v>
      </c>
      <c r="F26" s="27">
        <f t="shared" si="21"/>
        <v>97.776862560000012</v>
      </c>
      <c r="G26" s="27">
        <f t="shared" si="21"/>
        <v>123.54462063000003</v>
      </c>
      <c r="H26" s="27">
        <f t="shared" si="21"/>
        <v>169.14842117999999</v>
      </c>
      <c r="I26" s="27">
        <f t="shared" si="21"/>
        <v>198.85451022000004</v>
      </c>
      <c r="J26" s="27">
        <f t="shared" si="21"/>
        <v>26.040302010000005</v>
      </c>
      <c r="K26" s="27">
        <f t="shared" si="21"/>
        <v>10.936787670000001</v>
      </c>
      <c r="L26" s="27">
        <f t="shared" si="21"/>
        <v>31.33915515</v>
      </c>
      <c r="M26" s="27">
        <f t="shared" si="21"/>
        <v>1.63289061</v>
      </c>
      <c r="N26" s="27">
        <f t="shared" si="21"/>
        <v>2.4295026599999998</v>
      </c>
      <c r="O26" s="27">
        <f t="shared" si="21"/>
        <v>2.4589199700000002</v>
      </c>
      <c r="P26" s="27">
        <f t="shared" si="21"/>
        <v>3.0951236700000004</v>
      </c>
      <c r="Q26" s="27">
        <f t="shared" si="21"/>
        <v>3.144433499999999</v>
      </c>
      <c r="R26" s="27">
        <f t="shared" si="21"/>
        <v>4.9680434700000005</v>
      </c>
      <c r="S26" s="27">
        <f t="shared" si="21"/>
        <v>4.9680434699999996</v>
      </c>
      <c r="T26" s="27">
        <f t="shared" si="21"/>
        <v>4.5637538399999995</v>
      </c>
      <c r="U26" s="27">
        <f t="shared" si="21"/>
        <v>1.0189824299999999</v>
      </c>
      <c r="V26" s="27">
        <f t="shared" si="21"/>
        <v>2.8959552899999994</v>
      </c>
      <c r="W26" s="27">
        <f t="shared" si="21"/>
        <v>1.2543945299999997</v>
      </c>
      <c r="X26" s="27">
        <f t="shared" ref="X26:Z26" si="22">SUM(X27,X33)</f>
        <v>4.7972557799999995</v>
      </c>
      <c r="Y26" s="27">
        <f t="shared" si="22"/>
        <v>2.3131191600000003</v>
      </c>
      <c r="Z26" s="27">
        <f t="shared" si="22"/>
        <v>1.0155275099999999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174.55117328999995</v>
      </c>
      <c r="D33" s="19">
        <f t="shared" ref="D33:W33" si="27">SUM(D34:D50)</f>
        <v>146.61559466999995</v>
      </c>
      <c r="E33" s="19">
        <f t="shared" si="27"/>
        <v>116.52371180999994</v>
      </c>
      <c r="F33" s="19">
        <f t="shared" si="27"/>
        <v>97.776862560000012</v>
      </c>
      <c r="G33" s="19">
        <f t="shared" si="27"/>
        <v>123.54462063000003</v>
      </c>
      <c r="H33" s="19">
        <f t="shared" si="27"/>
        <v>169.14842117999999</v>
      </c>
      <c r="I33" s="19">
        <f t="shared" si="27"/>
        <v>198.85451022000004</v>
      </c>
      <c r="J33" s="19">
        <f t="shared" si="27"/>
        <v>26.040302010000005</v>
      </c>
      <c r="K33" s="19">
        <f t="shared" si="27"/>
        <v>10.936787670000001</v>
      </c>
      <c r="L33" s="19">
        <f t="shared" si="27"/>
        <v>31.33915515</v>
      </c>
      <c r="M33" s="19">
        <f t="shared" si="27"/>
        <v>1.63289061</v>
      </c>
      <c r="N33" s="19">
        <f t="shared" si="27"/>
        <v>2.4295026599999998</v>
      </c>
      <c r="O33" s="19">
        <f t="shared" si="27"/>
        <v>2.4589199700000002</v>
      </c>
      <c r="P33" s="19">
        <f t="shared" si="27"/>
        <v>3.0951236700000004</v>
      </c>
      <c r="Q33" s="19">
        <f t="shared" si="27"/>
        <v>3.144433499999999</v>
      </c>
      <c r="R33" s="19">
        <f t="shared" si="27"/>
        <v>4.9680434700000005</v>
      </c>
      <c r="S33" s="19">
        <f t="shared" si="27"/>
        <v>4.9680434699999996</v>
      </c>
      <c r="T33" s="19">
        <f t="shared" si="27"/>
        <v>4.5637538399999995</v>
      </c>
      <c r="U33" s="19">
        <f t="shared" si="27"/>
        <v>1.0189824299999999</v>
      </c>
      <c r="V33" s="19">
        <f t="shared" si="27"/>
        <v>2.8959552899999994</v>
      </c>
      <c r="W33" s="19">
        <f t="shared" si="27"/>
        <v>1.2543945299999997</v>
      </c>
      <c r="X33" s="19">
        <f t="shared" ref="X33:Z33" si="28">SUM(X34:X50)</f>
        <v>4.7972557799999995</v>
      </c>
      <c r="Y33" s="19">
        <f t="shared" si="28"/>
        <v>2.3131191600000003</v>
      </c>
      <c r="Z33" s="19">
        <f t="shared" si="28"/>
        <v>1.0155275099999999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3.0373563599999995</v>
      </c>
      <c r="K36" s="8">
        <f>FC_IND_NFM_AM_E!K36+FC_IND_NFM_PA_E!K36+FC_IND_NFM_SA_E!K36+FC_IND_NFM_OM_E!K36</f>
        <v>0.75933908999999966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3.1177710000000011E-2</v>
      </c>
      <c r="V36" s="8">
        <f>FC_IND_NFM_AM_E!V36+FC_IND_NFM_PA_E!V36+FC_IND_NFM_SA_E!V36+FC_IND_NFM_OM_E!V36</f>
        <v>2.2716000000000004E-2</v>
      </c>
      <c r="W36" s="8">
        <f>FC_IND_NFM_AM_E!W36+FC_IND_NFM_PA_E!W36+FC_IND_NFM_SA_E!W36+FC_IND_NFM_OM_E!W36</f>
        <v>4.4125829999999991E-2</v>
      </c>
      <c r="X36" s="8">
        <f>FC_IND_NFM_AM_E!X36+FC_IND_NFM_PA_E!X36+FC_IND_NFM_SA_E!X36+FC_IND_NFM_OM_E!X36</f>
        <v>2.0715288300000001</v>
      </c>
      <c r="Y36" s="8">
        <f>FC_IND_NFM_AM_E!Y36+FC_IND_NFM_PA_E!Y36+FC_IND_NFM_SA_E!Y36+FC_IND_NFM_OM_E!Y36</f>
        <v>3.4074E-2</v>
      </c>
      <c r="Z36" s="8">
        <f>FC_IND_NFM_AM_E!Z36+FC_IND_NFM_PA_E!Z36+FC_IND_NFM_SA_E!Z36+FC_IND_NFM_OM_E!Z36</f>
        <v>1.3629600000000004E-2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0.76752521999999979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0.75685995000000017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1.9584180000000003E-2</v>
      </c>
      <c r="U37" s="8">
        <f>FC_IND_NFM_AM_E!U37+FC_IND_NFM_PA_E!U37+FC_IND_NFM_SA_E!U37+FC_IND_NFM_OM_E!U37</f>
        <v>1.5779609999999996E-2</v>
      </c>
      <c r="V37" s="8">
        <f>FC_IND_NFM_AM_E!V37+FC_IND_NFM_PA_E!V37+FC_IND_NFM_SA_E!V37+FC_IND_NFM_OM_E!V37</f>
        <v>2.9501010000000001E-2</v>
      </c>
      <c r="W37" s="8">
        <f>FC_IND_NFM_AM_E!W37+FC_IND_NFM_PA_E!W37+FC_IND_NFM_SA_E!W37+FC_IND_NFM_OM_E!W37</f>
        <v>1.571724E-2</v>
      </c>
      <c r="X37" s="8">
        <f>FC_IND_NFM_AM_E!X37+FC_IND_NFM_PA_E!X37+FC_IND_NFM_SA_E!X37+FC_IND_NFM_OM_E!X37</f>
        <v>5.7193289999999994E-2</v>
      </c>
      <c r="Y37" s="8">
        <f>FC_IND_NFM_AM_E!Y37+FC_IND_NFM_PA_E!Y37+FC_IND_NFM_SA_E!Y37+FC_IND_NFM_OM_E!Y37</f>
        <v>6.5737979999999988E-2</v>
      </c>
      <c r="Z37" s="8">
        <f>FC_IND_NFM_AM_E!Z37+FC_IND_NFM_PA_E!Z37+FC_IND_NFM_SA_E!Z37+FC_IND_NFM_OM_E!Z37</f>
        <v>4.2162119999999983E-2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7.7652000000000005E-4</v>
      </c>
      <c r="U41" s="8">
        <f>FC_IND_NFM_AM_E!U41+FC_IND_NFM_PA_E!U41+FC_IND_NFM_SA_E!U41+FC_IND_NFM_OM_E!U41</f>
        <v>7.7651999999999962E-4</v>
      </c>
      <c r="V41" s="8">
        <f>FC_IND_NFM_AM_E!V41+FC_IND_NFM_PA_E!V41+FC_IND_NFM_SA_E!V41+FC_IND_NFM_OM_E!V41</f>
        <v>6.2121600000000004E-3</v>
      </c>
      <c r="W41" s="8">
        <f>FC_IND_NFM_AM_E!W41+FC_IND_NFM_PA_E!W41+FC_IND_NFM_SA_E!W41+FC_IND_NFM_OM_E!W41</f>
        <v>3.1060799999999993E-3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12.74519259</v>
      </c>
      <c r="D43" s="8">
        <f>FC_IND_NFM_AM_E!D43+FC_IND_NFM_PA_E!D43+FC_IND_NFM_SA_E!D43+FC_IND_NFM_OM_E!D43</f>
        <v>23.100682410000005</v>
      </c>
      <c r="E43" s="8">
        <f>FC_IND_NFM_AM_E!E43+FC_IND_NFM_PA_E!E43+FC_IND_NFM_SA_E!E43+FC_IND_NFM_OM_E!E43</f>
        <v>2.38970277</v>
      </c>
      <c r="F43" s="8">
        <f>FC_IND_NFM_AM_E!F43+FC_IND_NFM_PA_E!F43+FC_IND_NFM_SA_E!F43+FC_IND_NFM_OM_E!F43</f>
        <v>3.1863148199999998</v>
      </c>
      <c r="G43" s="8">
        <f>FC_IND_NFM_AM_E!G43+FC_IND_NFM_PA_E!G43+FC_IND_NFM_SA_E!G43+FC_IND_NFM_OM_E!G43</f>
        <v>1.5931574099999999</v>
      </c>
      <c r="H43" s="8">
        <f>FC_IND_NFM_AM_E!H43+FC_IND_NFM_PA_E!H43+FC_IND_NFM_SA_E!H43+FC_IND_NFM_OM_E!H43</f>
        <v>3.9828601799999985</v>
      </c>
      <c r="I43" s="8">
        <f>FC_IND_NFM_AM_E!I43+FC_IND_NFM_PA_E!I43+FC_IND_NFM_SA_E!I43+FC_IND_NFM_OM_E!I43</f>
        <v>3.982860179999999</v>
      </c>
      <c r="J43" s="8">
        <f>FC_IND_NFM_AM_E!J43+FC_IND_NFM_PA_E!J43+FC_IND_NFM_SA_E!J43+FC_IND_NFM_OM_E!J43</f>
        <v>1.5931574099999999</v>
      </c>
      <c r="K43" s="8">
        <f>FC_IND_NFM_AM_E!K43+FC_IND_NFM_PA_E!K43+FC_IND_NFM_SA_E!K43+FC_IND_NFM_OM_E!K43</f>
        <v>0.79654535999999998</v>
      </c>
      <c r="L43" s="8">
        <f>FC_IND_NFM_AM_E!L43+FC_IND_NFM_PA_E!L43+FC_IND_NFM_SA_E!L43+FC_IND_NFM_OM_E!L43</f>
        <v>0.79654536000000009</v>
      </c>
      <c r="M43" s="8">
        <f>FC_IND_NFM_AM_E!M43+FC_IND_NFM_PA_E!M43+FC_IND_NFM_SA_E!M43+FC_IND_NFM_OM_E!M43</f>
        <v>0.79654536000000009</v>
      </c>
      <c r="N43" s="8">
        <f>FC_IND_NFM_AM_E!N43+FC_IND_NFM_PA_E!N43+FC_IND_NFM_SA_E!N43+FC_IND_NFM_OM_E!N43</f>
        <v>1.5931574100000001</v>
      </c>
      <c r="O43" s="8">
        <f>FC_IND_NFM_AM_E!O43+FC_IND_NFM_PA_E!O43+FC_IND_NFM_SA_E!O43+FC_IND_NFM_OM_E!O43</f>
        <v>0.78614172000000004</v>
      </c>
      <c r="P43" s="8">
        <f>FC_IND_NFM_AM_E!P43+FC_IND_NFM_PA_E!P43+FC_IND_NFM_SA_E!P43+FC_IND_NFM_OM_E!P43</f>
        <v>1.5722167500000004</v>
      </c>
      <c r="Q43" s="8">
        <f>FC_IND_NFM_AM_E!Q43+FC_IND_NFM_PA_E!Q43+FC_IND_NFM_SA_E!Q43+FC_IND_NFM_OM_E!Q43</f>
        <v>3.144433499999999</v>
      </c>
      <c r="R43" s="8">
        <f>FC_IND_NFM_AM_E!R43+FC_IND_NFM_PA_E!R43+FC_IND_NFM_SA_E!R43+FC_IND_NFM_OM_E!R43</f>
        <v>0.78614172000000004</v>
      </c>
      <c r="S43" s="8">
        <f>FC_IND_NFM_AM_E!S43+FC_IND_NFM_PA_E!S43+FC_IND_NFM_SA_E!S43+FC_IND_NFM_OM_E!S43</f>
        <v>0.78614172000000015</v>
      </c>
      <c r="T43" s="8">
        <f>FC_IND_NFM_AM_E!T43+FC_IND_NFM_PA_E!T43+FC_IND_NFM_SA_E!T43+FC_IND_NFM_OM_E!T43</f>
        <v>0.54559089000000027</v>
      </c>
      <c r="U43" s="8">
        <f>FC_IND_NFM_AM_E!U43+FC_IND_NFM_PA_E!U43+FC_IND_NFM_SA_E!U43+FC_IND_NFM_OM_E!U43</f>
        <v>0.41587883999999997</v>
      </c>
      <c r="V43" s="8">
        <f>FC_IND_NFM_AM_E!V43+FC_IND_NFM_PA_E!V43+FC_IND_NFM_SA_E!V43+FC_IND_NFM_OM_E!V43</f>
        <v>2.8375261199999993</v>
      </c>
      <c r="W43" s="8">
        <f>FC_IND_NFM_AM_E!W43+FC_IND_NFM_PA_E!W43+FC_IND_NFM_SA_E!W43+FC_IND_NFM_OM_E!W43</f>
        <v>1.1879489699999999</v>
      </c>
      <c r="X43" s="8">
        <f>FC_IND_NFM_AM_E!X43+FC_IND_NFM_PA_E!X43+FC_IND_NFM_SA_E!X43+FC_IND_NFM_OM_E!X43</f>
        <v>2.6685336599999996</v>
      </c>
      <c r="Y43" s="8">
        <f>FC_IND_NFM_AM_E!Y43+FC_IND_NFM_PA_E!Y43+FC_IND_NFM_SA_E!Y43+FC_IND_NFM_OM_E!Y43</f>
        <v>0.94633110000000054</v>
      </c>
      <c r="Z43" s="8">
        <f>FC_IND_NFM_AM_E!Z43+FC_IND_NFM_PA_E!Z43+FC_IND_NFM_SA_E!Z43+FC_IND_NFM_OM_E!Z43</f>
        <v>0.95973578999999987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161.03845547999995</v>
      </c>
      <c r="D44" s="8">
        <f>FC_IND_NFM_AM_E!D44+FC_IND_NFM_PA_E!D44+FC_IND_NFM_SA_E!D44+FC_IND_NFM_OM_E!D44</f>
        <v>123.51491225999995</v>
      </c>
      <c r="E44" s="8">
        <f>FC_IND_NFM_AM_E!E44+FC_IND_NFM_PA_E!E44+FC_IND_NFM_SA_E!E44+FC_IND_NFM_OM_E!E44</f>
        <v>114.13400903999994</v>
      </c>
      <c r="F44" s="8">
        <f>FC_IND_NFM_AM_E!F44+FC_IND_NFM_PA_E!F44+FC_IND_NFM_SA_E!F44+FC_IND_NFM_OM_E!F44</f>
        <v>94.590547740000019</v>
      </c>
      <c r="G44" s="8">
        <f>FC_IND_NFM_AM_E!G44+FC_IND_NFM_PA_E!G44+FC_IND_NFM_SA_E!G44+FC_IND_NFM_OM_E!G44</f>
        <v>121.95146322000002</v>
      </c>
      <c r="H44" s="8">
        <f>FC_IND_NFM_AM_E!H44+FC_IND_NFM_PA_E!H44+FC_IND_NFM_SA_E!H44+FC_IND_NFM_OM_E!H44</f>
        <v>161.82017999999999</v>
      </c>
      <c r="I44" s="8">
        <f>FC_IND_NFM_AM_E!I44+FC_IND_NFM_PA_E!I44+FC_IND_NFM_SA_E!I44+FC_IND_NFM_OM_E!I44</f>
        <v>191.52626904000005</v>
      </c>
      <c r="J44" s="8">
        <f>FC_IND_NFM_AM_E!J44+FC_IND_NFM_PA_E!J44+FC_IND_NFM_SA_E!J44+FC_IND_NFM_OM_E!J44</f>
        <v>15.634769040000005</v>
      </c>
      <c r="K44" s="8">
        <f>FC_IND_NFM_AM_E!K44+FC_IND_NFM_PA_E!K44+FC_IND_NFM_SA_E!K44+FC_IND_NFM_OM_E!K44</f>
        <v>9.3809032200000004</v>
      </c>
      <c r="L44" s="8">
        <f>FC_IND_NFM_AM_E!L44+FC_IND_NFM_PA_E!L44+FC_IND_NFM_SA_E!L44+FC_IND_NFM_OM_E!L44</f>
        <v>29.706089040000002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1.5229069200000001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1.2669760800000001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3.3453809999999997</v>
      </c>
      <c r="I48" s="8">
        <f>FC_IND_NFM_AM_E!I48+FC_IND_NFM_PA_E!I48+FC_IND_NFM_SA_E!I48+FC_IND_NFM_OM_E!I48</f>
        <v>3.3453809999999993</v>
      </c>
      <c r="J48" s="8">
        <f>FC_IND_NFM_AM_E!J48+FC_IND_NFM_PA_E!J48+FC_IND_NFM_SA_E!J48+FC_IND_NFM_OM_E!J48</f>
        <v>5.0181592500000018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0.83652074999999959</v>
      </c>
      <c r="M48" s="8">
        <f>FC_IND_NFM_AM_E!M48+FC_IND_NFM_PA_E!M48+FC_IND_NFM_SA_E!M48+FC_IND_NFM_OM_E!M48</f>
        <v>0.83634524999999982</v>
      </c>
      <c r="N48" s="8">
        <f>FC_IND_NFM_AM_E!N48+FC_IND_NFM_PA_E!N48+FC_IND_NFM_SA_E!N48+FC_IND_NFM_OM_E!N48</f>
        <v>0.83634524999999971</v>
      </c>
      <c r="O48" s="8">
        <f>FC_IND_NFM_AM_E!O48+FC_IND_NFM_PA_E!O48+FC_IND_NFM_SA_E!O48+FC_IND_NFM_OM_E!O48</f>
        <v>1.6727782500000004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4.1819017500000006</v>
      </c>
      <c r="S48" s="8">
        <f>FC_IND_NFM_AM_E!S48+FC_IND_NFM_PA_E!S48+FC_IND_NFM_SA_E!S48+FC_IND_NFM_OM_E!S48</f>
        <v>4.1819017499999998</v>
      </c>
      <c r="T48" s="8">
        <f>FC_IND_NFM_AM_E!T48+FC_IND_NFM_PA_E!T48+FC_IND_NFM_SA_E!T48+FC_IND_NFM_OM_E!T48</f>
        <v>3.9978022499999994</v>
      </c>
      <c r="U48" s="8">
        <f>FC_IND_NFM_AM_E!U48+FC_IND_NFM_PA_E!U48+FC_IND_NFM_SA_E!U48+FC_IND_NFM_OM_E!U48</f>
        <v>0.55536975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3.4964099999999997E-3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545.61917519999997</v>
      </c>
      <c r="D51" s="27">
        <f>FC_IND_NFM_AM_E!D51+FC_IND_NFM_PA_E!D51+FC_IND_NFM_SA_E!D51+FC_IND_NFM_OM_E!D51</f>
        <v>493.62558300000001</v>
      </c>
      <c r="E51" s="27">
        <f>FC_IND_NFM_AM_E!E51+FC_IND_NFM_PA_E!E51+FC_IND_NFM_SA_E!E51+FC_IND_NFM_OM_E!E51</f>
        <v>432.47108519999995</v>
      </c>
      <c r="F51" s="27">
        <f>FC_IND_NFM_AM_E!F51+FC_IND_NFM_PA_E!F51+FC_IND_NFM_SA_E!F51+FC_IND_NFM_OM_E!F51</f>
        <v>425.75036129999995</v>
      </c>
      <c r="G51" s="27">
        <f>FC_IND_NFM_AM_E!G51+FC_IND_NFM_PA_E!G51+FC_IND_NFM_SA_E!G51+FC_IND_NFM_OM_E!G51</f>
        <v>463.25281860000007</v>
      </c>
      <c r="H51" s="27">
        <f>FC_IND_NFM_AM_E!H51+FC_IND_NFM_PA_E!H51+FC_IND_NFM_SA_E!H51+FC_IND_NFM_OM_E!H51</f>
        <v>410.82299280000012</v>
      </c>
      <c r="I51" s="27">
        <f>FC_IND_NFM_AM_E!I51+FC_IND_NFM_PA_E!I51+FC_IND_NFM_SA_E!I51+FC_IND_NFM_OM_E!I51</f>
        <v>400.12163730000015</v>
      </c>
      <c r="J51" s="27">
        <f>FC_IND_NFM_AM_E!J51+FC_IND_NFM_PA_E!J51+FC_IND_NFM_SA_E!J51+FC_IND_NFM_OM_E!J51</f>
        <v>446.25334050000004</v>
      </c>
      <c r="K51" s="27">
        <f>FC_IND_NFM_AM_E!K51+FC_IND_NFM_PA_E!K51+FC_IND_NFM_SA_E!K51+FC_IND_NFM_OM_E!K51</f>
        <v>414.55824299999995</v>
      </c>
      <c r="L51" s="27">
        <f>FC_IND_NFM_AM_E!L51+FC_IND_NFM_PA_E!L51+FC_IND_NFM_SA_E!L51+FC_IND_NFM_OM_E!L51</f>
        <v>270.17855370000001</v>
      </c>
      <c r="M51" s="27">
        <f>FC_IND_NFM_AM_E!M51+FC_IND_NFM_PA_E!M51+FC_IND_NFM_SA_E!M51+FC_IND_NFM_OM_E!M51</f>
        <v>300.48315659999997</v>
      </c>
      <c r="N51" s="27">
        <f>FC_IND_NFM_AM_E!N51+FC_IND_NFM_PA_E!N51+FC_IND_NFM_SA_E!N51+FC_IND_NFM_OM_E!N51</f>
        <v>324.83044440000003</v>
      </c>
      <c r="O51" s="27">
        <f>FC_IND_NFM_AM_E!O51+FC_IND_NFM_PA_E!O51+FC_IND_NFM_SA_E!O51+FC_IND_NFM_OM_E!O51</f>
        <v>287.45067780000005</v>
      </c>
      <c r="P51" s="27">
        <f>FC_IND_NFM_AM_E!P51+FC_IND_NFM_PA_E!P51+FC_IND_NFM_SA_E!P51+FC_IND_NFM_OM_E!P51</f>
        <v>327.18883230000006</v>
      </c>
      <c r="Q51" s="27">
        <f>FC_IND_NFM_AM_E!Q51+FC_IND_NFM_PA_E!Q51+FC_IND_NFM_SA_E!Q51+FC_IND_NFM_OM_E!Q51</f>
        <v>361.85577119999999</v>
      </c>
      <c r="R51" s="27">
        <f>FC_IND_NFM_AM_E!R51+FC_IND_NFM_PA_E!R51+FC_IND_NFM_SA_E!R51+FC_IND_NFM_OM_E!R51</f>
        <v>363.81882239999993</v>
      </c>
      <c r="S51" s="27">
        <f>FC_IND_NFM_AM_E!S51+FC_IND_NFM_PA_E!S51+FC_IND_NFM_SA_E!S51+FC_IND_NFM_OM_E!S51</f>
        <v>308.18540610000008</v>
      </c>
      <c r="T51" s="27">
        <f>FC_IND_NFM_AM_E!T51+FC_IND_NFM_PA_E!T51+FC_IND_NFM_SA_E!T51+FC_IND_NFM_OM_E!T51</f>
        <v>315.27736479360004</v>
      </c>
      <c r="U51" s="27">
        <f>FC_IND_NFM_AM_E!U51+FC_IND_NFM_PA_E!U51+FC_IND_NFM_SA_E!U51+FC_IND_NFM_OM_E!U51</f>
        <v>609.49890912240005</v>
      </c>
      <c r="V51" s="27">
        <f>FC_IND_NFM_AM_E!V51+FC_IND_NFM_PA_E!V51+FC_IND_NFM_SA_E!V51+FC_IND_NFM_OM_E!V51</f>
        <v>521.30273477040009</v>
      </c>
      <c r="W51" s="27">
        <f>FC_IND_NFM_AM_E!W51+FC_IND_NFM_PA_E!W51+FC_IND_NFM_SA_E!W51+FC_IND_NFM_OM_E!W51</f>
        <v>493.88297092200003</v>
      </c>
      <c r="X51" s="27">
        <f>FC_IND_NFM_AM_E!X51+FC_IND_NFM_PA_E!X51+FC_IND_NFM_SA_E!X51+FC_IND_NFM_OM_E!X51</f>
        <v>528.69428294759996</v>
      </c>
      <c r="Y51" s="27">
        <f>FC_IND_NFM_AM_E!Y51+FC_IND_NFM_PA_E!Y51+FC_IND_NFM_SA_E!Y51+FC_IND_NFM_OM_E!Y51</f>
        <v>331.84634091840019</v>
      </c>
      <c r="Z51" s="27">
        <f>FC_IND_NFM_AM_E!Z51+FC_IND_NFM_PA_E!Z51+FC_IND_NFM_SA_E!Z51+FC_IND_NFM_OM_E!Z51</f>
        <v>236.51592754679996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10.724957100000001</v>
      </c>
      <c r="D52" s="27">
        <f t="shared" ref="D52:W52" si="30">SUM(D53:D54)</f>
        <v>11.189692800000003</v>
      </c>
      <c r="E52" s="27">
        <f t="shared" si="30"/>
        <v>10.724957099999999</v>
      </c>
      <c r="F52" s="27">
        <f t="shared" si="30"/>
        <v>3.3604857000000008</v>
      </c>
      <c r="G52" s="27">
        <f t="shared" si="30"/>
        <v>12.5840286</v>
      </c>
      <c r="H52" s="27">
        <f t="shared" si="30"/>
        <v>9.6882786000000003</v>
      </c>
      <c r="I52" s="27">
        <f t="shared" si="30"/>
        <v>8.0437500000000011</v>
      </c>
      <c r="J52" s="27">
        <f t="shared" si="30"/>
        <v>6.7209714000000007</v>
      </c>
      <c r="K52" s="27">
        <f t="shared" si="30"/>
        <v>25.597014300000001</v>
      </c>
      <c r="L52" s="27">
        <f t="shared" si="30"/>
        <v>3.5750285999999991</v>
      </c>
      <c r="M52" s="27">
        <f t="shared" si="30"/>
        <v>3.753792900000001</v>
      </c>
      <c r="N52" s="27">
        <f t="shared" si="30"/>
        <v>4.7190429000000007</v>
      </c>
      <c r="O52" s="27">
        <f t="shared" si="30"/>
        <v>2.6097785999999989</v>
      </c>
      <c r="P52" s="27">
        <f t="shared" si="30"/>
        <v>1.1797928999999998</v>
      </c>
      <c r="Q52" s="27">
        <f t="shared" si="30"/>
        <v>1.5371928000000001</v>
      </c>
      <c r="R52" s="27">
        <f t="shared" si="30"/>
        <v>1.4299857</v>
      </c>
      <c r="S52" s="27">
        <f t="shared" si="30"/>
        <v>1.2870000000000001</v>
      </c>
      <c r="T52" s="27">
        <f t="shared" si="30"/>
        <v>1.5743871</v>
      </c>
      <c r="U52" s="27">
        <f t="shared" si="30"/>
        <v>1.6308863999999996</v>
      </c>
      <c r="V52" s="27">
        <f t="shared" si="30"/>
        <v>1.4696253000000001</v>
      </c>
      <c r="W52" s="27">
        <f t="shared" si="30"/>
        <v>0.66718080000000002</v>
      </c>
      <c r="X52" s="27">
        <f t="shared" ref="X52:Z52" si="31">SUM(X53:X54)</f>
        <v>0.52483860000000004</v>
      </c>
      <c r="Y52" s="27">
        <f t="shared" si="31"/>
        <v>0.36061739999999998</v>
      </c>
      <c r="Z52" s="27">
        <f t="shared" si="31"/>
        <v>0.35765730000000012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10.724957100000001</v>
      </c>
      <c r="D53" s="8">
        <f>FC_IND_NFM_AM_E!D53+FC_IND_NFM_PA_E!D53+FC_IND_NFM_SA_E!D53+FC_IND_NFM_OM_E!D53</f>
        <v>11.189692800000003</v>
      </c>
      <c r="E53" s="8">
        <f>FC_IND_NFM_AM_E!E53+FC_IND_NFM_PA_E!E53+FC_IND_NFM_SA_E!E53+FC_IND_NFM_OM_E!E53</f>
        <v>10.724957099999999</v>
      </c>
      <c r="F53" s="8">
        <f>FC_IND_NFM_AM_E!F53+FC_IND_NFM_PA_E!F53+FC_IND_NFM_SA_E!F53+FC_IND_NFM_OM_E!F53</f>
        <v>3.3604857000000008</v>
      </c>
      <c r="G53" s="8">
        <f>FC_IND_NFM_AM_E!G53+FC_IND_NFM_PA_E!G53+FC_IND_NFM_SA_E!G53+FC_IND_NFM_OM_E!G53</f>
        <v>12.5840286</v>
      </c>
      <c r="H53" s="8">
        <f>FC_IND_NFM_AM_E!H53+FC_IND_NFM_PA_E!H53+FC_IND_NFM_SA_E!H53+FC_IND_NFM_OM_E!H53</f>
        <v>9.6882786000000003</v>
      </c>
      <c r="I53" s="8">
        <f>FC_IND_NFM_AM_E!I53+FC_IND_NFM_PA_E!I53+FC_IND_NFM_SA_E!I53+FC_IND_NFM_OM_E!I53</f>
        <v>8.0437500000000011</v>
      </c>
      <c r="J53" s="8">
        <f>FC_IND_NFM_AM_E!J53+FC_IND_NFM_PA_E!J53+FC_IND_NFM_SA_E!J53+FC_IND_NFM_OM_E!J53</f>
        <v>6.7209714000000007</v>
      </c>
      <c r="K53" s="8">
        <f>FC_IND_NFM_AM_E!K53+FC_IND_NFM_PA_E!K53+FC_IND_NFM_SA_E!K53+FC_IND_NFM_OM_E!K53</f>
        <v>25.597014300000001</v>
      </c>
      <c r="L53" s="8">
        <f>FC_IND_NFM_AM_E!L53+FC_IND_NFM_PA_E!L53+FC_IND_NFM_SA_E!L53+FC_IND_NFM_OM_E!L53</f>
        <v>3.5750285999999991</v>
      </c>
      <c r="M53" s="8">
        <f>FC_IND_NFM_AM_E!M53+FC_IND_NFM_PA_E!M53+FC_IND_NFM_SA_E!M53+FC_IND_NFM_OM_E!M53</f>
        <v>3.753792900000001</v>
      </c>
      <c r="N53" s="8">
        <f>FC_IND_NFM_AM_E!N53+FC_IND_NFM_PA_E!N53+FC_IND_NFM_SA_E!N53+FC_IND_NFM_OM_E!N53</f>
        <v>4.7190429000000007</v>
      </c>
      <c r="O53" s="8">
        <f>FC_IND_NFM_AM_E!O53+FC_IND_NFM_PA_E!O53+FC_IND_NFM_SA_E!O53+FC_IND_NFM_OM_E!O53</f>
        <v>2.6097785999999989</v>
      </c>
      <c r="P53" s="8">
        <f>FC_IND_NFM_AM_E!P53+FC_IND_NFM_PA_E!P53+FC_IND_NFM_SA_E!P53+FC_IND_NFM_OM_E!P53</f>
        <v>1.1797928999999998</v>
      </c>
      <c r="Q53" s="8">
        <f>FC_IND_NFM_AM_E!Q53+FC_IND_NFM_PA_E!Q53+FC_IND_NFM_SA_E!Q53+FC_IND_NFM_OM_E!Q53</f>
        <v>1.5371928000000001</v>
      </c>
      <c r="R53" s="8">
        <f>FC_IND_NFM_AM_E!R53+FC_IND_NFM_PA_E!R53+FC_IND_NFM_SA_E!R53+FC_IND_NFM_OM_E!R53</f>
        <v>1.4299857</v>
      </c>
      <c r="S53" s="8">
        <f>FC_IND_NFM_AM_E!S53+FC_IND_NFM_PA_E!S53+FC_IND_NFM_SA_E!S53+FC_IND_NFM_OM_E!S53</f>
        <v>1.2870000000000001</v>
      </c>
      <c r="T53" s="8">
        <f>FC_IND_NFM_AM_E!T53+FC_IND_NFM_PA_E!T53+FC_IND_NFM_SA_E!T53+FC_IND_NFM_OM_E!T53</f>
        <v>1.5743871</v>
      </c>
      <c r="U53" s="8">
        <f>FC_IND_NFM_AM_E!U53+FC_IND_NFM_PA_E!U53+FC_IND_NFM_SA_E!U53+FC_IND_NFM_OM_E!U53</f>
        <v>1.6308863999999996</v>
      </c>
      <c r="V53" s="8">
        <f>FC_IND_NFM_AM_E!V53+FC_IND_NFM_PA_E!V53+FC_IND_NFM_SA_E!V53+FC_IND_NFM_OM_E!V53</f>
        <v>1.4696253000000001</v>
      </c>
      <c r="W53" s="8">
        <f>FC_IND_NFM_AM_E!W53+FC_IND_NFM_PA_E!W53+FC_IND_NFM_SA_E!W53+FC_IND_NFM_OM_E!W53</f>
        <v>0.66718080000000002</v>
      </c>
      <c r="X53" s="8">
        <f>FC_IND_NFM_AM_E!X53+FC_IND_NFM_PA_E!X53+FC_IND_NFM_SA_E!X53+FC_IND_NFM_OM_E!X53</f>
        <v>0.52483860000000004</v>
      </c>
      <c r="Y53" s="8">
        <f>FC_IND_NFM_AM_E!Y53+FC_IND_NFM_PA_E!Y53+FC_IND_NFM_SA_E!Y53+FC_IND_NFM_OM_E!Y53</f>
        <v>0.36061739999999998</v>
      </c>
      <c r="Z53" s="8">
        <f>FC_IND_NFM_AM_E!Z53+FC_IND_NFM_PA_E!Z53+FC_IND_NFM_SA_E!Z53+FC_IND_NFM_OM_E!Z53</f>
        <v>0.35765730000000012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0.16803359999999995</v>
      </c>
      <c r="D61" s="49">
        <f t="shared" si="32"/>
        <v>8.3966399999999997E-2</v>
      </c>
      <c r="E61" s="49">
        <f t="shared" si="32"/>
        <v>0.67203360000000001</v>
      </c>
      <c r="F61" s="49">
        <f t="shared" si="32"/>
        <v>0.16803359999999995</v>
      </c>
      <c r="G61" s="49">
        <f t="shared" si="32"/>
        <v>0</v>
      </c>
      <c r="H61" s="49">
        <f t="shared" si="32"/>
        <v>0</v>
      </c>
      <c r="I61" s="49">
        <f t="shared" si="32"/>
        <v>0.25199999999999989</v>
      </c>
      <c r="J61" s="49">
        <f t="shared" si="32"/>
        <v>0.16803359999999995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5.6044800000000013E-2</v>
      </c>
      <c r="O61" s="49">
        <f t="shared" si="32"/>
        <v>0</v>
      </c>
      <c r="P61" s="49">
        <f t="shared" si="32"/>
        <v>2.8022399999999996E-2</v>
      </c>
      <c r="Q61" s="49">
        <f t="shared" si="32"/>
        <v>2.8022399999999992E-2</v>
      </c>
      <c r="R61" s="49">
        <f t="shared" si="32"/>
        <v>5.6044800000000013E-2</v>
      </c>
      <c r="S61" s="49">
        <f t="shared" si="32"/>
        <v>2.8022399999999996E-2</v>
      </c>
      <c r="T61" s="49">
        <f t="shared" si="32"/>
        <v>0</v>
      </c>
      <c r="U61" s="49">
        <f t="shared" si="32"/>
        <v>4.9391999999999986E-3</v>
      </c>
      <c r="V61" s="49">
        <f t="shared" si="32"/>
        <v>2.419199999999999E-3</v>
      </c>
      <c r="W61" s="49">
        <f t="shared" si="32"/>
        <v>2.3788799999999992E-2</v>
      </c>
      <c r="X61" s="49">
        <f t="shared" si="32"/>
        <v>5.1710400000000024E-2</v>
      </c>
      <c r="Y61" s="49">
        <f t="shared" ref="Y61:Z61" si="33">SUM(Y62:Y72)</f>
        <v>6.0782399999999986E-2</v>
      </c>
      <c r="Z61" s="49">
        <f t="shared" si="33"/>
        <v>5.5843200000000009E-2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0.16803359999999995</v>
      </c>
      <c r="D62" s="52">
        <f>FC_IND_NFM_AM_E!D62+FC_IND_NFM_PA_E!D62+FC_IND_NFM_SA_E!D62+FC_IND_NFM_OM_E!D62</f>
        <v>8.3966399999999997E-2</v>
      </c>
      <c r="E62" s="52">
        <f>FC_IND_NFM_AM_E!E62+FC_IND_NFM_PA_E!E62+FC_IND_NFM_SA_E!E62+FC_IND_NFM_OM_E!E62</f>
        <v>0.67203360000000001</v>
      </c>
      <c r="F62" s="52">
        <f>FC_IND_NFM_AM_E!F62+FC_IND_NFM_PA_E!F62+FC_IND_NFM_SA_E!F62+FC_IND_NFM_OM_E!F62</f>
        <v>0.16803359999999995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0.25199999999999989</v>
      </c>
      <c r="J62" s="52">
        <f>FC_IND_NFM_AM_E!J62+FC_IND_NFM_PA_E!J62+FC_IND_NFM_SA_E!J62+FC_IND_NFM_OM_E!J62</f>
        <v>0.16803359999999995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5.6044800000000013E-2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2.8022399999999996E-2</v>
      </c>
      <c r="Q62" s="52">
        <f>FC_IND_NFM_AM_E!Q62+FC_IND_NFM_PA_E!Q62+FC_IND_NFM_SA_E!Q62+FC_IND_NFM_OM_E!Q62</f>
        <v>2.8022399999999992E-2</v>
      </c>
      <c r="R62" s="52">
        <f>FC_IND_NFM_AM_E!R62+FC_IND_NFM_PA_E!R62+FC_IND_NFM_SA_E!R62+FC_IND_NFM_OM_E!R62</f>
        <v>5.6044800000000013E-2</v>
      </c>
      <c r="S62" s="52">
        <f>FC_IND_NFM_AM_E!S62+FC_IND_NFM_PA_E!S62+FC_IND_NFM_SA_E!S62+FC_IND_NFM_OM_E!S62</f>
        <v>2.8022399999999996E-2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4.9391999999999986E-3</v>
      </c>
      <c r="V62" s="52">
        <f>FC_IND_NFM_AM_E!V62+FC_IND_NFM_PA_E!V62+FC_IND_NFM_SA_E!V62+FC_IND_NFM_OM_E!V62</f>
        <v>2.419199999999999E-3</v>
      </c>
      <c r="W62" s="52">
        <f>FC_IND_NFM_AM_E!W62+FC_IND_NFM_PA_E!W62+FC_IND_NFM_SA_E!W62+FC_IND_NFM_OM_E!W62</f>
        <v>2.3788799999999992E-2</v>
      </c>
      <c r="X62" s="52">
        <f>FC_IND_NFM_AM_E!X62+FC_IND_NFM_PA_E!X62+FC_IND_NFM_SA_E!X62+FC_IND_NFM_OM_E!X62</f>
        <v>5.1710400000000024E-2</v>
      </c>
      <c r="Y62" s="52">
        <f>FC_IND_NFM_AM_E!Y62+FC_IND_NFM_PA_E!Y62+FC_IND_NFM_SA_E!Y62+FC_IND_NFM_OM_E!Y62</f>
        <v>6.0782399999999986E-2</v>
      </c>
      <c r="Z62" s="52">
        <f>FC_IND_NFM_AM_E!Z62+FC_IND_NFM_PA_E!Z62+FC_IND_NFM_SA_E!Z62+FC_IND_NFM_OM_E!Z62</f>
        <v>5.5843200000000009E-2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512.73690465462096</v>
      </c>
      <c r="D2" s="21">
        <f t="shared" ref="D2:X2" si="0">SUM(D3,D17,D22,D25,D26,D51,D52)</f>
        <v>424.8845752078924</v>
      </c>
      <c r="E2" s="21">
        <f t="shared" si="0"/>
        <v>402.53070178530663</v>
      </c>
      <c r="F2" s="21">
        <f t="shared" si="0"/>
        <v>360.39787988104331</v>
      </c>
      <c r="G2" s="21">
        <f t="shared" si="0"/>
        <v>468.88157692643028</v>
      </c>
      <c r="H2" s="21">
        <f t="shared" si="0"/>
        <v>535.20626127897162</v>
      </c>
      <c r="I2" s="21">
        <f t="shared" si="0"/>
        <v>529.23846339965075</v>
      </c>
      <c r="J2" s="21">
        <f t="shared" si="0"/>
        <v>27.179852054525274</v>
      </c>
      <c r="K2" s="21">
        <f t="shared" si="0"/>
        <v>2.4031672474923491</v>
      </c>
      <c r="L2" s="21">
        <f t="shared" si="0"/>
        <v>38.93219828328607</v>
      </c>
      <c r="M2" s="21">
        <f t="shared" si="0"/>
        <v>300.32048681575736</v>
      </c>
      <c r="N2" s="21">
        <f t="shared" si="0"/>
        <v>333.03306309426591</v>
      </c>
      <c r="O2" s="21">
        <f t="shared" si="0"/>
        <v>297.73398812890809</v>
      </c>
      <c r="P2" s="21">
        <f t="shared" si="0"/>
        <v>301.56374050907141</v>
      </c>
      <c r="Q2" s="21">
        <f t="shared" si="0"/>
        <v>309.23946381421342</v>
      </c>
      <c r="R2" s="21">
        <f t="shared" si="0"/>
        <v>361.1901676853858</v>
      </c>
      <c r="S2" s="21">
        <f t="shared" si="0"/>
        <v>381.13407778238224</v>
      </c>
      <c r="T2" s="21">
        <f t="shared" si="0"/>
        <v>384.92773478170716</v>
      </c>
      <c r="U2" s="21">
        <f t="shared" si="0"/>
        <v>505.72784588046682</v>
      </c>
      <c r="V2" s="21">
        <f t="shared" si="0"/>
        <v>418.33518478216615</v>
      </c>
      <c r="W2" s="21">
        <f t="shared" si="0"/>
        <v>398.09096557131772</v>
      </c>
      <c r="X2" s="21">
        <f t="shared" si="0"/>
        <v>449.04801012829739</v>
      </c>
      <c r="Y2" s="21">
        <f t="shared" ref="Y2:Z2" si="1">SUM(Y3,Y17,Y22,Y25,Y26,Y51,Y52)</f>
        <v>112.2429019239198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0.3840559048288672</v>
      </c>
      <c r="D3" s="24">
        <f t="shared" si="2"/>
        <v>0</v>
      </c>
      <c r="E3" s="24">
        <f t="shared" si="2"/>
        <v>1.0166152761821432</v>
      </c>
      <c r="F3" s="24">
        <f t="shared" si="2"/>
        <v>0</v>
      </c>
      <c r="G3" s="24">
        <f t="shared" si="2"/>
        <v>52.850331086207717</v>
      </c>
      <c r="H3" s="24">
        <f t="shared" si="2"/>
        <v>150.12640574209217</v>
      </c>
      <c r="I3" s="24">
        <f t="shared" si="2"/>
        <v>147.19517111673633</v>
      </c>
      <c r="J3" s="24">
        <f t="shared" si="2"/>
        <v>11.075589513085783</v>
      </c>
      <c r="K3" s="24">
        <f t="shared" si="2"/>
        <v>0.68017299081200533</v>
      </c>
      <c r="L3" s="24">
        <f t="shared" si="2"/>
        <v>9.4569069585568943</v>
      </c>
      <c r="M3" s="24">
        <f t="shared" si="2"/>
        <v>90.793554031161307</v>
      </c>
      <c r="N3" s="24">
        <f t="shared" si="2"/>
        <v>122.27998252668304</v>
      </c>
      <c r="O3" s="24">
        <f t="shared" si="2"/>
        <v>112.88018147275156</v>
      </c>
      <c r="P3" s="24">
        <f t="shared" si="2"/>
        <v>136.61571425365682</v>
      </c>
      <c r="Q3" s="24">
        <f t="shared" si="2"/>
        <v>143.61414195119818</v>
      </c>
      <c r="R3" s="24">
        <f t="shared" si="2"/>
        <v>191.01344437263316</v>
      </c>
      <c r="S3" s="24">
        <f t="shared" si="2"/>
        <v>208.02260986830689</v>
      </c>
      <c r="T3" s="24">
        <f t="shared" si="2"/>
        <v>179.91711523224689</v>
      </c>
      <c r="U3" s="24">
        <f t="shared" si="2"/>
        <v>165.70489657630773</v>
      </c>
      <c r="V3" s="24">
        <f t="shared" si="2"/>
        <v>171.1007942420282</v>
      </c>
      <c r="W3" s="24">
        <f t="shared" si="2"/>
        <v>165.33336252296266</v>
      </c>
      <c r="X3" s="24">
        <f t="shared" si="2"/>
        <v>186.79144915582569</v>
      </c>
      <c r="Y3" s="24">
        <f t="shared" ref="Y3:Z3" si="3">SUM(Y4,Y8,Y11)</f>
        <v>55.509165294803083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0.3840559048288672</v>
      </c>
      <c r="D4" s="19">
        <f t="shared" si="4"/>
        <v>0</v>
      </c>
      <c r="E4" s="19">
        <f t="shared" si="4"/>
        <v>0.19041748548246454</v>
      </c>
      <c r="F4" s="19">
        <f t="shared" si="4"/>
        <v>0</v>
      </c>
      <c r="G4" s="19">
        <f t="shared" si="4"/>
        <v>52.850331086207717</v>
      </c>
      <c r="H4" s="19">
        <f t="shared" si="4"/>
        <v>58.466353244628394</v>
      </c>
      <c r="I4" s="19">
        <f t="shared" si="4"/>
        <v>25.390048039211553</v>
      </c>
      <c r="J4" s="19">
        <f t="shared" si="4"/>
        <v>1.3156458000235307</v>
      </c>
      <c r="K4" s="19">
        <f t="shared" si="4"/>
        <v>8.8087554889758862E-2</v>
      </c>
      <c r="L4" s="19">
        <f t="shared" si="4"/>
        <v>1.277131530246193</v>
      </c>
      <c r="M4" s="19">
        <f t="shared" si="4"/>
        <v>14.899917965074049</v>
      </c>
      <c r="N4" s="19">
        <f t="shared" si="4"/>
        <v>41.519727024988555</v>
      </c>
      <c r="O4" s="19">
        <f t="shared" si="4"/>
        <v>34.043786645352334</v>
      </c>
      <c r="P4" s="19">
        <f t="shared" si="4"/>
        <v>30.450946611503177</v>
      </c>
      <c r="Q4" s="19">
        <f t="shared" si="4"/>
        <v>23.488502938248569</v>
      </c>
      <c r="R4" s="19">
        <f t="shared" si="4"/>
        <v>24.780956180962235</v>
      </c>
      <c r="S4" s="19">
        <f t="shared" si="4"/>
        <v>27.961406947721166</v>
      </c>
      <c r="T4" s="19">
        <f t="shared" si="4"/>
        <v>27.029231191542081</v>
      </c>
      <c r="U4" s="19">
        <f t="shared" si="4"/>
        <v>24.153890548319513</v>
      </c>
      <c r="V4" s="19">
        <f t="shared" si="4"/>
        <v>22.807178798534427</v>
      </c>
      <c r="W4" s="19">
        <f t="shared" si="4"/>
        <v>22.64185784480291</v>
      </c>
      <c r="X4" s="19">
        <f t="shared" si="4"/>
        <v>21.81832893765381</v>
      </c>
      <c r="Y4" s="19">
        <f t="shared" ref="Y4:Z4" si="5">SUM(Y5:Y7)</f>
        <v>5.8277301317803465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9.914897100145921E-2</v>
      </c>
      <c r="K5" s="8">
        <v>3.925089378528563E-2</v>
      </c>
      <c r="L5" s="8">
        <v>0.10902719212347965</v>
      </c>
      <c r="M5" s="8">
        <v>2.7257241691120169</v>
      </c>
      <c r="N5" s="8">
        <v>15.47398417184929</v>
      </c>
      <c r="O5" s="8">
        <v>20.510616902897642</v>
      </c>
      <c r="P5" s="8">
        <v>18.401015591221732</v>
      </c>
      <c r="Q5" s="8">
        <v>19.145978334126696</v>
      </c>
      <c r="R5" s="8">
        <v>21.844876547100007</v>
      </c>
      <c r="S5" s="8">
        <v>25.754500609172087</v>
      </c>
      <c r="T5" s="8">
        <v>25.313319784254418</v>
      </c>
      <c r="U5" s="8">
        <v>22.781363036106452</v>
      </c>
      <c r="V5" s="8">
        <v>22.496607541737607</v>
      </c>
      <c r="W5" s="8">
        <v>20.19059328392456</v>
      </c>
      <c r="X5" s="8">
        <v>20.05701378415068</v>
      </c>
      <c r="Y5" s="8">
        <v>5.1898342725521713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0.19780496529482874</v>
      </c>
      <c r="D6" s="8">
        <v>0</v>
      </c>
      <c r="E6" s="8">
        <v>0</v>
      </c>
      <c r="F6" s="8">
        <v>0</v>
      </c>
      <c r="G6" s="8">
        <v>52.850331086207717</v>
      </c>
      <c r="H6" s="8">
        <v>58.466353244628394</v>
      </c>
      <c r="I6" s="8">
        <v>25.390048039211553</v>
      </c>
      <c r="J6" s="8">
        <v>1.2164968290220715</v>
      </c>
      <c r="K6" s="8">
        <v>4.8836661104473225E-2</v>
      </c>
      <c r="L6" s="8">
        <v>1.1681043381227134</v>
      </c>
      <c r="M6" s="8">
        <v>12.174193795962033</v>
      </c>
      <c r="N6" s="8">
        <v>26.045742853139267</v>
      </c>
      <c r="O6" s="8">
        <v>13.533169742454694</v>
      </c>
      <c r="P6" s="8">
        <v>12.049931020281447</v>
      </c>
      <c r="Q6" s="8">
        <v>4.3425246041218735</v>
      </c>
      <c r="R6" s="8">
        <v>2.9360796338622279</v>
      </c>
      <c r="S6" s="8">
        <v>2.2069063385490773</v>
      </c>
      <c r="T6" s="8">
        <v>1.7159114072876638</v>
      </c>
      <c r="U6" s="8">
        <v>1.3725275122130605</v>
      </c>
      <c r="V6" s="8">
        <v>0.31057125679682068</v>
      </c>
      <c r="W6" s="8">
        <v>2.451264560878351</v>
      </c>
      <c r="X6" s="8">
        <v>1.7613151535031317</v>
      </c>
      <c r="Y6" s="8">
        <v>0.63789585922817515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0.18625093953403848</v>
      </c>
      <c r="D7" s="8">
        <v>0</v>
      </c>
      <c r="E7" s="8">
        <v>0.19041748548246454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0.82619779069967869</v>
      </c>
      <c r="F8" s="19">
        <f t="shared" si="6"/>
        <v>0</v>
      </c>
      <c r="G8" s="19">
        <f t="shared" si="6"/>
        <v>0</v>
      </c>
      <c r="H8" s="19">
        <f t="shared" si="6"/>
        <v>91.660052497463766</v>
      </c>
      <c r="I8" s="19">
        <f t="shared" si="6"/>
        <v>121.80512307752478</v>
      </c>
      <c r="J8" s="19">
        <f t="shared" si="6"/>
        <v>9.7599437130622526</v>
      </c>
      <c r="K8" s="19">
        <f t="shared" si="6"/>
        <v>0.59208543592224649</v>
      </c>
      <c r="L8" s="19">
        <f t="shared" si="6"/>
        <v>8.1797754283107018</v>
      </c>
      <c r="M8" s="19">
        <f t="shared" si="6"/>
        <v>75.893636066087254</v>
      </c>
      <c r="N8" s="19">
        <f t="shared" si="6"/>
        <v>80.760255501694488</v>
      </c>
      <c r="O8" s="19">
        <f t="shared" si="6"/>
        <v>78.836394827399232</v>
      </c>
      <c r="P8" s="19">
        <f t="shared" si="6"/>
        <v>106.16476764215363</v>
      </c>
      <c r="Q8" s="19">
        <f t="shared" si="6"/>
        <v>120.12563901294962</v>
      </c>
      <c r="R8" s="19">
        <f t="shared" si="6"/>
        <v>166.23248819167094</v>
      </c>
      <c r="S8" s="19">
        <f t="shared" si="6"/>
        <v>180.06120292058571</v>
      </c>
      <c r="T8" s="19">
        <f t="shared" si="6"/>
        <v>152.88788404070482</v>
      </c>
      <c r="U8" s="19">
        <f t="shared" si="6"/>
        <v>141.55100602798822</v>
      </c>
      <c r="V8" s="19">
        <f t="shared" si="6"/>
        <v>148.29361544349376</v>
      </c>
      <c r="W8" s="19">
        <f t="shared" si="6"/>
        <v>142.69150467815976</v>
      </c>
      <c r="X8" s="19">
        <f t="shared" si="6"/>
        <v>164.97312021817189</v>
      </c>
      <c r="Y8" s="19">
        <f t="shared" ref="Y8:Z8" si="7">SUM(Y9:Y10)</f>
        <v>49.681435163022734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91.660052497463766</v>
      </c>
      <c r="I9" s="8">
        <v>121.80512307752478</v>
      </c>
      <c r="J9" s="8">
        <v>9.7599437130622526</v>
      </c>
      <c r="K9" s="8">
        <v>0.59208543592224649</v>
      </c>
      <c r="L9" s="8">
        <v>8.1797754283107018</v>
      </c>
      <c r="M9" s="8">
        <v>75.893636066087254</v>
      </c>
      <c r="N9" s="8">
        <v>80.760255501694488</v>
      </c>
      <c r="O9" s="8">
        <v>78.836394827399232</v>
      </c>
      <c r="P9" s="8">
        <v>106.16476764215363</v>
      </c>
      <c r="Q9" s="8">
        <v>120.12563901294962</v>
      </c>
      <c r="R9" s="8">
        <v>166.23248819167094</v>
      </c>
      <c r="S9" s="8">
        <v>180.06120292058571</v>
      </c>
      <c r="T9" s="8">
        <v>152.88788404070482</v>
      </c>
      <c r="U9" s="8">
        <v>141.55100602798822</v>
      </c>
      <c r="V9" s="8">
        <v>148.29361544349376</v>
      </c>
      <c r="W9" s="8">
        <v>142.69150467815976</v>
      </c>
      <c r="X9" s="8">
        <v>164.97312021817189</v>
      </c>
      <c r="Y9" s="8">
        <v>49.681435163022734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0.82619779069967869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123.08318090202508</v>
      </c>
      <c r="D26" s="27">
        <f t="shared" si="14"/>
        <v>95.931179587677747</v>
      </c>
      <c r="E26" s="27">
        <f t="shared" si="14"/>
        <v>83.939688703331385</v>
      </c>
      <c r="F26" s="27">
        <f t="shared" si="14"/>
        <v>67.471018005098486</v>
      </c>
      <c r="G26" s="27">
        <f t="shared" si="14"/>
        <v>86.088237516183696</v>
      </c>
      <c r="H26" s="27">
        <f t="shared" si="14"/>
        <v>111.6802196029011</v>
      </c>
      <c r="I26" s="27">
        <f t="shared" si="14"/>
        <v>126.66747176828703</v>
      </c>
      <c r="J26" s="27">
        <f t="shared" si="14"/>
        <v>1.5286555734096801</v>
      </c>
      <c r="K26" s="27">
        <f t="shared" si="14"/>
        <v>3.4171997820593755E-2</v>
      </c>
      <c r="L26" s="27">
        <f t="shared" si="14"/>
        <v>3.2236111427258334</v>
      </c>
      <c r="M26" s="27">
        <f t="shared" si="14"/>
        <v>1.3027616221944607</v>
      </c>
      <c r="N26" s="27">
        <f t="shared" si="14"/>
        <v>1.7532737059052566</v>
      </c>
      <c r="O26" s="27">
        <f t="shared" si="14"/>
        <v>1.9900255366777166</v>
      </c>
      <c r="P26" s="27">
        <f t="shared" si="14"/>
        <v>1.5535307735517248</v>
      </c>
      <c r="Q26" s="27">
        <f t="shared" si="14"/>
        <v>1.4157790101039631</v>
      </c>
      <c r="R26" s="27">
        <f t="shared" si="14"/>
        <v>3.8854415045807906</v>
      </c>
      <c r="S26" s="27">
        <f t="shared" si="14"/>
        <v>4.1180353394029057</v>
      </c>
      <c r="T26" s="27">
        <f t="shared" si="14"/>
        <v>3.9489075024802069</v>
      </c>
      <c r="U26" s="27">
        <f t="shared" si="14"/>
        <v>0.7490462361031256</v>
      </c>
      <c r="V26" s="27">
        <f t="shared" si="14"/>
        <v>1.3722697637632979</v>
      </c>
      <c r="W26" s="27">
        <f t="shared" si="14"/>
        <v>0.596645073563427</v>
      </c>
      <c r="X26" s="27">
        <f t="shared" si="14"/>
        <v>2.3801240378181929</v>
      </c>
      <c r="Y26" s="27">
        <f t="shared" ref="Y26:Z26" si="15">SUM(Y27,Y33)</f>
        <v>0.42412000042772996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123.08318090202508</v>
      </c>
      <c r="D33" s="19">
        <f t="shared" si="18"/>
        <v>95.931179587677747</v>
      </c>
      <c r="E33" s="19">
        <f t="shared" si="18"/>
        <v>83.939688703331385</v>
      </c>
      <c r="F33" s="19">
        <f t="shared" si="18"/>
        <v>67.471018005098486</v>
      </c>
      <c r="G33" s="19">
        <f t="shared" si="18"/>
        <v>86.088237516183696</v>
      </c>
      <c r="H33" s="19">
        <f t="shared" si="18"/>
        <v>111.6802196029011</v>
      </c>
      <c r="I33" s="19">
        <f t="shared" si="18"/>
        <v>126.66747176828703</v>
      </c>
      <c r="J33" s="19">
        <f t="shared" si="18"/>
        <v>1.5286555734096801</v>
      </c>
      <c r="K33" s="19">
        <f t="shared" si="18"/>
        <v>3.4171997820593755E-2</v>
      </c>
      <c r="L33" s="19">
        <f t="shared" si="18"/>
        <v>3.2236111427258334</v>
      </c>
      <c r="M33" s="19">
        <f t="shared" si="18"/>
        <v>1.3027616221944607</v>
      </c>
      <c r="N33" s="19">
        <f t="shared" si="18"/>
        <v>1.7532737059052566</v>
      </c>
      <c r="O33" s="19">
        <f t="shared" si="18"/>
        <v>1.9900255366777166</v>
      </c>
      <c r="P33" s="19">
        <f t="shared" si="18"/>
        <v>1.5535307735517248</v>
      </c>
      <c r="Q33" s="19">
        <f t="shared" si="18"/>
        <v>1.4157790101039631</v>
      </c>
      <c r="R33" s="19">
        <f t="shared" si="18"/>
        <v>3.8854415045807906</v>
      </c>
      <c r="S33" s="19">
        <f t="shared" si="18"/>
        <v>4.1180353394029057</v>
      </c>
      <c r="T33" s="19">
        <f t="shared" si="18"/>
        <v>3.9489075024802069</v>
      </c>
      <c r="U33" s="19">
        <f t="shared" si="18"/>
        <v>0.7490462361031256</v>
      </c>
      <c r="V33" s="19">
        <f t="shared" si="18"/>
        <v>1.3722697637632979</v>
      </c>
      <c r="W33" s="19">
        <f t="shared" si="18"/>
        <v>0.596645073563427</v>
      </c>
      <c r="X33" s="19">
        <f t="shared" si="18"/>
        <v>2.3801240378181929</v>
      </c>
      <c r="Y33" s="19">
        <f t="shared" ref="Y33:Z33" si="19">SUM(Y34:Y50)</f>
        <v>0.42412000042772996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9.2987258946247459E-2</v>
      </c>
      <c r="K36" s="8">
        <v>2.3107327223938663E-3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1.7356023598647744E-2</v>
      </c>
      <c r="V36" s="8">
        <v>1.0719935080506489E-2</v>
      </c>
      <c r="W36" s="8">
        <v>2.0819306886184673E-2</v>
      </c>
      <c r="X36" s="8">
        <v>1.0220002212994579</v>
      </c>
      <c r="Y36" s="8">
        <v>5.8125870149205103E-3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0.71184668208807766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0.11715002540989075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1.7562716236952998E-2</v>
      </c>
      <c r="U37" s="8">
        <v>1.3827402874323307E-2</v>
      </c>
      <c r="V37" s="8">
        <v>2.4788506359854232E-2</v>
      </c>
      <c r="W37" s="8">
        <v>1.3204529317354007E-2</v>
      </c>
      <c r="X37" s="8">
        <v>4.8677057217758057E-2</v>
      </c>
      <c r="Y37" s="8">
        <v>3.6676494801782582E-2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6.9636821211399927E-4</v>
      </c>
      <c r="U41" s="8">
        <v>6.8045122027537649E-4</v>
      </c>
      <c r="V41" s="8">
        <v>5.21982697095564E-3</v>
      </c>
      <c r="W41" s="8">
        <v>2.6095118749886702E-3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8.8606513044363826</v>
      </c>
      <c r="D43" s="8">
        <v>14.920426265760916</v>
      </c>
      <c r="E43" s="8">
        <v>1.7002046924466814</v>
      </c>
      <c r="F43" s="8">
        <v>2.1694310889630248</v>
      </c>
      <c r="G43" s="8">
        <v>1.0952423986710884</v>
      </c>
      <c r="H43" s="8">
        <v>2.5656470750695819</v>
      </c>
      <c r="I43" s="8">
        <v>2.4702204241603054</v>
      </c>
      <c r="J43" s="8">
        <v>4.8322043664131481E-2</v>
      </c>
      <c r="K43" s="8">
        <v>2.4023371141063902E-3</v>
      </c>
      <c r="L43" s="8">
        <v>7.3714233124739292E-2</v>
      </c>
      <c r="M43" s="8">
        <v>0.54293727211612242</v>
      </c>
      <c r="N43" s="8">
        <v>1.0043304222760732</v>
      </c>
      <c r="O43" s="8">
        <v>0.49372519177533869</v>
      </c>
      <c r="P43" s="8">
        <v>0.78030310524710711</v>
      </c>
      <c r="Q43" s="8">
        <v>1.4157790101039631</v>
      </c>
      <c r="R43" s="8">
        <v>0.35671581711864514</v>
      </c>
      <c r="S43" s="8">
        <v>0.42818403095288093</v>
      </c>
      <c r="T43" s="8">
        <v>0.3454961937254904</v>
      </c>
      <c r="U43" s="8">
        <v>0.23052132702429889</v>
      </c>
      <c r="V43" s="8">
        <v>1.3315414953519815</v>
      </c>
      <c r="W43" s="8">
        <v>0.55707428555584781</v>
      </c>
      <c r="X43" s="8">
        <v>1.3094467593009771</v>
      </c>
      <c r="Y43" s="8">
        <v>0.16000521141879684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113.51068291550061</v>
      </c>
      <c r="D44" s="8">
        <v>81.010753321916823</v>
      </c>
      <c r="E44" s="8">
        <v>82.239484010884709</v>
      </c>
      <c r="F44" s="8">
        <v>65.301586916135463</v>
      </c>
      <c r="G44" s="8">
        <v>84.992995117512606</v>
      </c>
      <c r="H44" s="8">
        <v>106.09008697609656</v>
      </c>
      <c r="I44" s="8">
        <v>121.19641964752759</v>
      </c>
      <c r="J44" s="8">
        <v>0.4934640591396578</v>
      </c>
      <c r="K44" s="8">
        <v>2.94589279840935E-2</v>
      </c>
      <c r="L44" s="8">
        <v>2.8577127949495473</v>
      </c>
      <c r="M44" s="8">
        <v>0</v>
      </c>
      <c r="N44" s="8">
        <v>0</v>
      </c>
      <c r="O44" s="8">
        <v>0</v>
      </c>
      <c r="P44" s="8">
        <v>0.77322766830461753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0.22162570719223001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3.0244855517349691</v>
      </c>
      <c r="I48" s="8">
        <v>3.0008316965991355</v>
      </c>
      <c r="J48" s="8">
        <v>0.77673218624975249</v>
      </c>
      <c r="K48" s="8">
        <v>0</v>
      </c>
      <c r="L48" s="8">
        <v>0.29218411465154687</v>
      </c>
      <c r="M48" s="8">
        <v>0.75982435007833837</v>
      </c>
      <c r="N48" s="8">
        <v>0.7489432836291835</v>
      </c>
      <c r="O48" s="8">
        <v>1.496300344902378</v>
      </c>
      <c r="P48" s="8">
        <v>0</v>
      </c>
      <c r="Q48" s="8">
        <v>0</v>
      </c>
      <c r="R48" s="8">
        <v>3.5287256874621455</v>
      </c>
      <c r="S48" s="8">
        <v>3.6898513084500246</v>
      </c>
      <c r="T48" s="8">
        <v>3.5851522243056495</v>
      </c>
      <c r="U48" s="8">
        <v>0.48666103138558031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2.9374399290517752E-3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379.32273069412929</v>
      </c>
      <c r="D51" s="27">
        <v>318.82625730816</v>
      </c>
      <c r="E51" s="27">
        <v>307.69072105337546</v>
      </c>
      <c r="F51" s="27">
        <v>289.87596082594888</v>
      </c>
      <c r="G51" s="27">
        <v>318.47080837706221</v>
      </c>
      <c r="H51" s="27">
        <v>264.64067584934719</v>
      </c>
      <c r="I51" s="27">
        <v>248.1605167989911</v>
      </c>
      <c r="J51" s="27">
        <v>13.535306222443854</v>
      </c>
      <c r="K51" s="27">
        <v>1.2502849217747436</v>
      </c>
      <c r="L51" s="27">
        <v>25.002976469220414</v>
      </c>
      <c r="M51" s="27">
        <v>204.81382926045239</v>
      </c>
      <c r="N51" s="27">
        <v>204.77392588116987</v>
      </c>
      <c r="O51" s="27">
        <v>180.52933384931683</v>
      </c>
      <c r="P51" s="27">
        <v>162.3863006458015</v>
      </c>
      <c r="Q51" s="27">
        <v>162.92531088666442</v>
      </c>
      <c r="R51" s="27">
        <v>165.08464722564167</v>
      </c>
      <c r="S51" s="27">
        <v>167.85786342028584</v>
      </c>
      <c r="T51" s="27">
        <v>199.64983195374055</v>
      </c>
      <c r="U51" s="27">
        <v>337.84478515607623</v>
      </c>
      <c r="V51" s="27">
        <v>244.62725403467152</v>
      </c>
      <c r="W51" s="27">
        <v>231.60043917927948</v>
      </c>
      <c r="X51" s="27">
        <v>259.42974819612687</v>
      </c>
      <c r="Y51" s="27">
        <v>56.108421182821445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9.9469371536377302</v>
      </c>
      <c r="D52" s="27">
        <f t="shared" si="20"/>
        <v>10.12713831205471</v>
      </c>
      <c r="E52" s="27">
        <f t="shared" si="20"/>
        <v>9.8836767524176476</v>
      </c>
      <c r="F52" s="27">
        <f t="shared" si="20"/>
        <v>3.0509010499959692</v>
      </c>
      <c r="G52" s="27">
        <f t="shared" si="20"/>
        <v>11.472199946976671</v>
      </c>
      <c r="H52" s="27">
        <f t="shared" si="20"/>
        <v>8.7589600846310454</v>
      </c>
      <c r="I52" s="27">
        <f t="shared" si="20"/>
        <v>7.2153037156363666</v>
      </c>
      <c r="J52" s="27">
        <f t="shared" si="20"/>
        <v>1.0403007455859556</v>
      </c>
      <c r="K52" s="27">
        <f t="shared" si="20"/>
        <v>0.43853733708500608</v>
      </c>
      <c r="L52" s="27">
        <f t="shared" si="20"/>
        <v>1.2487037127829277</v>
      </c>
      <c r="M52" s="27">
        <f t="shared" si="20"/>
        <v>3.4103419019492036</v>
      </c>
      <c r="N52" s="27">
        <f t="shared" si="20"/>
        <v>4.2258809805077338</v>
      </c>
      <c r="O52" s="27">
        <f t="shared" si="20"/>
        <v>2.3344472701619852</v>
      </c>
      <c r="P52" s="27">
        <f t="shared" si="20"/>
        <v>1.0081948360613802</v>
      </c>
      <c r="Q52" s="27">
        <f t="shared" si="20"/>
        <v>1.2842319662468624</v>
      </c>
      <c r="R52" s="27">
        <f t="shared" si="20"/>
        <v>1.2066345825301938</v>
      </c>
      <c r="S52" s="27">
        <f t="shared" si="20"/>
        <v>1.1355691543865618</v>
      </c>
      <c r="T52" s="27">
        <f t="shared" si="20"/>
        <v>1.4118800932395097</v>
      </c>
      <c r="U52" s="27">
        <f t="shared" si="20"/>
        <v>1.4291179119797506</v>
      </c>
      <c r="V52" s="27">
        <f t="shared" si="20"/>
        <v>1.2348667417031716</v>
      </c>
      <c r="W52" s="27">
        <f t="shared" si="20"/>
        <v>0.5605187955121701</v>
      </c>
      <c r="X52" s="27">
        <f t="shared" si="20"/>
        <v>0.44668873852663549</v>
      </c>
      <c r="Y52" s="27">
        <f t="shared" ref="Y52:Z52" si="21">SUM(Y53:Y54)</f>
        <v>0.20119544586755408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9.9469371536377302</v>
      </c>
      <c r="D53" s="8">
        <v>10.12713831205471</v>
      </c>
      <c r="E53" s="8">
        <v>9.8836767524176476</v>
      </c>
      <c r="F53" s="8">
        <v>3.0509010499959692</v>
      </c>
      <c r="G53" s="8">
        <v>11.472199946976671</v>
      </c>
      <c r="H53" s="8">
        <v>8.7589600846310454</v>
      </c>
      <c r="I53" s="8">
        <v>7.2153037156363666</v>
      </c>
      <c r="J53" s="8">
        <v>1.0403007455859556</v>
      </c>
      <c r="K53" s="8">
        <v>0.43853733708500608</v>
      </c>
      <c r="L53" s="8">
        <v>1.2487037127829277</v>
      </c>
      <c r="M53" s="8">
        <v>3.4103419019492036</v>
      </c>
      <c r="N53" s="8">
        <v>4.2258809805077338</v>
      </c>
      <c r="O53" s="8">
        <v>2.3344472701619852</v>
      </c>
      <c r="P53" s="8">
        <v>1.0081948360613802</v>
      </c>
      <c r="Q53" s="8">
        <v>1.2842319662468624</v>
      </c>
      <c r="R53" s="8">
        <v>1.2066345825301938</v>
      </c>
      <c r="S53" s="8">
        <v>1.1355691543865618</v>
      </c>
      <c r="T53" s="8">
        <v>1.4118800932395097</v>
      </c>
      <c r="U53" s="8">
        <v>1.4291179119797506</v>
      </c>
      <c r="V53" s="8">
        <v>1.2348667417031716</v>
      </c>
      <c r="W53" s="8">
        <v>0.5605187955121701</v>
      </c>
      <c r="X53" s="8">
        <v>0.44668873852663549</v>
      </c>
      <c r="Y53" s="8">
        <v>0.20119544586755408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0.1558439482149071</v>
      </c>
      <c r="D61" s="49">
        <f t="shared" si="22"/>
        <v>7.5993091281765165E-2</v>
      </c>
      <c r="E61" s="49">
        <f t="shared" si="22"/>
        <v>0.61931836251014383</v>
      </c>
      <c r="F61" s="49">
        <f t="shared" si="22"/>
        <v>0.15255350935568701</v>
      </c>
      <c r="G61" s="49">
        <f t="shared" si="22"/>
        <v>0</v>
      </c>
      <c r="H61" s="49">
        <f t="shared" si="22"/>
        <v>0</v>
      </c>
      <c r="I61" s="49">
        <f t="shared" si="22"/>
        <v>0.22604587864371262</v>
      </c>
      <c r="J61" s="49">
        <f t="shared" si="22"/>
        <v>2.6008960455253857E-2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5.0187857876087517E-2</v>
      </c>
      <c r="O61" s="49">
        <f t="shared" si="22"/>
        <v>0</v>
      </c>
      <c r="P61" s="49">
        <f t="shared" si="22"/>
        <v>2.3946608742980588E-2</v>
      </c>
      <c r="Q61" s="49">
        <f t="shared" si="22"/>
        <v>2.3411026808710048E-2</v>
      </c>
      <c r="R61" s="49">
        <f t="shared" si="22"/>
        <v>4.7291097981600944E-2</v>
      </c>
      <c r="S61" s="49">
        <f t="shared" si="22"/>
        <v>2.47252316020839E-2</v>
      </c>
      <c r="T61" s="49">
        <f t="shared" si="22"/>
        <v>0</v>
      </c>
      <c r="U61" s="49">
        <f t="shared" si="22"/>
        <v>4.3281366444961359E-3</v>
      </c>
      <c r="V61" s="49">
        <f t="shared" si="22"/>
        <v>2.0327559831259784E-3</v>
      </c>
      <c r="W61" s="49">
        <f t="shared" si="22"/>
        <v>1.9985691318874746E-2</v>
      </c>
      <c r="X61" s="49">
        <f t="shared" si="22"/>
        <v>4.4010584100917391E-2</v>
      </c>
      <c r="Y61" s="49">
        <f t="shared" ref="Y61:Z61" si="23">SUM(Y62:Y72)</f>
        <v>3.3911680548137771E-2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0.1558439482149071</v>
      </c>
      <c r="D62" s="52">
        <v>7.5993091281765165E-2</v>
      </c>
      <c r="E62" s="52">
        <v>0.61931836251014383</v>
      </c>
      <c r="F62" s="52">
        <v>0.15255350935568701</v>
      </c>
      <c r="G62" s="52">
        <v>0</v>
      </c>
      <c r="H62" s="52">
        <v>0</v>
      </c>
      <c r="I62" s="52">
        <v>0.22604587864371262</v>
      </c>
      <c r="J62" s="52">
        <v>2.6008960455253857E-2</v>
      </c>
      <c r="K62" s="52">
        <v>0</v>
      </c>
      <c r="L62" s="52">
        <v>0</v>
      </c>
      <c r="M62" s="52">
        <v>0</v>
      </c>
      <c r="N62" s="52">
        <v>5.0187857876087517E-2</v>
      </c>
      <c r="O62" s="52">
        <v>0</v>
      </c>
      <c r="P62" s="52">
        <v>2.3946608742980588E-2</v>
      </c>
      <c r="Q62" s="52">
        <v>2.3411026808710048E-2</v>
      </c>
      <c r="R62" s="52">
        <v>4.7291097981600944E-2</v>
      </c>
      <c r="S62" s="52">
        <v>2.47252316020839E-2</v>
      </c>
      <c r="T62" s="52">
        <v>0</v>
      </c>
      <c r="U62" s="52">
        <v>4.3281366444961359E-3</v>
      </c>
      <c r="V62" s="52">
        <v>2.0327559831259784E-3</v>
      </c>
      <c r="W62" s="52">
        <v>1.9985691318874746E-2</v>
      </c>
      <c r="X62" s="52">
        <v>4.4010584100917391E-2</v>
      </c>
      <c r="Y62" s="52">
        <v>3.3911680548137771E-2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88.140611996583615</v>
      </c>
      <c r="D2" s="21">
        <f t="shared" ref="D2:X2" si="0">SUM(D3,D17,D22,D25,D26,D51,D52)</f>
        <v>83.740879574755752</v>
      </c>
      <c r="E2" s="21">
        <f t="shared" si="0"/>
        <v>57.441589663655563</v>
      </c>
      <c r="F2" s="21">
        <f t="shared" si="0"/>
        <v>58.781458766221441</v>
      </c>
      <c r="G2" s="21">
        <f t="shared" si="0"/>
        <v>62.549839677225101</v>
      </c>
      <c r="H2" s="21">
        <f t="shared" si="0"/>
        <v>90.298641032492483</v>
      </c>
      <c r="I2" s="21">
        <f t="shared" si="0"/>
        <v>118.37054675144122</v>
      </c>
      <c r="J2" s="21">
        <f t="shared" si="0"/>
        <v>345.08660310892731</v>
      </c>
      <c r="K2" s="21">
        <f t="shared" si="0"/>
        <v>304.46192536157997</v>
      </c>
      <c r="L2" s="21">
        <f t="shared" si="0"/>
        <v>136.23282097066584</v>
      </c>
      <c r="M2" s="21">
        <f t="shared" si="0"/>
        <v>71.179312969358705</v>
      </c>
      <c r="N2" s="21">
        <f t="shared" si="0"/>
        <v>89.179280941172919</v>
      </c>
      <c r="O2" s="21">
        <f t="shared" si="0"/>
        <v>91.032599609069408</v>
      </c>
      <c r="P2" s="21">
        <f t="shared" si="0"/>
        <v>156.74660690982341</v>
      </c>
      <c r="Q2" s="21">
        <f t="shared" si="0"/>
        <v>212.41970944118282</v>
      </c>
      <c r="R2" s="21">
        <f t="shared" si="0"/>
        <v>218.80678608251549</v>
      </c>
      <c r="S2" s="21">
        <f t="shared" si="0"/>
        <v>153.11856740895487</v>
      </c>
      <c r="T2" s="21">
        <f t="shared" si="0"/>
        <v>92.408927638615268</v>
      </c>
      <c r="U2" s="21">
        <f t="shared" si="0"/>
        <v>202.78682023676936</v>
      </c>
      <c r="V2" s="21">
        <f t="shared" si="0"/>
        <v>235.34139552847827</v>
      </c>
      <c r="W2" s="21">
        <f t="shared" si="0"/>
        <v>243.08695506106045</v>
      </c>
      <c r="X2" s="21">
        <f t="shared" si="0"/>
        <v>229.442244545064</v>
      </c>
      <c r="Y2" s="21">
        <f t="shared" ref="Y2:Z2" si="1">SUM(Y3,Y17,Y22,Y25,Y26,Y51,Y52)</f>
        <v>241.24545383118905</v>
      </c>
      <c r="Z2" s="21">
        <f t="shared" si="1"/>
        <v>246.48120420131227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1.2867931758676667E-2</v>
      </c>
      <c r="D3" s="24">
        <f t="shared" si="2"/>
        <v>0</v>
      </c>
      <c r="E3" s="24">
        <f t="shared" si="2"/>
        <v>3.3240787480850457E-2</v>
      </c>
      <c r="F3" s="24">
        <f t="shared" si="2"/>
        <v>0</v>
      </c>
      <c r="G3" s="24">
        <f t="shared" si="2"/>
        <v>1.7724750152956283</v>
      </c>
      <c r="H3" s="24">
        <f t="shared" si="2"/>
        <v>6.5764639548370338</v>
      </c>
      <c r="I3" s="24">
        <f t="shared" si="2"/>
        <v>8.2639569869467913</v>
      </c>
      <c r="J3" s="24">
        <f t="shared" si="2"/>
        <v>39.11669889663473</v>
      </c>
      <c r="K3" s="24">
        <f t="shared" si="2"/>
        <v>24.144722620210306</v>
      </c>
      <c r="L3" s="24">
        <f t="shared" si="2"/>
        <v>8.2632715439006859</v>
      </c>
      <c r="M3" s="24">
        <f t="shared" si="2"/>
        <v>6.0204114855562878</v>
      </c>
      <c r="N3" s="24">
        <f t="shared" si="2"/>
        <v>9.0783862538632185</v>
      </c>
      <c r="O3" s="24">
        <f t="shared" si="2"/>
        <v>9.7355058384271906</v>
      </c>
      <c r="P3" s="24">
        <f t="shared" si="2"/>
        <v>18.706522162242074</v>
      </c>
      <c r="Q3" s="24">
        <f t="shared" si="2"/>
        <v>25.862784880777433</v>
      </c>
      <c r="R3" s="24">
        <f t="shared" si="2"/>
        <v>32.329764933066308</v>
      </c>
      <c r="S3" s="24">
        <f t="shared" si="2"/>
        <v>24.499180694096953</v>
      </c>
      <c r="T3" s="24">
        <f t="shared" si="2"/>
        <v>13.605077321029041</v>
      </c>
      <c r="U3" s="24">
        <f t="shared" si="2"/>
        <v>15.800015863816538</v>
      </c>
      <c r="V3" s="24">
        <f t="shared" si="2"/>
        <v>24.126136664492471</v>
      </c>
      <c r="W3" s="24">
        <f t="shared" si="2"/>
        <v>25.263208338482492</v>
      </c>
      <c r="X3" s="24">
        <f t="shared" si="2"/>
        <v>23.753571398998449</v>
      </c>
      <c r="Y3" s="24">
        <f t="shared" ref="Y3:Z3" si="3">SUM(Y4,Y8,Y11)</f>
        <v>31.488216984949783</v>
      </c>
      <c r="Z3" s="24">
        <f t="shared" si="3"/>
        <v>31.381661424602822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1.2867931758676667E-2</v>
      </c>
      <c r="D4" s="19">
        <f t="shared" si="4"/>
        <v>0</v>
      </c>
      <c r="E4" s="19">
        <f t="shared" si="4"/>
        <v>6.2261775086945225E-3</v>
      </c>
      <c r="F4" s="19">
        <f t="shared" si="4"/>
        <v>0</v>
      </c>
      <c r="G4" s="19">
        <f t="shared" si="4"/>
        <v>1.7724750152956283</v>
      </c>
      <c r="H4" s="19">
        <f t="shared" si="4"/>
        <v>2.5611874392344953</v>
      </c>
      <c r="I4" s="19">
        <f t="shared" si="4"/>
        <v>1.4254697576060622</v>
      </c>
      <c r="J4" s="19">
        <f t="shared" si="4"/>
        <v>4.6465897416420407</v>
      </c>
      <c r="K4" s="19">
        <f t="shared" si="4"/>
        <v>3.1269244851470774</v>
      </c>
      <c r="L4" s="19">
        <f t="shared" si="4"/>
        <v>1.1159340657520982</v>
      </c>
      <c r="M4" s="19">
        <f t="shared" si="4"/>
        <v>0.98799565903093778</v>
      </c>
      <c r="N4" s="19">
        <f t="shared" si="4"/>
        <v>3.082533308389686</v>
      </c>
      <c r="O4" s="19">
        <f t="shared" si="4"/>
        <v>2.9361530015612423</v>
      </c>
      <c r="P4" s="19">
        <f t="shared" si="4"/>
        <v>4.1695884749516434</v>
      </c>
      <c r="Q4" s="19">
        <f t="shared" si="4"/>
        <v>4.2299323061781742</v>
      </c>
      <c r="R4" s="19">
        <f t="shared" si="4"/>
        <v>4.1942727684874388</v>
      </c>
      <c r="S4" s="19">
        <f t="shared" si="4"/>
        <v>3.2930630074638154</v>
      </c>
      <c r="T4" s="19">
        <f t="shared" si="4"/>
        <v>2.0439121637438862</v>
      </c>
      <c r="U4" s="19">
        <f t="shared" si="4"/>
        <v>2.303081331459591</v>
      </c>
      <c r="V4" s="19">
        <f t="shared" si="4"/>
        <v>3.2159354669424252</v>
      </c>
      <c r="W4" s="19">
        <f t="shared" si="4"/>
        <v>3.4597129289263444</v>
      </c>
      <c r="X4" s="19">
        <f t="shared" si="4"/>
        <v>2.7745554551324609</v>
      </c>
      <c r="Y4" s="19">
        <f t="shared" ref="Y4:Z4" si="5">SUM(Y5:Y7)</f>
        <v>3.3058474207755704</v>
      </c>
      <c r="Z4" s="19">
        <f t="shared" si="5"/>
        <v>5.4709976261660076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0.35017372574100458</v>
      </c>
      <c r="K5" s="8">
        <v>1.3933248685891966</v>
      </c>
      <c r="L5" s="8">
        <v>9.5265957266309098E-2</v>
      </c>
      <c r="M5" s="8">
        <v>0.18073949488251417</v>
      </c>
      <c r="N5" s="8">
        <v>1.1488291239128969</v>
      </c>
      <c r="O5" s="8">
        <v>1.7689662436988991</v>
      </c>
      <c r="P5" s="8">
        <v>2.5196150226600853</v>
      </c>
      <c r="Q5" s="8">
        <v>3.4479077913915215</v>
      </c>
      <c r="R5" s="8">
        <v>3.6973299239704223</v>
      </c>
      <c r="S5" s="8">
        <v>3.0331518507040274</v>
      </c>
      <c r="T5" s="8">
        <v>1.9141573744785665</v>
      </c>
      <c r="U5" s="8">
        <v>2.1722103860949526</v>
      </c>
      <c r="V5" s="8">
        <v>3.172143241320466</v>
      </c>
      <c r="W5" s="8">
        <v>3.0851556928717776</v>
      </c>
      <c r="X5" s="8">
        <v>2.5505755810860169</v>
      </c>
      <c r="Y5" s="8">
        <v>2.9439936057793954</v>
      </c>
      <c r="Z5" s="8">
        <v>4.3819612758297382</v>
      </c>
    </row>
    <row r="6" spans="1:26" ht="11.25" customHeight="1" x14ac:dyDescent="0.2">
      <c r="A6" s="28" t="s">
        <v>6</v>
      </c>
      <c r="B6" s="7" t="s">
        <v>7</v>
      </c>
      <c r="C6" s="8">
        <v>6.6275267817466569E-3</v>
      </c>
      <c r="D6" s="8">
        <v>0</v>
      </c>
      <c r="E6" s="8">
        <v>0</v>
      </c>
      <c r="F6" s="8">
        <v>0</v>
      </c>
      <c r="G6" s="8">
        <v>1.7724750152956283</v>
      </c>
      <c r="H6" s="8">
        <v>2.5611874392344953</v>
      </c>
      <c r="I6" s="8">
        <v>1.4254697576060622</v>
      </c>
      <c r="J6" s="8">
        <v>4.2964160159010358</v>
      </c>
      <c r="K6" s="8">
        <v>1.7335996165578809</v>
      </c>
      <c r="L6" s="8">
        <v>1.0206681084857891</v>
      </c>
      <c r="M6" s="8">
        <v>0.80725616414842361</v>
      </c>
      <c r="N6" s="8">
        <v>1.933704184476789</v>
      </c>
      <c r="O6" s="8">
        <v>1.1671867578623432</v>
      </c>
      <c r="P6" s="8">
        <v>1.6499734522915577</v>
      </c>
      <c r="Q6" s="8">
        <v>0.78202451478665247</v>
      </c>
      <c r="R6" s="8">
        <v>0.49694284451701637</v>
      </c>
      <c r="S6" s="8">
        <v>0.2599111567597881</v>
      </c>
      <c r="T6" s="8">
        <v>0.12975478926531958</v>
      </c>
      <c r="U6" s="8">
        <v>0.13087094536463825</v>
      </c>
      <c r="V6" s="8">
        <v>4.3792225621958995E-2</v>
      </c>
      <c r="W6" s="8">
        <v>0.3745572360545667</v>
      </c>
      <c r="X6" s="8">
        <v>0.22397987404644382</v>
      </c>
      <c r="Y6" s="8">
        <v>0.36185381499617481</v>
      </c>
      <c r="Z6" s="8">
        <v>1.0890363503362697</v>
      </c>
    </row>
    <row r="7" spans="1:26" ht="11.25" customHeight="1" x14ac:dyDescent="0.2">
      <c r="A7" s="28" t="s">
        <v>8</v>
      </c>
      <c r="B7" s="7" t="s">
        <v>9</v>
      </c>
      <c r="C7" s="8">
        <v>6.2404049769300106E-3</v>
      </c>
      <c r="D7" s="8">
        <v>0</v>
      </c>
      <c r="E7" s="8">
        <v>6.2261775086945225E-3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2.7014609972155934E-2</v>
      </c>
      <c r="F8" s="19">
        <f t="shared" si="6"/>
        <v>0</v>
      </c>
      <c r="G8" s="19">
        <f t="shared" si="6"/>
        <v>0</v>
      </c>
      <c r="H8" s="19">
        <f t="shared" si="6"/>
        <v>4.0152765156025385</v>
      </c>
      <c r="I8" s="19">
        <f t="shared" si="6"/>
        <v>6.8384872293407293</v>
      </c>
      <c r="J8" s="19">
        <f t="shared" si="6"/>
        <v>34.470109154992691</v>
      </c>
      <c r="K8" s="19">
        <f t="shared" si="6"/>
        <v>21.017798135063227</v>
      </c>
      <c r="L8" s="19">
        <f t="shared" si="6"/>
        <v>7.1473374781485886</v>
      </c>
      <c r="M8" s="19">
        <f t="shared" si="6"/>
        <v>5.0324158265253498</v>
      </c>
      <c r="N8" s="19">
        <f t="shared" si="6"/>
        <v>5.9958529454735325</v>
      </c>
      <c r="O8" s="19">
        <f t="shared" si="6"/>
        <v>6.7993528368659479</v>
      </c>
      <c r="P8" s="19">
        <f t="shared" si="6"/>
        <v>14.536933687290428</v>
      </c>
      <c r="Q8" s="19">
        <f t="shared" si="6"/>
        <v>21.632852574599259</v>
      </c>
      <c r="R8" s="19">
        <f t="shared" si="6"/>
        <v>28.135492164578867</v>
      </c>
      <c r="S8" s="19">
        <f t="shared" si="6"/>
        <v>21.206117686633139</v>
      </c>
      <c r="T8" s="19">
        <f t="shared" si="6"/>
        <v>11.561165157285155</v>
      </c>
      <c r="U8" s="19">
        <f t="shared" si="6"/>
        <v>13.496934532356947</v>
      </c>
      <c r="V8" s="19">
        <f t="shared" si="6"/>
        <v>20.910201197550045</v>
      </c>
      <c r="W8" s="19">
        <f t="shared" si="6"/>
        <v>21.803495409556149</v>
      </c>
      <c r="X8" s="19">
        <f t="shared" si="6"/>
        <v>20.979015943865988</v>
      </c>
      <c r="Y8" s="19">
        <f t="shared" ref="Y8:Z8" si="7">SUM(Y9:Y10)</f>
        <v>28.182369564174213</v>
      </c>
      <c r="Z8" s="19">
        <f t="shared" si="7"/>
        <v>25.910663798436815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4.0152765156025385</v>
      </c>
      <c r="I9" s="8">
        <v>6.8384872293407293</v>
      </c>
      <c r="J9" s="8">
        <v>34.470109154992691</v>
      </c>
      <c r="K9" s="8">
        <v>21.017798135063227</v>
      </c>
      <c r="L9" s="8">
        <v>7.1473374781485886</v>
      </c>
      <c r="M9" s="8">
        <v>5.0324158265253498</v>
      </c>
      <c r="N9" s="8">
        <v>5.9958529454735325</v>
      </c>
      <c r="O9" s="8">
        <v>6.7993528368659479</v>
      </c>
      <c r="P9" s="8">
        <v>14.536933687290428</v>
      </c>
      <c r="Q9" s="8">
        <v>21.632852574599259</v>
      </c>
      <c r="R9" s="8">
        <v>28.135492164578867</v>
      </c>
      <c r="S9" s="8">
        <v>21.206117686633139</v>
      </c>
      <c r="T9" s="8">
        <v>11.561165157285155</v>
      </c>
      <c r="U9" s="8">
        <v>13.496934532356947</v>
      </c>
      <c r="V9" s="8">
        <v>20.910201197550045</v>
      </c>
      <c r="W9" s="8">
        <v>21.803495409556149</v>
      </c>
      <c r="X9" s="8">
        <v>20.979015943865988</v>
      </c>
      <c r="Y9" s="8">
        <v>28.182369564174213</v>
      </c>
      <c r="Z9" s="8">
        <v>25.910663798436815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2.7014609972155934E-2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20.538521441674845</v>
      </c>
      <c r="D26" s="27">
        <f t="shared" si="14"/>
        <v>18.522094972854816</v>
      </c>
      <c r="E26" s="27">
        <f t="shared" si="14"/>
        <v>11.647864689427907</v>
      </c>
      <c r="F26" s="27">
        <f t="shared" si="14"/>
        <v>10.54729981083385</v>
      </c>
      <c r="G26" s="27">
        <f t="shared" si="14"/>
        <v>12.223810608475883</v>
      </c>
      <c r="H26" s="27">
        <f t="shared" si="14"/>
        <v>23.271758024534179</v>
      </c>
      <c r="I26" s="27">
        <f t="shared" si="14"/>
        <v>35.071973080231473</v>
      </c>
      <c r="J26" s="27">
        <f t="shared" si="14"/>
        <v>16.139110067956381</v>
      </c>
      <c r="K26" s="27">
        <f t="shared" si="14"/>
        <v>6.8022592849603356</v>
      </c>
      <c r="L26" s="27">
        <f t="shared" si="14"/>
        <v>12.999101282516348</v>
      </c>
      <c r="M26" s="27">
        <f t="shared" si="14"/>
        <v>0.22192383925571704</v>
      </c>
      <c r="N26" s="27">
        <f t="shared" si="14"/>
        <v>0.44474483000694909</v>
      </c>
      <c r="O26" s="27">
        <f t="shared" si="14"/>
        <v>0.34988036285395852</v>
      </c>
      <c r="P26" s="27">
        <f t="shared" si="14"/>
        <v>1.279043992756655</v>
      </c>
      <c r="Q26" s="27">
        <f t="shared" si="14"/>
        <v>1.6051734185038702</v>
      </c>
      <c r="R26" s="27">
        <f t="shared" si="14"/>
        <v>0.99759415717070898</v>
      </c>
      <c r="S26" s="27">
        <f t="shared" si="14"/>
        <v>0.76037105366322355</v>
      </c>
      <c r="T26" s="27">
        <f t="shared" si="14"/>
        <v>0.40796502789775202</v>
      </c>
      <c r="U26" s="27">
        <f t="shared" si="14"/>
        <v>0.1846132700629988</v>
      </c>
      <c r="V26" s="27">
        <f t="shared" si="14"/>
        <v>1.1557394479218144</v>
      </c>
      <c r="W26" s="27">
        <f t="shared" si="14"/>
        <v>0.54454265944638802</v>
      </c>
      <c r="X26" s="27">
        <f t="shared" si="14"/>
        <v>1.8267273772937598</v>
      </c>
      <c r="Y26" s="27">
        <f t="shared" ref="Y26:Z26" si="15">SUM(Y27,Y33)</f>
        <v>1.4297088710051125</v>
      </c>
      <c r="Z26" s="27">
        <f t="shared" si="15"/>
        <v>0.9167167807948704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20.538521441674845</v>
      </c>
      <c r="D33" s="19">
        <f t="shared" si="18"/>
        <v>18.522094972854816</v>
      </c>
      <c r="E33" s="19">
        <f t="shared" si="18"/>
        <v>11.647864689427907</v>
      </c>
      <c r="F33" s="19">
        <f t="shared" si="18"/>
        <v>10.54729981083385</v>
      </c>
      <c r="G33" s="19">
        <f t="shared" si="18"/>
        <v>12.223810608475883</v>
      </c>
      <c r="H33" s="19">
        <f t="shared" si="18"/>
        <v>23.271758024534179</v>
      </c>
      <c r="I33" s="19">
        <f t="shared" si="18"/>
        <v>35.071973080231473</v>
      </c>
      <c r="J33" s="19">
        <f t="shared" si="18"/>
        <v>16.139110067956381</v>
      </c>
      <c r="K33" s="19">
        <f t="shared" si="18"/>
        <v>6.8022592849603356</v>
      </c>
      <c r="L33" s="19">
        <f t="shared" si="18"/>
        <v>12.999101282516348</v>
      </c>
      <c r="M33" s="19">
        <f t="shared" si="18"/>
        <v>0.22192383925571704</v>
      </c>
      <c r="N33" s="19">
        <f t="shared" si="18"/>
        <v>0.44474483000694909</v>
      </c>
      <c r="O33" s="19">
        <f t="shared" si="18"/>
        <v>0.34988036285395852</v>
      </c>
      <c r="P33" s="19">
        <f t="shared" si="18"/>
        <v>1.279043992756655</v>
      </c>
      <c r="Q33" s="19">
        <f t="shared" si="18"/>
        <v>1.6051734185038702</v>
      </c>
      <c r="R33" s="19">
        <f t="shared" si="18"/>
        <v>0.99759415717070898</v>
      </c>
      <c r="S33" s="19">
        <f t="shared" si="18"/>
        <v>0.76037105366322355</v>
      </c>
      <c r="T33" s="19">
        <f t="shared" si="18"/>
        <v>0.40796502789775202</v>
      </c>
      <c r="U33" s="19">
        <f t="shared" si="18"/>
        <v>0.1846132700629988</v>
      </c>
      <c r="V33" s="19">
        <f t="shared" si="18"/>
        <v>1.1557394479218144</v>
      </c>
      <c r="W33" s="19">
        <f t="shared" si="18"/>
        <v>0.54454265944638802</v>
      </c>
      <c r="X33" s="19">
        <f t="shared" si="18"/>
        <v>1.8267273772937598</v>
      </c>
      <c r="Y33" s="19">
        <f t="shared" ref="Y33:Z33" si="19">SUM(Y34:Y50)</f>
        <v>1.4297088710051125</v>
      </c>
      <c r="Z33" s="19">
        <f t="shared" si="19"/>
        <v>0.9167167807948704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1.9383872170538887</v>
      </c>
      <c r="K36" s="8">
        <v>0.4701284076357094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9.4590621426559E-3</v>
      </c>
      <c r="V36" s="8">
        <v>9.0715664091736183E-3</v>
      </c>
      <c r="W36" s="8">
        <v>1.9256350938554025E-2</v>
      </c>
      <c r="X36" s="8">
        <v>0.79185040023609121</v>
      </c>
      <c r="Y36" s="8">
        <v>2.1271275415232081E-2</v>
      </c>
      <c r="Z36" s="8">
        <v>1.2308942032881385E-2</v>
      </c>
    </row>
    <row r="37" spans="1:26" ht="11.25" customHeight="1" x14ac:dyDescent="0.2">
      <c r="A37" s="28" t="s">
        <v>60</v>
      </c>
      <c r="B37" s="7" t="s">
        <v>61</v>
      </c>
      <c r="C37" s="8">
        <v>2.3850680103021521E-2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0.41374973894414946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1.3280677164181861E-3</v>
      </c>
      <c r="U37" s="8">
        <v>1.3184473680841584E-3</v>
      </c>
      <c r="V37" s="8">
        <v>3.4953133607347215E-3</v>
      </c>
      <c r="W37" s="8">
        <v>2.0176736870610923E-3</v>
      </c>
      <c r="X37" s="8">
        <v>6.1900796815949266E-3</v>
      </c>
      <c r="Y37" s="8">
        <v>2.0805166505972219E-2</v>
      </c>
      <c r="Z37" s="8">
        <v>3.655369694690222E-2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5.2658377483920678E-5</v>
      </c>
      <c r="U41" s="8">
        <v>6.4881245497493947E-5</v>
      </c>
      <c r="V41" s="8">
        <v>7.3602381230411453E-4</v>
      </c>
      <c r="W41" s="8">
        <v>3.9873768460026794E-4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1.5710408194128056</v>
      </c>
      <c r="D43" s="8">
        <v>3.0324908276721931</v>
      </c>
      <c r="E43" s="8">
        <v>0.25107267383892545</v>
      </c>
      <c r="F43" s="8">
        <v>0.36012400540949585</v>
      </c>
      <c r="G43" s="8">
        <v>0.16565573556674962</v>
      </c>
      <c r="H43" s="8">
        <v>0.58233682475980508</v>
      </c>
      <c r="I43" s="8">
        <v>0.74287154546457734</v>
      </c>
      <c r="J43" s="8">
        <v>1.0216004499604658</v>
      </c>
      <c r="K43" s="8">
        <v>0.49562905289330805</v>
      </c>
      <c r="L43" s="8">
        <v>0.33574119638093575</v>
      </c>
      <c r="M43" s="8">
        <v>0.17154079947904999</v>
      </c>
      <c r="N43" s="8">
        <v>0.38914131853655215</v>
      </c>
      <c r="O43" s="8">
        <v>0.22082989045235146</v>
      </c>
      <c r="P43" s="8">
        <v>0.65650454131716307</v>
      </c>
      <c r="Q43" s="8">
        <v>1.6051734185038702</v>
      </c>
      <c r="R43" s="8">
        <v>0.40034367376301466</v>
      </c>
      <c r="S43" s="8">
        <v>0.32581091619885921</v>
      </c>
      <c r="T43" s="8">
        <v>0.13548017056889475</v>
      </c>
      <c r="U43" s="8">
        <v>0.12736759144343274</v>
      </c>
      <c r="V43" s="8">
        <v>1.1424365443396018</v>
      </c>
      <c r="W43" s="8">
        <v>0.52242105150830298</v>
      </c>
      <c r="X43" s="8">
        <v>1.0286868973760737</v>
      </c>
      <c r="Y43" s="8">
        <v>0.59376521365936386</v>
      </c>
      <c r="Z43" s="8">
        <v>0.8678541418150868</v>
      </c>
    </row>
    <row r="44" spans="1:26" ht="11.25" customHeight="1" x14ac:dyDescent="0.2">
      <c r="A44" s="28" t="s">
        <v>74</v>
      </c>
      <c r="B44" s="7" t="s">
        <v>75</v>
      </c>
      <c r="C44" s="8">
        <v>18.943629942159017</v>
      </c>
      <c r="D44" s="8">
        <v>15.489604145182621</v>
      </c>
      <c r="E44" s="8">
        <v>11.396792015588982</v>
      </c>
      <c r="F44" s="8">
        <v>10.187175805424355</v>
      </c>
      <c r="G44" s="8">
        <v>12.058154872909133</v>
      </c>
      <c r="H44" s="8">
        <v>22.556930049302945</v>
      </c>
      <c r="I44" s="8">
        <v>34.160626279243097</v>
      </c>
      <c r="J44" s="8">
        <v>10.022114705664386</v>
      </c>
      <c r="K44" s="8">
        <v>5.836501824431318</v>
      </c>
      <c r="L44" s="8">
        <v>12.408054975197917</v>
      </c>
      <c r="M44" s="8">
        <v>0</v>
      </c>
      <c r="N44" s="8">
        <v>0</v>
      </c>
      <c r="O44" s="8">
        <v>0</v>
      </c>
      <c r="P44" s="8">
        <v>0.62253945143949196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0.7938672154245443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0.13249115047142962</v>
      </c>
      <c r="I48" s="8">
        <v>0.16847525552380133</v>
      </c>
      <c r="J48" s="8">
        <v>2.7432579563334922</v>
      </c>
      <c r="K48" s="8">
        <v>0</v>
      </c>
      <c r="L48" s="8">
        <v>0.25530511093749564</v>
      </c>
      <c r="M48" s="8">
        <v>5.0383039776667055E-2</v>
      </c>
      <c r="N48" s="8">
        <v>5.5603511470396945E-2</v>
      </c>
      <c r="O48" s="8">
        <v>0.12905047240160702</v>
      </c>
      <c r="P48" s="8">
        <v>0</v>
      </c>
      <c r="Q48" s="8">
        <v>0</v>
      </c>
      <c r="R48" s="8">
        <v>0.59725048340769438</v>
      </c>
      <c r="S48" s="8">
        <v>0.43456013746436434</v>
      </c>
      <c r="T48" s="8">
        <v>0.27110413123495519</v>
      </c>
      <c r="U48" s="8">
        <v>4.6403287863328507E-2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4.4884562786960517E-4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67.255946902372173</v>
      </c>
      <c r="D51" s="27">
        <v>64.799603153880952</v>
      </c>
      <c r="E51" s="27">
        <v>45.437312573892079</v>
      </c>
      <c r="F51" s="27">
        <v>48.119201672575457</v>
      </c>
      <c r="G51" s="27">
        <v>48.168803620323409</v>
      </c>
      <c r="H51" s="27">
        <v>60.066722494253469</v>
      </c>
      <c r="I51" s="27">
        <v>74.629528941904297</v>
      </c>
      <c r="J51" s="27">
        <v>286.15666637181886</v>
      </c>
      <c r="K51" s="27">
        <v>257.94778259357867</v>
      </c>
      <c r="L51" s="27">
        <v>113.87935378307758</v>
      </c>
      <c r="M51" s="27">
        <v>64.710841970321169</v>
      </c>
      <c r="N51" s="27">
        <v>79.342409382278291</v>
      </c>
      <c r="O51" s="27">
        <v>80.745875805991005</v>
      </c>
      <c r="P51" s="27">
        <v>136.6229906106837</v>
      </c>
      <c r="Q51" s="27">
        <v>184.7204799409682</v>
      </c>
      <c r="R51" s="27">
        <v>185.27519941792403</v>
      </c>
      <c r="S51" s="27">
        <v>127.72527772798846</v>
      </c>
      <c r="T51" s="27">
        <v>78.289120917595525</v>
      </c>
      <c r="U51" s="27">
        <v>186.66592424447416</v>
      </c>
      <c r="V51" s="27">
        <v>209.88539653191989</v>
      </c>
      <c r="W51" s="27">
        <v>217.19355587396652</v>
      </c>
      <c r="X51" s="27">
        <v>203.8051420291377</v>
      </c>
      <c r="Y51" s="27">
        <v>208.213397528087</v>
      </c>
      <c r="Z51" s="27">
        <v>213.87274442138639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0.33327572077791706</v>
      </c>
      <c r="D52" s="27">
        <f t="shared" si="20"/>
        <v>0.4191814480199888</v>
      </c>
      <c r="E52" s="27">
        <f t="shared" si="20"/>
        <v>0.32317161285472723</v>
      </c>
      <c r="F52" s="27">
        <f t="shared" si="20"/>
        <v>0.11495728281213682</v>
      </c>
      <c r="G52" s="27">
        <f t="shared" si="20"/>
        <v>0.38475043313018253</v>
      </c>
      <c r="H52" s="27">
        <f t="shared" si="20"/>
        <v>0.38369655886780357</v>
      </c>
      <c r="I52" s="27">
        <f t="shared" si="20"/>
        <v>0.40508774235866635</v>
      </c>
      <c r="J52" s="27">
        <f t="shared" si="20"/>
        <v>3.6741277725173522</v>
      </c>
      <c r="K52" s="27">
        <f t="shared" si="20"/>
        <v>15.567160862830677</v>
      </c>
      <c r="L52" s="27">
        <f t="shared" si="20"/>
        <v>1.0910943611712201</v>
      </c>
      <c r="M52" s="27">
        <f t="shared" si="20"/>
        <v>0.22613567422553121</v>
      </c>
      <c r="N52" s="27">
        <f t="shared" si="20"/>
        <v>0.31374047502445357</v>
      </c>
      <c r="O52" s="27">
        <f t="shared" si="20"/>
        <v>0.20133760179725213</v>
      </c>
      <c r="P52" s="27">
        <f t="shared" si="20"/>
        <v>0.13805014414097966</v>
      </c>
      <c r="Q52" s="27">
        <f t="shared" si="20"/>
        <v>0.23127120093330963</v>
      </c>
      <c r="R52" s="27">
        <f t="shared" si="20"/>
        <v>0.20422757435444058</v>
      </c>
      <c r="S52" s="27">
        <f t="shared" si="20"/>
        <v>0.13373793320625879</v>
      </c>
      <c r="T52" s="27">
        <f t="shared" si="20"/>
        <v>0.10676437209294691</v>
      </c>
      <c r="U52" s="27">
        <f t="shared" si="20"/>
        <v>0.13626685841565467</v>
      </c>
      <c r="V52" s="27">
        <f t="shared" si="20"/>
        <v>0.17412288414409458</v>
      </c>
      <c r="W52" s="27">
        <f t="shared" si="20"/>
        <v>8.5648189165042299E-2</v>
      </c>
      <c r="X52" s="27">
        <f t="shared" si="20"/>
        <v>5.6803739634085214E-2</v>
      </c>
      <c r="Y52" s="27">
        <f t="shared" ref="Y52:Z52" si="21">SUM(Y53:Y54)</f>
        <v>0.11413044714715581</v>
      </c>
      <c r="Z52" s="27">
        <f t="shared" si="21"/>
        <v>0.31008157452820917</v>
      </c>
    </row>
    <row r="53" spans="1:26" ht="11.25" customHeight="1" x14ac:dyDescent="0.2">
      <c r="A53" s="29" t="s">
        <v>116</v>
      </c>
      <c r="B53" s="7" t="s">
        <v>117</v>
      </c>
      <c r="C53" s="8">
        <v>0.33327572077791706</v>
      </c>
      <c r="D53" s="8">
        <v>0.4191814480199888</v>
      </c>
      <c r="E53" s="8">
        <v>0.32317161285472723</v>
      </c>
      <c r="F53" s="8">
        <v>0.11495728281213682</v>
      </c>
      <c r="G53" s="8">
        <v>0.38475043313018253</v>
      </c>
      <c r="H53" s="8">
        <v>0.38369655886780357</v>
      </c>
      <c r="I53" s="8">
        <v>0.40508774235866635</v>
      </c>
      <c r="J53" s="8">
        <v>3.6741277725173522</v>
      </c>
      <c r="K53" s="8">
        <v>15.567160862830677</v>
      </c>
      <c r="L53" s="8">
        <v>1.0910943611712201</v>
      </c>
      <c r="M53" s="8">
        <v>0.22613567422553121</v>
      </c>
      <c r="N53" s="8">
        <v>0.31374047502445357</v>
      </c>
      <c r="O53" s="8">
        <v>0.20133760179725213</v>
      </c>
      <c r="P53" s="8">
        <v>0.13805014414097966</v>
      </c>
      <c r="Q53" s="8">
        <v>0.23127120093330963</v>
      </c>
      <c r="R53" s="8">
        <v>0.20422757435444058</v>
      </c>
      <c r="S53" s="8">
        <v>0.13373793320625879</v>
      </c>
      <c r="T53" s="8">
        <v>0.10676437209294691</v>
      </c>
      <c r="U53" s="8">
        <v>0.13626685841565467</v>
      </c>
      <c r="V53" s="8">
        <v>0.17412288414409458</v>
      </c>
      <c r="W53" s="8">
        <v>8.5648189165042299E-2</v>
      </c>
      <c r="X53" s="8">
        <v>5.6803739634085214E-2</v>
      </c>
      <c r="Y53" s="8">
        <v>0.11413044714715581</v>
      </c>
      <c r="Z53" s="8">
        <v>0.31008157452820917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5.2216077540215237E-3</v>
      </c>
      <c r="D61" s="49">
        <f t="shared" si="22"/>
        <v>3.1454980727465176E-3</v>
      </c>
      <c r="E61" s="49">
        <f t="shared" si="22"/>
        <v>2.0250167938160663E-2</v>
      </c>
      <c r="F61" s="49">
        <f t="shared" si="22"/>
        <v>5.7481827930829961E-3</v>
      </c>
      <c r="G61" s="49">
        <f t="shared" si="22"/>
        <v>0</v>
      </c>
      <c r="H61" s="49">
        <f t="shared" si="22"/>
        <v>0</v>
      </c>
      <c r="I61" s="49">
        <f t="shared" si="22"/>
        <v>1.2690860739628142E-2</v>
      </c>
      <c r="J61" s="49">
        <f t="shared" si="22"/>
        <v>9.1858286508416237E-2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3.7260780516851191E-3</v>
      </c>
      <c r="O61" s="49">
        <f t="shared" si="22"/>
        <v>0</v>
      </c>
      <c r="P61" s="49">
        <f t="shared" si="22"/>
        <v>3.2789622307238748E-3</v>
      </c>
      <c r="Q61" s="49">
        <f t="shared" si="22"/>
        <v>4.2159800000582713E-3</v>
      </c>
      <c r="R61" s="49">
        <f t="shared" si="22"/>
        <v>8.0042014120698911E-3</v>
      </c>
      <c r="S61" s="49">
        <f t="shared" si="22"/>
        <v>2.911933068748302E-3</v>
      </c>
      <c r="T61" s="49">
        <f t="shared" si="22"/>
        <v>0</v>
      </c>
      <c r="U61" s="49">
        <f t="shared" si="22"/>
        <v>4.1268923886213135E-4</v>
      </c>
      <c r="V61" s="49">
        <f t="shared" si="22"/>
        <v>2.866295792004897E-4</v>
      </c>
      <c r="W61" s="49">
        <f t="shared" si="22"/>
        <v>3.0538463373186967E-3</v>
      </c>
      <c r="X61" s="49">
        <f t="shared" si="22"/>
        <v>5.5966617127139679E-3</v>
      </c>
      <c r="Y61" s="49">
        <f t="shared" ref="Y61:Z61" si="23">SUM(Y62:Y72)</f>
        <v>1.9236793595309835E-2</v>
      </c>
      <c r="Z61" s="49">
        <f t="shared" si="23"/>
        <v>4.841491389297433E-2</v>
      </c>
    </row>
    <row r="62" spans="1:26" ht="11.25" customHeight="1" x14ac:dyDescent="0.2">
      <c r="A62" s="50" t="s">
        <v>92</v>
      </c>
      <c r="B62" s="51" t="s">
        <v>93</v>
      </c>
      <c r="C62" s="52">
        <v>5.2216077540215237E-3</v>
      </c>
      <c r="D62" s="52">
        <v>3.1454980727465176E-3</v>
      </c>
      <c r="E62" s="52">
        <v>2.0250167938160663E-2</v>
      </c>
      <c r="F62" s="52">
        <v>5.7481827930829961E-3</v>
      </c>
      <c r="G62" s="52">
        <v>0</v>
      </c>
      <c r="H62" s="52">
        <v>0</v>
      </c>
      <c r="I62" s="52">
        <v>1.2690860739628142E-2</v>
      </c>
      <c r="J62" s="52">
        <v>9.1858286508416237E-2</v>
      </c>
      <c r="K62" s="52">
        <v>0</v>
      </c>
      <c r="L62" s="52">
        <v>0</v>
      </c>
      <c r="M62" s="52">
        <v>0</v>
      </c>
      <c r="N62" s="52">
        <v>3.7260780516851191E-3</v>
      </c>
      <c r="O62" s="52">
        <v>0</v>
      </c>
      <c r="P62" s="52">
        <v>3.2789622307238748E-3</v>
      </c>
      <c r="Q62" s="52">
        <v>4.2159800000582713E-3</v>
      </c>
      <c r="R62" s="52">
        <v>8.0042014120698911E-3</v>
      </c>
      <c r="S62" s="52">
        <v>2.911933068748302E-3</v>
      </c>
      <c r="T62" s="52">
        <v>0</v>
      </c>
      <c r="U62" s="52">
        <v>4.1268923886213135E-4</v>
      </c>
      <c r="V62" s="52">
        <v>2.866295792004897E-4</v>
      </c>
      <c r="W62" s="52">
        <v>3.0538463373186967E-3</v>
      </c>
      <c r="X62" s="52">
        <v>5.5966617127139679E-3</v>
      </c>
      <c r="Y62" s="52">
        <v>1.9236793595309835E-2</v>
      </c>
      <c r="Z62" s="52">
        <v>4.841491389297433E-2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1.0638938041296402</v>
      </c>
      <c r="D2" s="21">
        <f t="shared" ref="D2:X2" si="0">SUM(D3,D17,D22,D25,D26,D51,D52)</f>
        <v>0.32362142536418997</v>
      </c>
      <c r="E2" s="21">
        <f t="shared" si="0"/>
        <v>1.0856699331647401</v>
      </c>
      <c r="F2" s="21">
        <f t="shared" si="0"/>
        <v>2.4090542493576956</v>
      </c>
      <c r="G2" s="21">
        <f t="shared" si="0"/>
        <v>1.955118198855637</v>
      </c>
      <c r="H2" s="21">
        <f t="shared" si="0"/>
        <v>2.5801150781175659</v>
      </c>
      <c r="I2" s="21">
        <f t="shared" si="0"/>
        <v>4.2778306801177672</v>
      </c>
      <c r="J2" s="21">
        <f t="shared" si="0"/>
        <v>7.1742796745092541</v>
      </c>
      <c r="K2" s="21">
        <f t="shared" si="0"/>
        <v>7.4320773762649406</v>
      </c>
      <c r="L2" s="21">
        <f t="shared" si="0"/>
        <v>4.7813679906250774</v>
      </c>
      <c r="M2" s="21">
        <f t="shared" si="0"/>
        <v>5.0258061794884563</v>
      </c>
      <c r="N2" s="21">
        <f t="shared" si="0"/>
        <v>7.02519123423248</v>
      </c>
      <c r="O2" s="21">
        <f t="shared" si="0"/>
        <v>5.2160087739000094</v>
      </c>
      <c r="P2" s="21">
        <f t="shared" si="0"/>
        <v>5.3131661674210227</v>
      </c>
      <c r="Q2" s="21">
        <f t="shared" si="0"/>
        <v>3.3754224342521968</v>
      </c>
      <c r="R2" s="21">
        <f t="shared" si="0"/>
        <v>3.9330170280728347</v>
      </c>
      <c r="S2" s="21">
        <f t="shared" si="0"/>
        <v>4.8797138680670233</v>
      </c>
      <c r="T2" s="21">
        <f t="shared" si="0"/>
        <v>4.4081344688125439</v>
      </c>
      <c r="U2" s="21">
        <f t="shared" si="0"/>
        <v>6.894949289327033</v>
      </c>
      <c r="V2" s="21">
        <f t="shared" si="0"/>
        <v>5.9276181018826648</v>
      </c>
      <c r="W2" s="21">
        <f t="shared" si="0"/>
        <v>9.3318811163458708</v>
      </c>
      <c r="X2" s="21">
        <f t="shared" si="0"/>
        <v>12.203166778102911</v>
      </c>
      <c r="Y2" s="21">
        <f t="shared" ref="Y2:Z2" si="1">SUM(Y3,Y17,Y22,Y25,Y26,Y51,Y52)</f>
        <v>14.844143239054452</v>
      </c>
      <c r="Z2" s="21">
        <f t="shared" si="1"/>
        <v>14.164581430708228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2.9459061263826359E-4</v>
      </c>
      <c r="D3" s="24">
        <f t="shared" ref="D3:W3" si="3">SUM(D4,D8,D11)</f>
        <v>0</v>
      </c>
      <c r="E3" s="24">
        <f t="shared" si="3"/>
        <v>1.1566551679515324E-3</v>
      </c>
      <c r="F3" s="24">
        <f t="shared" si="3"/>
        <v>0</v>
      </c>
      <c r="G3" s="24">
        <f t="shared" si="3"/>
        <v>9.9657987031802772E-2</v>
      </c>
      <c r="H3" s="24">
        <f t="shared" si="3"/>
        <v>0.33414682240888383</v>
      </c>
      <c r="I3" s="24">
        <f t="shared" si="3"/>
        <v>0.53461629005229683</v>
      </c>
      <c r="J3" s="24">
        <f t="shared" si="3"/>
        <v>1.3713026089483291</v>
      </c>
      <c r="K3" s="24">
        <f t="shared" si="3"/>
        <v>0.99233466481259658</v>
      </c>
      <c r="L3" s="24">
        <f t="shared" si="3"/>
        <v>0.50915191940130722</v>
      </c>
      <c r="M3" s="24">
        <f t="shared" si="3"/>
        <v>0.73084237058676482</v>
      </c>
      <c r="N3" s="24">
        <f t="shared" si="3"/>
        <v>1.2283936246514893</v>
      </c>
      <c r="O3" s="24">
        <f t="shared" si="3"/>
        <v>0.95200909967418246</v>
      </c>
      <c r="P3" s="24">
        <f t="shared" si="3"/>
        <v>1.0909660271750439</v>
      </c>
      <c r="Q3" s="24">
        <f t="shared" si="3"/>
        <v>0.70524071027813373</v>
      </c>
      <c r="R3" s="24">
        <f t="shared" si="3"/>
        <v>0.97919424704107261</v>
      </c>
      <c r="S3" s="24">
        <f t="shared" si="3"/>
        <v>1.303741666627257</v>
      </c>
      <c r="T3" s="24">
        <f t="shared" si="3"/>
        <v>1.0748046837330305</v>
      </c>
      <c r="U3" s="24">
        <f t="shared" si="3"/>
        <v>0.95367344333584081</v>
      </c>
      <c r="V3" s="24">
        <f t="shared" si="3"/>
        <v>1.0594319498879756</v>
      </c>
      <c r="W3" s="24">
        <f t="shared" si="3"/>
        <v>1.688890906969152</v>
      </c>
      <c r="X3" s="24">
        <f t="shared" ref="X3:Z3" si="4">SUM(X4,X8,X11)</f>
        <v>2.2067776819330107</v>
      </c>
      <c r="Y3" s="24">
        <f t="shared" si="4"/>
        <v>3.3058217813243287</v>
      </c>
      <c r="Z3" s="24">
        <f t="shared" si="4"/>
        <v>3.0395472013252967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2.9459061263826359E-4</v>
      </c>
      <c r="D4" s="19">
        <f t="shared" ref="D4:W4" si="6">SUM(D5:D7)</f>
        <v>0</v>
      </c>
      <c r="E4" s="19">
        <f t="shared" si="6"/>
        <v>2.1664770716288903E-4</v>
      </c>
      <c r="F4" s="19">
        <f t="shared" si="6"/>
        <v>0</v>
      </c>
      <c r="G4" s="19">
        <f t="shared" si="6"/>
        <v>9.9657987031802772E-2</v>
      </c>
      <c r="H4" s="19">
        <f t="shared" si="6"/>
        <v>0.13013264427372051</v>
      </c>
      <c r="I4" s="19">
        <f t="shared" si="6"/>
        <v>9.221724587831602E-2</v>
      </c>
      <c r="J4" s="19">
        <f t="shared" si="6"/>
        <v>0.16289413000478056</v>
      </c>
      <c r="K4" s="19">
        <f t="shared" si="6"/>
        <v>0.12851485642106328</v>
      </c>
      <c r="L4" s="19">
        <f t="shared" si="6"/>
        <v>6.8759687792466689E-2</v>
      </c>
      <c r="M4" s="19">
        <f t="shared" si="6"/>
        <v>0.11993683343870046</v>
      </c>
      <c r="N4" s="19">
        <f t="shared" si="6"/>
        <v>0.41709662465511615</v>
      </c>
      <c r="O4" s="19">
        <f t="shared" si="6"/>
        <v>0.2871185557188829</v>
      </c>
      <c r="P4" s="19">
        <f t="shared" si="6"/>
        <v>0.24317076867737974</v>
      </c>
      <c r="Q4" s="19">
        <f t="shared" si="6"/>
        <v>0.11534413164665536</v>
      </c>
      <c r="R4" s="19">
        <f t="shared" si="6"/>
        <v>0.12703487866140833</v>
      </c>
      <c r="S4" s="19">
        <f t="shared" si="6"/>
        <v>0.17524273596193807</v>
      </c>
      <c r="T4" s="19">
        <f t="shared" si="6"/>
        <v>0.16146959806948624</v>
      </c>
      <c r="U4" s="19">
        <f t="shared" si="6"/>
        <v>0.13901172774677314</v>
      </c>
      <c r="V4" s="19">
        <f t="shared" si="6"/>
        <v>0.14121882959699236</v>
      </c>
      <c r="W4" s="19">
        <f t="shared" si="6"/>
        <v>0.23128803072437848</v>
      </c>
      <c r="X4" s="19">
        <f t="shared" ref="X4:Z4" si="7">SUM(X5:X7)</f>
        <v>0.25776448319388151</v>
      </c>
      <c r="Y4" s="19">
        <f t="shared" si="7"/>
        <v>0.34706767977869879</v>
      </c>
      <c r="Z4" s="19">
        <f t="shared" si="7"/>
        <v>0.52990679167907362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1.227593731676341E-2</v>
      </c>
      <c r="K5" s="8">
        <v>5.7264876809525855E-2</v>
      </c>
      <c r="L5" s="8">
        <v>5.8699323552481759E-3</v>
      </c>
      <c r="M5" s="8">
        <v>2.1940706414419739E-2</v>
      </c>
      <c r="N5" s="8">
        <v>0.1554477119794313</v>
      </c>
      <c r="O5" s="8">
        <v>0.17298248174949254</v>
      </c>
      <c r="P5" s="8">
        <v>0.14694417099242205</v>
      </c>
      <c r="Q5" s="8">
        <v>9.4019455019392115E-2</v>
      </c>
      <c r="R5" s="8">
        <v>0.11198362247483462</v>
      </c>
      <c r="S5" s="8">
        <v>0.16141137527604085</v>
      </c>
      <c r="T5" s="8">
        <v>0.15121893561837352</v>
      </c>
      <c r="U5" s="8">
        <v>0.1311124859881409</v>
      </c>
      <c r="V5" s="8">
        <v>0.13929581624322621</v>
      </c>
      <c r="W5" s="8">
        <v>0.20624820594691898</v>
      </c>
      <c r="X5" s="8">
        <v>0.23695608436638141</v>
      </c>
      <c r="Y5" s="8">
        <v>0.30907809707728984</v>
      </c>
      <c r="Z5" s="8">
        <v>0.4244255252152469</v>
      </c>
    </row>
    <row r="6" spans="1:26" ht="11.25" customHeight="1" x14ac:dyDescent="0.2">
      <c r="A6" s="28" t="s">
        <v>6</v>
      </c>
      <c r="B6" s="7" t="s">
        <v>7</v>
      </c>
      <c r="C6" s="8">
        <v>1.5172657203398412E-4</v>
      </c>
      <c r="D6" s="8">
        <v>0</v>
      </c>
      <c r="E6" s="8">
        <v>0</v>
      </c>
      <c r="F6" s="8">
        <v>0</v>
      </c>
      <c r="G6" s="8">
        <v>9.9657987031802772E-2</v>
      </c>
      <c r="H6" s="8">
        <v>0.13013264427372051</v>
      </c>
      <c r="I6" s="8">
        <v>9.221724587831602E-2</v>
      </c>
      <c r="J6" s="8">
        <v>0.15061819268801716</v>
      </c>
      <c r="K6" s="8">
        <v>7.1249979611537423E-2</v>
      </c>
      <c r="L6" s="8">
        <v>6.2889755437218517E-2</v>
      </c>
      <c r="M6" s="8">
        <v>9.7996127024280719E-2</v>
      </c>
      <c r="N6" s="8">
        <v>0.26164891267568485</v>
      </c>
      <c r="O6" s="8">
        <v>0.11413607396939036</v>
      </c>
      <c r="P6" s="8">
        <v>9.6226597684957699E-2</v>
      </c>
      <c r="Q6" s="8">
        <v>2.1324676627263246E-2</v>
      </c>
      <c r="R6" s="8">
        <v>1.5051256186573728E-2</v>
      </c>
      <c r="S6" s="8">
        <v>1.3831360685897203E-2</v>
      </c>
      <c r="T6" s="8">
        <v>1.0250662451112738E-2</v>
      </c>
      <c r="U6" s="8">
        <v>7.8992417586322295E-3</v>
      </c>
      <c r="V6" s="8">
        <v>1.9230133537661519E-3</v>
      </c>
      <c r="W6" s="8">
        <v>2.5039824777459516E-2</v>
      </c>
      <c r="X6" s="8">
        <v>2.0808398827500088E-2</v>
      </c>
      <c r="Y6" s="8">
        <v>3.7989582701408925E-2</v>
      </c>
      <c r="Z6" s="8">
        <v>0.10548126646382677</v>
      </c>
    </row>
    <row r="7" spans="1:26" ht="11.25" customHeight="1" x14ac:dyDescent="0.2">
      <c r="A7" s="28" t="s">
        <v>8</v>
      </c>
      <c r="B7" s="7" t="s">
        <v>9</v>
      </c>
      <c r="C7" s="8">
        <v>1.4286404060427947E-4</v>
      </c>
      <c r="D7" s="8">
        <v>0</v>
      </c>
      <c r="E7" s="8">
        <v>2.1664770716288903E-4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9.4000746078864343E-4</v>
      </c>
      <c r="F8" s="19">
        <f t="shared" si="8"/>
        <v>0</v>
      </c>
      <c r="G8" s="19">
        <f t="shared" si="8"/>
        <v>0</v>
      </c>
      <c r="H8" s="19">
        <f t="shared" si="8"/>
        <v>0.20401417813516329</v>
      </c>
      <c r="I8" s="19">
        <f t="shared" si="8"/>
        <v>0.44239904417398079</v>
      </c>
      <c r="J8" s="19">
        <f t="shared" si="8"/>
        <v>1.2084084789435485</v>
      </c>
      <c r="K8" s="19">
        <f t="shared" si="8"/>
        <v>0.86381980839153327</v>
      </c>
      <c r="L8" s="19">
        <f t="shared" si="8"/>
        <v>0.44039223160884056</v>
      </c>
      <c r="M8" s="19">
        <f t="shared" si="8"/>
        <v>0.61090553714806439</v>
      </c>
      <c r="N8" s="19">
        <f t="shared" si="8"/>
        <v>0.81129699999637306</v>
      </c>
      <c r="O8" s="19">
        <f t="shared" si="8"/>
        <v>0.66489054395529956</v>
      </c>
      <c r="P8" s="19">
        <f t="shared" si="8"/>
        <v>0.84779525849766424</v>
      </c>
      <c r="Q8" s="19">
        <f t="shared" si="8"/>
        <v>0.58989657863147837</v>
      </c>
      <c r="R8" s="19">
        <f t="shared" si="8"/>
        <v>0.85215936837966422</v>
      </c>
      <c r="S8" s="19">
        <f t="shared" si="8"/>
        <v>1.1284989306653188</v>
      </c>
      <c r="T8" s="19">
        <f t="shared" si="8"/>
        <v>0.91333508566354438</v>
      </c>
      <c r="U8" s="19">
        <f t="shared" si="8"/>
        <v>0.81466171558906764</v>
      </c>
      <c r="V8" s="19">
        <f t="shared" si="8"/>
        <v>0.91821312029098334</v>
      </c>
      <c r="W8" s="19">
        <f t="shared" si="8"/>
        <v>1.4576028762447735</v>
      </c>
      <c r="X8" s="19">
        <f t="shared" si="8"/>
        <v>1.9490131987391293</v>
      </c>
      <c r="Y8" s="19">
        <f t="shared" ref="Y8:Z8" si="9">SUM(Y9:Y10)</f>
        <v>2.95875410154563</v>
      </c>
      <c r="Z8" s="19">
        <f t="shared" si="9"/>
        <v>2.5096404096462233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0.20401417813516329</v>
      </c>
      <c r="I9" s="8">
        <v>0.44239904417398079</v>
      </c>
      <c r="J9" s="8">
        <v>1.2084084789435485</v>
      </c>
      <c r="K9" s="8">
        <v>0.86381980839153327</v>
      </c>
      <c r="L9" s="8">
        <v>0.44039223160884056</v>
      </c>
      <c r="M9" s="8">
        <v>0.61090553714806439</v>
      </c>
      <c r="N9" s="8">
        <v>0.81129699999637306</v>
      </c>
      <c r="O9" s="8">
        <v>0.66489054395529956</v>
      </c>
      <c r="P9" s="8">
        <v>0.84779525849766424</v>
      </c>
      <c r="Q9" s="8">
        <v>0.58989657863147837</v>
      </c>
      <c r="R9" s="8">
        <v>0.85215936837966422</v>
      </c>
      <c r="S9" s="8">
        <v>1.1284989306653188</v>
      </c>
      <c r="T9" s="8">
        <v>0.91333508566354438</v>
      </c>
      <c r="U9" s="8">
        <v>0.81466171558906764</v>
      </c>
      <c r="V9" s="8">
        <v>0.91821312029098334</v>
      </c>
      <c r="W9" s="8">
        <v>1.4576028762447735</v>
      </c>
      <c r="X9" s="8">
        <v>1.9490131987391293</v>
      </c>
      <c r="Y9" s="8">
        <v>2.95875410154563</v>
      </c>
      <c r="Z9" s="8">
        <v>2.5096404096462233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9.4000746078864343E-4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0.2339193743802086</v>
      </c>
      <c r="D26" s="27">
        <f t="shared" si="16"/>
        <v>6.8167581142060549E-2</v>
      </c>
      <c r="E26" s="27">
        <f t="shared" si="16"/>
        <v>0.20944926939402825</v>
      </c>
      <c r="F26" s="27">
        <f t="shared" si="16"/>
        <v>0.41294139692356352</v>
      </c>
      <c r="G26" s="27">
        <f t="shared" si="16"/>
        <v>0.35519382884282896</v>
      </c>
      <c r="H26" s="27">
        <f t="shared" si="16"/>
        <v>0.5923898443267257</v>
      </c>
      <c r="I26" s="27">
        <f t="shared" si="16"/>
        <v>1.1258398216023948</v>
      </c>
      <c r="J26" s="27">
        <f t="shared" si="16"/>
        <v>0.33394259361741713</v>
      </c>
      <c r="K26" s="27">
        <f t="shared" si="16"/>
        <v>0.13652518380911091</v>
      </c>
      <c r="L26" s="27">
        <f t="shared" si="16"/>
        <v>0.40472605003909667</v>
      </c>
      <c r="M26" s="27">
        <f t="shared" si="16"/>
        <v>1.7382794535028206E-2</v>
      </c>
      <c r="N26" s="27">
        <f t="shared" si="16"/>
        <v>3.5571885442994333E-2</v>
      </c>
      <c r="O26" s="27">
        <f t="shared" si="16"/>
        <v>2.4161085146436632E-2</v>
      </c>
      <c r="P26" s="27">
        <f t="shared" si="16"/>
        <v>3.7294681097337051E-2</v>
      </c>
      <c r="Q26" s="27">
        <f t="shared" si="16"/>
        <v>2.2948969900482494E-2</v>
      </c>
      <c r="R26" s="27">
        <f t="shared" si="16"/>
        <v>2.4405878313352534E-2</v>
      </c>
      <c r="S26" s="27">
        <f t="shared" si="16"/>
        <v>3.2147124805940855E-2</v>
      </c>
      <c r="T26" s="27">
        <f t="shared" si="16"/>
        <v>2.7233015713503256E-2</v>
      </c>
      <c r="U26" s="27">
        <f t="shared" si="16"/>
        <v>7.2320017831900875E-3</v>
      </c>
      <c r="V26" s="27">
        <f t="shared" si="16"/>
        <v>2.6708801363264079E-2</v>
      </c>
      <c r="W26" s="27">
        <f t="shared" si="16"/>
        <v>1.9200054870074829E-2</v>
      </c>
      <c r="X26" s="27">
        <f t="shared" si="16"/>
        <v>8.9546069032910236E-2</v>
      </c>
      <c r="Y26" s="27">
        <f t="shared" ref="Y26:Z26" si="17">SUM(Y27,Y33)</f>
        <v>7.4947564250679471E-2</v>
      </c>
      <c r="Z26" s="27">
        <f t="shared" si="17"/>
        <v>4.9007441359657081E-2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0.2339193743802086</v>
      </c>
      <c r="D33" s="19">
        <f t="shared" si="20"/>
        <v>6.8167581142060549E-2</v>
      </c>
      <c r="E33" s="19">
        <f t="shared" si="20"/>
        <v>0.20944926939402825</v>
      </c>
      <c r="F33" s="19">
        <f t="shared" si="20"/>
        <v>0.41294139692356352</v>
      </c>
      <c r="G33" s="19">
        <f t="shared" si="20"/>
        <v>0.35519382884282896</v>
      </c>
      <c r="H33" s="19">
        <f t="shared" si="20"/>
        <v>0.5923898443267257</v>
      </c>
      <c r="I33" s="19">
        <f t="shared" si="20"/>
        <v>1.1258398216023948</v>
      </c>
      <c r="J33" s="19">
        <f t="shared" si="20"/>
        <v>0.33394259361741713</v>
      </c>
      <c r="K33" s="19">
        <f t="shared" si="20"/>
        <v>0.13652518380911091</v>
      </c>
      <c r="L33" s="19">
        <f t="shared" si="20"/>
        <v>0.40472605003909667</v>
      </c>
      <c r="M33" s="19">
        <f t="shared" si="20"/>
        <v>1.7382794535028206E-2</v>
      </c>
      <c r="N33" s="19">
        <f t="shared" si="20"/>
        <v>3.5571885442994333E-2</v>
      </c>
      <c r="O33" s="19">
        <f t="shared" si="20"/>
        <v>2.4161085146436632E-2</v>
      </c>
      <c r="P33" s="19">
        <f t="shared" si="20"/>
        <v>3.7294681097337051E-2</v>
      </c>
      <c r="Q33" s="19">
        <f t="shared" si="20"/>
        <v>2.2948969900482494E-2</v>
      </c>
      <c r="R33" s="19">
        <f t="shared" si="20"/>
        <v>2.4405878313352534E-2</v>
      </c>
      <c r="S33" s="19">
        <f t="shared" si="20"/>
        <v>3.2147124805940855E-2</v>
      </c>
      <c r="T33" s="19">
        <f t="shared" si="20"/>
        <v>2.7233015713503256E-2</v>
      </c>
      <c r="U33" s="19">
        <f t="shared" si="20"/>
        <v>7.2320017831900875E-3</v>
      </c>
      <c r="V33" s="19">
        <f t="shared" si="20"/>
        <v>2.6708801363264079E-2</v>
      </c>
      <c r="W33" s="19">
        <f t="shared" si="20"/>
        <v>1.9200054870074829E-2</v>
      </c>
      <c r="X33" s="19">
        <f t="shared" si="20"/>
        <v>8.9546069032910236E-2</v>
      </c>
      <c r="Y33" s="19">
        <f t="shared" ref="Y33:Z33" si="21">SUM(Y34:Y50)</f>
        <v>7.4947564250679471E-2</v>
      </c>
      <c r="Z33" s="19">
        <f t="shared" si="21"/>
        <v>4.9007441359657081E-2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3.6674332175127576E-2</v>
      </c>
      <c r="K36" s="8">
        <v>1.0462678509754301E-2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3.0428987144992011E-4</v>
      </c>
      <c r="V36" s="8">
        <v>2.1175206807986179E-4</v>
      </c>
      <c r="W36" s="8">
        <v>6.8458783094215792E-4</v>
      </c>
      <c r="X36" s="8">
        <v>3.8993788976752715E-2</v>
      </c>
      <c r="Y36" s="8">
        <v>1.1861026429639985E-3</v>
      </c>
      <c r="Z36" s="8">
        <v>6.4444519027125904E-4</v>
      </c>
    </row>
    <row r="37" spans="1:26" ht="11.25" customHeight="1" x14ac:dyDescent="0.2">
      <c r="A37" s="28" t="s">
        <v>60</v>
      </c>
      <c r="B37" s="7" t="s">
        <v>61</v>
      </c>
      <c r="C37" s="8">
        <v>5.4602298140497168E-4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1.4504702913839561E-2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1.0491769860907573E-4</v>
      </c>
      <c r="U37" s="8">
        <v>7.9580188540024393E-5</v>
      </c>
      <c r="V37" s="8">
        <v>1.5348692999333878E-4</v>
      </c>
      <c r="W37" s="8">
        <v>1.3488511425992103E-4</v>
      </c>
      <c r="X37" s="8">
        <v>5.7507687838918603E-4</v>
      </c>
      <c r="Y37" s="8">
        <v>2.1842511004162542E-3</v>
      </c>
      <c r="Z37" s="8">
        <v>3.5404972907503059E-3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4.160025659686516E-6</v>
      </c>
      <c r="U41" s="8">
        <v>3.9161682706416531E-6</v>
      </c>
      <c r="V41" s="8">
        <v>3.2320431301417123E-5</v>
      </c>
      <c r="W41" s="8">
        <v>2.6656331245209427E-5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1.9202378494131131E-2</v>
      </c>
      <c r="D43" s="8">
        <v>1.1813059235494012E-2</v>
      </c>
      <c r="E43" s="8">
        <v>4.77319838410163E-3</v>
      </c>
      <c r="F43" s="8">
        <v>1.4874212062255721E-2</v>
      </c>
      <c r="G43" s="8">
        <v>5.0851200124463012E-3</v>
      </c>
      <c r="H43" s="8">
        <v>1.5842161114450647E-2</v>
      </c>
      <c r="I43" s="8">
        <v>2.5792810352865393E-2</v>
      </c>
      <c r="J43" s="8">
        <v>1.9065021727449387E-2</v>
      </c>
      <c r="K43" s="8">
        <v>1.0881866940850766E-2</v>
      </c>
      <c r="L43" s="8">
        <v>1.1203998673850916E-2</v>
      </c>
      <c r="M43" s="8">
        <v>1.1266591296082281E-2</v>
      </c>
      <c r="N43" s="8">
        <v>2.8048191574008983E-2</v>
      </c>
      <c r="O43" s="8">
        <v>1.1541584312833314E-2</v>
      </c>
      <c r="P43" s="8">
        <v>2.0070735131512418E-2</v>
      </c>
      <c r="Q43" s="8">
        <v>2.2948969900482494E-2</v>
      </c>
      <c r="R43" s="8">
        <v>6.3165343726805066E-3</v>
      </c>
      <c r="S43" s="8">
        <v>9.0216919622184318E-3</v>
      </c>
      <c r="T43" s="8">
        <v>5.7066403763559054E-3</v>
      </c>
      <c r="U43" s="8">
        <v>4.0433586633823581E-3</v>
      </c>
      <c r="V43" s="8">
        <v>2.6311241933889461E-2</v>
      </c>
      <c r="W43" s="8">
        <v>1.8323919456268212E-2</v>
      </c>
      <c r="X43" s="8">
        <v>4.9977203177768326E-2</v>
      </c>
      <c r="Y43" s="8">
        <v>3.2656102712673683E-2</v>
      </c>
      <c r="Z43" s="8">
        <v>4.4822498878635514E-2</v>
      </c>
    </row>
    <row r="44" spans="1:26" ht="11.25" customHeight="1" x14ac:dyDescent="0.2">
      <c r="A44" s="28" t="s">
        <v>74</v>
      </c>
      <c r="B44" s="7" t="s">
        <v>75</v>
      </c>
      <c r="C44" s="8">
        <v>0.21417097290467249</v>
      </c>
      <c r="D44" s="8">
        <v>5.6354521906566535E-2</v>
      </c>
      <c r="E44" s="8">
        <v>0.20467607100992663</v>
      </c>
      <c r="F44" s="8">
        <v>0.39806718486130782</v>
      </c>
      <c r="G44" s="8">
        <v>0.35010870883038264</v>
      </c>
      <c r="H44" s="8">
        <v>0.56981587456383509</v>
      </c>
      <c r="I44" s="8">
        <v>1.0891479206303485</v>
      </c>
      <c r="J44" s="8">
        <v>0.1675289494214782</v>
      </c>
      <c r="K44" s="8">
        <v>0.11518063835850584</v>
      </c>
      <c r="L44" s="8">
        <v>0.37779110429710328</v>
      </c>
      <c r="M44" s="8">
        <v>0</v>
      </c>
      <c r="N44" s="8">
        <v>0</v>
      </c>
      <c r="O44" s="8">
        <v>0</v>
      </c>
      <c r="P44" s="8">
        <v>1.7223945965824633E-2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3.8921107794625528E-2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6.7318086484399421E-3</v>
      </c>
      <c r="I48" s="8">
        <v>1.0899090619181038E-2</v>
      </c>
      <c r="J48" s="8">
        <v>9.61695873795224E-2</v>
      </c>
      <c r="K48" s="8">
        <v>0</v>
      </c>
      <c r="L48" s="8">
        <v>1.5730947068142462E-2</v>
      </c>
      <c r="M48" s="8">
        <v>6.1162032389459253E-3</v>
      </c>
      <c r="N48" s="8">
        <v>7.5236938689853478E-3</v>
      </c>
      <c r="O48" s="8">
        <v>1.2619500833603317E-2</v>
      </c>
      <c r="P48" s="8">
        <v>0</v>
      </c>
      <c r="Q48" s="8">
        <v>0</v>
      </c>
      <c r="R48" s="8">
        <v>1.8089343940672027E-2</v>
      </c>
      <c r="S48" s="8">
        <v>2.3125432843722423E-2</v>
      </c>
      <c r="T48" s="8">
        <v>2.141729761287859E-2</v>
      </c>
      <c r="U48" s="8">
        <v>2.800856891547143E-3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3.0006137359328383E-5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0.82205002724451115</v>
      </c>
      <c r="D51" s="27">
        <v>0.25242666639189848</v>
      </c>
      <c r="E51" s="27">
        <v>0.86381884431900235</v>
      </c>
      <c r="F51" s="27">
        <v>1.98746875851966</v>
      </c>
      <c r="G51" s="27">
        <v>1.4786336641305378</v>
      </c>
      <c r="H51" s="27">
        <v>1.6340829824104952</v>
      </c>
      <c r="I51" s="27">
        <v>2.5911684173047957</v>
      </c>
      <c r="J51" s="27">
        <v>5.3402316551880276</v>
      </c>
      <c r="K51" s="27">
        <v>5.663415878235579</v>
      </c>
      <c r="L51" s="27">
        <v>3.8002608631826806</v>
      </c>
      <c r="M51" s="27">
        <v>4.2501294800950067</v>
      </c>
      <c r="N51" s="27">
        <v>5.7187735978968188</v>
      </c>
      <c r="O51" s="27">
        <v>4.2201503230356279</v>
      </c>
      <c r="P51" s="27">
        <v>4.1768543625312047</v>
      </c>
      <c r="Q51" s="27">
        <v>2.6409263231627196</v>
      </c>
      <c r="R51" s="27">
        <v>2.9232313190524275</v>
      </c>
      <c r="S51" s="27">
        <v>3.5367081155359537</v>
      </c>
      <c r="T51" s="27">
        <v>3.297662355913324</v>
      </c>
      <c r="U51" s="27">
        <v>5.9258189104359156</v>
      </c>
      <c r="V51" s="27">
        <v>4.8338312301922413</v>
      </c>
      <c r="W51" s="27">
        <v>7.6180644190441811</v>
      </c>
      <c r="X51" s="27">
        <v>9.9015657901788412</v>
      </c>
      <c r="Y51" s="27">
        <v>11.451391794960761</v>
      </c>
      <c r="Z51" s="27">
        <v>11.045993082373105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7.6298118922820766E-3</v>
      </c>
      <c r="D52" s="27">
        <f t="shared" si="22"/>
        <v>3.0271778302309155E-3</v>
      </c>
      <c r="E52" s="27">
        <f t="shared" si="22"/>
        <v>1.1245164283758085E-2</v>
      </c>
      <c r="F52" s="27">
        <f t="shared" si="22"/>
        <v>8.6440939144721753E-3</v>
      </c>
      <c r="G52" s="27">
        <f t="shared" si="22"/>
        <v>2.1632718850467397E-2</v>
      </c>
      <c r="H52" s="27">
        <f t="shared" si="22"/>
        <v>1.9495428971461132E-2</v>
      </c>
      <c r="I52" s="27">
        <f t="shared" si="22"/>
        <v>2.620615115827989E-2</v>
      </c>
      <c r="J52" s="27">
        <f t="shared" si="22"/>
        <v>0.12880281675548083</v>
      </c>
      <c r="K52" s="27">
        <f t="shared" si="22"/>
        <v>0.6398016494076546</v>
      </c>
      <c r="L52" s="27">
        <f t="shared" si="22"/>
        <v>6.7229158001992709E-2</v>
      </c>
      <c r="M52" s="27">
        <f t="shared" si="22"/>
        <v>2.7451534271656631E-2</v>
      </c>
      <c r="N52" s="27">
        <f t="shared" si="22"/>
        <v>4.2452126241177141E-2</v>
      </c>
      <c r="O52" s="27">
        <f t="shared" si="22"/>
        <v>1.9688266043762864E-2</v>
      </c>
      <c r="P52" s="27">
        <f t="shared" si="22"/>
        <v>8.051096617436436E-3</v>
      </c>
      <c r="Q52" s="27">
        <f t="shared" si="22"/>
        <v>6.3064309108610385E-3</v>
      </c>
      <c r="R52" s="27">
        <f t="shared" si="22"/>
        <v>6.1855836659822612E-3</v>
      </c>
      <c r="S52" s="27">
        <f t="shared" si="22"/>
        <v>7.1169610978715058E-3</v>
      </c>
      <c r="T52" s="27">
        <f t="shared" si="22"/>
        <v>8.4344134526856216E-3</v>
      </c>
      <c r="U52" s="27">
        <f t="shared" si="22"/>
        <v>8.2249337720869935E-3</v>
      </c>
      <c r="V52" s="27">
        <f t="shared" si="22"/>
        <v>7.646120439182915E-3</v>
      </c>
      <c r="W52" s="27">
        <f t="shared" si="22"/>
        <v>5.725735462461955E-3</v>
      </c>
      <c r="X52" s="27">
        <f t="shared" si="22"/>
        <v>5.2772369581493006E-3</v>
      </c>
      <c r="Y52" s="27">
        <f t="shared" ref="Y52:Z52" si="23">SUM(Y53:Y54)</f>
        <v>1.1982098518683546E-2</v>
      </c>
      <c r="Z52" s="27">
        <f t="shared" si="23"/>
        <v>3.0033705650168205E-2</v>
      </c>
    </row>
    <row r="53" spans="1:26" ht="11.25" customHeight="1" x14ac:dyDescent="0.2">
      <c r="A53" s="29" t="s">
        <v>116</v>
      </c>
      <c r="B53" s="7" t="s">
        <v>117</v>
      </c>
      <c r="C53" s="8">
        <v>7.6298118922820766E-3</v>
      </c>
      <c r="D53" s="8">
        <v>3.0271778302309155E-3</v>
      </c>
      <c r="E53" s="8">
        <v>1.1245164283758085E-2</v>
      </c>
      <c r="F53" s="8">
        <v>8.6440939144721753E-3</v>
      </c>
      <c r="G53" s="8">
        <v>2.1632718850467397E-2</v>
      </c>
      <c r="H53" s="8">
        <v>1.9495428971461132E-2</v>
      </c>
      <c r="I53" s="8">
        <v>2.620615115827989E-2</v>
      </c>
      <c r="J53" s="8">
        <v>0.12880281675548083</v>
      </c>
      <c r="K53" s="8">
        <v>0.6398016494076546</v>
      </c>
      <c r="L53" s="8">
        <v>6.7229158001992709E-2</v>
      </c>
      <c r="M53" s="8">
        <v>2.7451534271656631E-2</v>
      </c>
      <c r="N53" s="8">
        <v>4.2452126241177141E-2</v>
      </c>
      <c r="O53" s="8">
        <v>1.9688266043762864E-2</v>
      </c>
      <c r="P53" s="8">
        <v>8.051096617436436E-3</v>
      </c>
      <c r="Q53" s="8">
        <v>6.3064309108610385E-3</v>
      </c>
      <c r="R53" s="8">
        <v>6.1855836659822612E-3</v>
      </c>
      <c r="S53" s="8">
        <v>7.1169610978715058E-3</v>
      </c>
      <c r="T53" s="8">
        <v>8.4344134526856216E-3</v>
      </c>
      <c r="U53" s="8">
        <v>8.2249337720869935E-3</v>
      </c>
      <c r="V53" s="8">
        <v>7.646120439182915E-3</v>
      </c>
      <c r="W53" s="8">
        <v>5.725735462461955E-3</v>
      </c>
      <c r="X53" s="8">
        <v>5.2772369581493006E-3</v>
      </c>
      <c r="Y53" s="8">
        <v>1.1982098518683546E-2</v>
      </c>
      <c r="Z53" s="8">
        <v>3.0033705650168205E-2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1.1954031588461732E-4</v>
      </c>
      <c r="D61" s="49">
        <f t="shared" si="24"/>
        <v>2.2715657087949819E-5</v>
      </c>
      <c r="E61" s="49">
        <f t="shared" si="24"/>
        <v>7.0463015989176924E-4</v>
      </c>
      <c r="F61" s="49">
        <f t="shared" si="24"/>
        <v>4.3222865646678723E-4</v>
      </c>
      <c r="G61" s="49">
        <f t="shared" si="24"/>
        <v>0</v>
      </c>
      <c r="H61" s="49">
        <f t="shared" si="24"/>
        <v>0</v>
      </c>
      <c r="I61" s="49">
        <f t="shared" si="24"/>
        <v>8.2100389642722959E-4</v>
      </c>
      <c r="J61" s="49">
        <f t="shared" si="24"/>
        <v>3.2202489344864272E-3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5.0417446401293032E-4</v>
      </c>
      <c r="O61" s="49">
        <f t="shared" si="24"/>
        <v>0</v>
      </c>
      <c r="P61" s="49">
        <f t="shared" si="24"/>
        <v>1.912293673342591E-4</v>
      </c>
      <c r="Q61" s="49">
        <f t="shared" si="24"/>
        <v>1.1496367245313165E-4</v>
      </c>
      <c r="R61" s="49">
        <f t="shared" si="24"/>
        <v>2.4242885746566742E-4</v>
      </c>
      <c r="S61" s="49">
        <f t="shared" si="24"/>
        <v>1.5496062989043855E-4</v>
      </c>
      <c r="T61" s="49">
        <f t="shared" si="24"/>
        <v>0</v>
      </c>
      <c r="U61" s="49">
        <f t="shared" si="24"/>
        <v>2.4909517233752192E-5</v>
      </c>
      <c r="V61" s="49">
        <f t="shared" si="24"/>
        <v>1.2586537919884276E-5</v>
      </c>
      <c r="W61" s="49">
        <f t="shared" si="24"/>
        <v>2.0415511922617516E-4</v>
      </c>
      <c r="X61" s="49">
        <f t="shared" si="24"/>
        <v>5.1994657786352556E-4</v>
      </c>
      <c r="Y61" s="49">
        <f t="shared" ref="Y61:Z61" si="25">SUM(Y62:Y72)</f>
        <v>2.0195939103382992E-3</v>
      </c>
      <c r="Z61" s="49">
        <f t="shared" si="25"/>
        <v>4.6893443286729316E-3</v>
      </c>
    </row>
    <row r="62" spans="1:26" ht="11.25" customHeight="1" x14ac:dyDescent="0.2">
      <c r="A62" s="50" t="s">
        <v>92</v>
      </c>
      <c r="B62" s="51" t="s">
        <v>93</v>
      </c>
      <c r="C62" s="52">
        <v>1.1954031588461732E-4</v>
      </c>
      <c r="D62" s="52">
        <v>2.2715657087949819E-5</v>
      </c>
      <c r="E62" s="52">
        <v>7.0463015989176924E-4</v>
      </c>
      <c r="F62" s="52">
        <v>4.3222865646678723E-4</v>
      </c>
      <c r="G62" s="52">
        <v>0</v>
      </c>
      <c r="H62" s="52">
        <v>0</v>
      </c>
      <c r="I62" s="52">
        <v>8.2100389642722959E-4</v>
      </c>
      <c r="J62" s="52">
        <v>3.2202489344864272E-3</v>
      </c>
      <c r="K62" s="52">
        <v>0</v>
      </c>
      <c r="L62" s="52">
        <v>0</v>
      </c>
      <c r="M62" s="52">
        <v>0</v>
      </c>
      <c r="N62" s="52">
        <v>5.0417446401293032E-4</v>
      </c>
      <c r="O62" s="52">
        <v>0</v>
      </c>
      <c r="P62" s="52">
        <v>1.912293673342591E-4</v>
      </c>
      <c r="Q62" s="52">
        <v>1.1496367245313165E-4</v>
      </c>
      <c r="R62" s="52">
        <v>2.4242885746566742E-4</v>
      </c>
      <c r="S62" s="52">
        <v>1.5496062989043855E-4</v>
      </c>
      <c r="T62" s="52">
        <v>0</v>
      </c>
      <c r="U62" s="52">
        <v>2.4909517233752192E-5</v>
      </c>
      <c r="V62" s="52">
        <v>1.2586537919884276E-5</v>
      </c>
      <c r="W62" s="52">
        <v>2.0415511922617516E-4</v>
      </c>
      <c r="X62" s="52">
        <v>5.1994657786352556E-4</v>
      </c>
      <c r="Y62" s="52">
        <v>2.0195939103382992E-3</v>
      </c>
      <c r="Z62" s="52">
        <v>4.6893443286729316E-3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129.45166718242839</v>
      </c>
      <c r="D2" s="21">
        <f t="shared" ref="D2:X2" si="0">SUM(D3,D17,D22,D25,D26,D51,D52)</f>
        <v>142.4817942619876</v>
      </c>
      <c r="E2" s="21">
        <f t="shared" si="0"/>
        <v>99.957352129984841</v>
      </c>
      <c r="F2" s="21">
        <f t="shared" si="0"/>
        <v>105.29931666337754</v>
      </c>
      <c r="G2" s="21">
        <f t="shared" si="0"/>
        <v>135.45497167548905</v>
      </c>
      <c r="H2" s="21">
        <f t="shared" si="0"/>
        <v>164.64593034675062</v>
      </c>
      <c r="I2" s="21">
        <f t="shared" si="0"/>
        <v>154.21306860324916</v>
      </c>
      <c r="J2" s="21">
        <f t="shared" si="0"/>
        <v>267.73978846803828</v>
      </c>
      <c r="K2" s="21">
        <f t="shared" si="0"/>
        <v>245.49226968902474</v>
      </c>
      <c r="L2" s="21">
        <f t="shared" si="0"/>
        <v>190.43742511542609</v>
      </c>
      <c r="M2" s="21">
        <f t="shared" si="0"/>
        <v>37.993523112021713</v>
      </c>
      <c r="N2" s="21">
        <f t="shared" si="0"/>
        <v>55.411000016921179</v>
      </c>
      <c r="O2" s="21">
        <f t="shared" si="0"/>
        <v>35.241197629137815</v>
      </c>
      <c r="P2" s="21">
        <f t="shared" si="0"/>
        <v>44.806653542394997</v>
      </c>
      <c r="Q2" s="21">
        <f t="shared" si="0"/>
        <v>22.178169582294</v>
      </c>
      <c r="R2" s="21">
        <f t="shared" si="0"/>
        <v>23.231126613482271</v>
      </c>
      <c r="S2" s="21">
        <f t="shared" si="0"/>
        <v>20.525387355983465</v>
      </c>
      <c r="T2" s="21">
        <f t="shared" si="0"/>
        <v>63.187883206831508</v>
      </c>
      <c r="U2" s="21">
        <f t="shared" si="0"/>
        <v>118.57081725008686</v>
      </c>
      <c r="V2" s="21">
        <f t="shared" si="0"/>
        <v>106.72721213525581</v>
      </c>
      <c r="W2" s="21">
        <f t="shared" si="0"/>
        <v>65.075496391483753</v>
      </c>
      <c r="X2" s="21">
        <f t="shared" si="0"/>
        <v>97.298803895968703</v>
      </c>
      <c r="Y2" s="21">
        <f t="shared" ref="Y2:Z2" si="1">SUM(Y3,Y17,Y22,Y25,Y26,Y51,Y52)</f>
        <v>114.47642729963488</v>
      </c>
      <c r="Z2" s="21">
        <f t="shared" si="1"/>
        <v>22.099209933153386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0.10055362056256056</v>
      </c>
      <c r="D3" s="24">
        <f t="shared" ref="D3:W3" si="3">SUM(D4,D8,D11)</f>
        <v>0</v>
      </c>
      <c r="E3" s="24">
        <f t="shared" si="3"/>
        <v>0.24454668328092333</v>
      </c>
      <c r="F3" s="24">
        <f t="shared" si="3"/>
        <v>0</v>
      </c>
      <c r="G3" s="24">
        <f t="shared" si="3"/>
        <v>14.737574559464852</v>
      </c>
      <c r="H3" s="24">
        <f t="shared" si="3"/>
        <v>46.034238636993919</v>
      </c>
      <c r="I3" s="24">
        <f t="shared" si="3"/>
        <v>43.086267520723361</v>
      </c>
      <c r="J3" s="24">
        <f t="shared" si="3"/>
        <v>116.6023183773312</v>
      </c>
      <c r="K3" s="24">
        <f t="shared" si="3"/>
        <v>82.88016442852711</v>
      </c>
      <c r="L3" s="24">
        <f t="shared" si="3"/>
        <v>47.06174448814415</v>
      </c>
      <c r="M3" s="24">
        <f t="shared" si="3"/>
        <v>11.104481079321879</v>
      </c>
      <c r="N3" s="24">
        <f t="shared" si="3"/>
        <v>20.082782921394674</v>
      </c>
      <c r="O3" s="24">
        <f t="shared" si="3"/>
        <v>13.136721360162328</v>
      </c>
      <c r="P3" s="24">
        <f t="shared" si="3"/>
        <v>20.553215815636868</v>
      </c>
      <c r="Q3" s="24">
        <f t="shared" si="3"/>
        <v>10.493200229688693</v>
      </c>
      <c r="R3" s="24">
        <f t="shared" si="3"/>
        <v>12.621842286715905</v>
      </c>
      <c r="S3" s="24">
        <f t="shared" si="3"/>
        <v>11.391764616356376</v>
      </c>
      <c r="T3" s="24">
        <f t="shared" si="3"/>
        <v>28.920177125357441</v>
      </c>
      <c r="U3" s="24">
        <f t="shared" si="3"/>
        <v>39.373068820789968</v>
      </c>
      <c r="V3" s="24">
        <f t="shared" si="3"/>
        <v>44.376732330974228</v>
      </c>
      <c r="W3" s="24">
        <f t="shared" si="3"/>
        <v>27.495290119793491</v>
      </c>
      <c r="X3" s="24">
        <f t="shared" ref="X3:Z3" si="4">SUM(X4,X8,X11)</f>
        <v>41.22404978307582</v>
      </c>
      <c r="Y3" s="24">
        <f t="shared" si="4"/>
        <v>57.98564475432088</v>
      </c>
      <c r="Z3" s="24">
        <f t="shared" si="4"/>
        <v>10.434674582445822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0.10055362056256056</v>
      </c>
      <c r="D4" s="19">
        <f t="shared" ref="D4:W4" si="6">SUM(D5:D7)</f>
        <v>0</v>
      </c>
      <c r="E4" s="19">
        <f t="shared" si="6"/>
        <v>4.5804903393058025E-2</v>
      </c>
      <c r="F4" s="19">
        <f t="shared" si="6"/>
        <v>0</v>
      </c>
      <c r="G4" s="19">
        <f t="shared" si="6"/>
        <v>14.737574559464852</v>
      </c>
      <c r="H4" s="19">
        <f t="shared" si="6"/>
        <v>17.927919103863431</v>
      </c>
      <c r="I4" s="19">
        <f t="shared" si="6"/>
        <v>7.4320536053040485</v>
      </c>
      <c r="J4" s="19">
        <f t="shared" si="6"/>
        <v>13.850942224329634</v>
      </c>
      <c r="K4" s="19">
        <f t="shared" si="6"/>
        <v>10.733609143542107</v>
      </c>
      <c r="L4" s="19">
        <f t="shared" si="6"/>
        <v>6.3555703802092429</v>
      </c>
      <c r="M4" s="19">
        <f t="shared" si="6"/>
        <v>1.8223304384563108</v>
      </c>
      <c r="N4" s="19">
        <f t="shared" si="6"/>
        <v>6.8190365059665954</v>
      </c>
      <c r="O4" s="19">
        <f t="shared" si="6"/>
        <v>3.9619332053675471</v>
      </c>
      <c r="P4" s="19">
        <f t="shared" si="6"/>
        <v>4.5812070808677738</v>
      </c>
      <c r="Q4" s="19">
        <f t="shared" si="6"/>
        <v>1.7161928559265891</v>
      </c>
      <c r="R4" s="19">
        <f t="shared" si="6"/>
        <v>1.6374832758889075</v>
      </c>
      <c r="S4" s="19">
        <f t="shared" si="6"/>
        <v>1.5312266608530836</v>
      </c>
      <c r="T4" s="19">
        <f t="shared" si="6"/>
        <v>4.3447236946445278</v>
      </c>
      <c r="U4" s="19">
        <f t="shared" si="6"/>
        <v>5.739195488474099</v>
      </c>
      <c r="V4" s="19">
        <f t="shared" si="6"/>
        <v>5.9152739369261464</v>
      </c>
      <c r="W4" s="19">
        <f t="shared" si="6"/>
        <v>3.7653891555463579</v>
      </c>
      <c r="X4" s="19">
        <f t="shared" ref="X4:Z4" si="7">SUM(X5:X7)</f>
        <v>4.8152090600198258</v>
      </c>
      <c r="Y4" s="19">
        <f t="shared" si="7"/>
        <v>6.0877278076653809</v>
      </c>
      <c r="Z4" s="19">
        <f t="shared" si="7"/>
        <v>1.8191541581549133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1.0438270459407719</v>
      </c>
      <c r="K5" s="8">
        <v>4.7827840488159934</v>
      </c>
      <c r="L5" s="8">
        <v>0.54256744625496267</v>
      </c>
      <c r="M5" s="8">
        <v>0.33336895759104801</v>
      </c>
      <c r="N5" s="8">
        <v>2.541386240258372</v>
      </c>
      <c r="O5" s="8">
        <v>2.3869757796539623</v>
      </c>
      <c r="P5" s="8">
        <v>2.7683495031257417</v>
      </c>
      <c r="Q5" s="8">
        <v>1.3989052994623752</v>
      </c>
      <c r="R5" s="8">
        <v>1.4434721464547269</v>
      </c>
      <c r="S5" s="8">
        <v>1.4103717328478453</v>
      </c>
      <c r="T5" s="8">
        <v>4.0689052336486267</v>
      </c>
      <c r="U5" s="8">
        <v>5.4130698198104303</v>
      </c>
      <c r="V5" s="8">
        <v>5.8347241206986924</v>
      </c>
      <c r="W5" s="8">
        <v>3.3577386412567347</v>
      </c>
      <c r="X5" s="8">
        <v>4.4264945663969018</v>
      </c>
      <c r="Y5" s="8">
        <v>5.4213729365911396</v>
      </c>
      <c r="Z5" s="8">
        <v>1.4570401269550097</v>
      </c>
    </row>
    <row r="6" spans="1:26" ht="11.25" customHeight="1" x14ac:dyDescent="0.2">
      <c r="A6" s="28" t="s">
        <v>6</v>
      </c>
      <c r="B6" s="7" t="s">
        <v>7</v>
      </c>
      <c r="C6" s="8">
        <v>5.178934935139072E-2</v>
      </c>
      <c r="D6" s="8">
        <v>0</v>
      </c>
      <c r="E6" s="8">
        <v>0</v>
      </c>
      <c r="F6" s="8">
        <v>0</v>
      </c>
      <c r="G6" s="8">
        <v>14.737574559464852</v>
      </c>
      <c r="H6" s="8">
        <v>17.927919103863431</v>
      </c>
      <c r="I6" s="8">
        <v>7.4320536053040485</v>
      </c>
      <c r="J6" s="8">
        <v>12.807115178388862</v>
      </c>
      <c r="K6" s="8">
        <v>5.9508250947261132</v>
      </c>
      <c r="L6" s="8">
        <v>5.8130029339542801</v>
      </c>
      <c r="M6" s="8">
        <v>1.4889614808652629</v>
      </c>
      <c r="N6" s="8">
        <v>4.2776502657082229</v>
      </c>
      <c r="O6" s="8">
        <v>1.5749574257135845</v>
      </c>
      <c r="P6" s="8">
        <v>1.8128575777420326</v>
      </c>
      <c r="Q6" s="8">
        <v>0.31728755646421397</v>
      </c>
      <c r="R6" s="8">
        <v>0.19401112943418072</v>
      </c>
      <c r="S6" s="8">
        <v>0.12085492800523819</v>
      </c>
      <c r="T6" s="8">
        <v>0.27581846099590135</v>
      </c>
      <c r="U6" s="8">
        <v>0.32612566866366899</v>
      </c>
      <c r="V6" s="8">
        <v>8.0549816227453871E-2</v>
      </c>
      <c r="W6" s="8">
        <v>0.40765051428962318</v>
      </c>
      <c r="X6" s="8">
        <v>0.38871449362292393</v>
      </c>
      <c r="Y6" s="8">
        <v>0.66635487107424118</v>
      </c>
      <c r="Z6" s="8">
        <v>0.36211403119990354</v>
      </c>
    </row>
    <row r="7" spans="1:26" ht="11.25" customHeight="1" x14ac:dyDescent="0.2">
      <c r="A7" s="28" t="s">
        <v>8</v>
      </c>
      <c r="B7" s="7" t="s">
        <v>9</v>
      </c>
      <c r="C7" s="8">
        <v>4.8764271211169843E-2</v>
      </c>
      <c r="D7" s="8">
        <v>0</v>
      </c>
      <c r="E7" s="8">
        <v>4.5804903393058025E-2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0.19874177988786529</v>
      </c>
      <c r="F8" s="19">
        <f t="shared" si="8"/>
        <v>0</v>
      </c>
      <c r="G8" s="19">
        <f t="shared" si="8"/>
        <v>0</v>
      </c>
      <c r="H8" s="19">
        <f t="shared" si="8"/>
        <v>28.106319533130485</v>
      </c>
      <c r="I8" s="19">
        <f t="shared" si="8"/>
        <v>35.654213915419312</v>
      </c>
      <c r="J8" s="19">
        <f t="shared" si="8"/>
        <v>102.75137615300157</v>
      </c>
      <c r="K8" s="19">
        <f t="shared" si="8"/>
        <v>72.146555284984998</v>
      </c>
      <c r="L8" s="19">
        <f t="shared" si="8"/>
        <v>40.706174107934906</v>
      </c>
      <c r="M8" s="19">
        <f t="shared" si="8"/>
        <v>9.2821506408655683</v>
      </c>
      <c r="N8" s="19">
        <f t="shared" si="8"/>
        <v>13.263746415428079</v>
      </c>
      <c r="O8" s="19">
        <f t="shared" si="8"/>
        <v>9.1747881547947809</v>
      </c>
      <c r="P8" s="19">
        <f t="shared" si="8"/>
        <v>15.972008734769096</v>
      </c>
      <c r="Q8" s="19">
        <f t="shared" si="8"/>
        <v>8.7770073737621033</v>
      </c>
      <c r="R8" s="19">
        <f t="shared" si="8"/>
        <v>10.984359010826998</v>
      </c>
      <c r="S8" s="19">
        <f t="shared" si="8"/>
        <v>9.8605379555032915</v>
      </c>
      <c r="T8" s="19">
        <f t="shared" si="8"/>
        <v>24.575453430712912</v>
      </c>
      <c r="U8" s="19">
        <f t="shared" si="8"/>
        <v>33.633873332315872</v>
      </c>
      <c r="V8" s="19">
        <f t="shared" si="8"/>
        <v>38.46145839404808</v>
      </c>
      <c r="W8" s="19">
        <f t="shared" si="8"/>
        <v>23.729900964247133</v>
      </c>
      <c r="X8" s="19">
        <f t="shared" si="8"/>
        <v>36.408840723055995</v>
      </c>
      <c r="Y8" s="19">
        <f t="shared" ref="Y8:Z8" si="9">SUM(Y9:Y10)</f>
        <v>51.897916946655499</v>
      </c>
      <c r="Z8" s="19">
        <f t="shared" si="9"/>
        <v>8.6155204242909083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28.106319533130485</v>
      </c>
      <c r="I9" s="8">
        <v>35.654213915419312</v>
      </c>
      <c r="J9" s="8">
        <v>102.75137615300157</v>
      </c>
      <c r="K9" s="8">
        <v>72.146555284984998</v>
      </c>
      <c r="L9" s="8">
        <v>40.706174107934906</v>
      </c>
      <c r="M9" s="8">
        <v>9.2821506408655683</v>
      </c>
      <c r="N9" s="8">
        <v>13.263746415428079</v>
      </c>
      <c r="O9" s="8">
        <v>9.1747881547947809</v>
      </c>
      <c r="P9" s="8">
        <v>15.972008734769096</v>
      </c>
      <c r="Q9" s="8">
        <v>8.7770073737621033</v>
      </c>
      <c r="R9" s="8">
        <v>10.984359010826998</v>
      </c>
      <c r="S9" s="8">
        <v>9.8605379555032915</v>
      </c>
      <c r="T9" s="8">
        <v>24.575453430712912</v>
      </c>
      <c r="U9" s="8">
        <v>33.633873332315872</v>
      </c>
      <c r="V9" s="8">
        <v>38.46145839404808</v>
      </c>
      <c r="W9" s="8">
        <v>23.729900964247133</v>
      </c>
      <c r="X9" s="8">
        <v>36.408840723055995</v>
      </c>
      <c r="Y9" s="8">
        <v>51.897916946655499</v>
      </c>
      <c r="Z9" s="8">
        <v>8.6155204242909083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0.19874177988786529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30.69555157191984</v>
      </c>
      <c r="D26" s="27">
        <f t="shared" si="16"/>
        <v>32.094152528325331</v>
      </c>
      <c r="E26" s="27">
        <f t="shared" si="16"/>
        <v>20.726709147846609</v>
      </c>
      <c r="F26" s="27">
        <f t="shared" si="16"/>
        <v>19.345603347144113</v>
      </c>
      <c r="G26" s="27">
        <f t="shared" si="16"/>
        <v>24.877378676497621</v>
      </c>
      <c r="H26" s="27">
        <f t="shared" si="16"/>
        <v>33.604053708238013</v>
      </c>
      <c r="I26" s="27">
        <f t="shared" si="16"/>
        <v>35.989225549879137</v>
      </c>
      <c r="J26" s="27">
        <f t="shared" si="16"/>
        <v>8.0385937750165279</v>
      </c>
      <c r="K26" s="27">
        <f t="shared" si="16"/>
        <v>3.9638312034099599</v>
      </c>
      <c r="L26" s="27">
        <f t="shared" si="16"/>
        <v>14.711716674718724</v>
      </c>
      <c r="M26" s="27">
        <f t="shared" si="16"/>
        <v>9.0822354014793841E-2</v>
      </c>
      <c r="N26" s="27">
        <f t="shared" si="16"/>
        <v>0.1959122386447997</v>
      </c>
      <c r="O26" s="27">
        <f t="shared" si="16"/>
        <v>9.4852985321888489E-2</v>
      </c>
      <c r="P26" s="27">
        <f t="shared" si="16"/>
        <v>0.22525422259428388</v>
      </c>
      <c r="Q26" s="27">
        <f t="shared" si="16"/>
        <v>0.10053210149168336</v>
      </c>
      <c r="R26" s="27">
        <f t="shared" si="16"/>
        <v>6.0601929935148104E-2</v>
      </c>
      <c r="S26" s="27">
        <f t="shared" si="16"/>
        <v>5.7489952127930045E-2</v>
      </c>
      <c r="T26" s="27">
        <f t="shared" si="16"/>
        <v>0.17964829390853748</v>
      </c>
      <c r="U26" s="27">
        <f t="shared" si="16"/>
        <v>7.8090922050685352E-2</v>
      </c>
      <c r="V26" s="27">
        <f t="shared" si="16"/>
        <v>0.34123727695162326</v>
      </c>
      <c r="W26" s="27">
        <f t="shared" si="16"/>
        <v>9.4006742120110037E-2</v>
      </c>
      <c r="X26" s="27">
        <f t="shared" si="16"/>
        <v>0.50085829585513675</v>
      </c>
      <c r="Y26" s="27">
        <f t="shared" ref="Y26:Z26" si="17">SUM(Y27,Y33)</f>
        <v>0.38434272431647865</v>
      </c>
      <c r="Z26" s="27">
        <f t="shared" si="17"/>
        <v>4.9803287845472333E-2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30.69555157191984</v>
      </c>
      <c r="D33" s="19">
        <f t="shared" si="20"/>
        <v>32.094152528325331</v>
      </c>
      <c r="E33" s="19">
        <f t="shared" si="20"/>
        <v>20.726709147846609</v>
      </c>
      <c r="F33" s="19">
        <f t="shared" si="20"/>
        <v>19.345603347144113</v>
      </c>
      <c r="G33" s="19">
        <f t="shared" si="20"/>
        <v>24.877378676497621</v>
      </c>
      <c r="H33" s="19">
        <f t="shared" si="20"/>
        <v>33.604053708238013</v>
      </c>
      <c r="I33" s="19">
        <f t="shared" si="20"/>
        <v>35.989225549879137</v>
      </c>
      <c r="J33" s="19">
        <f t="shared" si="20"/>
        <v>8.0385937750165279</v>
      </c>
      <c r="K33" s="19">
        <f t="shared" si="20"/>
        <v>3.9638312034099599</v>
      </c>
      <c r="L33" s="19">
        <f t="shared" si="20"/>
        <v>14.711716674718724</v>
      </c>
      <c r="M33" s="19">
        <f t="shared" si="20"/>
        <v>9.0822354014793841E-2</v>
      </c>
      <c r="N33" s="19">
        <f t="shared" si="20"/>
        <v>0.1959122386447997</v>
      </c>
      <c r="O33" s="19">
        <f t="shared" si="20"/>
        <v>9.4852985321888489E-2</v>
      </c>
      <c r="P33" s="19">
        <f t="shared" si="20"/>
        <v>0.22525422259428388</v>
      </c>
      <c r="Q33" s="19">
        <f t="shared" si="20"/>
        <v>0.10053210149168336</v>
      </c>
      <c r="R33" s="19">
        <f t="shared" si="20"/>
        <v>6.0601929935148104E-2</v>
      </c>
      <c r="S33" s="19">
        <f t="shared" si="20"/>
        <v>5.7489952127930045E-2</v>
      </c>
      <c r="T33" s="19">
        <f t="shared" si="20"/>
        <v>0.17964829390853748</v>
      </c>
      <c r="U33" s="19">
        <f t="shared" si="20"/>
        <v>7.8090922050685352E-2</v>
      </c>
      <c r="V33" s="19">
        <f t="shared" si="20"/>
        <v>0.34123727695162326</v>
      </c>
      <c r="W33" s="19">
        <f t="shared" si="20"/>
        <v>9.4006742120110037E-2</v>
      </c>
      <c r="X33" s="19">
        <f t="shared" si="20"/>
        <v>0.50085829585513675</v>
      </c>
      <c r="Y33" s="19">
        <f t="shared" ref="Y33:Z33" si="21">SUM(Y34:Y50)</f>
        <v>0.38434272431647865</v>
      </c>
      <c r="Z33" s="19">
        <f t="shared" si="21"/>
        <v>4.9803287845472333E-2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0.96930755182473582</v>
      </c>
      <c r="K36" s="8">
        <v>0.27643727113214217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4.058334387246447E-3</v>
      </c>
      <c r="V36" s="8">
        <v>2.7127464422400382E-3</v>
      </c>
      <c r="W36" s="8">
        <v>3.3655843443191435E-3</v>
      </c>
      <c r="X36" s="8">
        <v>0.21868441948769821</v>
      </c>
      <c r="Y36" s="8">
        <v>5.8040349268834125E-3</v>
      </c>
      <c r="Z36" s="8">
        <v>6.7621277684736013E-4</v>
      </c>
    </row>
    <row r="37" spans="1:26" ht="11.25" customHeight="1" x14ac:dyDescent="0.2">
      <c r="A37" s="28" t="s">
        <v>60</v>
      </c>
      <c r="B37" s="7" t="s">
        <v>61</v>
      </c>
      <c r="C37" s="8">
        <v>3.1281834827495719E-2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0.21145548273212039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5.8847834801974174E-4</v>
      </c>
      <c r="U37" s="8">
        <v>5.5417956905250544E-4</v>
      </c>
      <c r="V37" s="8">
        <v>1.0637033494177129E-3</v>
      </c>
      <c r="W37" s="8">
        <v>3.6015188132497921E-4</v>
      </c>
      <c r="X37" s="8">
        <v>1.751076222257819E-3</v>
      </c>
      <c r="Y37" s="8">
        <v>6.0720675918289344E-3</v>
      </c>
      <c r="Z37" s="8">
        <v>2.0679257623474629E-3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2.3333384742393592E-5</v>
      </c>
      <c r="U41" s="8">
        <v>2.7271365956487614E-5</v>
      </c>
      <c r="V41" s="8">
        <v>2.2398878543882867E-4</v>
      </c>
      <c r="W41" s="8">
        <v>7.1174109165851712E-5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2.2942980876566801</v>
      </c>
      <c r="D43" s="8">
        <v>5.135952257331402</v>
      </c>
      <c r="E43" s="8">
        <v>0.4336522053302912</v>
      </c>
      <c r="F43" s="8">
        <v>0.64188551356522328</v>
      </c>
      <c r="G43" s="8">
        <v>0.32717415574971559</v>
      </c>
      <c r="H43" s="8">
        <v>0.81903411905616086</v>
      </c>
      <c r="I43" s="8">
        <v>0.74397540002225082</v>
      </c>
      <c r="J43" s="8">
        <v>0.50416989464795336</v>
      </c>
      <c r="K43" s="8">
        <v>0.28763210305173481</v>
      </c>
      <c r="L43" s="8">
        <v>0.37588593182047414</v>
      </c>
      <c r="M43" s="8">
        <v>7.080069710874537E-2</v>
      </c>
      <c r="N43" s="8">
        <v>0.17163747761336576</v>
      </c>
      <c r="O43" s="8">
        <v>6.0045053459476555E-2</v>
      </c>
      <c r="P43" s="8">
        <v>0.11533836830421795</v>
      </c>
      <c r="Q43" s="8">
        <v>0.10053210149168336</v>
      </c>
      <c r="R43" s="8">
        <v>2.2765694745659724E-2</v>
      </c>
      <c r="S43" s="8">
        <v>2.3125080886041489E-2</v>
      </c>
      <c r="T43" s="8">
        <v>5.890788532925912E-2</v>
      </c>
      <c r="U43" s="8">
        <v>5.3946562868886001E-2</v>
      </c>
      <c r="V43" s="8">
        <v>0.33723683837452667</v>
      </c>
      <c r="W43" s="8">
        <v>9.0129713479580778E-2</v>
      </c>
      <c r="X43" s="8">
        <v>0.28042280014518073</v>
      </c>
      <c r="Y43" s="8">
        <v>0.15990457220916604</v>
      </c>
      <c r="Z43" s="8">
        <v>4.7059149306277512E-2</v>
      </c>
    </row>
    <row r="44" spans="1:26" ht="11.25" customHeight="1" x14ac:dyDescent="0.2">
      <c r="A44" s="28" t="s">
        <v>74</v>
      </c>
      <c r="B44" s="7" t="s">
        <v>75</v>
      </c>
      <c r="C44" s="8">
        <v>28.369971649435662</v>
      </c>
      <c r="D44" s="8">
        <v>26.958200270993927</v>
      </c>
      <c r="E44" s="8">
        <v>20.293056942516319</v>
      </c>
      <c r="F44" s="8">
        <v>18.703717833578889</v>
      </c>
      <c r="G44" s="8">
        <v>24.550204520747904</v>
      </c>
      <c r="H44" s="8">
        <v>32.603347100036686</v>
      </c>
      <c r="I44" s="8">
        <v>35.080075192599004</v>
      </c>
      <c r="J44" s="8">
        <v>4.9516613257744835</v>
      </c>
      <c r="K44" s="8">
        <v>3.3997618292260832</v>
      </c>
      <c r="L44" s="8">
        <v>14.062530165555437</v>
      </c>
      <c r="M44" s="8">
        <v>0</v>
      </c>
      <c r="N44" s="8">
        <v>0</v>
      </c>
      <c r="O44" s="8">
        <v>0</v>
      </c>
      <c r="P44" s="8">
        <v>0.10991585429006592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0.21256204958860025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0.18167248914516115</v>
      </c>
      <c r="I48" s="8">
        <v>0.16517495725788178</v>
      </c>
      <c r="J48" s="8">
        <v>1.4019995200372346</v>
      </c>
      <c r="K48" s="8">
        <v>0</v>
      </c>
      <c r="L48" s="8">
        <v>0.27330057734281465</v>
      </c>
      <c r="M48" s="8">
        <v>2.0021656906048468E-2</v>
      </c>
      <c r="N48" s="8">
        <v>2.4274761031433934E-2</v>
      </c>
      <c r="O48" s="8">
        <v>3.4807931862411927E-2</v>
      </c>
      <c r="P48" s="8">
        <v>0</v>
      </c>
      <c r="Q48" s="8">
        <v>0</v>
      </c>
      <c r="R48" s="8">
        <v>3.7836235189488379E-2</v>
      </c>
      <c r="S48" s="8">
        <v>3.4364871241888556E-2</v>
      </c>
      <c r="T48" s="8">
        <v>0.12012859684651622</v>
      </c>
      <c r="U48" s="8">
        <v>1.9504573859543912E-2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8.0118305719291091E-5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98.218447576253936</v>
      </c>
      <c r="D51" s="27">
        <v>109.74729587156719</v>
      </c>
      <c r="E51" s="27">
        <v>78.479232728413436</v>
      </c>
      <c r="F51" s="27">
        <v>85.767730042955989</v>
      </c>
      <c r="G51" s="27">
        <v>95.134572938483899</v>
      </c>
      <c r="H51" s="27">
        <v>84.481511473988974</v>
      </c>
      <c r="I51" s="27">
        <v>74.740423141799965</v>
      </c>
      <c r="J51" s="27">
        <v>141.22113625054934</v>
      </c>
      <c r="K51" s="27">
        <v>149.69675960641101</v>
      </c>
      <c r="L51" s="27">
        <v>127.49596258451935</v>
      </c>
      <c r="M51" s="27">
        <v>26.708355889131433</v>
      </c>
      <c r="N51" s="27">
        <v>34.99533553865507</v>
      </c>
      <c r="O51" s="27">
        <v>21.9553178216566</v>
      </c>
      <c r="P51" s="27">
        <v>24.002686680983643</v>
      </c>
      <c r="Q51" s="27">
        <v>11.569054049204656</v>
      </c>
      <c r="R51" s="27">
        <v>10.535744437381831</v>
      </c>
      <c r="S51" s="27">
        <v>9.0655568361898506</v>
      </c>
      <c r="T51" s="27">
        <v>34.040749566350677</v>
      </c>
      <c r="U51" s="27">
        <v>79.062380811413703</v>
      </c>
      <c r="V51" s="27">
        <v>61.956252973616415</v>
      </c>
      <c r="W51" s="27">
        <v>37.470911449709824</v>
      </c>
      <c r="X51" s="27">
        <v>55.557826932156601</v>
      </c>
      <c r="Y51" s="27">
        <v>56.073130412530908</v>
      </c>
      <c r="Z51" s="27">
        <v>11.59719004304047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0.43711441369207066</v>
      </c>
      <c r="D52" s="27">
        <f t="shared" si="22"/>
        <v>0.64034586209507338</v>
      </c>
      <c r="E52" s="27">
        <f t="shared" si="22"/>
        <v>0.50686357044386587</v>
      </c>
      <c r="F52" s="27">
        <f t="shared" si="22"/>
        <v>0.18598327327742284</v>
      </c>
      <c r="G52" s="27">
        <f t="shared" si="22"/>
        <v>0.70544550104267933</v>
      </c>
      <c r="H52" s="27">
        <f t="shared" si="22"/>
        <v>0.5261265275296888</v>
      </c>
      <c r="I52" s="27">
        <f t="shared" si="22"/>
        <v>0.39715239084668907</v>
      </c>
      <c r="J52" s="27">
        <f t="shared" si="22"/>
        <v>1.8777400651412126</v>
      </c>
      <c r="K52" s="27">
        <f t="shared" si="22"/>
        <v>8.9515144506766617</v>
      </c>
      <c r="L52" s="27">
        <f t="shared" si="22"/>
        <v>1.1680013680438588</v>
      </c>
      <c r="M52" s="27">
        <f t="shared" si="22"/>
        <v>8.9863789553609255E-2</v>
      </c>
      <c r="N52" s="27">
        <f t="shared" si="22"/>
        <v>0.13696931822663555</v>
      </c>
      <c r="O52" s="27">
        <f t="shared" si="22"/>
        <v>5.4305461996998539E-2</v>
      </c>
      <c r="P52" s="27">
        <f t="shared" si="22"/>
        <v>2.5496823180203444E-2</v>
      </c>
      <c r="Q52" s="27">
        <f t="shared" si="22"/>
        <v>1.5383201908967133E-2</v>
      </c>
      <c r="R52" s="27">
        <f t="shared" si="22"/>
        <v>1.2937959449383326E-2</v>
      </c>
      <c r="S52" s="27">
        <f t="shared" si="22"/>
        <v>1.0575951309308157E-2</v>
      </c>
      <c r="T52" s="27">
        <f t="shared" si="22"/>
        <v>4.7308221214857678E-2</v>
      </c>
      <c r="U52" s="27">
        <f t="shared" si="22"/>
        <v>5.7276695832507399E-2</v>
      </c>
      <c r="V52" s="27">
        <f t="shared" si="22"/>
        <v>5.2989553713551185E-2</v>
      </c>
      <c r="W52" s="27">
        <f t="shared" si="22"/>
        <v>1.5288079860325649E-2</v>
      </c>
      <c r="X52" s="27">
        <f t="shared" si="22"/>
        <v>1.6068884881129987E-2</v>
      </c>
      <c r="Y52" s="27">
        <f t="shared" ref="Y52:Z52" si="23">SUM(Y53:Y54)</f>
        <v>3.3309408466606523E-2</v>
      </c>
      <c r="Z52" s="27">
        <f t="shared" si="23"/>
        <v>1.7542019821622713E-2</v>
      </c>
    </row>
    <row r="53" spans="1:26" ht="11.25" customHeight="1" x14ac:dyDescent="0.2">
      <c r="A53" s="29" t="s">
        <v>116</v>
      </c>
      <c r="B53" s="7" t="s">
        <v>117</v>
      </c>
      <c r="C53" s="8">
        <v>0.43711441369207066</v>
      </c>
      <c r="D53" s="8">
        <v>0.64034586209507338</v>
      </c>
      <c r="E53" s="8">
        <v>0.50686357044386587</v>
      </c>
      <c r="F53" s="8">
        <v>0.18598327327742284</v>
      </c>
      <c r="G53" s="8">
        <v>0.70544550104267933</v>
      </c>
      <c r="H53" s="8">
        <v>0.5261265275296888</v>
      </c>
      <c r="I53" s="8">
        <v>0.39715239084668907</v>
      </c>
      <c r="J53" s="8">
        <v>1.8777400651412126</v>
      </c>
      <c r="K53" s="8">
        <v>8.9515144506766617</v>
      </c>
      <c r="L53" s="8">
        <v>1.1680013680438588</v>
      </c>
      <c r="M53" s="8">
        <v>8.9863789553609255E-2</v>
      </c>
      <c r="N53" s="8">
        <v>0.13696931822663555</v>
      </c>
      <c r="O53" s="8">
        <v>5.4305461996998539E-2</v>
      </c>
      <c r="P53" s="8">
        <v>2.5496823180203444E-2</v>
      </c>
      <c r="Q53" s="8">
        <v>1.5383201908967133E-2</v>
      </c>
      <c r="R53" s="8">
        <v>1.2937959449383326E-2</v>
      </c>
      <c r="S53" s="8">
        <v>1.0575951309308157E-2</v>
      </c>
      <c r="T53" s="8">
        <v>4.7308221214857678E-2</v>
      </c>
      <c r="U53" s="8">
        <v>5.7276695832507399E-2</v>
      </c>
      <c r="V53" s="8">
        <v>5.2989553713551185E-2</v>
      </c>
      <c r="W53" s="8">
        <v>1.5288079860325649E-2</v>
      </c>
      <c r="X53" s="8">
        <v>1.6068884881129987E-2</v>
      </c>
      <c r="Y53" s="8">
        <v>3.3309408466606523E-2</v>
      </c>
      <c r="Z53" s="8">
        <v>1.7542019821622713E-2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6.8485037151866926E-3</v>
      </c>
      <c r="D61" s="49">
        <f t="shared" si="24"/>
        <v>4.8050949884003756E-3</v>
      </c>
      <c r="E61" s="49">
        <f t="shared" si="24"/>
        <v>3.1760439391803695E-2</v>
      </c>
      <c r="F61" s="49">
        <f t="shared" si="24"/>
        <v>9.2996791947631691E-3</v>
      </c>
      <c r="G61" s="49">
        <f t="shared" si="24"/>
        <v>0</v>
      </c>
      <c r="H61" s="49">
        <f t="shared" si="24"/>
        <v>0</v>
      </c>
      <c r="I61" s="49">
        <f t="shared" si="24"/>
        <v>1.2442256720231928E-2</v>
      </c>
      <c r="J61" s="49">
        <f t="shared" si="24"/>
        <v>4.6946104101843418E-2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1.6266896082144419E-3</v>
      </c>
      <c r="O61" s="49">
        <f t="shared" si="24"/>
        <v>0</v>
      </c>
      <c r="P61" s="49">
        <f t="shared" si="24"/>
        <v>6.0559965896127461E-4</v>
      </c>
      <c r="Q61" s="49">
        <f t="shared" si="24"/>
        <v>2.8042951877854265E-4</v>
      </c>
      <c r="R61" s="49">
        <f t="shared" si="24"/>
        <v>5.070717488635017E-4</v>
      </c>
      <c r="S61" s="49">
        <f t="shared" si="24"/>
        <v>2.302746992773557E-4</v>
      </c>
      <c r="T61" s="49">
        <f t="shared" si="24"/>
        <v>0</v>
      </c>
      <c r="U61" s="49">
        <f t="shared" si="24"/>
        <v>1.7346459940797873E-4</v>
      </c>
      <c r="V61" s="49">
        <f t="shared" si="24"/>
        <v>8.7227899753646721E-5</v>
      </c>
      <c r="W61" s="49">
        <f t="shared" si="24"/>
        <v>5.4510722458037564E-4</v>
      </c>
      <c r="X61" s="49">
        <f t="shared" si="24"/>
        <v>1.5832076085051374E-3</v>
      </c>
      <c r="Y61" s="49">
        <f t="shared" ref="Y61:Z61" si="25">SUM(Y62:Y72)</f>
        <v>5.614331946214089E-3</v>
      </c>
      <c r="Z61" s="49">
        <f t="shared" si="25"/>
        <v>2.7389417783527463E-3</v>
      </c>
    </row>
    <row r="62" spans="1:26" ht="11.25" customHeight="1" x14ac:dyDescent="0.2">
      <c r="A62" s="50" t="s">
        <v>92</v>
      </c>
      <c r="B62" s="51" t="s">
        <v>93</v>
      </c>
      <c r="C62" s="52">
        <v>6.8485037151866926E-3</v>
      </c>
      <c r="D62" s="52">
        <v>4.8050949884003756E-3</v>
      </c>
      <c r="E62" s="52">
        <v>3.1760439391803695E-2</v>
      </c>
      <c r="F62" s="52">
        <v>9.2996791947631691E-3</v>
      </c>
      <c r="G62" s="52">
        <v>0</v>
      </c>
      <c r="H62" s="52">
        <v>0</v>
      </c>
      <c r="I62" s="52">
        <v>1.2442256720231928E-2</v>
      </c>
      <c r="J62" s="52">
        <v>4.6946104101843418E-2</v>
      </c>
      <c r="K62" s="52">
        <v>0</v>
      </c>
      <c r="L62" s="52">
        <v>0</v>
      </c>
      <c r="M62" s="52">
        <v>0</v>
      </c>
      <c r="N62" s="52">
        <v>1.6266896082144419E-3</v>
      </c>
      <c r="O62" s="52">
        <v>0</v>
      </c>
      <c r="P62" s="52">
        <v>6.0559965896127461E-4</v>
      </c>
      <c r="Q62" s="52">
        <v>2.8042951877854265E-4</v>
      </c>
      <c r="R62" s="52">
        <v>5.070717488635017E-4</v>
      </c>
      <c r="S62" s="52">
        <v>2.302746992773557E-4</v>
      </c>
      <c r="T62" s="52">
        <v>0</v>
      </c>
      <c r="U62" s="52">
        <v>1.7346459940797873E-4</v>
      </c>
      <c r="V62" s="52">
        <v>8.7227899753646721E-5</v>
      </c>
      <c r="W62" s="52">
        <v>5.4510722458037564E-4</v>
      </c>
      <c r="X62" s="52">
        <v>1.5832076085051374E-3</v>
      </c>
      <c r="Y62" s="52">
        <v>5.614331946214089E-3</v>
      </c>
      <c r="Z62" s="52">
        <v>2.7389417783527463E-3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4408.1675716630389</v>
      </c>
      <c r="D2" s="21">
        <f t="shared" ref="D2:X2" si="0">SUM(D3,D17,D22,D25,D26,D51,D52)</f>
        <v>5752.5486333266654</v>
      </c>
      <c r="E2" s="21">
        <f t="shared" si="0"/>
        <v>6309.793375361528</v>
      </c>
      <c r="F2" s="21">
        <f t="shared" si="0"/>
        <v>6771.3439427226158</v>
      </c>
      <c r="G2" s="21">
        <f t="shared" si="0"/>
        <v>4974.5004915508498</v>
      </c>
      <c r="H2" s="21">
        <f t="shared" si="0"/>
        <v>4804.0466823649358</v>
      </c>
      <c r="I2" s="21">
        <f t="shared" si="0"/>
        <v>4097.7753753402467</v>
      </c>
      <c r="J2" s="21">
        <f t="shared" si="0"/>
        <v>4217.7068126983268</v>
      </c>
      <c r="K2" s="21">
        <f t="shared" si="0"/>
        <v>5028.1571848525145</v>
      </c>
      <c r="L2" s="21">
        <f t="shared" si="0"/>
        <v>4089.3857484953178</v>
      </c>
      <c r="M2" s="21">
        <f t="shared" si="0"/>
        <v>3982.0321082014602</v>
      </c>
      <c r="N2" s="21">
        <f t="shared" si="0"/>
        <v>4342.8521557713657</v>
      </c>
      <c r="O2" s="21">
        <f t="shared" si="0"/>
        <v>3758.8925475505362</v>
      </c>
      <c r="P2" s="21">
        <f t="shared" si="0"/>
        <v>3130.316684392656</v>
      </c>
      <c r="Q2" s="21">
        <f t="shared" si="0"/>
        <v>3044.4233045510805</v>
      </c>
      <c r="R2" s="21">
        <f t="shared" si="0"/>
        <v>2491.9051741057665</v>
      </c>
      <c r="S2" s="21">
        <f t="shared" si="0"/>
        <v>2003.260743</v>
      </c>
      <c r="T2" s="21">
        <f t="shared" si="0"/>
        <v>2271.6597032800291</v>
      </c>
      <c r="U2" s="21">
        <f t="shared" si="0"/>
        <v>2434.7973131861036</v>
      </c>
      <c r="V2" s="21">
        <f t="shared" si="0"/>
        <v>2657.3603315559158</v>
      </c>
      <c r="W2" s="21">
        <f t="shared" si="0"/>
        <v>2644.9724617200004</v>
      </c>
      <c r="X2" s="21">
        <f t="shared" si="0"/>
        <v>2984.0218549200004</v>
      </c>
      <c r="Y2" s="21">
        <f t="shared" ref="Y2:Z2" si="1">SUM(Y3,Y17,Y22,Y25,Y26,Y51,Y52)</f>
        <v>1691.6647662000005</v>
      </c>
      <c r="Z2" s="21">
        <f t="shared" si="1"/>
        <v>1436.4808572299451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570.35809774303857</v>
      </c>
      <c r="D3" s="24">
        <f t="shared" ref="D3:W3" si="3">SUM(D4,D8,D11)</f>
        <v>657.82302488666289</v>
      </c>
      <c r="E3" s="24">
        <f t="shared" si="3"/>
        <v>677.36152204152756</v>
      </c>
      <c r="F3" s="24">
        <f t="shared" si="3"/>
        <v>659.12422168261594</v>
      </c>
      <c r="G3" s="24">
        <f t="shared" si="3"/>
        <v>571.73106959085101</v>
      </c>
      <c r="H3" s="24">
        <f t="shared" si="3"/>
        <v>591.72455724493716</v>
      </c>
      <c r="I3" s="24">
        <f t="shared" si="3"/>
        <v>527.92040518024589</v>
      </c>
      <c r="J3" s="24">
        <f t="shared" si="3"/>
        <v>454.08342581832716</v>
      </c>
      <c r="K3" s="24">
        <f t="shared" si="3"/>
        <v>511.63387965251445</v>
      </c>
      <c r="L3" s="24">
        <f t="shared" si="3"/>
        <v>545.79558309531694</v>
      </c>
      <c r="M3" s="24">
        <f t="shared" si="3"/>
        <v>522.44129684145992</v>
      </c>
      <c r="N3" s="24">
        <f t="shared" si="3"/>
        <v>511.96836725136478</v>
      </c>
      <c r="O3" s="24">
        <f t="shared" si="3"/>
        <v>537.9450532705365</v>
      </c>
      <c r="P3" s="24">
        <f t="shared" si="3"/>
        <v>400.02257831265501</v>
      </c>
      <c r="Q3" s="24">
        <f t="shared" si="3"/>
        <v>350.73832195108059</v>
      </c>
      <c r="R3" s="24">
        <f t="shared" si="3"/>
        <v>344.96237230576639</v>
      </c>
      <c r="S3" s="24">
        <f t="shared" si="3"/>
        <v>130.70634408000004</v>
      </c>
      <c r="T3" s="24">
        <f t="shared" si="3"/>
        <v>134.84407624002881</v>
      </c>
      <c r="U3" s="24">
        <f t="shared" si="3"/>
        <v>145.65201730610409</v>
      </c>
      <c r="V3" s="24">
        <f t="shared" si="3"/>
        <v>101.15110747591558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0.12841142994480054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2.4139847976274278</v>
      </c>
      <c r="D4" s="19">
        <f t="shared" ref="D4:W4" si="6">SUM(D5:D7)</f>
        <v>16.55792947843609</v>
      </c>
      <c r="E4" s="19">
        <f t="shared" si="6"/>
        <v>0</v>
      </c>
      <c r="F4" s="19">
        <f t="shared" si="6"/>
        <v>0</v>
      </c>
      <c r="G4" s="19">
        <f t="shared" si="6"/>
        <v>95.343626399999977</v>
      </c>
      <c r="H4" s="19">
        <f t="shared" si="6"/>
        <v>153.05178768000005</v>
      </c>
      <c r="I4" s="19">
        <f t="shared" si="6"/>
        <v>143.01561648000003</v>
      </c>
      <c r="J4" s="19">
        <f t="shared" si="6"/>
        <v>143.01561648000001</v>
      </c>
      <c r="K4" s="19">
        <f t="shared" si="6"/>
        <v>163.08795888000003</v>
      </c>
      <c r="L4" s="19">
        <f t="shared" si="6"/>
        <v>85.307455199999993</v>
      </c>
      <c r="M4" s="19">
        <f t="shared" si="6"/>
        <v>87.816674879999994</v>
      </c>
      <c r="N4" s="19">
        <f t="shared" si="6"/>
        <v>120.43405440000004</v>
      </c>
      <c r="O4" s="19">
        <f t="shared" si="6"/>
        <v>115.4159688</v>
      </c>
      <c r="P4" s="19">
        <f t="shared" si="6"/>
        <v>75.271283999999994</v>
      </c>
      <c r="Q4" s="19">
        <f t="shared" si="6"/>
        <v>95.343626400000019</v>
      </c>
      <c r="R4" s="19">
        <f t="shared" si="6"/>
        <v>5.0180856000000009</v>
      </c>
      <c r="S4" s="19">
        <f t="shared" si="6"/>
        <v>12.545390880000001</v>
      </c>
      <c r="T4" s="19">
        <f t="shared" si="6"/>
        <v>105.74770800000003</v>
      </c>
      <c r="U4" s="19">
        <f t="shared" si="6"/>
        <v>127.857708</v>
      </c>
      <c r="V4" s="19">
        <f t="shared" si="6"/>
        <v>91.147679039999986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95.343626399999977</v>
      </c>
      <c r="H5" s="8">
        <f>FC_IND_CPC_BC_E!H5+FC_IND_CPC_OC_E!H5+FC_IND_CPC_PH_E!H5</f>
        <v>153.05178768000005</v>
      </c>
      <c r="I5" s="8">
        <f>FC_IND_CPC_BC_E!I5+FC_IND_CPC_OC_E!I5+FC_IND_CPC_PH_E!I5</f>
        <v>143.01561648000003</v>
      </c>
      <c r="J5" s="8">
        <f>FC_IND_CPC_BC_E!J5+FC_IND_CPC_OC_E!J5+FC_IND_CPC_PH_E!J5</f>
        <v>143.01561648000001</v>
      </c>
      <c r="K5" s="8">
        <f>FC_IND_CPC_BC_E!K5+FC_IND_CPC_OC_E!K5+FC_IND_CPC_PH_E!K5</f>
        <v>163.08795888000003</v>
      </c>
      <c r="L5" s="8">
        <f>FC_IND_CPC_BC_E!L5+FC_IND_CPC_OC_E!L5+FC_IND_CPC_PH_E!L5</f>
        <v>85.307455199999993</v>
      </c>
      <c r="M5" s="8">
        <f>FC_IND_CPC_BC_E!M5+FC_IND_CPC_OC_E!M5+FC_IND_CPC_PH_E!M5</f>
        <v>87.816674879999994</v>
      </c>
      <c r="N5" s="8">
        <f>FC_IND_CPC_BC_E!N5+FC_IND_CPC_OC_E!N5+FC_IND_CPC_PH_E!N5</f>
        <v>120.43405440000004</v>
      </c>
      <c r="O5" s="8">
        <f>FC_IND_CPC_BC_E!O5+FC_IND_CPC_OC_E!O5+FC_IND_CPC_PH_E!O5</f>
        <v>115.4159688</v>
      </c>
      <c r="P5" s="8">
        <f>FC_IND_CPC_BC_E!P5+FC_IND_CPC_OC_E!P5+FC_IND_CPC_PH_E!P5</f>
        <v>75.271283999999994</v>
      </c>
      <c r="Q5" s="8">
        <f>FC_IND_CPC_BC_E!Q5+FC_IND_CPC_OC_E!Q5+FC_IND_CPC_PH_E!Q5</f>
        <v>95.343626400000019</v>
      </c>
      <c r="R5" s="8">
        <f>FC_IND_CPC_BC_E!R5+FC_IND_CPC_OC_E!R5+FC_IND_CPC_PH_E!R5</f>
        <v>5.0180856000000009</v>
      </c>
      <c r="S5" s="8">
        <f>FC_IND_CPC_BC_E!S5+FC_IND_CPC_OC_E!S5+FC_IND_CPC_PH_E!S5</f>
        <v>12.545390880000001</v>
      </c>
      <c r="T5" s="8">
        <f>FC_IND_CPC_BC_E!T5+FC_IND_CPC_OC_E!T5+FC_IND_CPC_PH_E!T5</f>
        <v>105.74770800000003</v>
      </c>
      <c r="U5" s="8">
        <f>FC_IND_CPC_BC_E!U5+FC_IND_CPC_OC_E!U5+FC_IND_CPC_PH_E!U5</f>
        <v>127.857708</v>
      </c>
      <c r="V5" s="8">
        <f>FC_IND_CPC_BC_E!V5+FC_IND_CPC_OC_E!V5+FC_IND_CPC_PH_E!V5</f>
        <v>91.147679039999986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2.4139847976274278</v>
      </c>
      <c r="D7" s="8">
        <f>FC_IND_CPC_BC_E!D7+FC_IND_CPC_OC_E!D7+FC_IND_CPC_PH_E!D7</f>
        <v>16.55792947843609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377.61418099862277</v>
      </c>
      <c r="D8" s="19">
        <f t="shared" ref="D8:W8" si="9">SUM(D9:D10)</f>
        <v>453.55347364585708</v>
      </c>
      <c r="E8" s="19">
        <f t="shared" si="9"/>
        <v>507.06646363950972</v>
      </c>
      <c r="F8" s="19">
        <f t="shared" si="9"/>
        <v>441.37874043826707</v>
      </c>
      <c r="G8" s="19">
        <f t="shared" si="9"/>
        <v>346.24071876894135</v>
      </c>
      <c r="H8" s="19">
        <f t="shared" si="9"/>
        <v>401.13044521246326</v>
      </c>
      <c r="I8" s="19">
        <f t="shared" si="9"/>
        <v>344.85964272427361</v>
      </c>
      <c r="J8" s="19">
        <f t="shared" si="9"/>
        <v>303.59191433832717</v>
      </c>
      <c r="K8" s="19">
        <f t="shared" si="9"/>
        <v>341.87445884557837</v>
      </c>
      <c r="L8" s="19">
        <f t="shared" si="9"/>
        <v>460.48812789531689</v>
      </c>
      <c r="M8" s="19">
        <f t="shared" si="9"/>
        <v>434.62462196145987</v>
      </c>
      <c r="N8" s="19">
        <f t="shared" si="9"/>
        <v>391.53431285136475</v>
      </c>
      <c r="O8" s="19">
        <f t="shared" si="9"/>
        <v>422.52908447053647</v>
      </c>
      <c r="P8" s="19">
        <f t="shared" si="9"/>
        <v>294.57351847732428</v>
      </c>
      <c r="Q8" s="19">
        <f t="shared" si="9"/>
        <v>246.82844485429467</v>
      </c>
      <c r="R8" s="19">
        <f t="shared" si="9"/>
        <v>211.0925475697664</v>
      </c>
      <c r="S8" s="19">
        <f t="shared" si="9"/>
        <v>0</v>
      </c>
      <c r="T8" s="19">
        <f t="shared" si="9"/>
        <v>0.1002898480605638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0.12841142994480054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61.688589638331436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377.61418099862277</v>
      </c>
      <c r="D10" s="8">
        <f>FC_IND_CPC_BC_E!D10+FC_IND_CPC_OC_E!D10+FC_IND_CPC_PH_E!D10</f>
        <v>453.55347364585708</v>
      </c>
      <c r="E10" s="8">
        <f>FC_IND_CPC_BC_E!E10+FC_IND_CPC_OC_E!E10+FC_IND_CPC_PH_E!E10</f>
        <v>507.06646363950972</v>
      </c>
      <c r="F10" s="8">
        <f>FC_IND_CPC_BC_E!F10+FC_IND_CPC_OC_E!F10+FC_IND_CPC_PH_E!F10</f>
        <v>441.37874043826707</v>
      </c>
      <c r="G10" s="8">
        <f>FC_IND_CPC_BC_E!G10+FC_IND_CPC_OC_E!G10+FC_IND_CPC_PH_E!G10</f>
        <v>346.24071876894135</v>
      </c>
      <c r="H10" s="8">
        <f>FC_IND_CPC_BC_E!H10+FC_IND_CPC_OC_E!H10+FC_IND_CPC_PH_E!H10</f>
        <v>401.13044521246326</v>
      </c>
      <c r="I10" s="8">
        <f>FC_IND_CPC_BC_E!I10+FC_IND_CPC_OC_E!I10+FC_IND_CPC_PH_E!I10</f>
        <v>344.85964272427361</v>
      </c>
      <c r="J10" s="8">
        <f>FC_IND_CPC_BC_E!J10+FC_IND_CPC_OC_E!J10+FC_IND_CPC_PH_E!J10</f>
        <v>303.59191433832717</v>
      </c>
      <c r="K10" s="8">
        <f>FC_IND_CPC_BC_E!K10+FC_IND_CPC_OC_E!K10+FC_IND_CPC_PH_E!K10</f>
        <v>341.87445884557837</v>
      </c>
      <c r="L10" s="8">
        <f>FC_IND_CPC_BC_E!L10+FC_IND_CPC_OC_E!L10+FC_IND_CPC_PH_E!L10</f>
        <v>460.48812789531689</v>
      </c>
      <c r="M10" s="8">
        <f>FC_IND_CPC_BC_E!M10+FC_IND_CPC_OC_E!M10+FC_IND_CPC_PH_E!M10</f>
        <v>372.93603232312842</v>
      </c>
      <c r="N10" s="8">
        <f>FC_IND_CPC_BC_E!N10+FC_IND_CPC_OC_E!N10+FC_IND_CPC_PH_E!N10</f>
        <v>391.53431285136475</v>
      </c>
      <c r="O10" s="8">
        <f>FC_IND_CPC_BC_E!O10+FC_IND_CPC_OC_E!O10+FC_IND_CPC_PH_E!O10</f>
        <v>422.52908447053647</v>
      </c>
      <c r="P10" s="8">
        <f>FC_IND_CPC_BC_E!P10+FC_IND_CPC_OC_E!P10+FC_IND_CPC_PH_E!P10</f>
        <v>294.57351847732428</v>
      </c>
      <c r="Q10" s="8">
        <f>FC_IND_CPC_BC_E!Q10+FC_IND_CPC_OC_E!Q10+FC_IND_CPC_PH_E!Q10</f>
        <v>246.82844485429467</v>
      </c>
      <c r="R10" s="8">
        <f>FC_IND_CPC_BC_E!R10+FC_IND_CPC_OC_E!R10+FC_IND_CPC_PH_E!R10</f>
        <v>211.0925475697664</v>
      </c>
      <c r="S10" s="8">
        <f>FC_IND_CPC_BC_E!S10+FC_IND_CPC_OC_E!S10+FC_IND_CPC_PH_E!S10</f>
        <v>0</v>
      </c>
      <c r="T10" s="8">
        <f>FC_IND_CPC_BC_E!T10+FC_IND_CPC_OC_E!T10+FC_IND_CPC_PH_E!T10</f>
        <v>0.1002898480605638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0.12841142994480054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190.32993194678841</v>
      </c>
      <c r="D11" s="19">
        <f t="shared" ref="D11:W11" si="12">SUM(D12:D16)</f>
        <v>187.71162176236967</v>
      </c>
      <c r="E11" s="19">
        <f t="shared" si="12"/>
        <v>170.29505840201787</v>
      </c>
      <c r="F11" s="19">
        <f t="shared" si="12"/>
        <v>217.74548124434887</v>
      </c>
      <c r="G11" s="19">
        <f t="shared" si="12"/>
        <v>130.14672442190965</v>
      </c>
      <c r="H11" s="19">
        <f t="shared" si="12"/>
        <v>37.542324352473941</v>
      </c>
      <c r="I11" s="19">
        <f t="shared" si="12"/>
        <v>40.045145975972218</v>
      </c>
      <c r="J11" s="19">
        <f t="shared" si="12"/>
        <v>7.4758949999999986</v>
      </c>
      <c r="K11" s="19">
        <f t="shared" si="12"/>
        <v>6.6714619269360247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30.177775835330756</v>
      </c>
      <c r="Q11" s="19">
        <f t="shared" si="12"/>
        <v>8.5662506967858949</v>
      </c>
      <c r="R11" s="19">
        <f t="shared" si="12"/>
        <v>128.85173913599999</v>
      </c>
      <c r="S11" s="19">
        <f t="shared" si="12"/>
        <v>118.16095320000002</v>
      </c>
      <c r="T11" s="19">
        <f t="shared" si="12"/>
        <v>28.996078391968208</v>
      </c>
      <c r="U11" s="19">
        <f t="shared" si="12"/>
        <v>17.794309306104093</v>
      </c>
      <c r="V11" s="19">
        <f t="shared" si="12"/>
        <v>10.003428435915588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190.32993194678841</v>
      </c>
      <c r="D13" s="8">
        <f>FC_IND_CPC_BC_E!D13+FC_IND_CPC_OC_E!D13+FC_IND_CPC_PH_E!D13</f>
        <v>187.71162176236967</v>
      </c>
      <c r="E13" s="8">
        <f>FC_IND_CPC_BC_E!E13+FC_IND_CPC_OC_E!E13+FC_IND_CPC_PH_E!E13</f>
        <v>170.29505840201787</v>
      </c>
      <c r="F13" s="8">
        <f>FC_IND_CPC_BC_E!F13+FC_IND_CPC_OC_E!F13+FC_IND_CPC_PH_E!F13</f>
        <v>217.74548124434887</v>
      </c>
      <c r="G13" s="8">
        <f>FC_IND_CPC_BC_E!G13+FC_IND_CPC_OC_E!G13+FC_IND_CPC_PH_E!G13</f>
        <v>130.14672442190965</v>
      </c>
      <c r="H13" s="8">
        <f>FC_IND_CPC_BC_E!H13+FC_IND_CPC_OC_E!H13+FC_IND_CPC_PH_E!H13</f>
        <v>37.542324352473941</v>
      </c>
      <c r="I13" s="8">
        <f>FC_IND_CPC_BC_E!I13+FC_IND_CPC_OC_E!I13+FC_IND_CPC_PH_E!I13</f>
        <v>40.045145975972218</v>
      </c>
      <c r="J13" s="8">
        <f>FC_IND_CPC_BC_E!J13+FC_IND_CPC_OC_E!J13+FC_IND_CPC_PH_E!J13</f>
        <v>7.4758949999999986</v>
      </c>
      <c r="K13" s="8">
        <f>FC_IND_CPC_BC_E!K13+FC_IND_CPC_OC_E!K13+FC_IND_CPC_PH_E!K13</f>
        <v>6.6714619269360247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30.177775835330756</v>
      </c>
      <c r="Q13" s="8">
        <f>FC_IND_CPC_BC_E!Q13+FC_IND_CPC_OC_E!Q13+FC_IND_CPC_PH_E!Q13</f>
        <v>8.5662506967858949</v>
      </c>
      <c r="R13" s="8">
        <f>FC_IND_CPC_BC_E!R13+FC_IND_CPC_OC_E!R13+FC_IND_CPC_PH_E!R13</f>
        <v>128.85173913599999</v>
      </c>
      <c r="S13" s="8">
        <f>FC_IND_CPC_BC_E!S13+FC_IND_CPC_OC_E!S13+FC_IND_CPC_PH_E!S13</f>
        <v>118.16095320000002</v>
      </c>
      <c r="T13" s="8">
        <f>FC_IND_CPC_BC_E!T13+FC_IND_CPC_OC_E!T13+FC_IND_CPC_PH_E!T13</f>
        <v>28.996078391968208</v>
      </c>
      <c r="U13" s="8">
        <f>FC_IND_CPC_BC_E!U13+FC_IND_CPC_OC_E!U13+FC_IND_CPC_PH_E!U13</f>
        <v>17.794309306104093</v>
      </c>
      <c r="V13" s="8">
        <f>FC_IND_CPC_BC_E!V13+FC_IND_CPC_OC_E!V13+FC_IND_CPC_PH_E!V13</f>
        <v>10.003428435915588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0.15983999999999998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0.15983999999999998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682.52293512000006</v>
      </c>
      <c r="D26" s="27">
        <f t="shared" ref="D26:W26" si="21">SUM(D27,D33)</f>
        <v>1302.1286540399999</v>
      </c>
      <c r="E26" s="27">
        <f t="shared" si="21"/>
        <v>1236.69578772</v>
      </c>
      <c r="F26" s="27">
        <f t="shared" si="21"/>
        <v>744.70234823999988</v>
      </c>
      <c r="G26" s="27">
        <f t="shared" si="21"/>
        <v>396.03845195999997</v>
      </c>
      <c r="H26" s="27">
        <f t="shared" si="21"/>
        <v>300.89140631999999</v>
      </c>
      <c r="I26" s="27">
        <f t="shared" si="21"/>
        <v>305.84785896000005</v>
      </c>
      <c r="J26" s="27">
        <f t="shared" si="21"/>
        <v>882.95916528000021</v>
      </c>
      <c r="K26" s="27">
        <f t="shared" si="21"/>
        <v>725.22239400000012</v>
      </c>
      <c r="L26" s="27">
        <f t="shared" si="21"/>
        <v>745.78569660000005</v>
      </c>
      <c r="M26" s="27">
        <f t="shared" si="21"/>
        <v>659.22208416000001</v>
      </c>
      <c r="N26" s="27">
        <f t="shared" si="21"/>
        <v>728.65091412000004</v>
      </c>
      <c r="O26" s="27">
        <f t="shared" si="21"/>
        <v>633.74176547999991</v>
      </c>
      <c r="P26" s="27">
        <f t="shared" si="21"/>
        <v>660.85745328000007</v>
      </c>
      <c r="Q26" s="27">
        <f t="shared" si="21"/>
        <v>720.46196819999989</v>
      </c>
      <c r="R26" s="27">
        <f t="shared" si="21"/>
        <v>661.80265739999993</v>
      </c>
      <c r="S26" s="27">
        <f t="shared" si="21"/>
        <v>542.29690332000007</v>
      </c>
      <c r="T26" s="27">
        <f t="shared" si="21"/>
        <v>641.5043295600002</v>
      </c>
      <c r="U26" s="27">
        <f t="shared" si="21"/>
        <v>801.68804460000001</v>
      </c>
      <c r="V26" s="27">
        <f t="shared" si="21"/>
        <v>1226.4743534400004</v>
      </c>
      <c r="W26" s="27">
        <f t="shared" si="21"/>
        <v>1078.4229699600003</v>
      </c>
      <c r="X26" s="27">
        <f t="shared" ref="X26:Z26" si="22">SUM(X27,X33)</f>
        <v>1041.9733306800001</v>
      </c>
      <c r="Y26" s="27">
        <f t="shared" si="22"/>
        <v>1044.5187585600002</v>
      </c>
      <c r="Z26" s="27">
        <f t="shared" si="22"/>
        <v>1025.4875878800001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128.21520672</v>
      </c>
      <c r="K27" s="19">
        <f t="shared" si="24"/>
        <v>0</v>
      </c>
      <c r="L27" s="19">
        <f t="shared" si="24"/>
        <v>41.277569760000013</v>
      </c>
      <c r="M27" s="19">
        <f t="shared" si="24"/>
        <v>3.1751265599999998</v>
      </c>
      <c r="N27" s="19">
        <f t="shared" si="24"/>
        <v>0</v>
      </c>
      <c r="O27" s="19">
        <f t="shared" si="24"/>
        <v>6.3504842399999992</v>
      </c>
      <c r="P27" s="19">
        <f t="shared" si="24"/>
        <v>9.525610799999999</v>
      </c>
      <c r="Q27" s="19">
        <f t="shared" si="24"/>
        <v>12.700737360000002</v>
      </c>
      <c r="R27" s="19">
        <f t="shared" si="24"/>
        <v>19.051221600000005</v>
      </c>
      <c r="S27" s="19">
        <f t="shared" si="24"/>
        <v>19.051221599999998</v>
      </c>
      <c r="T27" s="19">
        <f t="shared" si="24"/>
        <v>18.054401040000005</v>
      </c>
      <c r="U27" s="19">
        <f t="shared" si="24"/>
        <v>35.603804879999991</v>
      </c>
      <c r="V27" s="19">
        <f t="shared" si="24"/>
        <v>67.546668960000005</v>
      </c>
      <c r="W27" s="19">
        <f t="shared" si="24"/>
        <v>84.962947679999999</v>
      </c>
      <c r="X27" s="19">
        <f t="shared" ref="X27:Z27" si="25">SUM(X28:X32)</f>
        <v>78.401450879999999</v>
      </c>
      <c r="Y27" s="19">
        <f t="shared" si="25"/>
        <v>59.62410647999998</v>
      </c>
      <c r="Z27" s="19">
        <f t="shared" si="25"/>
        <v>64.369231199999987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128.21520672</v>
      </c>
      <c r="K29" s="8">
        <f>FC_IND_CPC_BC_E!K29+FC_IND_CPC_OC_E!K29+FC_IND_CPC_PH_E!K29</f>
        <v>0</v>
      </c>
      <c r="L29" s="8">
        <f>FC_IND_CPC_BC_E!L29+FC_IND_CPC_OC_E!L29+FC_IND_CPC_PH_E!L29</f>
        <v>41.277569760000013</v>
      </c>
      <c r="M29" s="8">
        <f>FC_IND_CPC_BC_E!M29+FC_IND_CPC_OC_E!M29+FC_IND_CPC_PH_E!M29</f>
        <v>3.1751265599999998</v>
      </c>
      <c r="N29" s="8">
        <f>FC_IND_CPC_BC_E!N29+FC_IND_CPC_OC_E!N29+FC_IND_CPC_PH_E!N29</f>
        <v>0</v>
      </c>
      <c r="O29" s="8">
        <f>FC_IND_CPC_BC_E!O29+FC_IND_CPC_OC_E!O29+FC_IND_CPC_PH_E!O29</f>
        <v>6.3504842399999992</v>
      </c>
      <c r="P29" s="8">
        <f>FC_IND_CPC_BC_E!P29+FC_IND_CPC_OC_E!P29+FC_IND_CPC_PH_E!P29</f>
        <v>9.525610799999999</v>
      </c>
      <c r="Q29" s="8">
        <f>FC_IND_CPC_BC_E!Q29+FC_IND_CPC_OC_E!Q29+FC_IND_CPC_PH_E!Q29</f>
        <v>12.700737360000002</v>
      </c>
      <c r="R29" s="8">
        <f>FC_IND_CPC_BC_E!R29+FC_IND_CPC_OC_E!R29+FC_IND_CPC_PH_E!R29</f>
        <v>19.051221600000005</v>
      </c>
      <c r="S29" s="8">
        <f>FC_IND_CPC_BC_E!S29+FC_IND_CPC_OC_E!S29+FC_IND_CPC_PH_E!S29</f>
        <v>19.051221599999998</v>
      </c>
      <c r="T29" s="8">
        <f>FC_IND_CPC_BC_E!T29+FC_IND_CPC_OC_E!T29+FC_IND_CPC_PH_E!T29</f>
        <v>18.054401040000005</v>
      </c>
      <c r="U29" s="8">
        <f>FC_IND_CPC_BC_E!U29+FC_IND_CPC_OC_E!U29+FC_IND_CPC_PH_E!U29</f>
        <v>35.603804879999991</v>
      </c>
      <c r="V29" s="8">
        <f>FC_IND_CPC_BC_E!V29+FC_IND_CPC_OC_E!V29+FC_IND_CPC_PH_E!V29</f>
        <v>67.546668960000005</v>
      </c>
      <c r="W29" s="8">
        <f>FC_IND_CPC_BC_E!W29+FC_IND_CPC_OC_E!W29+FC_IND_CPC_PH_E!W29</f>
        <v>84.962947679999999</v>
      </c>
      <c r="X29" s="8">
        <f>FC_IND_CPC_BC_E!X29+FC_IND_CPC_OC_E!X29+FC_IND_CPC_PH_E!X29</f>
        <v>78.401450879999999</v>
      </c>
      <c r="Y29" s="8">
        <f>FC_IND_CPC_BC_E!Y29+FC_IND_CPC_OC_E!Y29+FC_IND_CPC_PH_E!Y29</f>
        <v>59.62410647999998</v>
      </c>
      <c r="Z29" s="8">
        <f>FC_IND_CPC_BC_E!Z29+FC_IND_CPC_OC_E!Z29+FC_IND_CPC_PH_E!Z29</f>
        <v>64.369231199999987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682.52293512000006</v>
      </c>
      <c r="D33" s="19">
        <f t="shared" ref="D33:W33" si="27">SUM(D34:D50)</f>
        <v>1302.1286540399999</v>
      </c>
      <c r="E33" s="19">
        <f t="shared" si="27"/>
        <v>1236.69578772</v>
      </c>
      <c r="F33" s="19">
        <f t="shared" si="27"/>
        <v>744.70234823999988</v>
      </c>
      <c r="G33" s="19">
        <f t="shared" si="27"/>
        <v>396.03845195999997</v>
      </c>
      <c r="H33" s="19">
        <f t="shared" si="27"/>
        <v>300.89140631999999</v>
      </c>
      <c r="I33" s="19">
        <f t="shared" si="27"/>
        <v>305.84785896000005</v>
      </c>
      <c r="J33" s="19">
        <f t="shared" si="27"/>
        <v>754.74395856000024</v>
      </c>
      <c r="K33" s="19">
        <f t="shared" si="27"/>
        <v>725.22239400000012</v>
      </c>
      <c r="L33" s="19">
        <f t="shared" si="27"/>
        <v>704.50812684000005</v>
      </c>
      <c r="M33" s="19">
        <f t="shared" si="27"/>
        <v>656.04695760000004</v>
      </c>
      <c r="N33" s="19">
        <f t="shared" si="27"/>
        <v>728.65091412000004</v>
      </c>
      <c r="O33" s="19">
        <f t="shared" si="27"/>
        <v>627.3912812399999</v>
      </c>
      <c r="P33" s="19">
        <f t="shared" si="27"/>
        <v>651.33184248000009</v>
      </c>
      <c r="Q33" s="19">
        <f t="shared" si="27"/>
        <v>707.76123083999994</v>
      </c>
      <c r="R33" s="19">
        <f t="shared" si="27"/>
        <v>642.75143579999997</v>
      </c>
      <c r="S33" s="19">
        <f t="shared" si="27"/>
        <v>523.24568172000011</v>
      </c>
      <c r="T33" s="19">
        <f t="shared" si="27"/>
        <v>623.44992852000019</v>
      </c>
      <c r="U33" s="19">
        <f t="shared" si="27"/>
        <v>766.08423972000003</v>
      </c>
      <c r="V33" s="19">
        <f t="shared" si="27"/>
        <v>1158.9276844800004</v>
      </c>
      <c r="W33" s="19">
        <f t="shared" si="27"/>
        <v>993.4600222800002</v>
      </c>
      <c r="X33" s="19">
        <f t="shared" ref="X33:Z33" si="28">SUM(X34:X50)</f>
        <v>963.57187980000015</v>
      </c>
      <c r="Y33" s="19">
        <f t="shared" si="28"/>
        <v>984.89465208000024</v>
      </c>
      <c r="Z33" s="19">
        <f t="shared" si="28"/>
        <v>961.11835668000003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128.30400000000003</v>
      </c>
      <c r="D34" s="8">
        <f>FC_IND_CPC_BC_E!D34+FC_IND_CPC_OC_E!D34+FC_IND_CPC_PH_E!D34</f>
        <v>461.89440000000002</v>
      </c>
      <c r="E34" s="8">
        <f>FC_IND_CPC_BC_E!E34+FC_IND_CPC_OC_E!E34+FC_IND_CPC_PH_E!E34</f>
        <v>835.40160000000014</v>
      </c>
      <c r="F34" s="8">
        <f>FC_IND_CPC_BC_E!F34+FC_IND_CPC_OC_E!F34+FC_IND_CPC_PH_E!F34</f>
        <v>604.45439999999985</v>
      </c>
      <c r="G34" s="8">
        <f>FC_IND_CPC_BC_E!G34+FC_IND_CPC_OC_E!G34+FC_IND_CPC_PH_E!G34</f>
        <v>219.54240000000004</v>
      </c>
      <c r="H34" s="8">
        <f>FC_IND_CPC_BC_E!H34+FC_IND_CPC_OC_E!H34+FC_IND_CPC_PH_E!H34</f>
        <v>83.180805120000002</v>
      </c>
      <c r="I34" s="8">
        <f>FC_IND_CPC_BC_E!I34+FC_IND_CPC_OC_E!I34+FC_IND_CPC_PH_E!I34</f>
        <v>0</v>
      </c>
      <c r="J34" s="8">
        <f>FC_IND_CPC_BC_E!J34+FC_IND_CPC_OC_E!J34+FC_IND_CPC_PH_E!J34</f>
        <v>415.90361088000014</v>
      </c>
      <c r="K34" s="8">
        <f>FC_IND_CPC_BC_E!K34+FC_IND_CPC_OC_E!K34+FC_IND_CPC_PH_E!K34</f>
        <v>424.24819200000007</v>
      </c>
      <c r="L34" s="8">
        <f>FC_IND_CPC_BC_E!L34+FC_IND_CPC_OC_E!L34+FC_IND_CPC_PH_E!L34</f>
        <v>404.83805184000005</v>
      </c>
      <c r="M34" s="8">
        <f>FC_IND_CPC_BC_E!M34+FC_IND_CPC_OC_E!M34+FC_IND_CPC_PH_E!M34</f>
        <v>357.69952511999998</v>
      </c>
      <c r="N34" s="8">
        <f>FC_IND_CPC_BC_E!N34+FC_IND_CPC_OC_E!N34+FC_IND_CPC_PH_E!N34</f>
        <v>429.79382784000001</v>
      </c>
      <c r="O34" s="8">
        <f>FC_IND_CPC_BC_E!O34+FC_IND_CPC_OC_E!O34+FC_IND_CPC_PH_E!O34</f>
        <v>366.01797887999999</v>
      </c>
      <c r="P34" s="8">
        <f>FC_IND_CPC_BC_E!P34+FC_IND_CPC_OC_E!P34+FC_IND_CPC_PH_E!P34</f>
        <v>435.33967104000004</v>
      </c>
      <c r="Q34" s="8">
        <f>FC_IND_CPC_BC_E!Q34+FC_IND_CPC_OC_E!Q34+FC_IND_CPC_PH_E!Q34</f>
        <v>446.4311500799999</v>
      </c>
      <c r="R34" s="8">
        <f>FC_IND_CPC_BC_E!R34+FC_IND_CPC_OC_E!R34+FC_IND_CPC_PH_E!R34</f>
        <v>524.07129599999996</v>
      </c>
      <c r="S34" s="8">
        <f>FC_IND_CPC_BC_E!S34+FC_IND_CPC_OC_E!S34+FC_IND_CPC_PH_E!S34</f>
        <v>407.61107712000012</v>
      </c>
      <c r="T34" s="8">
        <f>FC_IND_CPC_BC_E!T34+FC_IND_CPC_OC_E!T34+FC_IND_CPC_PH_E!T34</f>
        <v>478.28475648000011</v>
      </c>
      <c r="U34" s="8">
        <f>FC_IND_CPC_BC_E!U34+FC_IND_CPC_OC_E!U34+FC_IND_CPC_PH_E!U34</f>
        <v>621.79861248000009</v>
      </c>
      <c r="V34" s="8">
        <f>FC_IND_CPC_BC_E!V34+FC_IND_CPC_OC_E!V34+FC_IND_CPC_PH_E!V34</f>
        <v>1012.9714329600005</v>
      </c>
      <c r="W34" s="8">
        <f>FC_IND_CPC_BC_E!W34+FC_IND_CPC_OC_E!W34+FC_IND_CPC_PH_E!W34</f>
        <v>872.84335104000013</v>
      </c>
      <c r="X34" s="8">
        <f>FC_IND_CPC_BC_E!X34+FC_IND_CPC_OC_E!X34+FC_IND_CPC_PH_E!X34</f>
        <v>858.38476032000005</v>
      </c>
      <c r="Y34" s="8">
        <f>FC_IND_CPC_BC_E!Y34+FC_IND_CPC_OC_E!Y34+FC_IND_CPC_PH_E!Y34</f>
        <v>869.25146112000027</v>
      </c>
      <c r="Z34" s="8">
        <f>FC_IND_CPC_BC_E!Z34+FC_IND_CPC_OC_E!Z34+FC_IND_CPC_PH_E!Z34</f>
        <v>875.52866303999997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2.9846552399999999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3.0373563599999995</v>
      </c>
      <c r="I36" s="8">
        <f>FC_IND_CPC_BC_E!I36+FC_IND_CPC_OC_E!I36+FC_IND_CPC_PH_E!I36</f>
        <v>6.075167040000002</v>
      </c>
      <c r="J36" s="8">
        <f>FC_IND_CPC_BC_E!J36+FC_IND_CPC_OC_E!J36+FC_IND_CPC_PH_E!J36</f>
        <v>230.84090064000003</v>
      </c>
      <c r="K36" s="8">
        <f>FC_IND_CPC_BC_E!K36+FC_IND_CPC_OC_E!K36+FC_IND_CPC_PH_E!K36</f>
        <v>233.87848416000003</v>
      </c>
      <c r="L36" s="8">
        <f>FC_IND_CPC_BC_E!L36+FC_IND_CPC_OC_E!L36+FC_IND_CPC_PH_E!L36</f>
        <v>249.10161155999995</v>
      </c>
      <c r="M36" s="8">
        <f>FC_IND_CPC_BC_E!M36+FC_IND_CPC_OC_E!M36+FC_IND_CPC_PH_E!M36</f>
        <v>249.06526596000003</v>
      </c>
      <c r="N36" s="8">
        <f>FC_IND_CPC_BC_E!N36+FC_IND_CPC_OC_E!N36+FC_IND_CPC_PH_E!N36</f>
        <v>261.21491856</v>
      </c>
      <c r="O36" s="8">
        <f>FC_IND_CPC_BC_E!O36+FC_IND_CPC_OC_E!O36+FC_IND_CPC_PH_E!O36</f>
        <v>236.91584052000002</v>
      </c>
      <c r="P36" s="8">
        <f>FC_IND_CPC_BC_E!P36+FC_IND_CPC_OC_E!P36+FC_IND_CPC_PH_E!P36</f>
        <v>200.46710988000004</v>
      </c>
      <c r="Q36" s="8">
        <f>FC_IND_CPC_BC_E!Q36+FC_IND_CPC_OC_E!Q36+FC_IND_CPC_PH_E!Q36</f>
        <v>255.13997868000007</v>
      </c>
      <c r="R36" s="8">
        <f>FC_IND_CPC_BC_E!R36+FC_IND_CPC_OC_E!R36+FC_IND_CPC_PH_E!R36</f>
        <v>109.34573760000001</v>
      </c>
      <c r="S36" s="8">
        <f>FC_IND_CPC_BC_E!S36+FC_IND_CPC_OC_E!S36+FC_IND_CPC_PH_E!S36</f>
        <v>109.34573760000001</v>
      </c>
      <c r="T36" s="8">
        <f>FC_IND_CPC_BC_E!T36+FC_IND_CPC_OC_E!T36+FC_IND_CPC_PH_E!T36</f>
        <v>117.28338948000001</v>
      </c>
      <c r="U36" s="8">
        <f>FC_IND_CPC_BC_E!U36+FC_IND_CPC_OC_E!U36+FC_IND_CPC_PH_E!U36</f>
        <v>116.87631876</v>
      </c>
      <c r="V36" s="8">
        <f>FC_IND_CPC_BC_E!V36+FC_IND_CPC_OC_E!V36+FC_IND_CPC_PH_E!V36</f>
        <v>102.11705207999999</v>
      </c>
      <c r="W36" s="8">
        <f>FC_IND_CPC_BC_E!W36+FC_IND_CPC_OC_E!W36+FC_IND_CPC_PH_E!W36</f>
        <v>93.07040508</v>
      </c>
      <c r="X36" s="8">
        <f>FC_IND_CPC_BC_E!X36+FC_IND_CPC_OC_E!X36+FC_IND_CPC_PH_E!X36</f>
        <v>93.802541759999997</v>
      </c>
      <c r="Y36" s="8">
        <f>FC_IND_CPC_BC_E!Y36+FC_IND_CPC_OC_E!Y36+FC_IND_CPC_PH_E!Y36</f>
        <v>94.811132160000014</v>
      </c>
      <c r="Z36" s="8">
        <f>FC_IND_CPC_BC_E!Z36+FC_IND_CPC_OC_E!Z36+FC_IND_CPC_PH_E!Z36</f>
        <v>73.344512159999994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3.0701008799999987</v>
      </c>
      <c r="D37" s="8">
        <f>FC_IND_CPC_BC_E!D37+FC_IND_CPC_OC_E!D37+FC_IND_CPC_PH_E!D37</f>
        <v>9.2100531599999993</v>
      </c>
      <c r="E37" s="8">
        <f>FC_IND_CPC_BC_E!E37+FC_IND_CPC_OC_E!E37+FC_IND_CPC_PH_E!E37</f>
        <v>6.1399522800000002</v>
      </c>
      <c r="F37" s="8">
        <f>FC_IND_CPC_BC_E!F37+FC_IND_CPC_OC_E!F37+FC_IND_CPC_PH_E!F37</f>
        <v>6.139952280000001</v>
      </c>
      <c r="G37" s="8">
        <f>FC_IND_CPC_BC_E!G37+FC_IND_CPC_OC_E!G37+FC_IND_CPC_PH_E!G37</f>
        <v>3.0701008799999991</v>
      </c>
      <c r="H37" s="8">
        <f>FC_IND_CPC_BC_E!H37+FC_IND_CPC_OC_E!H37+FC_IND_CPC_PH_E!H37</f>
        <v>6.0321769199999977</v>
      </c>
      <c r="I37" s="8">
        <f>FC_IND_CPC_BC_E!I37+FC_IND_CPC_OC_E!I37+FC_IND_CPC_PH_E!I37</f>
        <v>6.0321769199999968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3.0147163200000002</v>
      </c>
      <c r="M37" s="8">
        <f>FC_IND_CPC_BC_E!M37+FC_IND_CPC_OC_E!M37+FC_IND_CPC_PH_E!M37</f>
        <v>15.076325879999999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0.44931347999999982</v>
      </c>
      <c r="U37" s="8">
        <f>FC_IND_CPC_BC_E!U37+FC_IND_CPC_OC_E!U37+FC_IND_CPC_PH_E!U37</f>
        <v>0.24124715999999999</v>
      </c>
      <c r="V37" s="8">
        <f>FC_IND_CPC_BC_E!V37+FC_IND_CPC_OC_E!V37+FC_IND_CPC_PH_E!V37</f>
        <v>0.98918820000000041</v>
      </c>
      <c r="W37" s="8">
        <f>FC_IND_CPC_BC_E!W37+FC_IND_CPC_OC_E!W37+FC_IND_CPC_PH_E!W37</f>
        <v>0.66960432000000036</v>
      </c>
      <c r="X37" s="8">
        <f>FC_IND_CPC_BC_E!X37+FC_IND_CPC_OC_E!X37+FC_IND_CPC_PH_E!X37</f>
        <v>1.74037248</v>
      </c>
      <c r="Y37" s="8">
        <f>FC_IND_CPC_BC_E!Y37+FC_IND_CPC_OC_E!Y37+FC_IND_CPC_PH_E!Y37</f>
        <v>0.60324264000000027</v>
      </c>
      <c r="Z37" s="8">
        <f>FC_IND_CPC_BC_E!Z37+FC_IND_CPC_OC_E!Z37+FC_IND_CPC_PH_E!Z37</f>
        <v>0.76315931999999997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28.342979999999997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6.5236413600000027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3.2618206800000014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28.676700000000004</v>
      </c>
      <c r="D43" s="8">
        <f>FC_IND_CPC_BC_E!D43+FC_IND_CPC_OC_E!D43+FC_IND_CPC_PH_E!D43</f>
        <v>15.931440719999999</v>
      </c>
      <c r="E43" s="8">
        <f>FC_IND_CPC_BC_E!E43+FC_IND_CPC_OC_E!E43+FC_IND_CPC_PH_E!E43</f>
        <v>41.421959279999989</v>
      </c>
      <c r="F43" s="8">
        <f>FC_IND_CPC_BC_E!F43+FC_IND_CPC_OC_E!F43+FC_IND_CPC_PH_E!F43</f>
        <v>22.304070360000001</v>
      </c>
      <c r="G43" s="8">
        <f>FC_IND_CPC_BC_E!G43+FC_IND_CPC_OC_E!G43+FC_IND_CPC_PH_E!G43</f>
        <v>12.745259279999999</v>
      </c>
      <c r="H43" s="8">
        <f>FC_IND_CPC_BC_E!H43+FC_IND_CPC_OC_E!H43+FC_IND_CPC_PH_E!H43</f>
        <v>9.5588110800000017</v>
      </c>
      <c r="I43" s="8">
        <f>FC_IND_CPC_BC_E!I43+FC_IND_CPC_OC_E!I43+FC_IND_CPC_PH_E!I43</f>
        <v>35.049329639999989</v>
      </c>
      <c r="J43" s="8">
        <f>FC_IND_CPC_BC_E!J43+FC_IND_CPC_OC_E!J43+FC_IND_CPC_PH_E!J43</f>
        <v>31.862881439999992</v>
      </c>
      <c r="K43" s="8">
        <f>FC_IND_CPC_BC_E!K43+FC_IND_CPC_OC_E!K43+FC_IND_CPC_PH_E!K43</f>
        <v>19.117888919999995</v>
      </c>
      <c r="L43" s="8">
        <f>FC_IND_CPC_BC_E!L43+FC_IND_CPC_OC_E!L43+FC_IND_CPC_PH_E!L43</f>
        <v>3.1861814399999995</v>
      </c>
      <c r="M43" s="8">
        <f>FC_IND_CPC_BC_E!M43+FC_IND_CPC_OC_E!M43+FC_IND_CPC_PH_E!M43</f>
        <v>6.3726296399999987</v>
      </c>
      <c r="N43" s="8">
        <f>FC_IND_CPC_BC_E!N43+FC_IND_CPC_OC_E!N43+FC_IND_CPC_PH_E!N43</f>
        <v>6.3726296399999995</v>
      </c>
      <c r="O43" s="8">
        <f>FC_IND_CPC_BC_E!O43+FC_IND_CPC_OC_E!O43+FC_IND_CPC_PH_E!O43</f>
        <v>3.1445668800000006</v>
      </c>
      <c r="P43" s="8">
        <f>FC_IND_CPC_BC_E!P43+FC_IND_CPC_OC_E!P43+FC_IND_CPC_PH_E!P43</f>
        <v>9.4334338800000008</v>
      </c>
      <c r="Q43" s="8">
        <f>FC_IND_CPC_BC_E!Q43+FC_IND_CPC_OC_E!Q43+FC_IND_CPC_PH_E!Q43</f>
        <v>3.1445668800000002</v>
      </c>
      <c r="R43" s="8">
        <f>FC_IND_CPC_BC_E!R43+FC_IND_CPC_OC_E!R43+FC_IND_CPC_PH_E!R43</f>
        <v>6.2888670000000007</v>
      </c>
      <c r="S43" s="8">
        <f>FC_IND_CPC_BC_E!S43+FC_IND_CPC_OC_E!S43+FC_IND_CPC_PH_E!S43</f>
        <v>6.2888669999999989</v>
      </c>
      <c r="T43" s="8">
        <f>FC_IND_CPC_BC_E!T43+FC_IND_CPC_OC_E!T43+FC_IND_CPC_PH_E!T43</f>
        <v>8.2887667199999981</v>
      </c>
      <c r="U43" s="8">
        <f>FC_IND_CPC_BC_E!U43+FC_IND_CPC_OC_E!U43+FC_IND_CPC_PH_E!U43</f>
        <v>8.2887667199999981</v>
      </c>
      <c r="V43" s="8">
        <f>FC_IND_CPC_BC_E!V43+FC_IND_CPC_OC_E!V43+FC_IND_CPC_PH_E!V43</f>
        <v>8.6881064400000021</v>
      </c>
      <c r="W43" s="8">
        <f>FC_IND_CPC_BC_E!W43+FC_IND_CPC_OC_E!W43+FC_IND_CPC_PH_E!W43</f>
        <v>8.0617539600000008</v>
      </c>
      <c r="X43" s="8">
        <f>FC_IND_CPC_BC_E!X43+FC_IND_CPC_OC_E!X43+FC_IND_CPC_PH_E!X43</f>
        <v>6.5673644400000004</v>
      </c>
      <c r="Y43" s="8">
        <f>FC_IND_CPC_BC_E!Y43+FC_IND_CPC_OC_E!Y43+FC_IND_CPC_PH_E!Y43</f>
        <v>19.532700720000001</v>
      </c>
      <c r="Z43" s="8">
        <f>FC_IND_CPC_BC_E!Z43+FC_IND_CPC_OC_E!Z43+FC_IND_CPC_PH_E!Z43</f>
        <v>9.3438025200000006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515.94849288</v>
      </c>
      <c r="D44" s="8">
        <f>FC_IND_CPC_BC_E!D44+FC_IND_CPC_OC_E!D44+FC_IND_CPC_PH_E!D44</f>
        <v>797.37489288000006</v>
      </c>
      <c r="E44" s="8">
        <f>FC_IND_CPC_BC_E!E44+FC_IND_CPC_OC_E!E44+FC_IND_CPC_PH_E!E44</f>
        <v>175.10963615999998</v>
      </c>
      <c r="F44" s="8">
        <f>FC_IND_CPC_BC_E!F44+FC_IND_CPC_OC_E!F44+FC_IND_CPC_PH_E!F44</f>
        <v>93.808892880000016</v>
      </c>
      <c r="G44" s="8">
        <f>FC_IND_CPC_BC_E!G44+FC_IND_CPC_OC_E!G44+FC_IND_CPC_PH_E!G44</f>
        <v>78.174123840000007</v>
      </c>
      <c r="H44" s="8">
        <f>FC_IND_CPC_BC_E!H44+FC_IND_CPC_OC_E!H44+FC_IND_CPC_PH_E!H44</f>
        <v>28.14264</v>
      </c>
      <c r="I44" s="8">
        <f>FC_IND_CPC_BC_E!I44+FC_IND_CPC_OC_E!I44+FC_IND_CPC_PH_E!I44</f>
        <v>81.301021920000039</v>
      </c>
      <c r="J44" s="8">
        <f>FC_IND_CPC_BC_E!J44+FC_IND_CPC_OC_E!J44+FC_IND_CPC_PH_E!J44</f>
        <v>40.650510959999998</v>
      </c>
      <c r="K44" s="8">
        <f>FC_IND_CPC_BC_E!K44+FC_IND_CPC_OC_E!K44+FC_IND_CPC_PH_E!K44</f>
        <v>12.507870960000004</v>
      </c>
      <c r="L44" s="8">
        <f>FC_IND_CPC_BC_E!L44+FC_IND_CPC_OC_E!L44+FC_IND_CPC_PH_E!L44</f>
        <v>28.14264</v>
      </c>
      <c r="M44" s="8">
        <f>FC_IND_CPC_BC_E!M44+FC_IND_CPC_OC_E!M44+FC_IND_CPC_PH_E!M44</f>
        <v>21.31986096</v>
      </c>
      <c r="N44" s="8">
        <f>FC_IND_CPC_BC_E!N44+FC_IND_CPC_OC_E!N44+FC_IND_CPC_PH_E!N44</f>
        <v>31.269538080000004</v>
      </c>
      <c r="O44" s="8">
        <f>FC_IND_CPC_BC_E!O44+FC_IND_CPC_OC_E!O44+FC_IND_CPC_PH_E!O44</f>
        <v>21.312894960000005</v>
      </c>
      <c r="P44" s="8">
        <f>FC_IND_CPC_BC_E!P44+FC_IND_CPC_OC_E!P44+FC_IND_CPC_PH_E!P44</f>
        <v>6.0916276800000011</v>
      </c>
      <c r="Q44" s="8">
        <f>FC_IND_CPC_BC_E!Q44+FC_IND_CPC_OC_E!Q44+FC_IND_CPC_PH_E!Q44</f>
        <v>3.0455352000000007</v>
      </c>
      <c r="R44" s="8">
        <f>FC_IND_CPC_BC_E!R44+FC_IND_CPC_OC_E!R44+FC_IND_CPC_PH_E!R44</f>
        <v>3.0455351999999998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  <c r="Y44" s="8">
        <f>FC_IND_CPC_BC_E!Y44+FC_IND_CPC_OC_E!Y44+FC_IND_CPC_PH_E!Y44</f>
        <v>0</v>
      </c>
      <c r="Z44" s="8">
        <f>FC_IND_CPC_BC_E!Z44+FC_IND_CPC_OC_E!Z44+FC_IND_CPC_PH_E!Z44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1.2887899200000004</v>
      </c>
      <c r="U45" s="8">
        <f>FC_IND_CPC_BC_E!U45+FC_IND_CPC_OC_E!U45+FC_IND_CPC_PH_E!U45</f>
        <v>1.3980362400000004</v>
      </c>
      <c r="V45" s="8">
        <f>FC_IND_CPC_BC_E!V45+FC_IND_CPC_OC_E!V45+FC_IND_CPC_PH_E!V45</f>
        <v>16.142595120000003</v>
      </c>
      <c r="W45" s="8">
        <f>FC_IND_CPC_BC_E!W45+FC_IND_CPC_OC_E!W45+FC_IND_CPC_PH_E!W45</f>
        <v>1.4431597200000004</v>
      </c>
      <c r="X45" s="8">
        <f>FC_IND_CPC_BC_E!X45+FC_IND_CPC_OC_E!X45+FC_IND_CPC_PH_E!X45</f>
        <v>1.2468330000000001</v>
      </c>
      <c r="Y45" s="8">
        <f>FC_IND_CPC_BC_E!Y45+FC_IND_CPC_OC_E!Y45+FC_IND_CPC_PH_E!Y45</f>
        <v>0.3704875199999999</v>
      </c>
      <c r="Z45" s="8">
        <f>FC_IND_CPC_BC_E!Z45+FC_IND_CPC_OC_E!Z45+FC_IND_CPC_PH_E!Z45</f>
        <v>1.7012343600000002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14.733212040000002</v>
      </c>
      <c r="E50" s="8">
        <f>FC_IND_CPC_BC_E!E50+FC_IND_CPC_OC_E!E50+FC_IND_CPC_PH_E!E50</f>
        <v>150.27966000000001</v>
      </c>
      <c r="F50" s="8">
        <f>FC_IND_CPC_BC_E!F50+FC_IND_CPC_OC_E!F50+FC_IND_CPC_PH_E!F50</f>
        <v>14.733212040000002</v>
      </c>
      <c r="G50" s="8">
        <f>FC_IND_CPC_BC_E!G50+FC_IND_CPC_OC_E!G50+FC_IND_CPC_PH_E!G50</f>
        <v>82.506567959999956</v>
      </c>
      <c r="H50" s="8">
        <f>FC_IND_CPC_BC_E!H50+FC_IND_CPC_OC_E!H50+FC_IND_CPC_PH_E!H50</f>
        <v>170.93961683999999</v>
      </c>
      <c r="I50" s="8">
        <f>FC_IND_CPC_BC_E!I50+FC_IND_CPC_OC_E!I50+FC_IND_CPC_PH_E!I50</f>
        <v>177.39016344000004</v>
      </c>
      <c r="J50" s="8">
        <f>FC_IND_CPC_BC_E!J50+FC_IND_CPC_OC_E!J50+FC_IND_CPC_PH_E!J50</f>
        <v>35.486054639999992</v>
      </c>
      <c r="K50" s="8">
        <f>FC_IND_CPC_BC_E!K50+FC_IND_CPC_OC_E!K50+FC_IND_CPC_PH_E!K50</f>
        <v>35.469957959999988</v>
      </c>
      <c r="L50" s="8">
        <f>FC_IND_CPC_BC_E!L50+FC_IND_CPC_OC_E!L50+FC_IND_CPC_PH_E!L50</f>
        <v>16.224925679999998</v>
      </c>
      <c r="M50" s="8">
        <f>FC_IND_CPC_BC_E!M50+FC_IND_CPC_OC_E!M50+FC_IND_CPC_PH_E!M50</f>
        <v>6.5133500400000015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17.854912440000003</v>
      </c>
      <c r="U50" s="8">
        <f>FC_IND_CPC_BC_E!U50+FC_IND_CPC_OC_E!U50+FC_IND_CPC_PH_E!U50</f>
        <v>17.481258359999998</v>
      </c>
      <c r="V50" s="8">
        <f>FC_IND_CPC_BC_E!V50+FC_IND_CPC_OC_E!V50+FC_IND_CPC_PH_E!V50</f>
        <v>18.019309679999999</v>
      </c>
      <c r="W50" s="8">
        <f>FC_IND_CPC_BC_E!W50+FC_IND_CPC_OC_E!W50+FC_IND_CPC_PH_E!W50</f>
        <v>17.371748160000003</v>
      </c>
      <c r="X50" s="8">
        <f>FC_IND_CPC_BC_E!X50+FC_IND_CPC_OC_E!X50+FC_IND_CPC_PH_E!X50</f>
        <v>1.8300077999999997</v>
      </c>
      <c r="Y50" s="8">
        <f>FC_IND_CPC_BC_E!Y50+FC_IND_CPC_OC_E!Y50+FC_IND_CPC_PH_E!Y50</f>
        <v>0.32562792000000007</v>
      </c>
      <c r="Z50" s="8">
        <f>FC_IND_CPC_BC_E!Z50+FC_IND_CPC_OC_E!Z50+FC_IND_CPC_PH_E!Z50</f>
        <v>0.43698528000000014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3040.4573099999998</v>
      </c>
      <c r="D51" s="27">
        <f>FC_IND_CPC_BC_E!D51+FC_IND_CPC_OC_E!D51+FC_IND_CPC_PH_E!D51</f>
        <v>3504.0060000000017</v>
      </c>
      <c r="E51" s="27">
        <f>FC_IND_CPC_BC_E!E51+FC_IND_CPC_OC_E!E51+FC_IND_CPC_PH_E!E51</f>
        <v>3982.7521800000009</v>
      </c>
      <c r="F51" s="27">
        <f>FC_IND_CPC_BC_E!F51+FC_IND_CPC_OC_E!F51+FC_IND_CPC_PH_E!F51</f>
        <v>5064.5004300000001</v>
      </c>
      <c r="G51" s="27">
        <f>FC_IND_CPC_BC_E!G51+FC_IND_CPC_OC_E!G51+FC_IND_CPC_PH_E!G51</f>
        <v>3668.2499699999994</v>
      </c>
      <c r="H51" s="27">
        <f>FC_IND_CPC_BC_E!H51+FC_IND_CPC_OC_E!H51+FC_IND_CPC_PH_E!H51</f>
        <v>3615.134489999999</v>
      </c>
      <c r="I51" s="27">
        <f>FC_IND_CPC_BC_E!I51+FC_IND_CPC_OC_E!I51+FC_IND_CPC_PH_E!I51</f>
        <v>3037.7813400000009</v>
      </c>
      <c r="J51" s="27">
        <f>FC_IND_CPC_BC_E!J51+FC_IND_CPC_OC_E!J51+FC_IND_CPC_PH_E!J51</f>
        <v>2703.4870499999993</v>
      </c>
      <c r="K51" s="27">
        <f>FC_IND_CPC_BC_E!K51+FC_IND_CPC_OC_E!K51+FC_IND_CPC_PH_E!K51</f>
        <v>3634.57314</v>
      </c>
      <c r="L51" s="27">
        <f>FC_IND_CPC_BC_E!L51+FC_IND_CPC_OC_E!L51+FC_IND_CPC_PH_E!L51</f>
        <v>2715.1502400000008</v>
      </c>
      <c r="M51" s="27">
        <f>FC_IND_CPC_BC_E!M51+FC_IND_CPC_OC_E!M51+FC_IND_CPC_PH_E!M51</f>
        <v>2690.2586700000002</v>
      </c>
      <c r="N51" s="27">
        <f>FC_IND_CPC_BC_E!N51+FC_IND_CPC_OC_E!N51+FC_IND_CPC_PH_E!N51</f>
        <v>2995.2687600000008</v>
      </c>
      <c r="O51" s="27">
        <f>FC_IND_CPC_BC_E!O51+FC_IND_CPC_OC_E!O51+FC_IND_CPC_PH_E!O51</f>
        <v>2491.6814999999997</v>
      </c>
      <c r="P51" s="27">
        <f>FC_IND_CPC_BC_E!P51+FC_IND_CPC_OC_E!P51+FC_IND_CPC_PH_E!P51</f>
        <v>1950.2772300000008</v>
      </c>
      <c r="Q51" s="27">
        <f>FC_IND_CPC_BC_E!Q51+FC_IND_CPC_OC_E!Q51+FC_IND_CPC_PH_E!Q51</f>
        <v>1858.5368999999998</v>
      </c>
      <c r="R51" s="27">
        <f>FC_IND_CPC_BC_E!R51+FC_IND_CPC_OC_E!R51+FC_IND_CPC_PH_E!R51</f>
        <v>1380.7500299999999</v>
      </c>
      <c r="S51" s="27">
        <f>FC_IND_CPC_BC_E!S51+FC_IND_CPC_OC_E!S51+FC_IND_CPC_PH_E!S51</f>
        <v>1236.4496099999999</v>
      </c>
      <c r="T51" s="27">
        <f>FC_IND_CPC_BC_E!T51+FC_IND_CPC_OC_E!T51+FC_IND_CPC_PH_E!T51</f>
        <v>1408.2575878800003</v>
      </c>
      <c r="U51" s="27">
        <f>FC_IND_CPC_BC_E!U51+FC_IND_CPC_OC_E!U51+FC_IND_CPC_PH_E!U51</f>
        <v>1372.8004804799998</v>
      </c>
      <c r="V51" s="27">
        <f>FC_IND_CPC_BC_E!V51+FC_IND_CPC_OC_E!V51+FC_IND_CPC_PH_E!V51</f>
        <v>1231.27216344</v>
      </c>
      <c r="W51" s="27">
        <f>FC_IND_CPC_BC_E!W51+FC_IND_CPC_OC_E!W51+FC_IND_CPC_PH_E!W51</f>
        <v>1564.99531056</v>
      </c>
      <c r="X51" s="27">
        <f>FC_IND_CPC_BC_E!X51+FC_IND_CPC_OC_E!X51+FC_IND_CPC_PH_E!X51</f>
        <v>1932.8933210400003</v>
      </c>
      <c r="Y51" s="27">
        <f>FC_IND_CPC_BC_E!Y51+FC_IND_CPC_OC_E!Y51+FC_IND_CPC_PH_E!Y51</f>
        <v>637.05232404000026</v>
      </c>
      <c r="Z51" s="27">
        <f>FC_IND_CPC_BC_E!Z51+FC_IND_CPC_OC_E!Z51+FC_IND_CPC_PH_E!Z51</f>
        <v>403.14285791999998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114.8292288</v>
      </c>
      <c r="D52" s="27">
        <f t="shared" ref="D52:W52" si="30">SUM(D53:D54)</f>
        <v>288.43111440000007</v>
      </c>
      <c r="E52" s="27">
        <f t="shared" si="30"/>
        <v>412.98388559999995</v>
      </c>
      <c r="F52" s="27">
        <f t="shared" si="30"/>
        <v>303.01694280000009</v>
      </c>
      <c r="G52" s="27">
        <f t="shared" si="30"/>
        <v>338.48099999999999</v>
      </c>
      <c r="H52" s="27">
        <f t="shared" si="30"/>
        <v>296.29622880000005</v>
      </c>
      <c r="I52" s="27">
        <f t="shared" si="30"/>
        <v>226.22577120000011</v>
      </c>
      <c r="J52" s="27">
        <f t="shared" si="30"/>
        <v>177.17717160000001</v>
      </c>
      <c r="K52" s="27">
        <f t="shared" si="30"/>
        <v>156.72777120000001</v>
      </c>
      <c r="L52" s="27">
        <f t="shared" si="30"/>
        <v>82.654228800000041</v>
      </c>
      <c r="M52" s="27">
        <f t="shared" si="30"/>
        <v>110.1100572</v>
      </c>
      <c r="N52" s="27">
        <f t="shared" si="30"/>
        <v>106.96411439999997</v>
      </c>
      <c r="O52" s="27">
        <f t="shared" si="30"/>
        <v>95.524228800000003</v>
      </c>
      <c r="P52" s="27">
        <f t="shared" si="30"/>
        <v>119.15942280000002</v>
      </c>
      <c r="Q52" s="27">
        <f t="shared" si="30"/>
        <v>114.68611439999998</v>
      </c>
      <c r="R52" s="27">
        <f t="shared" si="30"/>
        <v>104.39011439999999</v>
      </c>
      <c r="S52" s="27">
        <f t="shared" si="30"/>
        <v>93.807885599999963</v>
      </c>
      <c r="T52" s="27">
        <f t="shared" si="30"/>
        <v>87.053709599999976</v>
      </c>
      <c r="U52" s="27">
        <f t="shared" si="30"/>
        <v>114.6567708</v>
      </c>
      <c r="V52" s="27">
        <f t="shared" si="30"/>
        <v>98.462707200000025</v>
      </c>
      <c r="W52" s="27">
        <f t="shared" si="30"/>
        <v>1.5541812000000006</v>
      </c>
      <c r="X52" s="27">
        <f t="shared" ref="X52:Z52" si="31">SUM(X53:X54)</f>
        <v>9.155203199999999</v>
      </c>
      <c r="Y52" s="27">
        <f t="shared" si="31"/>
        <v>10.093683599999999</v>
      </c>
      <c r="Z52" s="27">
        <f t="shared" si="31"/>
        <v>7.7220000000000004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114.8292288</v>
      </c>
      <c r="D53" s="8">
        <f>FC_IND_CPC_BC_E!D53+FC_IND_CPC_OC_E!D53+FC_IND_CPC_PH_E!D53</f>
        <v>288.43111440000007</v>
      </c>
      <c r="E53" s="8">
        <f>FC_IND_CPC_BC_E!E53+FC_IND_CPC_OC_E!E53+FC_IND_CPC_PH_E!E53</f>
        <v>412.98388559999995</v>
      </c>
      <c r="F53" s="8">
        <f>FC_IND_CPC_BC_E!F53+FC_IND_CPC_OC_E!F53+FC_IND_CPC_PH_E!F53</f>
        <v>303.01694280000009</v>
      </c>
      <c r="G53" s="8">
        <f>FC_IND_CPC_BC_E!G53+FC_IND_CPC_OC_E!G53+FC_IND_CPC_PH_E!G53</f>
        <v>338.48099999999999</v>
      </c>
      <c r="H53" s="8">
        <f>FC_IND_CPC_BC_E!H53+FC_IND_CPC_OC_E!H53+FC_IND_CPC_PH_E!H53</f>
        <v>296.29622880000005</v>
      </c>
      <c r="I53" s="8">
        <f>FC_IND_CPC_BC_E!I53+FC_IND_CPC_OC_E!I53+FC_IND_CPC_PH_E!I53</f>
        <v>226.22577120000011</v>
      </c>
      <c r="J53" s="8">
        <f>FC_IND_CPC_BC_E!J53+FC_IND_CPC_OC_E!J53+FC_IND_CPC_PH_E!J53</f>
        <v>177.17717160000001</v>
      </c>
      <c r="K53" s="8">
        <f>FC_IND_CPC_BC_E!K53+FC_IND_CPC_OC_E!K53+FC_IND_CPC_PH_E!K53</f>
        <v>156.72777120000001</v>
      </c>
      <c r="L53" s="8">
        <f>FC_IND_CPC_BC_E!L53+FC_IND_CPC_OC_E!L53+FC_IND_CPC_PH_E!L53</f>
        <v>82.654228800000041</v>
      </c>
      <c r="M53" s="8">
        <f>FC_IND_CPC_BC_E!M53+FC_IND_CPC_OC_E!M53+FC_IND_CPC_PH_E!M53</f>
        <v>110.1100572</v>
      </c>
      <c r="N53" s="8">
        <f>FC_IND_CPC_BC_E!N53+FC_IND_CPC_OC_E!N53+FC_IND_CPC_PH_E!N53</f>
        <v>106.96411439999997</v>
      </c>
      <c r="O53" s="8">
        <f>FC_IND_CPC_BC_E!O53+FC_IND_CPC_OC_E!O53+FC_IND_CPC_PH_E!O53</f>
        <v>95.524228800000003</v>
      </c>
      <c r="P53" s="8">
        <f>FC_IND_CPC_BC_E!P53+FC_IND_CPC_OC_E!P53+FC_IND_CPC_PH_E!P53</f>
        <v>118.97594280000001</v>
      </c>
      <c r="Q53" s="8">
        <f>FC_IND_CPC_BC_E!Q53+FC_IND_CPC_OC_E!Q53+FC_IND_CPC_PH_E!Q53</f>
        <v>114.68611439999998</v>
      </c>
      <c r="R53" s="8">
        <f>FC_IND_CPC_BC_E!R53+FC_IND_CPC_OC_E!R53+FC_IND_CPC_PH_E!R53</f>
        <v>104.39011439999999</v>
      </c>
      <c r="S53" s="8">
        <f>FC_IND_CPC_BC_E!S53+FC_IND_CPC_OC_E!S53+FC_IND_CPC_PH_E!S53</f>
        <v>93.807885599999963</v>
      </c>
      <c r="T53" s="8">
        <f>FC_IND_CPC_BC_E!T53+FC_IND_CPC_OC_E!T53+FC_IND_CPC_PH_E!T53</f>
        <v>87.053709599999976</v>
      </c>
      <c r="U53" s="8">
        <f>FC_IND_CPC_BC_E!U53+FC_IND_CPC_OC_E!U53+FC_IND_CPC_PH_E!U53</f>
        <v>114.6567708</v>
      </c>
      <c r="V53" s="8">
        <f>FC_IND_CPC_BC_E!V53+FC_IND_CPC_OC_E!V53+FC_IND_CPC_PH_E!V53</f>
        <v>98.462707200000025</v>
      </c>
      <c r="W53" s="8">
        <f>FC_IND_CPC_BC_E!W53+FC_IND_CPC_OC_E!W53+FC_IND_CPC_PH_E!W53</f>
        <v>1.5541812000000006</v>
      </c>
      <c r="X53" s="8">
        <f>FC_IND_CPC_BC_E!X53+FC_IND_CPC_OC_E!X53+FC_IND_CPC_PH_E!X53</f>
        <v>9.155203199999999</v>
      </c>
      <c r="Y53" s="8">
        <f>FC_IND_CPC_BC_E!Y53+FC_IND_CPC_OC_E!Y53+FC_IND_CPC_PH_E!Y53</f>
        <v>10.093683599999999</v>
      </c>
      <c r="Z53" s="8">
        <f>FC_IND_CPC_BC_E!Z53+FC_IND_CPC_OC_E!Z53+FC_IND_CPC_PH_E!Z53</f>
        <v>7.7220000000000004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0.18348000000000003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3.9199103999999996</v>
      </c>
      <c r="D61" s="49">
        <f t="shared" si="32"/>
        <v>2.9119104</v>
      </c>
      <c r="E61" s="49">
        <f t="shared" si="32"/>
        <v>2.4639551999999996</v>
      </c>
      <c r="F61" s="49">
        <f t="shared" si="32"/>
        <v>5.3758655999999982</v>
      </c>
      <c r="G61" s="49">
        <f t="shared" si="32"/>
        <v>3.5840447999999991</v>
      </c>
      <c r="H61" s="49">
        <f t="shared" si="32"/>
        <v>0.44795520000000005</v>
      </c>
      <c r="I61" s="49">
        <f t="shared" si="32"/>
        <v>0</v>
      </c>
      <c r="J61" s="49">
        <f t="shared" si="32"/>
        <v>2.5760447999999996</v>
      </c>
      <c r="K61" s="49">
        <f t="shared" si="32"/>
        <v>1.3438655999999998</v>
      </c>
      <c r="L61" s="49">
        <f t="shared" si="32"/>
        <v>1.2293769599999997</v>
      </c>
      <c r="M61" s="49">
        <f t="shared" si="32"/>
        <v>9.8658655200000016</v>
      </c>
      <c r="N61" s="49">
        <f t="shared" si="32"/>
        <v>9.7666228800000017</v>
      </c>
      <c r="O61" s="49">
        <f t="shared" si="32"/>
        <v>8.1310874399999964</v>
      </c>
      <c r="P61" s="49">
        <f t="shared" si="32"/>
        <v>15.43615992</v>
      </c>
      <c r="Q61" s="49">
        <f t="shared" si="32"/>
        <v>13.98880224</v>
      </c>
      <c r="R61" s="49">
        <f t="shared" si="32"/>
        <v>20.341979279999997</v>
      </c>
      <c r="S61" s="49">
        <f t="shared" si="32"/>
        <v>20.025512639999995</v>
      </c>
      <c r="T61" s="49">
        <f t="shared" si="32"/>
        <v>21.681586080000002</v>
      </c>
      <c r="U61" s="49">
        <f t="shared" si="32"/>
        <v>18.273628799999997</v>
      </c>
      <c r="V61" s="49">
        <f t="shared" si="32"/>
        <v>17.633201039999996</v>
      </c>
      <c r="W61" s="49">
        <f t="shared" si="32"/>
        <v>20.459058480000007</v>
      </c>
      <c r="X61" s="49">
        <f t="shared" si="32"/>
        <v>20.192901119999998</v>
      </c>
      <c r="Y61" s="49">
        <f t="shared" ref="Y61:Z61" si="33">SUM(Y62:Y72)</f>
        <v>15.465698640000003</v>
      </c>
      <c r="Z61" s="49">
        <f t="shared" si="33"/>
        <v>18.913134240000005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3.9199103999999996</v>
      </c>
      <c r="D62" s="52">
        <f>FC_IND_CPC_BC_E!D62+FC_IND_CPC_OC_E!D62+FC_IND_CPC_PH_E!D62</f>
        <v>2.9119104</v>
      </c>
      <c r="E62" s="52">
        <f>FC_IND_CPC_BC_E!E62+FC_IND_CPC_OC_E!E62+FC_IND_CPC_PH_E!E62</f>
        <v>2.4639551999999996</v>
      </c>
      <c r="F62" s="52">
        <f>FC_IND_CPC_BC_E!F62+FC_IND_CPC_OC_E!F62+FC_IND_CPC_PH_E!F62</f>
        <v>5.3758655999999982</v>
      </c>
      <c r="G62" s="52">
        <f>FC_IND_CPC_BC_E!G62+FC_IND_CPC_OC_E!G62+FC_IND_CPC_PH_E!G62</f>
        <v>3.5840447999999991</v>
      </c>
      <c r="H62" s="52">
        <f>FC_IND_CPC_BC_E!H62+FC_IND_CPC_OC_E!H62+FC_IND_CPC_PH_E!H62</f>
        <v>0.44795520000000005</v>
      </c>
      <c r="I62" s="52">
        <f>FC_IND_CPC_BC_E!I62+FC_IND_CPC_OC_E!I62+FC_IND_CPC_PH_E!I62</f>
        <v>0</v>
      </c>
      <c r="J62" s="52">
        <f>FC_IND_CPC_BC_E!J62+FC_IND_CPC_OC_E!J62+FC_IND_CPC_PH_E!J62</f>
        <v>2.5760447999999996</v>
      </c>
      <c r="K62" s="52">
        <f>FC_IND_CPC_BC_E!K62+FC_IND_CPC_OC_E!K62+FC_IND_CPC_PH_E!K62</f>
        <v>1.3438655999999998</v>
      </c>
      <c r="L62" s="52">
        <f>FC_IND_CPC_BC_E!L62+FC_IND_CPC_OC_E!L62+FC_IND_CPC_PH_E!L62</f>
        <v>1.1200895999999998</v>
      </c>
      <c r="M62" s="52">
        <f>FC_IND_CPC_BC_E!M62+FC_IND_CPC_OC_E!M62+FC_IND_CPC_PH_E!M62</f>
        <v>8.0640000000000018</v>
      </c>
      <c r="N62" s="52">
        <f>FC_IND_CPC_BC_E!N62+FC_IND_CPC_OC_E!N62+FC_IND_CPC_PH_E!N62</f>
        <v>6.2721792000000018</v>
      </c>
      <c r="O62" s="52">
        <f>FC_IND_CPC_BC_E!O62+FC_IND_CPC_OC_E!O62+FC_IND_CPC_PH_E!O62</f>
        <v>6.3838655999999965</v>
      </c>
      <c r="P62" s="52">
        <f>FC_IND_CPC_BC_E!P62+FC_IND_CPC_OC_E!P62+FC_IND_CPC_PH_E!P62</f>
        <v>11.760134399999998</v>
      </c>
      <c r="Q62" s="52">
        <f>FC_IND_CPC_BC_E!Q62+FC_IND_CPC_OC_E!Q62+FC_IND_CPC_PH_E!Q62</f>
        <v>9.1840896000000019</v>
      </c>
      <c r="R62" s="52">
        <f>FC_IND_CPC_BC_E!R62+FC_IND_CPC_OC_E!R62+FC_IND_CPC_PH_E!R62</f>
        <v>18.704044799999998</v>
      </c>
      <c r="S62" s="52">
        <f>FC_IND_CPC_BC_E!S62+FC_IND_CPC_OC_E!S62+FC_IND_CPC_PH_E!S62</f>
        <v>19.151999999999994</v>
      </c>
      <c r="T62" s="52">
        <f>FC_IND_CPC_BC_E!T62+FC_IND_CPC_OC_E!T62+FC_IND_CPC_PH_E!T62</f>
        <v>20.467238400000003</v>
      </c>
      <c r="U62" s="52">
        <f>FC_IND_CPC_BC_E!U62+FC_IND_CPC_OC_E!U62+FC_IND_CPC_PH_E!U62</f>
        <v>17.448076799999996</v>
      </c>
      <c r="V62" s="52">
        <f>FC_IND_CPC_BC_E!V62+FC_IND_CPC_OC_E!V62+FC_IND_CPC_PH_E!V62</f>
        <v>17.297279999999997</v>
      </c>
      <c r="W62" s="52">
        <f>FC_IND_CPC_BC_E!W62+FC_IND_CPC_OC_E!W62+FC_IND_CPC_PH_E!W62</f>
        <v>19.739059200000007</v>
      </c>
      <c r="X62" s="52">
        <f>FC_IND_CPC_BC_E!X62+FC_IND_CPC_OC_E!X62+FC_IND_CPC_PH_E!X62</f>
        <v>19.919289599999999</v>
      </c>
      <c r="Y62" s="52">
        <f>FC_IND_CPC_BC_E!Y62+FC_IND_CPC_OC_E!Y62+FC_IND_CPC_PH_E!Y62</f>
        <v>15.180883200000002</v>
      </c>
      <c r="Z62" s="52">
        <f>FC_IND_CPC_BC_E!Z62+FC_IND_CPC_OC_E!Z62+FC_IND_CPC_PH_E!Z62</f>
        <v>18.702028800000004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0.10928736000000001</v>
      </c>
      <c r="M64" s="52">
        <f>FC_IND_CPC_BC_E!M64+FC_IND_CPC_OC_E!M64+FC_IND_CPC_PH_E!M64</f>
        <v>1.80186552</v>
      </c>
      <c r="N64" s="52">
        <f>FC_IND_CPC_BC_E!N64+FC_IND_CPC_OC_E!N64+FC_IND_CPC_PH_E!N64</f>
        <v>3.4944436799999998</v>
      </c>
      <c r="O64" s="52">
        <f>FC_IND_CPC_BC_E!O64+FC_IND_CPC_OC_E!O64+FC_IND_CPC_PH_E!O64</f>
        <v>1.7472218399999995</v>
      </c>
      <c r="P64" s="52">
        <f>FC_IND_CPC_BC_E!P64+FC_IND_CPC_OC_E!P64+FC_IND_CPC_PH_E!P64</f>
        <v>3.2760655200000008</v>
      </c>
      <c r="Q64" s="52">
        <f>FC_IND_CPC_BC_E!Q64+FC_IND_CPC_OC_E!Q64+FC_IND_CPC_PH_E!Q64</f>
        <v>4.8047126399999982</v>
      </c>
      <c r="R64" s="52">
        <f>FC_IND_CPC_BC_E!R64+FC_IND_CPC_OC_E!R64+FC_IND_CPC_PH_E!R64</f>
        <v>1.6379344800000002</v>
      </c>
      <c r="S64" s="52">
        <f>FC_IND_CPC_BC_E!S64+FC_IND_CPC_OC_E!S64+FC_IND_CPC_PH_E!S64</f>
        <v>0.87351264000000006</v>
      </c>
      <c r="T64" s="52">
        <f>FC_IND_CPC_BC_E!T64+FC_IND_CPC_OC_E!T64+FC_IND_CPC_PH_E!T64</f>
        <v>1.2143476800000004</v>
      </c>
      <c r="U64" s="52">
        <f>FC_IND_CPC_BC_E!U64+FC_IND_CPC_OC_E!U64+FC_IND_CPC_PH_E!U64</f>
        <v>0.82555200000000006</v>
      </c>
      <c r="V64" s="52">
        <f>FC_IND_CPC_BC_E!V64+FC_IND_CPC_OC_E!V64+FC_IND_CPC_PH_E!V64</f>
        <v>0.33592104</v>
      </c>
      <c r="W64" s="52">
        <f>FC_IND_CPC_BC_E!W64+FC_IND_CPC_OC_E!W64+FC_IND_CPC_PH_E!W64</f>
        <v>0.71999928000000013</v>
      </c>
      <c r="X64" s="52">
        <f>FC_IND_CPC_BC_E!X64+FC_IND_CPC_OC_E!X64+FC_IND_CPC_PH_E!X64</f>
        <v>0.27361152000000011</v>
      </c>
      <c r="Y64" s="52">
        <f>FC_IND_CPC_BC_E!Y64+FC_IND_CPC_OC_E!Y64+FC_IND_CPC_PH_E!Y64</f>
        <v>0.28481544000000009</v>
      </c>
      <c r="Z64" s="52">
        <f>FC_IND_CPC_BC_E!Z64+FC_IND_CPC_OC_E!Z64+FC_IND_CPC_PH_E!Z64</f>
        <v>0.21110544000000006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0.39995999999999993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2990.5122685491929</v>
      </c>
      <c r="D2" s="21">
        <f t="shared" ref="D2:X2" si="0">SUM(D3,D17,D22,D25,D26,D51,D52)</f>
        <v>3625.0310181607933</v>
      </c>
      <c r="E2" s="21">
        <f t="shared" si="0"/>
        <v>4032.990331920651</v>
      </c>
      <c r="F2" s="21">
        <f t="shared" si="0"/>
        <v>4280.5853479715115</v>
      </c>
      <c r="G2" s="21">
        <f t="shared" si="0"/>
        <v>2996.0618786579626</v>
      </c>
      <c r="H2" s="21">
        <f t="shared" si="0"/>
        <v>3002.8101708481395</v>
      </c>
      <c r="I2" s="21">
        <f t="shared" si="0"/>
        <v>2257.2181376974054</v>
      </c>
      <c r="J2" s="21">
        <f t="shared" si="0"/>
        <v>2370.6227767747764</v>
      </c>
      <c r="K2" s="21">
        <f t="shared" si="0"/>
        <v>2854.7205584687458</v>
      </c>
      <c r="L2" s="21">
        <f t="shared" si="0"/>
        <v>3580.4622899887154</v>
      </c>
      <c r="M2" s="21">
        <f t="shared" si="0"/>
        <v>2562.8475090042994</v>
      </c>
      <c r="N2" s="21">
        <f t="shared" si="0"/>
        <v>3070.4077167651822</v>
      </c>
      <c r="O2" s="21">
        <f t="shared" si="0"/>
        <v>2273.8245806673535</v>
      </c>
      <c r="P2" s="21">
        <f t="shared" si="0"/>
        <v>2910.0689766052283</v>
      </c>
      <c r="Q2" s="21">
        <f t="shared" si="0"/>
        <v>2551.2032461555982</v>
      </c>
      <c r="R2" s="21">
        <f t="shared" si="0"/>
        <v>2137.3570913973963</v>
      </c>
      <c r="S2" s="21">
        <f t="shared" si="0"/>
        <v>1534.5905399714695</v>
      </c>
      <c r="T2" s="21">
        <f t="shared" si="0"/>
        <v>1106.9510873385075</v>
      </c>
      <c r="U2" s="21">
        <f t="shared" si="0"/>
        <v>698.77698344684302</v>
      </c>
      <c r="V2" s="21">
        <f t="shared" si="0"/>
        <v>1354.8225144330759</v>
      </c>
      <c r="W2" s="21">
        <f t="shared" si="0"/>
        <v>879.81481927236814</v>
      </c>
      <c r="X2" s="21">
        <f t="shared" si="0"/>
        <v>2049.5810948350886</v>
      </c>
      <c r="Y2" s="21">
        <f t="shared" ref="Y2:Z2" si="1">SUM(Y3,Y17,Y22,Y25,Y26,Y51,Y52)</f>
        <v>833.29957018837104</v>
      </c>
      <c r="Z2" s="21">
        <f t="shared" si="1"/>
        <v>769.16946731986638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389.69380625090162</v>
      </c>
      <c r="D3" s="24">
        <f t="shared" si="2"/>
        <v>418.04314369185579</v>
      </c>
      <c r="E3" s="24">
        <f t="shared" si="2"/>
        <v>437.16446445681277</v>
      </c>
      <c r="F3" s="24">
        <f t="shared" si="2"/>
        <v>420.27015728125042</v>
      </c>
      <c r="G3" s="24">
        <f t="shared" si="2"/>
        <v>347.62627509706954</v>
      </c>
      <c r="H3" s="24">
        <f t="shared" si="2"/>
        <v>373.14670387788749</v>
      </c>
      <c r="I3" s="24">
        <f t="shared" si="2"/>
        <v>293.81704536664961</v>
      </c>
      <c r="J3" s="24">
        <f t="shared" si="2"/>
        <v>258.1010082023069</v>
      </c>
      <c r="K3" s="24">
        <f t="shared" si="2"/>
        <v>293.45605058401406</v>
      </c>
      <c r="L3" s="24">
        <f t="shared" si="2"/>
        <v>480.30215056508735</v>
      </c>
      <c r="M3" s="24">
        <f t="shared" si="2"/>
        <v>338.8247197697832</v>
      </c>
      <c r="N3" s="24">
        <f t="shared" si="2"/>
        <v>364.85961793287191</v>
      </c>
      <c r="O3" s="24">
        <f t="shared" si="2"/>
        <v>328.60891171445689</v>
      </c>
      <c r="P3" s="24">
        <f t="shared" si="2"/>
        <v>373.25366924302409</v>
      </c>
      <c r="Q3" s="24">
        <f t="shared" si="2"/>
        <v>295.76894983305311</v>
      </c>
      <c r="R3" s="24">
        <f t="shared" si="2"/>
        <v>297.95497993867917</v>
      </c>
      <c r="S3" s="24">
        <f t="shared" si="2"/>
        <v>101.13833406764084</v>
      </c>
      <c r="T3" s="24">
        <f t="shared" si="2"/>
        <v>66.892018385185054</v>
      </c>
      <c r="U3" s="24">
        <f t="shared" si="2"/>
        <v>42.88724688358252</v>
      </c>
      <c r="V3" s="24">
        <f t="shared" si="2"/>
        <v>52.708027838575155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7.0544732273802035E-2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1.6493408750427903</v>
      </c>
      <c r="D4" s="19">
        <f t="shared" si="4"/>
        <v>10.522478889190692</v>
      </c>
      <c r="E4" s="19">
        <f t="shared" si="4"/>
        <v>0</v>
      </c>
      <c r="F4" s="19">
        <f t="shared" si="4"/>
        <v>0</v>
      </c>
      <c r="G4" s="19">
        <f t="shared" si="4"/>
        <v>57.971223644356932</v>
      </c>
      <c r="H4" s="19">
        <f t="shared" si="4"/>
        <v>96.51580181379893</v>
      </c>
      <c r="I4" s="19">
        <f t="shared" si="4"/>
        <v>79.596138855622854</v>
      </c>
      <c r="J4" s="19">
        <f t="shared" si="4"/>
        <v>81.290072932392505</v>
      </c>
      <c r="K4" s="19">
        <f t="shared" si="4"/>
        <v>93.541788794825933</v>
      </c>
      <c r="L4" s="19">
        <f t="shared" si="4"/>
        <v>75.070879026588457</v>
      </c>
      <c r="M4" s="19">
        <f t="shared" si="4"/>
        <v>56.952734091308727</v>
      </c>
      <c r="N4" s="19">
        <f t="shared" si="4"/>
        <v>85.828589977935962</v>
      </c>
      <c r="O4" s="19">
        <f t="shared" si="4"/>
        <v>70.502955034636386</v>
      </c>
      <c r="P4" s="19">
        <f t="shared" si="4"/>
        <v>70.234242927344582</v>
      </c>
      <c r="Q4" s="19">
        <f t="shared" si="4"/>
        <v>80.400921395570009</v>
      </c>
      <c r="R4" s="19">
        <f t="shared" si="4"/>
        <v>4.3342802413049792</v>
      </c>
      <c r="S4" s="19">
        <f t="shared" si="4"/>
        <v>9.7074089460721336</v>
      </c>
      <c r="T4" s="19">
        <f t="shared" si="4"/>
        <v>52.458200797309807</v>
      </c>
      <c r="U4" s="19">
        <f t="shared" si="4"/>
        <v>37.647711239322454</v>
      </c>
      <c r="V4" s="19">
        <f t="shared" si="4"/>
        <v>47.495420704175011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57.971223644356932</v>
      </c>
      <c r="H5" s="8">
        <v>96.51580181379893</v>
      </c>
      <c r="I5" s="8">
        <v>79.596138855622854</v>
      </c>
      <c r="J5" s="8">
        <v>81.290072932392505</v>
      </c>
      <c r="K5" s="8">
        <v>93.541788794825933</v>
      </c>
      <c r="L5" s="8">
        <v>75.070879026588457</v>
      </c>
      <c r="M5" s="8">
        <v>56.952734091308727</v>
      </c>
      <c r="N5" s="8">
        <v>85.828589977935962</v>
      </c>
      <c r="O5" s="8">
        <v>70.502955034636386</v>
      </c>
      <c r="P5" s="8">
        <v>70.234242927344582</v>
      </c>
      <c r="Q5" s="8">
        <v>80.400921395570009</v>
      </c>
      <c r="R5" s="8">
        <v>4.3342802413049792</v>
      </c>
      <c r="S5" s="8">
        <v>9.7074089460721336</v>
      </c>
      <c r="T5" s="8">
        <v>52.458200797309807</v>
      </c>
      <c r="U5" s="8">
        <v>37.647711239322454</v>
      </c>
      <c r="V5" s="8">
        <v>47.495420704175011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1.6493408750427903</v>
      </c>
      <c r="D7" s="8">
        <v>10.522478889190692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258.00266195916606</v>
      </c>
      <c r="D8" s="19">
        <f t="shared" si="6"/>
        <v>288.23089612581231</v>
      </c>
      <c r="E8" s="19">
        <f t="shared" si="6"/>
        <v>327.25720580181701</v>
      </c>
      <c r="F8" s="19">
        <f t="shared" si="6"/>
        <v>281.4314913068277</v>
      </c>
      <c r="G8" s="19">
        <f t="shared" si="6"/>
        <v>210.52270508705126</v>
      </c>
      <c r="H8" s="19">
        <f t="shared" si="6"/>
        <v>252.95638253212084</v>
      </c>
      <c r="I8" s="19">
        <f t="shared" si="6"/>
        <v>191.93355721275682</v>
      </c>
      <c r="J8" s="19">
        <f t="shared" si="6"/>
        <v>172.56163673355564</v>
      </c>
      <c r="K8" s="19">
        <f t="shared" si="6"/>
        <v>196.08773476163881</v>
      </c>
      <c r="L8" s="19">
        <f t="shared" si="6"/>
        <v>405.2312715384989</v>
      </c>
      <c r="M8" s="19">
        <f t="shared" si="6"/>
        <v>281.87198567847446</v>
      </c>
      <c r="N8" s="19">
        <f t="shared" si="6"/>
        <v>279.03102795493595</v>
      </c>
      <c r="O8" s="19">
        <f t="shared" si="6"/>
        <v>258.10595667982051</v>
      </c>
      <c r="P8" s="19">
        <f t="shared" si="6"/>
        <v>274.86110183398785</v>
      </c>
      <c r="Q8" s="19">
        <f t="shared" si="6"/>
        <v>208.14432114909499</v>
      </c>
      <c r="R8" s="19">
        <f t="shared" si="6"/>
        <v>182.32735169331701</v>
      </c>
      <c r="S8" s="19">
        <f t="shared" si="6"/>
        <v>0</v>
      </c>
      <c r="T8" s="19">
        <f t="shared" si="6"/>
        <v>4.9750723556984768E-2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7.0544732273802035E-2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40.007593625477902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258.00266195916606</v>
      </c>
      <c r="D10" s="8">
        <v>288.23089612581231</v>
      </c>
      <c r="E10" s="8">
        <v>327.25720580181701</v>
      </c>
      <c r="F10" s="8">
        <v>281.4314913068277</v>
      </c>
      <c r="G10" s="8">
        <v>210.52270508705126</v>
      </c>
      <c r="H10" s="8">
        <v>252.95638253212084</v>
      </c>
      <c r="I10" s="8">
        <v>191.93355721275682</v>
      </c>
      <c r="J10" s="8">
        <v>172.56163673355564</v>
      </c>
      <c r="K10" s="8">
        <v>196.08773476163881</v>
      </c>
      <c r="L10" s="8">
        <v>405.2312715384989</v>
      </c>
      <c r="M10" s="8">
        <v>241.86439205299655</v>
      </c>
      <c r="N10" s="8">
        <v>279.03102795493595</v>
      </c>
      <c r="O10" s="8">
        <v>258.10595667982051</v>
      </c>
      <c r="P10" s="8">
        <v>274.86110183398785</v>
      </c>
      <c r="Q10" s="8">
        <v>208.14432114909499</v>
      </c>
      <c r="R10" s="8">
        <v>182.32735169331701</v>
      </c>
      <c r="S10" s="8">
        <v>0</v>
      </c>
      <c r="T10" s="8">
        <v>4.9750723556984768E-2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7.0544732273802035E-2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130.04180341669272</v>
      </c>
      <c r="D11" s="19">
        <f t="shared" si="8"/>
        <v>119.2897686768528</v>
      </c>
      <c r="E11" s="19">
        <f t="shared" si="8"/>
        <v>109.90725865499579</v>
      </c>
      <c r="F11" s="19">
        <f t="shared" si="8"/>
        <v>138.83866597442272</v>
      </c>
      <c r="G11" s="19">
        <f t="shared" si="8"/>
        <v>79.132346365661377</v>
      </c>
      <c r="H11" s="19">
        <f t="shared" si="8"/>
        <v>23.674519531967686</v>
      </c>
      <c r="I11" s="19">
        <f t="shared" si="8"/>
        <v>22.287349298269934</v>
      </c>
      <c r="J11" s="19">
        <f t="shared" si="8"/>
        <v>4.2492985363587499</v>
      </c>
      <c r="K11" s="19">
        <f t="shared" si="8"/>
        <v>3.8265270275493188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28.158324481691707</v>
      </c>
      <c r="Q11" s="19">
        <f t="shared" si="8"/>
        <v>7.2237072883880726</v>
      </c>
      <c r="R11" s="19">
        <f t="shared" si="8"/>
        <v>111.29334800405719</v>
      </c>
      <c r="S11" s="19">
        <f t="shared" si="8"/>
        <v>91.430925121568706</v>
      </c>
      <c r="T11" s="19">
        <f t="shared" si="8"/>
        <v>14.384066864318269</v>
      </c>
      <c r="U11" s="19">
        <f t="shared" si="8"/>
        <v>5.2395356442600658</v>
      </c>
      <c r="V11" s="19">
        <f t="shared" si="8"/>
        <v>5.2126071344001428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130.04180341669272</v>
      </c>
      <c r="D13" s="8">
        <v>119.2897686768528</v>
      </c>
      <c r="E13" s="8">
        <v>109.90725865499579</v>
      </c>
      <c r="F13" s="8">
        <v>138.83866597442272</v>
      </c>
      <c r="G13" s="8">
        <v>79.132346365661377</v>
      </c>
      <c r="H13" s="8">
        <v>23.674519531967686</v>
      </c>
      <c r="I13" s="8">
        <v>22.287349298269934</v>
      </c>
      <c r="J13" s="8">
        <v>4.2492985363587499</v>
      </c>
      <c r="K13" s="8">
        <v>3.8265270275493188</v>
      </c>
      <c r="L13" s="8">
        <v>0</v>
      </c>
      <c r="M13" s="8">
        <v>0</v>
      </c>
      <c r="N13" s="8">
        <v>0</v>
      </c>
      <c r="O13" s="8">
        <v>0</v>
      </c>
      <c r="P13" s="8">
        <v>28.158324481691707</v>
      </c>
      <c r="Q13" s="8">
        <v>7.2237072883880726</v>
      </c>
      <c r="R13" s="8">
        <v>111.29334800405719</v>
      </c>
      <c r="S13" s="8">
        <v>91.430925121568706</v>
      </c>
      <c r="T13" s="8">
        <v>14.384066864318269</v>
      </c>
      <c r="U13" s="8">
        <v>5.2395356442600658</v>
      </c>
      <c r="V13" s="8">
        <v>5.2126071344001428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0.10019956687227806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0.10019956687227806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465.21404379826549</v>
      </c>
      <c r="D26" s="27">
        <f t="shared" si="14"/>
        <v>823.26931507384882</v>
      </c>
      <c r="E26" s="27">
        <f t="shared" si="14"/>
        <v>788.71131536488883</v>
      </c>
      <c r="F26" s="27">
        <f t="shared" si="14"/>
        <v>469.48982440980404</v>
      </c>
      <c r="G26" s="27">
        <f t="shared" si="14"/>
        <v>238.10581442946619</v>
      </c>
      <c r="H26" s="27">
        <f t="shared" si="14"/>
        <v>187.54538237965258</v>
      </c>
      <c r="I26" s="27">
        <f t="shared" si="14"/>
        <v>168.51513455145255</v>
      </c>
      <c r="J26" s="27">
        <f t="shared" si="14"/>
        <v>496.19529253742564</v>
      </c>
      <c r="K26" s="27">
        <f t="shared" si="14"/>
        <v>411.71858245639817</v>
      </c>
      <c r="L26" s="27">
        <f t="shared" si="14"/>
        <v>654.48542117593911</v>
      </c>
      <c r="M26" s="27">
        <f t="shared" si="14"/>
        <v>424.18866925009951</v>
      </c>
      <c r="N26" s="27">
        <f t="shared" si="14"/>
        <v>515.94748129879724</v>
      </c>
      <c r="O26" s="27">
        <f t="shared" si="14"/>
        <v>383.73122862488628</v>
      </c>
      <c r="P26" s="27">
        <f t="shared" si="14"/>
        <v>615.54737761060301</v>
      </c>
      <c r="Q26" s="27">
        <f t="shared" si="14"/>
        <v>605.092371066807</v>
      </c>
      <c r="R26" s="27">
        <f t="shared" si="14"/>
        <v>568.79250577809808</v>
      </c>
      <c r="S26" s="27">
        <f t="shared" si="14"/>
        <v>416.20770859581131</v>
      </c>
      <c r="T26" s="27">
        <f t="shared" si="14"/>
        <v>312.47553852816731</v>
      </c>
      <c r="U26" s="27">
        <f t="shared" si="14"/>
        <v>229.43361936933314</v>
      </c>
      <c r="V26" s="27">
        <f t="shared" si="14"/>
        <v>624.34808605053263</v>
      </c>
      <c r="W26" s="27">
        <f t="shared" si="14"/>
        <v>357.46375274137296</v>
      </c>
      <c r="X26" s="27">
        <f t="shared" si="14"/>
        <v>716.55858394125198</v>
      </c>
      <c r="Y26" s="27">
        <f t="shared" ref="Y26:Z26" si="15">SUM(Y27,Y33)</f>
        <v>513.2503030860122</v>
      </c>
      <c r="Z26" s="27">
        <f t="shared" si="15"/>
        <v>548.13365303090166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71.639007795428356</v>
      </c>
      <c r="K27" s="19">
        <f t="shared" si="16"/>
        <v>0</v>
      </c>
      <c r="L27" s="19">
        <f t="shared" si="16"/>
        <v>36.164480891026244</v>
      </c>
      <c r="M27" s="19">
        <f t="shared" si="16"/>
        <v>2.0315490601040116</v>
      </c>
      <c r="N27" s="19">
        <f t="shared" si="16"/>
        <v>0</v>
      </c>
      <c r="O27" s="19">
        <f t="shared" si="16"/>
        <v>3.8214719670045594</v>
      </c>
      <c r="P27" s="19">
        <f t="shared" si="16"/>
        <v>8.8651908376922979</v>
      </c>
      <c r="Q27" s="19">
        <f t="shared" si="16"/>
        <v>10.642485196267446</v>
      </c>
      <c r="R27" s="19">
        <f t="shared" si="16"/>
        <v>16.356523452376361</v>
      </c>
      <c r="S27" s="19">
        <f t="shared" si="16"/>
        <v>14.589948786216224</v>
      </c>
      <c r="T27" s="19">
        <f t="shared" si="16"/>
        <v>8.7557578748096123</v>
      </c>
      <c r="U27" s="19">
        <f t="shared" si="16"/>
        <v>10.136114241158865</v>
      </c>
      <c r="V27" s="19">
        <f t="shared" si="16"/>
        <v>34.306615060189344</v>
      </c>
      <c r="W27" s="19">
        <f t="shared" si="16"/>
        <v>28.082378479386719</v>
      </c>
      <c r="X27" s="19">
        <f t="shared" si="16"/>
        <v>53.849214779904045</v>
      </c>
      <c r="Y27" s="19">
        <f t="shared" ref="Y27:Z27" si="17">SUM(Y28:Y32)</f>
        <v>29.207235534535133</v>
      </c>
      <c r="Z27" s="19">
        <f t="shared" si="17"/>
        <v>34.32463647645271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71.639007795428356</v>
      </c>
      <c r="K29" s="8">
        <v>0</v>
      </c>
      <c r="L29" s="8">
        <v>36.164480891026244</v>
      </c>
      <c r="M29" s="8">
        <v>2.0315490601040116</v>
      </c>
      <c r="N29" s="8">
        <v>0</v>
      </c>
      <c r="O29" s="8">
        <v>3.8214719670045594</v>
      </c>
      <c r="P29" s="8">
        <v>8.8651908376922979</v>
      </c>
      <c r="Q29" s="8">
        <v>10.642485196267446</v>
      </c>
      <c r="R29" s="8">
        <v>16.356523452376361</v>
      </c>
      <c r="S29" s="8">
        <v>14.589948786216224</v>
      </c>
      <c r="T29" s="8">
        <v>8.7557578748096123</v>
      </c>
      <c r="U29" s="8">
        <v>10.136114241158865</v>
      </c>
      <c r="V29" s="8">
        <v>34.306615060189344</v>
      </c>
      <c r="W29" s="8">
        <v>28.082378479386719</v>
      </c>
      <c r="X29" s="8">
        <v>53.849214779904045</v>
      </c>
      <c r="Y29" s="8">
        <v>29.207235534535133</v>
      </c>
      <c r="Z29" s="8">
        <v>34.32463647645271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465.21404379826549</v>
      </c>
      <c r="D33" s="19">
        <f t="shared" si="18"/>
        <v>823.26931507384882</v>
      </c>
      <c r="E33" s="19">
        <f t="shared" si="18"/>
        <v>788.71131536488883</v>
      </c>
      <c r="F33" s="19">
        <f t="shared" si="18"/>
        <v>469.48982440980404</v>
      </c>
      <c r="G33" s="19">
        <f t="shared" si="18"/>
        <v>238.10581442946619</v>
      </c>
      <c r="H33" s="19">
        <f t="shared" si="18"/>
        <v>187.54538237965258</v>
      </c>
      <c r="I33" s="19">
        <f t="shared" si="18"/>
        <v>168.51513455145255</v>
      </c>
      <c r="J33" s="19">
        <f t="shared" si="18"/>
        <v>424.55628474199727</v>
      </c>
      <c r="K33" s="19">
        <f t="shared" si="18"/>
        <v>411.71858245639817</v>
      </c>
      <c r="L33" s="19">
        <f t="shared" si="18"/>
        <v>618.32094028491292</v>
      </c>
      <c r="M33" s="19">
        <f t="shared" si="18"/>
        <v>422.15712018999551</v>
      </c>
      <c r="N33" s="19">
        <f t="shared" si="18"/>
        <v>515.94748129879724</v>
      </c>
      <c r="O33" s="19">
        <f t="shared" si="18"/>
        <v>379.9097566578817</v>
      </c>
      <c r="P33" s="19">
        <f t="shared" si="18"/>
        <v>606.68218677291065</v>
      </c>
      <c r="Q33" s="19">
        <f t="shared" si="18"/>
        <v>594.44988587053956</v>
      </c>
      <c r="R33" s="19">
        <f t="shared" si="18"/>
        <v>552.43598232572174</v>
      </c>
      <c r="S33" s="19">
        <f t="shared" si="18"/>
        <v>401.6177598095951</v>
      </c>
      <c r="T33" s="19">
        <f t="shared" si="18"/>
        <v>303.7197806533577</v>
      </c>
      <c r="U33" s="19">
        <f t="shared" si="18"/>
        <v>219.29750512817427</v>
      </c>
      <c r="V33" s="19">
        <f t="shared" si="18"/>
        <v>590.04147099034333</v>
      </c>
      <c r="W33" s="19">
        <f t="shared" si="18"/>
        <v>329.38137426198625</v>
      </c>
      <c r="X33" s="19">
        <f t="shared" si="18"/>
        <v>662.70936916134792</v>
      </c>
      <c r="Y33" s="19">
        <f t="shared" ref="Y33:Z33" si="19">SUM(Y34:Y50)</f>
        <v>484.04306755147701</v>
      </c>
      <c r="Z33" s="19">
        <f t="shared" si="19"/>
        <v>513.80901655444893</v>
      </c>
    </row>
    <row r="34" spans="1:26" ht="11.25" customHeight="1" x14ac:dyDescent="0.2">
      <c r="A34" s="28" t="s">
        <v>54</v>
      </c>
      <c r="B34" s="7" t="s">
        <v>55</v>
      </c>
      <c r="C34" s="8">
        <v>86.682638702190957</v>
      </c>
      <c r="D34" s="8">
        <v>289.54966729686413</v>
      </c>
      <c r="E34" s="8">
        <v>531.50756088533558</v>
      </c>
      <c r="F34" s="8">
        <v>380.31361977821427</v>
      </c>
      <c r="G34" s="8">
        <v>131.56775109852131</v>
      </c>
      <c r="H34" s="8">
        <v>51.75772430230257</v>
      </c>
      <c r="I34" s="8">
        <v>0</v>
      </c>
      <c r="J34" s="8">
        <v>232.38212365126182</v>
      </c>
      <c r="K34" s="8">
        <v>239.45758315854184</v>
      </c>
      <c r="L34" s="8">
        <v>354.69040631155531</v>
      </c>
      <c r="M34" s="8">
        <v>228.86776962276025</v>
      </c>
      <c r="N34" s="8">
        <v>302.97838951312707</v>
      </c>
      <c r="O34" s="8">
        <v>220.25524241118134</v>
      </c>
      <c r="P34" s="8">
        <v>405.15714362251578</v>
      </c>
      <c r="Q34" s="8">
        <v>374.08354894751153</v>
      </c>
      <c r="R34" s="8">
        <v>449.94408357211438</v>
      </c>
      <c r="S34" s="8">
        <v>312.15975881962515</v>
      </c>
      <c r="T34" s="8">
        <v>231.95150665331394</v>
      </c>
      <c r="U34" s="8">
        <v>177.02101762252303</v>
      </c>
      <c r="V34" s="8">
        <v>514.48312037572805</v>
      </c>
      <c r="W34" s="8">
        <v>288.49655063099249</v>
      </c>
      <c r="X34" s="8">
        <v>589.57257555114461</v>
      </c>
      <c r="Y34" s="8">
        <v>425.80817831101302</v>
      </c>
      <c r="Z34" s="8">
        <v>466.87217671107845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1.896733030256794</v>
      </c>
      <c r="E36" s="8">
        <v>0</v>
      </c>
      <c r="F36" s="8">
        <v>0</v>
      </c>
      <c r="G36" s="8">
        <v>0</v>
      </c>
      <c r="H36" s="8">
        <v>1.9153836026571891</v>
      </c>
      <c r="I36" s="8">
        <v>3.381168093307954</v>
      </c>
      <c r="J36" s="8">
        <v>131.20996231505228</v>
      </c>
      <c r="K36" s="8">
        <v>134.14486219087544</v>
      </c>
      <c r="L36" s="8">
        <v>219.21034806286178</v>
      </c>
      <c r="M36" s="8">
        <v>161.52909322727672</v>
      </c>
      <c r="N36" s="8">
        <v>186.15754699034835</v>
      </c>
      <c r="O36" s="8">
        <v>144.72232070519732</v>
      </c>
      <c r="P36" s="8">
        <v>187.05215250818097</v>
      </c>
      <c r="Q36" s="8">
        <v>215.15323200165261</v>
      </c>
      <c r="R36" s="8">
        <v>94.445393667776187</v>
      </c>
      <c r="S36" s="8">
        <v>84.609862023932095</v>
      </c>
      <c r="T36" s="8">
        <v>58.180699250057806</v>
      </c>
      <c r="U36" s="8">
        <v>34.414240394419465</v>
      </c>
      <c r="V36" s="8">
        <v>53.211364246381919</v>
      </c>
      <c r="W36" s="8">
        <v>31.717871651416658</v>
      </c>
      <c r="X36" s="8">
        <v>65.277610096049472</v>
      </c>
      <c r="Y36" s="8">
        <v>47.814143651138799</v>
      </c>
      <c r="Z36" s="8">
        <v>40.292900533106447</v>
      </c>
    </row>
    <row r="37" spans="1:26" ht="11.25" customHeight="1" x14ac:dyDescent="0.2">
      <c r="A37" s="28" t="s">
        <v>60</v>
      </c>
      <c r="B37" s="7" t="s">
        <v>61</v>
      </c>
      <c r="C37" s="8">
        <v>2.0741710730789245</v>
      </c>
      <c r="D37" s="8">
        <v>5.7735444037953938</v>
      </c>
      <c r="E37" s="8">
        <v>3.9064218458465425</v>
      </c>
      <c r="F37" s="8">
        <v>3.8631656529794487</v>
      </c>
      <c r="G37" s="8">
        <v>1.8398553920663661</v>
      </c>
      <c r="H37" s="8">
        <v>3.7534110125246234</v>
      </c>
      <c r="I37" s="8">
        <v>3.3036836198836759</v>
      </c>
      <c r="J37" s="8">
        <v>0</v>
      </c>
      <c r="K37" s="8">
        <v>0</v>
      </c>
      <c r="L37" s="8">
        <v>2.6412807580584881</v>
      </c>
      <c r="M37" s="8">
        <v>9.6463227819604729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0.21790144309146842</v>
      </c>
      <c r="U37" s="8">
        <v>6.8681108166862057E-2</v>
      </c>
      <c r="V37" s="8">
        <v>0.50240373540222616</v>
      </c>
      <c r="W37" s="8">
        <v>0.22132096942416701</v>
      </c>
      <c r="X37" s="8">
        <v>1.1953565963466297</v>
      </c>
      <c r="Y37" s="8">
        <v>0.29550212005046717</v>
      </c>
      <c r="Z37" s="8">
        <v>0.40695167154049916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18.032654196522781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4.4073953035879603</v>
      </c>
      <c r="D42" s="8">
        <v>0</v>
      </c>
      <c r="E42" s="8">
        <v>0</v>
      </c>
      <c r="F42" s="8">
        <v>2.0522885264434128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19.531074077606899</v>
      </c>
      <c r="D43" s="8">
        <v>10.085863384017738</v>
      </c>
      <c r="E43" s="8">
        <v>26.637696186188183</v>
      </c>
      <c r="F43" s="8">
        <v>14.176498204195703</v>
      </c>
      <c r="G43" s="8">
        <v>7.7217763514910445</v>
      </c>
      <c r="H43" s="8">
        <v>6.007838543119969</v>
      </c>
      <c r="I43" s="8">
        <v>19.429260801560694</v>
      </c>
      <c r="J43" s="8">
        <v>18.030959209728486</v>
      </c>
      <c r="K43" s="8">
        <v>10.921801920678776</v>
      </c>
      <c r="L43" s="8">
        <v>2.7981470301501004</v>
      </c>
      <c r="M43" s="8">
        <v>4.119672943333863</v>
      </c>
      <c r="N43" s="8">
        <v>4.5269810476466201</v>
      </c>
      <c r="O43" s="8">
        <v>1.9130065897680804</v>
      </c>
      <c r="P43" s="8">
        <v>8.7889055211408991</v>
      </c>
      <c r="Q43" s="8">
        <v>2.6448804320388599</v>
      </c>
      <c r="R43" s="8">
        <v>5.4159794045716056</v>
      </c>
      <c r="S43" s="8">
        <v>4.8481389660377996</v>
      </c>
      <c r="T43" s="8">
        <v>4.0856420992005411</v>
      </c>
      <c r="U43" s="8">
        <v>2.4187840800915699</v>
      </c>
      <c r="V43" s="8">
        <v>4.493922182195667</v>
      </c>
      <c r="W43" s="8">
        <v>2.7268335393899101</v>
      </c>
      <c r="X43" s="8">
        <v>4.5505310639287258</v>
      </c>
      <c r="Y43" s="8">
        <v>9.7842470365293757</v>
      </c>
      <c r="Z43" s="8">
        <v>5.0967905215361116</v>
      </c>
    </row>
    <row r="44" spans="1:26" ht="11.25" customHeight="1" x14ac:dyDescent="0.2">
      <c r="A44" s="28" t="s">
        <v>74</v>
      </c>
      <c r="B44" s="7" t="s">
        <v>75</v>
      </c>
      <c r="C44" s="8">
        <v>352.51876464180071</v>
      </c>
      <c r="D44" s="8">
        <v>506.7276369323543</v>
      </c>
      <c r="E44" s="8">
        <v>113.01455400417696</v>
      </c>
      <c r="F44" s="8">
        <v>59.814336764036703</v>
      </c>
      <c r="G44" s="8">
        <v>47.53175212066715</v>
      </c>
      <c r="H44" s="8">
        <v>17.746996006581305</v>
      </c>
      <c r="I44" s="8">
        <v>45.248537111702966</v>
      </c>
      <c r="J44" s="8">
        <v>23.10574944198164</v>
      </c>
      <c r="K44" s="8">
        <v>7.1740956944230829</v>
      </c>
      <c r="L44" s="8">
        <v>24.765628255768551</v>
      </c>
      <c r="M44" s="8">
        <v>13.826808789763119</v>
      </c>
      <c r="N44" s="8">
        <v>22.284563747675129</v>
      </c>
      <c r="O44" s="8">
        <v>13.019186951734959</v>
      </c>
      <c r="P44" s="8">
        <v>5.6839851210729524</v>
      </c>
      <c r="Q44" s="8">
        <v>2.5682244893366213</v>
      </c>
      <c r="R44" s="8">
        <v>2.6305256812595634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0.62501838006226373</v>
      </c>
      <c r="U45" s="8">
        <v>0.39800956919299341</v>
      </c>
      <c r="V45" s="8">
        <v>8.1987432597495058</v>
      </c>
      <c r="W45" s="8">
        <v>0.47700036980691729</v>
      </c>
      <c r="X45" s="8">
        <v>0.85637417749369227</v>
      </c>
      <c r="Y45" s="8">
        <v>0.18148559195391056</v>
      </c>
      <c r="Z45" s="8">
        <v>0.90717645495586863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9.2358700265605123</v>
      </c>
      <c r="E50" s="8">
        <v>95.612428246818695</v>
      </c>
      <c r="F50" s="8">
        <v>9.2699154839345539</v>
      </c>
      <c r="G50" s="8">
        <v>49.444679466720345</v>
      </c>
      <c r="H50" s="8">
        <v>106.36402891246692</v>
      </c>
      <c r="I50" s="8">
        <v>97.152484924997268</v>
      </c>
      <c r="J50" s="8">
        <v>19.827490123973</v>
      </c>
      <c r="K50" s="8">
        <v>20.020239491879035</v>
      </c>
      <c r="L50" s="8">
        <v>14.215129866518595</v>
      </c>
      <c r="M50" s="8">
        <v>4.1674528249010745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8.6590128276316456</v>
      </c>
      <c r="U50" s="8">
        <v>4.9767723537803379</v>
      </c>
      <c r="V50" s="8">
        <v>9.1519171908859107</v>
      </c>
      <c r="W50" s="8">
        <v>5.741797100956112</v>
      </c>
      <c r="X50" s="8">
        <v>1.2569216763849216</v>
      </c>
      <c r="Y50" s="8">
        <v>0.15951084079140013</v>
      </c>
      <c r="Z50" s="8">
        <v>0.23302066223156798</v>
      </c>
    </row>
    <row r="51" spans="1:26" ht="11.25" customHeight="1" x14ac:dyDescent="0.2">
      <c r="A51" s="25" t="s">
        <v>88</v>
      </c>
      <c r="B51" s="26" t="s">
        <v>89</v>
      </c>
      <c r="C51" s="27">
        <v>2058.0253831424247</v>
      </c>
      <c r="D51" s="27">
        <v>2202.8083452175529</v>
      </c>
      <c r="E51" s="27">
        <v>2544.3618141101733</v>
      </c>
      <c r="F51" s="27">
        <v>3200.1716620963266</v>
      </c>
      <c r="G51" s="27">
        <v>2207.4843070761217</v>
      </c>
      <c r="H51" s="27">
        <v>2257.7532121910285</v>
      </c>
      <c r="I51" s="27">
        <v>1670.9873413061987</v>
      </c>
      <c r="J51" s="27">
        <v>1517.3304434884267</v>
      </c>
      <c r="K51" s="27">
        <v>2061.0843738812218</v>
      </c>
      <c r="L51" s="27">
        <v>2373.2589414618969</v>
      </c>
      <c r="M51" s="27">
        <v>1729.3821304383184</v>
      </c>
      <c r="N51" s="27">
        <v>2114.1974520681529</v>
      </c>
      <c r="O51" s="27">
        <v>1504.0017116520428</v>
      </c>
      <c r="P51" s="27">
        <v>1810.3699468914087</v>
      </c>
      <c r="Q51" s="27">
        <v>1554.2415776835217</v>
      </c>
      <c r="R51" s="27">
        <v>1180.9849406470732</v>
      </c>
      <c r="S51" s="27">
        <v>945.40384186956339</v>
      </c>
      <c r="T51" s="27">
        <v>685.3655027169599</v>
      </c>
      <c r="U51" s="27">
        <v>393.81426525511944</v>
      </c>
      <c r="V51" s="27">
        <v>627.75768441179446</v>
      </c>
      <c r="W51" s="27">
        <v>521.83737078625336</v>
      </c>
      <c r="X51" s="27">
        <v>1326.73435553527</v>
      </c>
      <c r="Y51" s="27">
        <v>315.10481406615003</v>
      </c>
      <c r="Z51" s="27">
        <v>216.8475437748244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77.57903535760083</v>
      </c>
      <c r="D52" s="27">
        <f t="shared" si="20"/>
        <v>180.81001461066373</v>
      </c>
      <c r="E52" s="27">
        <f t="shared" si="20"/>
        <v>262.75273798877618</v>
      </c>
      <c r="F52" s="27">
        <f t="shared" si="20"/>
        <v>190.65370418413059</v>
      </c>
      <c r="G52" s="27">
        <f t="shared" si="20"/>
        <v>202.84548205530498</v>
      </c>
      <c r="H52" s="27">
        <f t="shared" si="20"/>
        <v>184.36487239957077</v>
      </c>
      <c r="I52" s="27">
        <f t="shared" si="20"/>
        <v>123.89861647310448</v>
      </c>
      <c r="J52" s="27">
        <f t="shared" si="20"/>
        <v>98.99603254661703</v>
      </c>
      <c r="K52" s="27">
        <f t="shared" si="20"/>
        <v>88.461551547111654</v>
      </c>
      <c r="L52" s="27">
        <f t="shared" si="20"/>
        <v>72.415776785791834</v>
      </c>
      <c r="M52" s="27">
        <f t="shared" si="20"/>
        <v>70.451989546098275</v>
      </c>
      <c r="N52" s="27">
        <f t="shared" si="20"/>
        <v>75.403165465359791</v>
      </c>
      <c r="O52" s="27">
        <f t="shared" si="20"/>
        <v>57.482728675967806</v>
      </c>
      <c r="P52" s="27">
        <f t="shared" si="20"/>
        <v>110.89798286019231</v>
      </c>
      <c r="Q52" s="27">
        <f t="shared" si="20"/>
        <v>96.100347572216421</v>
      </c>
      <c r="R52" s="27">
        <f t="shared" si="20"/>
        <v>89.62466503354571</v>
      </c>
      <c r="S52" s="27">
        <f t="shared" si="20"/>
        <v>71.840655438453865</v>
      </c>
      <c r="T52" s="27">
        <f t="shared" si="20"/>
        <v>42.218027708195244</v>
      </c>
      <c r="U52" s="27">
        <f t="shared" si="20"/>
        <v>32.641851938807946</v>
      </c>
      <c r="V52" s="27">
        <f t="shared" si="20"/>
        <v>50.008716132173504</v>
      </c>
      <c r="W52" s="27">
        <f t="shared" si="20"/>
        <v>0.51369574474193225</v>
      </c>
      <c r="X52" s="27">
        <f t="shared" si="20"/>
        <v>6.2881553585665584</v>
      </c>
      <c r="Y52" s="27">
        <f t="shared" ref="Y52:Z52" si="21">SUM(Y53:Y54)</f>
        <v>4.9444530362088299</v>
      </c>
      <c r="Z52" s="27">
        <f t="shared" si="21"/>
        <v>4.1177257818665369</v>
      </c>
    </row>
    <row r="53" spans="1:26" ht="11.25" customHeight="1" x14ac:dyDescent="0.2">
      <c r="A53" s="29" t="s">
        <v>116</v>
      </c>
      <c r="B53" s="7" t="s">
        <v>117</v>
      </c>
      <c r="C53" s="8">
        <v>77.57903535760083</v>
      </c>
      <c r="D53" s="8">
        <v>180.81001461066373</v>
      </c>
      <c r="E53" s="8">
        <v>262.75273798877618</v>
      </c>
      <c r="F53" s="8">
        <v>190.65370418413059</v>
      </c>
      <c r="G53" s="8">
        <v>202.84548205530498</v>
      </c>
      <c r="H53" s="8">
        <v>184.36487239957077</v>
      </c>
      <c r="I53" s="8">
        <v>123.89861647310448</v>
      </c>
      <c r="J53" s="8">
        <v>98.99603254661703</v>
      </c>
      <c r="K53" s="8">
        <v>88.461551547111654</v>
      </c>
      <c r="L53" s="8">
        <v>72.415776785791834</v>
      </c>
      <c r="M53" s="8">
        <v>70.451989546098275</v>
      </c>
      <c r="N53" s="8">
        <v>75.403165465359791</v>
      </c>
      <c r="O53" s="8">
        <v>57.482728675967806</v>
      </c>
      <c r="P53" s="8">
        <v>110.72722370898914</v>
      </c>
      <c r="Q53" s="8">
        <v>96.100347572216421</v>
      </c>
      <c r="R53" s="8">
        <v>89.62466503354571</v>
      </c>
      <c r="S53" s="8">
        <v>71.840655438453865</v>
      </c>
      <c r="T53" s="8">
        <v>42.218027708195244</v>
      </c>
      <c r="U53" s="8">
        <v>32.641851938807946</v>
      </c>
      <c r="V53" s="8">
        <v>50.008716132173504</v>
      </c>
      <c r="W53" s="8">
        <v>0.51369574474193225</v>
      </c>
      <c r="X53" s="8">
        <v>6.2881553585665584</v>
      </c>
      <c r="Y53" s="8">
        <v>4.9444530362088299</v>
      </c>
      <c r="Z53" s="8">
        <v>4.1177257818665369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0.17075915120317356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2.6483054070657244</v>
      </c>
      <c r="D61" s="49">
        <f t="shared" si="22"/>
        <v>1.8254014067247371</v>
      </c>
      <c r="E61" s="49">
        <f t="shared" si="22"/>
        <v>1.5676422196016127</v>
      </c>
      <c r="F61" s="49">
        <f t="shared" si="22"/>
        <v>3.3824138028893191</v>
      </c>
      <c r="G61" s="49">
        <f t="shared" si="22"/>
        <v>2.1478525978232423</v>
      </c>
      <c r="H61" s="49">
        <f t="shared" si="22"/>
        <v>0.27873187459456522</v>
      </c>
      <c r="I61" s="49">
        <f t="shared" si="22"/>
        <v>0</v>
      </c>
      <c r="J61" s="49">
        <f t="shared" si="22"/>
        <v>1.4393401393610661</v>
      </c>
      <c r="K61" s="49">
        <f t="shared" si="22"/>
        <v>0.75851545094128237</v>
      </c>
      <c r="L61" s="49">
        <f t="shared" si="22"/>
        <v>1.0768690286728735</v>
      </c>
      <c r="M61" s="49">
        <f t="shared" si="22"/>
        <v>6.3179043360937257</v>
      </c>
      <c r="N61" s="49">
        <f t="shared" si="22"/>
        <v>6.8880410271381791</v>
      </c>
      <c r="O61" s="49">
        <f t="shared" si="22"/>
        <v>4.8961986194348972</v>
      </c>
      <c r="P61" s="49">
        <f t="shared" si="22"/>
        <v>14.358073094959405</v>
      </c>
      <c r="Q61" s="49">
        <f t="shared" si="22"/>
        <v>11.713781849865688</v>
      </c>
      <c r="R61" s="49">
        <f t="shared" si="22"/>
        <v>17.459413324732409</v>
      </c>
      <c r="S61" s="49">
        <f t="shared" si="22"/>
        <v>15.335025640230533</v>
      </c>
      <c r="T61" s="49">
        <f t="shared" si="22"/>
        <v>10.516894408546731</v>
      </c>
      <c r="U61" s="49">
        <f t="shared" si="22"/>
        <v>5.204151328711097</v>
      </c>
      <c r="V61" s="49">
        <f t="shared" si="22"/>
        <v>8.9564695190275252</v>
      </c>
      <c r="W61" s="49">
        <f t="shared" si="22"/>
        <v>6.7643316020619624</v>
      </c>
      <c r="X61" s="49">
        <f t="shared" si="22"/>
        <v>13.86916171459721</v>
      </c>
      <c r="Y61" s="49">
        <f t="shared" ref="Y61:Z61" si="23">SUM(Y62:Y72)</f>
        <v>7.5773271635865536</v>
      </c>
      <c r="Z61" s="49">
        <f t="shared" si="23"/>
        <v>10.086334506377147</v>
      </c>
    </row>
    <row r="62" spans="1:26" ht="11.25" customHeight="1" x14ac:dyDescent="0.2">
      <c r="A62" s="50" t="s">
        <v>92</v>
      </c>
      <c r="B62" s="51" t="s">
        <v>93</v>
      </c>
      <c r="C62" s="52">
        <v>2.6483054070657244</v>
      </c>
      <c r="D62" s="52">
        <v>1.8254014067247371</v>
      </c>
      <c r="E62" s="52">
        <v>1.5676422196016127</v>
      </c>
      <c r="F62" s="52">
        <v>3.3824138028893191</v>
      </c>
      <c r="G62" s="52">
        <v>2.1478525978232423</v>
      </c>
      <c r="H62" s="52">
        <v>0.27873187459456522</v>
      </c>
      <c r="I62" s="52">
        <v>0</v>
      </c>
      <c r="J62" s="52">
        <v>1.4393401393610661</v>
      </c>
      <c r="K62" s="52">
        <v>0.75851545094128237</v>
      </c>
      <c r="L62" s="52">
        <v>0.98134311615144876</v>
      </c>
      <c r="M62" s="52">
        <v>5.1596090143502042</v>
      </c>
      <c r="N62" s="52">
        <v>4.4215031246590515</v>
      </c>
      <c r="O62" s="52">
        <v>3.8415595582242923</v>
      </c>
      <c r="P62" s="52">
        <v>10.944792719529335</v>
      </c>
      <c r="Q62" s="52">
        <v>7.6957372504232149</v>
      </c>
      <c r="R62" s="52">
        <v>16.058453040381305</v>
      </c>
      <c r="S62" s="52">
        <v>14.667127653043151</v>
      </c>
      <c r="T62" s="52">
        <v>9.9259002499927682</v>
      </c>
      <c r="U62" s="52">
        <v>4.9673258329943284</v>
      </c>
      <c r="V62" s="52">
        <v>8.7852019305307287</v>
      </c>
      <c r="W62" s="52">
        <v>6.5242525879537663</v>
      </c>
      <c r="X62" s="52">
        <v>13.681355279703583</v>
      </c>
      <c r="Y62" s="52">
        <v>7.4364490710380151</v>
      </c>
      <c r="Z62" s="52">
        <v>9.9727824608871387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9.5525912521424686E-2</v>
      </c>
      <c r="M64" s="52">
        <v>1.1582953217435215</v>
      </c>
      <c r="N64" s="52">
        <v>2.4665379024791272</v>
      </c>
      <c r="O64" s="52">
        <v>1.0546390612106047</v>
      </c>
      <c r="P64" s="52">
        <v>3.0410499954691952</v>
      </c>
      <c r="Q64" s="52">
        <v>4.0180445994424732</v>
      </c>
      <c r="R64" s="52">
        <v>1.4009602843511038</v>
      </c>
      <c r="S64" s="52">
        <v>0.66789798718738314</v>
      </c>
      <c r="T64" s="52">
        <v>0.59099415855396298</v>
      </c>
      <c r="U64" s="52">
        <v>0.23682549571676886</v>
      </c>
      <c r="V64" s="52">
        <v>0.17126758849679607</v>
      </c>
      <c r="W64" s="52">
        <v>0.24007901410819646</v>
      </c>
      <c r="X64" s="52">
        <v>0.18780643489362725</v>
      </c>
      <c r="Y64" s="52">
        <v>0.14087809254853856</v>
      </c>
      <c r="Z64" s="52">
        <v>0.11355204549000779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0.37223037996087466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1365.8428987444909</v>
      </c>
      <c r="D2" s="21">
        <f t="shared" ref="D2:X2" si="0">SUM(D3,D17,D22,D25,D26,D51,D52)</f>
        <v>2077.4859165454009</v>
      </c>
      <c r="E2" s="21">
        <f t="shared" si="0"/>
        <v>2223.1144427016411</v>
      </c>
      <c r="F2" s="21">
        <f t="shared" si="0"/>
        <v>2439.8184264430997</v>
      </c>
      <c r="G2" s="21">
        <f t="shared" si="0"/>
        <v>1924.4859623292782</v>
      </c>
      <c r="H2" s="21">
        <f t="shared" si="0"/>
        <v>1746.9206215305917</v>
      </c>
      <c r="I2" s="21">
        <f t="shared" si="0"/>
        <v>1779.1701717206017</v>
      </c>
      <c r="J2" s="21">
        <f t="shared" si="0"/>
        <v>1797.3858534440537</v>
      </c>
      <c r="K2" s="21">
        <f t="shared" si="0"/>
        <v>2122.091794337181</v>
      </c>
      <c r="L2" s="21">
        <f t="shared" si="0"/>
        <v>429.46251391253105</v>
      </c>
      <c r="M2" s="21">
        <f t="shared" si="0"/>
        <v>1405.4963554766332</v>
      </c>
      <c r="N2" s="21">
        <f t="shared" si="0"/>
        <v>1205.9448803135822</v>
      </c>
      <c r="O2" s="21">
        <f t="shared" si="0"/>
        <v>1432.6218580501675</v>
      </c>
      <c r="P2" s="21">
        <f t="shared" si="0"/>
        <v>168.83472148313589</v>
      </c>
      <c r="Q2" s="21">
        <f t="shared" si="0"/>
        <v>430.64070772561632</v>
      </c>
      <c r="R2" s="21">
        <f t="shared" si="0"/>
        <v>286.69697381296646</v>
      </c>
      <c r="S2" s="21">
        <f t="shared" si="0"/>
        <v>408.99551823782895</v>
      </c>
      <c r="T2" s="21">
        <f t="shared" si="0"/>
        <v>1091.0923249088744</v>
      </c>
      <c r="U2" s="21">
        <f t="shared" si="0"/>
        <v>1651.7788846630651</v>
      </c>
      <c r="V2" s="21">
        <f t="shared" si="0"/>
        <v>1214.1641729223354</v>
      </c>
      <c r="W2" s="21">
        <f t="shared" si="0"/>
        <v>1688.2508141451647</v>
      </c>
      <c r="X2" s="21">
        <f t="shared" si="0"/>
        <v>831.42330040774982</v>
      </c>
      <c r="Y2" s="21">
        <f t="shared" ref="Y2:Z2" si="1">SUM(Y3,Y17,Y22,Y25,Y26,Y51,Y52)</f>
        <v>819.17777377147388</v>
      </c>
      <c r="Z2" s="21">
        <f t="shared" si="1"/>
        <v>616.58569181823054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174.92594593696785</v>
      </c>
      <c r="D3" s="24">
        <f t="shared" ref="D3:W3" si="3">SUM(D4,D8,D11)</f>
        <v>234.85886486807391</v>
      </c>
      <c r="E3" s="24">
        <f t="shared" si="3"/>
        <v>235.24173508980499</v>
      </c>
      <c r="F3" s="24">
        <f t="shared" si="3"/>
        <v>234.62549879185701</v>
      </c>
      <c r="G3" s="24">
        <f t="shared" si="3"/>
        <v>218.80192002407586</v>
      </c>
      <c r="H3" s="24">
        <f t="shared" si="3"/>
        <v>212.85660993092006</v>
      </c>
      <c r="I3" s="24">
        <f t="shared" si="3"/>
        <v>227.30032289896872</v>
      </c>
      <c r="J3" s="24">
        <f t="shared" si="3"/>
        <v>191.3793037644009</v>
      </c>
      <c r="K3" s="24">
        <f t="shared" si="3"/>
        <v>213.71885255856961</v>
      </c>
      <c r="L3" s="24">
        <f t="shared" si="3"/>
        <v>56.442120912973238</v>
      </c>
      <c r="M3" s="24">
        <f t="shared" si="3"/>
        <v>182.08256308784999</v>
      </c>
      <c r="N3" s="24">
        <f t="shared" si="3"/>
        <v>140.41531901568399</v>
      </c>
      <c r="O3" s="24">
        <f t="shared" si="3"/>
        <v>202.89877652621539</v>
      </c>
      <c r="P3" s="24">
        <f t="shared" si="3"/>
        <v>21.16682608861317</v>
      </c>
      <c r="Q3" s="24">
        <f t="shared" si="3"/>
        <v>48.791027507665248</v>
      </c>
      <c r="R3" s="24">
        <f t="shared" si="3"/>
        <v>38.913065484306401</v>
      </c>
      <c r="S3" s="24">
        <f t="shared" si="3"/>
        <v>26.222557796150571</v>
      </c>
      <c r="T3" s="24">
        <f t="shared" si="3"/>
        <v>64.164432106916706</v>
      </c>
      <c r="U3" s="24">
        <f t="shared" si="3"/>
        <v>98.34683137133473</v>
      </c>
      <c r="V3" s="24">
        <f t="shared" si="3"/>
        <v>45.473715650660324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5.367667407957178E-2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0.74035693693732896</v>
      </c>
      <c r="D4" s="19">
        <f t="shared" ref="D4:W4" si="6">SUM(D5:D7)</f>
        <v>5.9115846888167551</v>
      </c>
      <c r="E4" s="19">
        <f t="shared" si="6"/>
        <v>0</v>
      </c>
      <c r="F4" s="19">
        <f t="shared" si="6"/>
        <v>0</v>
      </c>
      <c r="G4" s="19">
        <f t="shared" si="6"/>
        <v>36.488079147609071</v>
      </c>
      <c r="H4" s="19">
        <f t="shared" si="6"/>
        <v>55.056164680936945</v>
      </c>
      <c r="I4" s="19">
        <f t="shared" si="6"/>
        <v>61.576509425507368</v>
      </c>
      <c r="J4" s="19">
        <f t="shared" si="6"/>
        <v>60.27577214485131</v>
      </c>
      <c r="K4" s="19">
        <f t="shared" si="6"/>
        <v>68.124830712198317</v>
      </c>
      <c r="L4" s="19">
        <f t="shared" si="6"/>
        <v>8.8218627088735069</v>
      </c>
      <c r="M4" s="19">
        <f t="shared" si="6"/>
        <v>30.606089795491613</v>
      </c>
      <c r="N4" s="19">
        <f t="shared" si="6"/>
        <v>33.030919976009834</v>
      </c>
      <c r="O4" s="19">
        <f t="shared" si="6"/>
        <v>43.531878801998928</v>
      </c>
      <c r="P4" s="19">
        <f t="shared" si="6"/>
        <v>3.9829106262330378</v>
      </c>
      <c r="Q4" s="19">
        <f t="shared" si="6"/>
        <v>13.263202813098324</v>
      </c>
      <c r="R4" s="19">
        <f t="shared" si="6"/>
        <v>0.5660591103123942</v>
      </c>
      <c r="S4" s="19">
        <f t="shared" si="6"/>
        <v>2.5168804141958852</v>
      </c>
      <c r="T4" s="19">
        <f t="shared" si="6"/>
        <v>50.319167290300577</v>
      </c>
      <c r="U4" s="19">
        <f t="shared" si="6"/>
        <v>86.331797394709881</v>
      </c>
      <c r="V4" s="19">
        <f t="shared" si="6"/>
        <v>40.976552232703021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36.488079147609071</v>
      </c>
      <c r="H5" s="8">
        <v>55.056164680936945</v>
      </c>
      <c r="I5" s="8">
        <v>61.576509425507368</v>
      </c>
      <c r="J5" s="8">
        <v>60.27577214485131</v>
      </c>
      <c r="K5" s="8">
        <v>68.124830712198317</v>
      </c>
      <c r="L5" s="8">
        <v>8.8218627088735069</v>
      </c>
      <c r="M5" s="8">
        <v>30.606089795491613</v>
      </c>
      <c r="N5" s="8">
        <v>33.030919976009834</v>
      </c>
      <c r="O5" s="8">
        <v>43.531878801998928</v>
      </c>
      <c r="P5" s="8">
        <v>3.9829106262330378</v>
      </c>
      <c r="Q5" s="8">
        <v>13.263202813098324</v>
      </c>
      <c r="R5" s="8">
        <v>0.5660591103123942</v>
      </c>
      <c r="S5" s="8">
        <v>2.5168804141958852</v>
      </c>
      <c r="T5" s="8">
        <v>50.319167290300577</v>
      </c>
      <c r="U5" s="8">
        <v>86.331797394709881</v>
      </c>
      <c r="V5" s="8">
        <v>40.976552232703021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0.74035693693732896</v>
      </c>
      <c r="D7" s="8">
        <v>5.9115846888167551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115.81236081644411</v>
      </c>
      <c r="D8" s="19">
        <f t="shared" si="8"/>
        <v>161.92965272960839</v>
      </c>
      <c r="E8" s="19">
        <f t="shared" si="8"/>
        <v>176.09975003141201</v>
      </c>
      <c r="F8" s="19">
        <f t="shared" si="8"/>
        <v>157.11561451509817</v>
      </c>
      <c r="G8" s="19">
        <f t="shared" si="8"/>
        <v>132.506589350436</v>
      </c>
      <c r="H8" s="19">
        <f t="shared" si="8"/>
        <v>144.29562819827709</v>
      </c>
      <c r="I8" s="19">
        <f t="shared" si="8"/>
        <v>148.48205785735277</v>
      </c>
      <c r="J8" s="19">
        <f t="shared" si="8"/>
        <v>127.95271945868427</v>
      </c>
      <c r="K8" s="19">
        <f t="shared" si="8"/>
        <v>142.80722987536009</v>
      </c>
      <c r="L8" s="19">
        <f t="shared" si="8"/>
        <v>47.620258204099734</v>
      </c>
      <c r="M8" s="19">
        <f t="shared" si="8"/>
        <v>151.47647329235838</v>
      </c>
      <c r="N8" s="19">
        <f t="shared" si="8"/>
        <v>107.38439903967415</v>
      </c>
      <c r="O8" s="19">
        <f t="shared" si="8"/>
        <v>159.36689772421647</v>
      </c>
      <c r="P8" s="19">
        <f t="shared" si="8"/>
        <v>15.587086264533349</v>
      </c>
      <c r="Q8" s="19">
        <f t="shared" si="8"/>
        <v>34.336177967572738</v>
      </c>
      <c r="R8" s="19">
        <f t="shared" si="8"/>
        <v>23.812040924714136</v>
      </c>
      <c r="S8" s="19">
        <f t="shared" si="8"/>
        <v>0</v>
      </c>
      <c r="T8" s="19">
        <f t="shared" si="8"/>
        <v>4.772209003412476E-2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5.367667407957178E-2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21.499863396194282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115.81236081644411</v>
      </c>
      <c r="D10" s="8">
        <v>161.92965272960839</v>
      </c>
      <c r="E10" s="8">
        <v>176.09975003141201</v>
      </c>
      <c r="F10" s="8">
        <v>157.11561451509817</v>
      </c>
      <c r="G10" s="8">
        <v>132.506589350436</v>
      </c>
      <c r="H10" s="8">
        <v>144.29562819827709</v>
      </c>
      <c r="I10" s="8">
        <v>148.48205785735277</v>
      </c>
      <c r="J10" s="8">
        <v>127.95271945868427</v>
      </c>
      <c r="K10" s="8">
        <v>142.80722987536009</v>
      </c>
      <c r="L10" s="8">
        <v>47.620258204099734</v>
      </c>
      <c r="M10" s="8">
        <v>129.97660989616409</v>
      </c>
      <c r="N10" s="8">
        <v>107.38439903967415</v>
      </c>
      <c r="O10" s="8">
        <v>159.36689772421647</v>
      </c>
      <c r="P10" s="8">
        <v>15.587086264533349</v>
      </c>
      <c r="Q10" s="8">
        <v>34.336177967572738</v>
      </c>
      <c r="R10" s="8">
        <v>23.812040924714136</v>
      </c>
      <c r="S10" s="8">
        <v>0</v>
      </c>
      <c r="T10" s="8">
        <v>4.772209003412476E-2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5.367667407957178E-2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58.373228183586413</v>
      </c>
      <c r="D11" s="19">
        <f t="shared" si="10"/>
        <v>67.017627449648742</v>
      </c>
      <c r="E11" s="19">
        <f t="shared" si="10"/>
        <v>59.14198505839299</v>
      </c>
      <c r="F11" s="19">
        <f t="shared" si="10"/>
        <v>77.509884276758825</v>
      </c>
      <c r="G11" s="19">
        <f t="shared" si="10"/>
        <v>49.807251526030754</v>
      </c>
      <c r="H11" s="19">
        <f t="shared" si="10"/>
        <v>13.504817051706024</v>
      </c>
      <c r="I11" s="19">
        <f t="shared" si="10"/>
        <v>17.241755616108584</v>
      </c>
      <c r="J11" s="19">
        <f t="shared" si="10"/>
        <v>3.1508121608653084</v>
      </c>
      <c r="K11" s="19">
        <f t="shared" si="10"/>
        <v>2.7867919710112261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1.5968291978467837</v>
      </c>
      <c r="Q11" s="19">
        <f t="shared" si="10"/>
        <v>1.1916467269941826</v>
      </c>
      <c r="R11" s="19">
        <f t="shared" si="10"/>
        <v>14.534965449279868</v>
      </c>
      <c r="S11" s="19">
        <f t="shared" si="10"/>
        <v>23.705677381954686</v>
      </c>
      <c r="T11" s="19">
        <f t="shared" si="10"/>
        <v>13.797542726582005</v>
      </c>
      <c r="U11" s="19">
        <f t="shared" si="10"/>
        <v>12.015033976624851</v>
      </c>
      <c r="V11" s="19">
        <f t="shared" si="10"/>
        <v>4.4971634179573057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58.373228183586413</v>
      </c>
      <c r="D13" s="8">
        <v>67.017627449648742</v>
      </c>
      <c r="E13" s="8">
        <v>59.14198505839299</v>
      </c>
      <c r="F13" s="8">
        <v>77.509884276758825</v>
      </c>
      <c r="G13" s="8">
        <v>49.807251526030754</v>
      </c>
      <c r="H13" s="8">
        <v>13.504817051706024</v>
      </c>
      <c r="I13" s="8">
        <v>17.241755616108584</v>
      </c>
      <c r="J13" s="8">
        <v>3.1508121608653084</v>
      </c>
      <c r="K13" s="8">
        <v>2.7867919710112261</v>
      </c>
      <c r="L13" s="8">
        <v>0</v>
      </c>
      <c r="M13" s="8">
        <v>0</v>
      </c>
      <c r="N13" s="8">
        <v>0</v>
      </c>
      <c r="O13" s="8">
        <v>0</v>
      </c>
      <c r="P13" s="8">
        <v>1.5968291978467837</v>
      </c>
      <c r="Q13" s="8">
        <v>1.1916467269941826</v>
      </c>
      <c r="R13" s="8">
        <v>14.534965449279868</v>
      </c>
      <c r="S13" s="8">
        <v>23.705677381954686</v>
      </c>
      <c r="T13" s="8">
        <v>13.797542726582005</v>
      </c>
      <c r="U13" s="8">
        <v>12.015033976624851</v>
      </c>
      <c r="V13" s="8">
        <v>4.4971634179573057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5.843156930854769E-2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5.843156930854769E-2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210.40704576934542</v>
      </c>
      <c r="D26" s="27">
        <f t="shared" si="16"/>
        <v>469.07029757197449</v>
      </c>
      <c r="E26" s="27">
        <f t="shared" si="16"/>
        <v>438.82640433906892</v>
      </c>
      <c r="F26" s="27">
        <f t="shared" si="16"/>
        <v>270.38280418003285</v>
      </c>
      <c r="G26" s="27">
        <f t="shared" si="16"/>
        <v>154.22450705478889</v>
      </c>
      <c r="H26" s="27">
        <f t="shared" si="16"/>
        <v>110.4050481617858</v>
      </c>
      <c r="I26" s="27">
        <f t="shared" si="16"/>
        <v>133.3476828287439</v>
      </c>
      <c r="J26" s="27">
        <f t="shared" si="16"/>
        <v>377.73950082382851</v>
      </c>
      <c r="K26" s="27">
        <f t="shared" si="16"/>
        <v>307.13832586160618</v>
      </c>
      <c r="L26" s="27">
        <f t="shared" si="16"/>
        <v>78.768102960151225</v>
      </c>
      <c r="M26" s="27">
        <f t="shared" si="16"/>
        <v>233.08346296088681</v>
      </c>
      <c r="N26" s="27">
        <f t="shared" si="16"/>
        <v>203.0916921255521</v>
      </c>
      <c r="O26" s="27">
        <f t="shared" si="16"/>
        <v>242.37787149106347</v>
      </c>
      <c r="P26" s="27">
        <f t="shared" si="16"/>
        <v>35.892127710141899</v>
      </c>
      <c r="Q26" s="27">
        <f t="shared" si="16"/>
        <v>102.50361857989824</v>
      </c>
      <c r="R26" s="27">
        <f t="shared" si="16"/>
        <v>77.157591516413589</v>
      </c>
      <c r="S26" s="27">
        <f t="shared" si="16"/>
        <v>111.9731400318354</v>
      </c>
      <c r="T26" s="27">
        <f t="shared" si="16"/>
        <v>310.8904083546455</v>
      </c>
      <c r="U26" s="27">
        <f t="shared" si="16"/>
        <v>547.96266145077004</v>
      </c>
      <c r="V26" s="27">
        <f t="shared" si="16"/>
        <v>565.78071637771677</v>
      </c>
      <c r="W26" s="27">
        <f t="shared" si="16"/>
        <v>693.41395115966645</v>
      </c>
      <c r="X26" s="27">
        <f t="shared" si="16"/>
        <v>293.87712430697701</v>
      </c>
      <c r="Y26" s="27">
        <f t="shared" ref="Y26:Z26" si="17">SUM(Y27,Y33)</f>
        <v>509.18581412934185</v>
      </c>
      <c r="Z26" s="27">
        <f t="shared" si="17"/>
        <v>443.44191007339697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55.264776023696299</v>
      </c>
      <c r="K27" s="19">
        <f t="shared" si="18"/>
        <v>0</v>
      </c>
      <c r="L27" s="19">
        <f t="shared" si="18"/>
        <v>4.4142937550777859</v>
      </c>
      <c r="M27" s="19">
        <f t="shared" si="18"/>
        <v>1.1341457943161446</v>
      </c>
      <c r="N27" s="19">
        <f t="shared" si="18"/>
        <v>0</v>
      </c>
      <c r="O27" s="19">
        <f t="shared" si="18"/>
        <v>2.4522254133630188</v>
      </c>
      <c r="P27" s="19">
        <f t="shared" si="18"/>
        <v>0.52372897147689368</v>
      </c>
      <c r="Q27" s="19">
        <f t="shared" si="18"/>
        <v>1.8297957859908085</v>
      </c>
      <c r="R27" s="19">
        <f t="shared" si="18"/>
        <v>2.236695165226084</v>
      </c>
      <c r="S27" s="19">
        <f t="shared" si="18"/>
        <v>3.9636044481727719</v>
      </c>
      <c r="T27" s="19">
        <f t="shared" si="18"/>
        <v>8.7878598991044985</v>
      </c>
      <c r="U27" s="19">
        <f t="shared" si="18"/>
        <v>24.389932532271406</v>
      </c>
      <c r="V27" s="19">
        <f t="shared" si="18"/>
        <v>31.237616641662026</v>
      </c>
      <c r="W27" s="19">
        <f t="shared" si="18"/>
        <v>54.711386726592991</v>
      </c>
      <c r="X27" s="19">
        <f t="shared" si="18"/>
        <v>22.176551844882109</v>
      </c>
      <c r="Y27" s="19">
        <f t="shared" ref="Y27:Z27" si="19">SUM(Y28:Y32)</f>
        <v>29.156641318314069</v>
      </c>
      <c r="Z27" s="19">
        <f t="shared" si="19"/>
        <v>27.914878658164845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55.264776023696299</v>
      </c>
      <c r="K29" s="8">
        <v>0</v>
      </c>
      <c r="L29" s="8">
        <v>4.4142937550777859</v>
      </c>
      <c r="M29" s="8">
        <v>1.1341457943161446</v>
      </c>
      <c r="N29" s="8">
        <v>0</v>
      </c>
      <c r="O29" s="8">
        <v>2.4522254133630188</v>
      </c>
      <c r="P29" s="8">
        <v>0.52372897147689368</v>
      </c>
      <c r="Q29" s="8">
        <v>1.8297957859908085</v>
      </c>
      <c r="R29" s="8">
        <v>2.236695165226084</v>
      </c>
      <c r="S29" s="8">
        <v>3.9636044481727719</v>
      </c>
      <c r="T29" s="8">
        <v>8.7878598991044985</v>
      </c>
      <c r="U29" s="8">
        <v>24.389932532271406</v>
      </c>
      <c r="V29" s="8">
        <v>31.237616641662026</v>
      </c>
      <c r="W29" s="8">
        <v>54.711386726592991</v>
      </c>
      <c r="X29" s="8">
        <v>22.176551844882109</v>
      </c>
      <c r="Y29" s="8">
        <v>29.156641318314069</v>
      </c>
      <c r="Z29" s="8">
        <v>27.914878658164845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210.40704576934542</v>
      </c>
      <c r="D33" s="19">
        <f t="shared" si="20"/>
        <v>469.07029757197449</v>
      </c>
      <c r="E33" s="19">
        <f t="shared" si="20"/>
        <v>438.82640433906892</v>
      </c>
      <c r="F33" s="19">
        <f t="shared" si="20"/>
        <v>270.38280418003285</v>
      </c>
      <c r="G33" s="19">
        <f t="shared" si="20"/>
        <v>154.22450705478889</v>
      </c>
      <c r="H33" s="19">
        <f t="shared" si="20"/>
        <v>110.4050481617858</v>
      </c>
      <c r="I33" s="19">
        <f t="shared" si="20"/>
        <v>133.3476828287439</v>
      </c>
      <c r="J33" s="19">
        <f t="shared" si="20"/>
        <v>322.47472480013221</v>
      </c>
      <c r="K33" s="19">
        <f t="shared" si="20"/>
        <v>307.13832586160618</v>
      </c>
      <c r="L33" s="19">
        <f t="shared" si="20"/>
        <v>74.353809205073446</v>
      </c>
      <c r="M33" s="19">
        <f t="shared" si="20"/>
        <v>231.94931716657067</v>
      </c>
      <c r="N33" s="19">
        <f t="shared" si="20"/>
        <v>203.0916921255521</v>
      </c>
      <c r="O33" s="19">
        <f t="shared" si="20"/>
        <v>239.92564607770046</v>
      </c>
      <c r="P33" s="19">
        <f t="shared" si="20"/>
        <v>35.368398738665007</v>
      </c>
      <c r="Q33" s="19">
        <f t="shared" si="20"/>
        <v>100.67382279390743</v>
      </c>
      <c r="R33" s="19">
        <f t="shared" si="20"/>
        <v>74.920896351187508</v>
      </c>
      <c r="S33" s="19">
        <f t="shared" si="20"/>
        <v>108.00953558366263</v>
      </c>
      <c r="T33" s="19">
        <f t="shared" si="20"/>
        <v>302.10254845554101</v>
      </c>
      <c r="U33" s="19">
        <f t="shared" si="20"/>
        <v>523.57272891849868</v>
      </c>
      <c r="V33" s="19">
        <f t="shared" si="20"/>
        <v>534.54309973605473</v>
      </c>
      <c r="W33" s="19">
        <f t="shared" si="20"/>
        <v>638.70256443307346</v>
      </c>
      <c r="X33" s="19">
        <f t="shared" si="20"/>
        <v>271.7005724620949</v>
      </c>
      <c r="Y33" s="19">
        <f t="shared" ref="Y33:Z33" si="21">SUM(Y34:Y50)</f>
        <v>480.02917281102776</v>
      </c>
      <c r="Z33" s="19">
        <f t="shared" si="21"/>
        <v>415.5270314152321</v>
      </c>
    </row>
    <row r="34" spans="1:26" ht="11.25" customHeight="1" x14ac:dyDescent="0.2">
      <c r="A34" s="28" t="s">
        <v>54</v>
      </c>
      <c r="B34" s="7" t="s">
        <v>55</v>
      </c>
      <c r="C34" s="8">
        <v>40.314732471156638</v>
      </c>
      <c r="D34" s="8">
        <v>168.85144298567351</v>
      </c>
      <c r="E34" s="8">
        <v>297.70803235574101</v>
      </c>
      <c r="F34" s="8">
        <v>220.22091835767017</v>
      </c>
      <c r="G34" s="8">
        <v>85.918302763233285</v>
      </c>
      <c r="H34" s="8">
        <v>30.610381715375368</v>
      </c>
      <c r="I34" s="8">
        <v>0</v>
      </c>
      <c r="J34" s="8">
        <v>179.26750258980314</v>
      </c>
      <c r="K34" s="8">
        <v>181.06098961386203</v>
      </c>
      <c r="L34" s="8">
        <v>43.294072166693589</v>
      </c>
      <c r="M34" s="8">
        <v>127.76920994410067</v>
      </c>
      <c r="N34" s="8">
        <v>121.11624995848112</v>
      </c>
      <c r="O34" s="8">
        <v>141.33703126193484</v>
      </c>
      <c r="P34" s="8">
        <v>23.935472794759615</v>
      </c>
      <c r="Q34" s="8">
        <v>64.317355283962328</v>
      </c>
      <c r="R34" s="8">
        <v>61.52821895667666</v>
      </c>
      <c r="S34" s="8">
        <v>84.80343740252998</v>
      </c>
      <c r="T34" s="8">
        <v>232.80193136905922</v>
      </c>
      <c r="U34" s="8">
        <v>425.95521063441964</v>
      </c>
      <c r="V34" s="8">
        <v>468.4585306567505</v>
      </c>
      <c r="W34" s="8">
        <v>562.06230403333871</v>
      </c>
      <c r="X34" s="8">
        <v>242.80180948729381</v>
      </c>
      <c r="Y34" s="8">
        <v>425.07057234975406</v>
      </c>
      <c r="Z34" s="8">
        <v>379.68880371693638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1.06559471950639</v>
      </c>
      <c r="E36" s="8">
        <v>0</v>
      </c>
      <c r="F36" s="8">
        <v>0</v>
      </c>
      <c r="G36" s="8">
        <v>0</v>
      </c>
      <c r="H36" s="8">
        <v>1.0926052840394442</v>
      </c>
      <c r="I36" s="8">
        <v>2.6157114146510438</v>
      </c>
      <c r="J36" s="8">
        <v>97.290868446067336</v>
      </c>
      <c r="K36" s="8">
        <v>97.695331096448371</v>
      </c>
      <c r="L36" s="8">
        <v>25.760236459866377</v>
      </c>
      <c r="M36" s="8">
        <v>86.804856883118674</v>
      </c>
      <c r="N36" s="8">
        <v>71.642270240594726</v>
      </c>
      <c r="O36" s="8">
        <v>89.358446348633407</v>
      </c>
      <c r="P36" s="8">
        <v>10.607532377835863</v>
      </c>
      <c r="Q36" s="8">
        <v>35.492391161685696</v>
      </c>
      <c r="R36" s="8">
        <v>12.334614407994259</v>
      </c>
      <c r="S36" s="8">
        <v>21.937151896955687</v>
      </c>
      <c r="T36" s="8">
        <v>55.808325373989177</v>
      </c>
      <c r="U36" s="8">
        <v>78.916968161417742</v>
      </c>
      <c r="V36" s="8">
        <v>45.907967843804961</v>
      </c>
      <c r="W36" s="8">
        <v>58.976649540526324</v>
      </c>
      <c r="X36" s="8">
        <v>25.72721020551759</v>
      </c>
      <c r="Y36" s="8">
        <v>45.011895987892345</v>
      </c>
      <c r="Z36" s="8">
        <v>30.658403823007319</v>
      </c>
    </row>
    <row r="37" spans="1:26" ht="11.25" customHeight="1" x14ac:dyDescent="0.2">
      <c r="A37" s="28" t="s">
        <v>60</v>
      </c>
      <c r="B37" s="7" t="s">
        <v>61</v>
      </c>
      <c r="C37" s="8">
        <v>0.96466435681399287</v>
      </c>
      <c r="D37" s="8">
        <v>3.3668534756878676</v>
      </c>
      <c r="E37" s="8">
        <v>2.1880651318323374</v>
      </c>
      <c r="F37" s="8">
        <v>2.2369692896170017</v>
      </c>
      <c r="G37" s="8">
        <v>1.2014893565958509</v>
      </c>
      <c r="H37" s="8">
        <v>2.219829897408395</v>
      </c>
      <c r="I37" s="8">
        <v>2.6501486835157833</v>
      </c>
      <c r="J37" s="8">
        <v>0</v>
      </c>
      <c r="K37" s="8">
        <v>0</v>
      </c>
      <c r="L37" s="8">
        <v>0.32239890822262113</v>
      </c>
      <c r="M37" s="8">
        <v>5.3852189093658192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0.21870035479277736</v>
      </c>
      <c r="U37" s="8">
        <v>0.16526329070259993</v>
      </c>
      <c r="V37" s="8">
        <v>0.45745974233539338</v>
      </c>
      <c r="W37" s="8">
        <v>0.43118773424972751</v>
      </c>
      <c r="X37" s="8">
        <v>0.49227992720695496</v>
      </c>
      <c r="Y37" s="8">
        <v>0.29499023668040503</v>
      </c>
      <c r="Z37" s="8">
        <v>0.33095781039323019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10.100450857286027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2.0498102644202256</v>
      </c>
      <c r="D42" s="8">
        <v>0</v>
      </c>
      <c r="E42" s="8">
        <v>0</v>
      </c>
      <c r="F42" s="8">
        <v>1.1883793809221017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8.8390435604728754</v>
      </c>
      <c r="D43" s="8">
        <v>5.7182055419803488</v>
      </c>
      <c r="E43" s="8">
        <v>14.461373738495414</v>
      </c>
      <c r="F43" s="8">
        <v>7.9760531813823983</v>
      </c>
      <c r="G43" s="8">
        <v>4.8983277419096405</v>
      </c>
      <c r="H43" s="8">
        <v>3.4532303844718641</v>
      </c>
      <c r="I43" s="8">
        <v>15.143248875181254</v>
      </c>
      <c r="J43" s="8">
        <v>13.488070060540791</v>
      </c>
      <c r="K43" s="8">
        <v>8.0193405086333094</v>
      </c>
      <c r="L43" s="8">
        <v>0.33167785558810631</v>
      </c>
      <c r="M43" s="8">
        <v>2.2330302021349482</v>
      </c>
      <c r="N43" s="8">
        <v>1.7570128396384799</v>
      </c>
      <c r="O43" s="8">
        <v>1.1915030210517934</v>
      </c>
      <c r="P43" s="8">
        <v>0.50306070115218249</v>
      </c>
      <c r="Q43" s="8">
        <v>0.44041351355072594</v>
      </c>
      <c r="R43" s="8">
        <v>0.71451505147597616</v>
      </c>
      <c r="S43" s="8">
        <v>1.2689462841769577</v>
      </c>
      <c r="T43" s="8">
        <v>3.9555212695748634</v>
      </c>
      <c r="U43" s="8">
        <v>5.6022668049464244</v>
      </c>
      <c r="V43" s="8">
        <v>3.9206350335293494</v>
      </c>
      <c r="W43" s="8">
        <v>5.1166746798253602</v>
      </c>
      <c r="X43" s="8">
        <v>1.8089608930785266</v>
      </c>
      <c r="Y43" s="8">
        <v>9.311308494821569</v>
      </c>
      <c r="Z43" s="8">
        <v>3.9215885336528116</v>
      </c>
    </row>
    <row r="44" spans="1:26" ht="11.25" customHeight="1" x14ac:dyDescent="0.2">
      <c r="A44" s="28" t="s">
        <v>74</v>
      </c>
      <c r="B44" s="7" t="s">
        <v>75</v>
      </c>
      <c r="C44" s="8">
        <v>158.2387951164817</v>
      </c>
      <c r="D44" s="8">
        <v>284.68228555600336</v>
      </c>
      <c r="E44" s="8">
        <v>60.814045824553645</v>
      </c>
      <c r="F44" s="8">
        <v>33.392731687047934</v>
      </c>
      <c r="G44" s="8">
        <v>29.917297313634737</v>
      </c>
      <c r="H44" s="8">
        <v>10.12353952791362</v>
      </c>
      <c r="I44" s="8">
        <v>35.004800634903809</v>
      </c>
      <c r="J44" s="8">
        <v>17.13268100717794</v>
      </c>
      <c r="K44" s="8">
        <v>5.2247670371973527</v>
      </c>
      <c r="L44" s="8">
        <v>2.9103025727727014</v>
      </c>
      <c r="M44" s="8">
        <v>7.4304519029080778</v>
      </c>
      <c r="N44" s="8">
        <v>8.5761590868377535</v>
      </c>
      <c r="O44" s="8">
        <v>8.0386654460804028</v>
      </c>
      <c r="P44" s="8">
        <v>0.32233286491734764</v>
      </c>
      <c r="Q44" s="8">
        <v>0.42366283470868665</v>
      </c>
      <c r="R44" s="8">
        <v>0.34354793504062164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0.62730994128499185</v>
      </c>
      <c r="U45" s="8">
        <v>0.95770689919785923</v>
      </c>
      <c r="V45" s="8">
        <v>7.4653007427906823</v>
      </c>
      <c r="W45" s="8">
        <v>0.92931415052291033</v>
      </c>
      <c r="X45" s="8">
        <v>0.35267786955538927</v>
      </c>
      <c r="Y45" s="8">
        <v>0.18117121364619754</v>
      </c>
      <c r="Z45" s="8">
        <v>0.7377709791335948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5.3859152931230581</v>
      </c>
      <c r="E50" s="8">
        <v>53.554436431160482</v>
      </c>
      <c r="F50" s="8">
        <v>5.3677522833932283</v>
      </c>
      <c r="G50" s="8">
        <v>32.289089879415378</v>
      </c>
      <c r="H50" s="8">
        <v>62.905461352577106</v>
      </c>
      <c r="I50" s="8">
        <v>77.933773220492</v>
      </c>
      <c r="J50" s="8">
        <v>15.295602696542987</v>
      </c>
      <c r="K50" s="8">
        <v>15.137897605465058</v>
      </c>
      <c r="L50" s="8">
        <v>1.7351212419300424</v>
      </c>
      <c r="M50" s="8">
        <v>2.3265493249424658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8.6907601468399687</v>
      </c>
      <c r="U50" s="8">
        <v>11.975313127814378</v>
      </c>
      <c r="V50" s="8">
        <v>8.33320571684383</v>
      </c>
      <c r="W50" s="8">
        <v>11.186434294610391</v>
      </c>
      <c r="X50" s="8">
        <v>0.5176340794426717</v>
      </c>
      <c r="Y50" s="8">
        <v>0.15923452823319648</v>
      </c>
      <c r="Z50" s="8">
        <v>0.18950655210876893</v>
      </c>
    </row>
    <row r="51" spans="1:26" ht="11.25" customHeight="1" x14ac:dyDescent="0.2">
      <c r="A51" s="25" t="s">
        <v>88</v>
      </c>
      <c r="B51" s="26" t="s">
        <v>89</v>
      </c>
      <c r="C51" s="27">
        <v>944.42911735943608</v>
      </c>
      <c r="D51" s="27">
        <v>1268.0586162559807</v>
      </c>
      <c r="E51" s="27">
        <v>1401.8732310921484</v>
      </c>
      <c r="F51" s="27">
        <v>1824.4119372368973</v>
      </c>
      <c r="G51" s="27">
        <v>1418.994403059083</v>
      </c>
      <c r="H51" s="27">
        <v>1314.6225018250195</v>
      </c>
      <c r="I51" s="27">
        <v>1319.1331829318578</v>
      </c>
      <c r="J51" s="27">
        <v>1151.898130102144</v>
      </c>
      <c r="K51" s="27">
        <v>1534.3462098175703</v>
      </c>
      <c r="L51" s="27">
        <v>285.4131057525405</v>
      </c>
      <c r="M51" s="27">
        <v>950.99934342610072</v>
      </c>
      <c r="N51" s="27">
        <v>832.29529480973622</v>
      </c>
      <c r="O51" s="27">
        <v>950.45874081219461</v>
      </c>
      <c r="P51" s="27">
        <v>105.2242463956017</v>
      </c>
      <c r="Q51" s="27">
        <v>262.82322812905574</v>
      </c>
      <c r="R51" s="27">
        <v>158.37046944044965</v>
      </c>
      <c r="S51" s="27">
        <v>251.28310067162721</v>
      </c>
      <c r="T51" s="27">
        <v>673.66466897881696</v>
      </c>
      <c r="U51" s="27">
        <v>926.92523304654469</v>
      </c>
      <c r="V51" s="27">
        <v>557.37470047863872</v>
      </c>
      <c r="W51" s="27">
        <v>993.83605721076628</v>
      </c>
      <c r="X51" s="27">
        <v>534.956544963385</v>
      </c>
      <c r="Y51" s="27">
        <v>305.05607163172698</v>
      </c>
      <c r="Z51" s="27">
        <v>169.74132042660321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36.080789678741397</v>
      </c>
      <c r="D52" s="27">
        <f t="shared" si="22"/>
        <v>105.43970628006291</v>
      </c>
      <c r="E52" s="27">
        <f t="shared" si="22"/>
        <v>147.17307218061882</v>
      </c>
      <c r="F52" s="27">
        <f t="shared" si="22"/>
        <v>110.3981862343125</v>
      </c>
      <c r="G52" s="27">
        <f t="shared" si="22"/>
        <v>132.46513219133053</v>
      </c>
      <c r="H52" s="27">
        <f t="shared" si="22"/>
        <v>109.03646161286642</v>
      </c>
      <c r="I52" s="27">
        <f t="shared" si="22"/>
        <v>99.388983061031226</v>
      </c>
      <c r="J52" s="27">
        <f t="shared" si="22"/>
        <v>76.368918753680276</v>
      </c>
      <c r="K52" s="27">
        <f t="shared" si="22"/>
        <v>66.888406099434675</v>
      </c>
      <c r="L52" s="27">
        <f t="shared" si="22"/>
        <v>8.8391842868660806</v>
      </c>
      <c r="M52" s="27">
        <f t="shared" si="22"/>
        <v>39.330986001795821</v>
      </c>
      <c r="N52" s="27">
        <f t="shared" si="22"/>
        <v>30.14257436260991</v>
      </c>
      <c r="O52" s="27">
        <f t="shared" si="22"/>
        <v>36.886469220694195</v>
      </c>
      <c r="P52" s="27">
        <f t="shared" si="22"/>
        <v>6.5515212887791217</v>
      </c>
      <c r="Q52" s="27">
        <f t="shared" si="22"/>
        <v>16.522833508997124</v>
      </c>
      <c r="R52" s="27">
        <f t="shared" si="22"/>
        <v>12.255847371796767</v>
      </c>
      <c r="S52" s="27">
        <f t="shared" si="22"/>
        <v>19.516719738215766</v>
      </c>
      <c r="T52" s="27">
        <f t="shared" si="22"/>
        <v>42.372815468495205</v>
      </c>
      <c r="U52" s="27">
        <f t="shared" si="22"/>
        <v>78.544158794415551</v>
      </c>
      <c r="V52" s="27">
        <f t="shared" si="22"/>
        <v>45.535040415319621</v>
      </c>
      <c r="W52" s="27">
        <f t="shared" si="22"/>
        <v>1.0008057747320427</v>
      </c>
      <c r="X52" s="27">
        <f t="shared" si="22"/>
        <v>2.5896311373878298</v>
      </c>
      <c r="Y52" s="27">
        <f t="shared" ref="Y52:Z52" si="23">SUM(Y53:Y54)</f>
        <v>4.9358880104051011</v>
      </c>
      <c r="Z52" s="27">
        <f t="shared" si="23"/>
        <v>3.3487846441507449</v>
      </c>
    </row>
    <row r="53" spans="1:26" ht="11.25" customHeight="1" x14ac:dyDescent="0.2">
      <c r="A53" s="29" t="s">
        <v>116</v>
      </c>
      <c r="B53" s="7" t="s">
        <v>117</v>
      </c>
      <c r="C53" s="8">
        <v>36.080789678741397</v>
      </c>
      <c r="D53" s="8">
        <v>105.43970628006291</v>
      </c>
      <c r="E53" s="8">
        <v>147.17307218061882</v>
      </c>
      <c r="F53" s="8">
        <v>110.3981862343125</v>
      </c>
      <c r="G53" s="8">
        <v>132.46513219133053</v>
      </c>
      <c r="H53" s="8">
        <v>109.03646161286642</v>
      </c>
      <c r="I53" s="8">
        <v>99.388983061031226</v>
      </c>
      <c r="J53" s="8">
        <v>76.368918753680276</v>
      </c>
      <c r="K53" s="8">
        <v>66.888406099434675</v>
      </c>
      <c r="L53" s="8">
        <v>8.8391842868660806</v>
      </c>
      <c r="M53" s="8">
        <v>39.330986001795821</v>
      </c>
      <c r="N53" s="8">
        <v>30.14257436260991</v>
      </c>
      <c r="O53" s="8">
        <v>36.886469220694195</v>
      </c>
      <c r="P53" s="8">
        <v>6.541433348624504</v>
      </c>
      <c r="Q53" s="8">
        <v>16.522833508997124</v>
      </c>
      <c r="R53" s="8">
        <v>12.255847371796767</v>
      </c>
      <c r="S53" s="8">
        <v>19.516719738215766</v>
      </c>
      <c r="T53" s="8">
        <v>42.372815468495205</v>
      </c>
      <c r="U53" s="8">
        <v>78.544158794415551</v>
      </c>
      <c r="V53" s="8">
        <v>45.535040415319621</v>
      </c>
      <c r="W53" s="8">
        <v>1.0008057747320427</v>
      </c>
      <c r="X53" s="8">
        <v>2.5896311373878298</v>
      </c>
      <c r="Y53" s="8">
        <v>4.9358880104051011</v>
      </c>
      <c r="Z53" s="8">
        <v>3.3487846441507449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1.0087940154617744E-2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1.2316852092444868</v>
      </c>
      <c r="D61" s="49">
        <f t="shared" si="24"/>
        <v>1.0644863260628183</v>
      </c>
      <c r="E61" s="49">
        <f t="shared" si="24"/>
        <v>0.87806781122360344</v>
      </c>
      <c r="F61" s="49">
        <f t="shared" si="24"/>
        <v>1.9585895303258729</v>
      </c>
      <c r="G61" s="49">
        <f t="shared" si="24"/>
        <v>1.4026222098482652</v>
      </c>
      <c r="H61" s="49">
        <f t="shared" si="24"/>
        <v>0.1648466811977321</v>
      </c>
      <c r="I61" s="49">
        <f t="shared" si="24"/>
        <v>0</v>
      </c>
      <c r="J61" s="49">
        <f t="shared" si="24"/>
        <v>1.1103561156353878</v>
      </c>
      <c r="K61" s="49">
        <f t="shared" si="24"/>
        <v>0.57353605750670189</v>
      </c>
      <c r="L61" s="49">
        <f t="shared" si="24"/>
        <v>0.13127244029534366</v>
      </c>
      <c r="M61" s="49">
        <f t="shared" si="24"/>
        <v>3.5173916019515943</v>
      </c>
      <c r="N61" s="49">
        <f t="shared" si="24"/>
        <v>2.738506219572816</v>
      </c>
      <c r="O61" s="49">
        <f t="shared" si="24"/>
        <v>3.1315981136002886</v>
      </c>
      <c r="P61" s="49">
        <f t="shared" si="24"/>
        <v>0.84533103188754422</v>
      </c>
      <c r="Q61" s="49">
        <f t="shared" si="24"/>
        <v>2.0026060580692135</v>
      </c>
      <c r="R61" s="49">
        <f t="shared" si="24"/>
        <v>2.3838043546288961</v>
      </c>
      <c r="S61" s="49">
        <f t="shared" si="24"/>
        <v>4.1620949653732762</v>
      </c>
      <c r="T61" s="49">
        <f t="shared" si="24"/>
        <v>10.543196942863002</v>
      </c>
      <c r="U61" s="49">
        <f t="shared" si="24"/>
        <v>12.510001456935424</v>
      </c>
      <c r="V61" s="49">
        <f t="shared" si="24"/>
        <v>8.1513614367864644</v>
      </c>
      <c r="W61" s="49">
        <f t="shared" si="24"/>
        <v>13.168079214815616</v>
      </c>
      <c r="X61" s="49">
        <f t="shared" si="24"/>
        <v>5.7100752794685254</v>
      </c>
      <c r="Y61" s="49">
        <f t="shared" ref="Y61:Z61" si="25">SUM(Y62:Y72)</f>
        <v>7.5599527544604594</v>
      </c>
      <c r="Z61" s="49">
        <f t="shared" si="25"/>
        <v>8.1993571775685687</v>
      </c>
    </row>
    <row r="62" spans="1:26" ht="11.25" customHeight="1" x14ac:dyDescent="0.2">
      <c r="A62" s="50" t="s">
        <v>92</v>
      </c>
      <c r="B62" s="51" t="s">
        <v>93</v>
      </c>
      <c r="C62" s="52">
        <v>1.2316852092444868</v>
      </c>
      <c r="D62" s="52">
        <v>1.0644863260628183</v>
      </c>
      <c r="E62" s="52">
        <v>0.87806781122360344</v>
      </c>
      <c r="F62" s="52">
        <v>1.9585895303258729</v>
      </c>
      <c r="G62" s="52">
        <v>1.4026222098482652</v>
      </c>
      <c r="H62" s="52">
        <v>0.1648466811977321</v>
      </c>
      <c r="I62" s="52">
        <v>0</v>
      </c>
      <c r="J62" s="52">
        <v>1.1103561156353878</v>
      </c>
      <c r="K62" s="52">
        <v>0.57353605750670189</v>
      </c>
      <c r="L62" s="52">
        <v>0.11978429338635493</v>
      </c>
      <c r="M62" s="52">
        <v>2.8804368936290188</v>
      </c>
      <c r="N62" s="52">
        <v>1.7675051956641568</v>
      </c>
      <c r="O62" s="52">
        <v>2.4651155515368925</v>
      </c>
      <c r="P62" s="52">
        <v>0.64658563351570453</v>
      </c>
      <c r="Q62" s="52">
        <v>1.3231521896648373</v>
      </c>
      <c r="R62" s="52">
        <v>2.1959351191596066</v>
      </c>
      <c r="S62" s="52">
        <v>3.9845713826248783</v>
      </c>
      <c r="T62" s="52">
        <v>9.9622924727483326</v>
      </c>
      <c r="U62" s="52">
        <v>11.952582523249969</v>
      </c>
      <c r="V62" s="52">
        <v>7.9992960408374749</v>
      </c>
      <c r="W62" s="52">
        <v>12.710850211762731</v>
      </c>
      <c r="X62" s="52">
        <v>5.6343492826904802</v>
      </c>
      <c r="Y62" s="52">
        <v>7.423567286598943</v>
      </c>
      <c r="Z62" s="52">
        <v>8.110472268829966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1.1488146908988714E-2</v>
      </c>
      <c r="M64" s="52">
        <v>0.63695470832257528</v>
      </c>
      <c r="N64" s="52">
        <v>0.97100102390865928</v>
      </c>
      <c r="O64" s="52">
        <v>0.66648256206339596</v>
      </c>
      <c r="P64" s="52">
        <v>0.17675514033695353</v>
      </c>
      <c r="Q64" s="52">
        <v>0.67945386840437616</v>
      </c>
      <c r="R64" s="52">
        <v>0.18786923546928966</v>
      </c>
      <c r="S64" s="52">
        <v>0.17752358274839758</v>
      </c>
      <c r="T64" s="52">
        <v>0.58090447011466961</v>
      </c>
      <c r="U64" s="52">
        <v>0.55741893368545437</v>
      </c>
      <c r="V64" s="52">
        <v>0.15206539594898977</v>
      </c>
      <c r="W64" s="52">
        <v>0.45722900305288611</v>
      </c>
      <c r="X64" s="52">
        <v>7.5725996778045215E-2</v>
      </c>
      <c r="Y64" s="52">
        <v>0.13638546786151656</v>
      </c>
      <c r="Z64" s="52">
        <v>8.8884908738603663E-2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2.1990258034886159E-2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51.812404369355143</v>
      </c>
      <c r="D2" s="21">
        <f t="shared" ref="D2:X2" si="0">SUM(D3,D17,D22,D25,D26,D51,D52)</f>
        <v>50.031698620470642</v>
      </c>
      <c r="E2" s="21">
        <f t="shared" si="0"/>
        <v>53.688600739236314</v>
      </c>
      <c r="F2" s="21">
        <f t="shared" si="0"/>
        <v>50.940168308004907</v>
      </c>
      <c r="G2" s="21">
        <f t="shared" si="0"/>
        <v>53.952650563609502</v>
      </c>
      <c r="H2" s="21">
        <f t="shared" si="0"/>
        <v>54.31588998620537</v>
      </c>
      <c r="I2" s="21">
        <f t="shared" si="0"/>
        <v>61.387065922239806</v>
      </c>
      <c r="J2" s="21">
        <f t="shared" si="0"/>
        <v>49.698182479496602</v>
      </c>
      <c r="K2" s="21">
        <f t="shared" si="0"/>
        <v>51.34483204658796</v>
      </c>
      <c r="L2" s="21">
        <f t="shared" si="0"/>
        <v>79.460944594071506</v>
      </c>
      <c r="M2" s="21">
        <f t="shared" si="0"/>
        <v>13.688243720527376</v>
      </c>
      <c r="N2" s="21">
        <f t="shared" si="0"/>
        <v>66.49955869260134</v>
      </c>
      <c r="O2" s="21">
        <f t="shared" si="0"/>
        <v>52.446108833014797</v>
      </c>
      <c r="P2" s="21">
        <f t="shared" si="0"/>
        <v>51.412986304291778</v>
      </c>
      <c r="Q2" s="21">
        <f t="shared" si="0"/>
        <v>62.579350669865917</v>
      </c>
      <c r="R2" s="21">
        <f t="shared" si="0"/>
        <v>67.851108895403669</v>
      </c>
      <c r="S2" s="21">
        <f t="shared" si="0"/>
        <v>59.674684790701725</v>
      </c>
      <c r="T2" s="21">
        <f t="shared" si="0"/>
        <v>73.616291032647311</v>
      </c>
      <c r="U2" s="21">
        <f t="shared" si="0"/>
        <v>84.241445076196086</v>
      </c>
      <c r="V2" s="21">
        <f t="shared" si="0"/>
        <v>88.373644200504899</v>
      </c>
      <c r="W2" s="21">
        <f t="shared" si="0"/>
        <v>76.906828302467119</v>
      </c>
      <c r="X2" s="21">
        <f t="shared" si="0"/>
        <v>103.01745967716185</v>
      </c>
      <c r="Y2" s="21">
        <f t="shared" ref="Y2:Z2" si="1">SUM(Y3,Y17,Y22,Y25,Y26,Y51,Y52)</f>
        <v>39.187422240155598</v>
      </c>
      <c r="Z2" s="21">
        <f t="shared" si="1"/>
        <v>50.725698091847875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5.7383455551692215</v>
      </c>
      <c r="D3" s="24">
        <f t="shared" ref="D3:W3" si="3">SUM(D4,D8,D11)</f>
        <v>4.9210163267331541</v>
      </c>
      <c r="E3" s="24">
        <f t="shared" si="3"/>
        <v>4.9553224949098427</v>
      </c>
      <c r="F3" s="24">
        <f t="shared" si="3"/>
        <v>4.2285656095084976</v>
      </c>
      <c r="G3" s="24">
        <f t="shared" si="3"/>
        <v>5.3028744697055767</v>
      </c>
      <c r="H3" s="24">
        <f t="shared" si="3"/>
        <v>5.7212434361296731</v>
      </c>
      <c r="I3" s="24">
        <f t="shared" si="3"/>
        <v>6.8030369146275396</v>
      </c>
      <c r="J3" s="24">
        <f t="shared" si="3"/>
        <v>4.6031138516194252</v>
      </c>
      <c r="K3" s="24">
        <f t="shared" si="3"/>
        <v>4.4589765099307321</v>
      </c>
      <c r="L3" s="24">
        <f t="shared" si="3"/>
        <v>9.0513116172562551</v>
      </c>
      <c r="M3" s="24">
        <f t="shared" si="3"/>
        <v>1.534013983826743</v>
      </c>
      <c r="N3" s="24">
        <f t="shared" si="3"/>
        <v>6.6934303028088387</v>
      </c>
      <c r="O3" s="24">
        <f t="shared" si="3"/>
        <v>6.4373650298641829</v>
      </c>
      <c r="P3" s="24">
        <f t="shared" si="3"/>
        <v>5.6020829810177037</v>
      </c>
      <c r="Q3" s="24">
        <f t="shared" si="3"/>
        <v>6.1783446103622772</v>
      </c>
      <c r="R3" s="24">
        <f t="shared" si="3"/>
        <v>8.0943268827808357</v>
      </c>
      <c r="S3" s="24">
        <f t="shared" si="3"/>
        <v>3.3454522162086162</v>
      </c>
      <c r="T3" s="24">
        <f t="shared" si="3"/>
        <v>3.7876257479270317</v>
      </c>
      <c r="U3" s="24">
        <f t="shared" si="3"/>
        <v>4.4179390511868526</v>
      </c>
      <c r="V3" s="24">
        <f t="shared" si="3"/>
        <v>2.9693639866800896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4.1900235914267402E-3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2.4286985647308613E-2</v>
      </c>
      <c r="D4" s="19">
        <f t="shared" ref="D4:W4" si="6">SUM(D5:D7)</f>
        <v>0.12386590042864311</v>
      </c>
      <c r="E4" s="19">
        <f t="shared" si="6"/>
        <v>0</v>
      </c>
      <c r="F4" s="19">
        <f t="shared" si="6"/>
        <v>0</v>
      </c>
      <c r="G4" s="19">
        <f t="shared" si="6"/>
        <v>0.8843236080339778</v>
      </c>
      <c r="H4" s="19">
        <f t="shared" si="6"/>
        <v>1.479821185264159</v>
      </c>
      <c r="I4" s="19">
        <f t="shared" si="6"/>
        <v>1.8429681988698039</v>
      </c>
      <c r="J4" s="19">
        <f t="shared" si="6"/>
        <v>1.4497714027562048</v>
      </c>
      <c r="K4" s="19">
        <f t="shared" si="6"/>
        <v>1.4213393729757775</v>
      </c>
      <c r="L4" s="19">
        <f t="shared" si="6"/>
        <v>1.4147134645380255</v>
      </c>
      <c r="M4" s="19">
        <f t="shared" si="6"/>
        <v>0.25785099319965588</v>
      </c>
      <c r="N4" s="19">
        <f t="shared" si="6"/>
        <v>1.5745444460542293</v>
      </c>
      <c r="O4" s="19">
        <f t="shared" si="6"/>
        <v>1.3811349633646843</v>
      </c>
      <c r="P4" s="19">
        <f t="shared" si="6"/>
        <v>1.0541304464223791</v>
      </c>
      <c r="Q4" s="19">
        <f t="shared" si="6"/>
        <v>1.6795021913316757</v>
      </c>
      <c r="R4" s="19">
        <f t="shared" si="6"/>
        <v>0.11774624838262814</v>
      </c>
      <c r="S4" s="19">
        <f t="shared" si="6"/>
        <v>0.32110151973198203</v>
      </c>
      <c r="T4" s="19">
        <f t="shared" si="6"/>
        <v>2.9703399123896426</v>
      </c>
      <c r="U4" s="19">
        <f t="shared" si="6"/>
        <v>3.8781993659676748</v>
      </c>
      <c r="V4" s="19">
        <f t="shared" si="6"/>
        <v>2.67570610312195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0.8843236080339778</v>
      </c>
      <c r="H5" s="8">
        <v>1.479821185264159</v>
      </c>
      <c r="I5" s="8">
        <v>1.8429681988698039</v>
      </c>
      <c r="J5" s="8">
        <v>1.4497714027562048</v>
      </c>
      <c r="K5" s="8">
        <v>1.4213393729757775</v>
      </c>
      <c r="L5" s="8">
        <v>1.4147134645380255</v>
      </c>
      <c r="M5" s="8">
        <v>0.25785099319965588</v>
      </c>
      <c r="N5" s="8">
        <v>1.5745444460542293</v>
      </c>
      <c r="O5" s="8">
        <v>1.3811349633646843</v>
      </c>
      <c r="P5" s="8">
        <v>1.0541304464223791</v>
      </c>
      <c r="Q5" s="8">
        <v>1.6795021913316757</v>
      </c>
      <c r="R5" s="8">
        <v>0.11774624838262814</v>
      </c>
      <c r="S5" s="8">
        <v>0.32110151973198203</v>
      </c>
      <c r="T5" s="8">
        <v>2.9703399123896426</v>
      </c>
      <c r="U5" s="8">
        <v>3.8781993659676748</v>
      </c>
      <c r="V5" s="8">
        <v>2.67570610312195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2.4286985647308613E-2</v>
      </c>
      <c r="D7" s="8">
        <v>0.12386590042864311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3.7991582230126415</v>
      </c>
      <c r="D8" s="19">
        <f t="shared" si="8"/>
        <v>3.3929247904363677</v>
      </c>
      <c r="E8" s="19">
        <f t="shared" si="8"/>
        <v>3.7095078062807341</v>
      </c>
      <c r="F8" s="19">
        <f t="shared" si="8"/>
        <v>2.831634616341181</v>
      </c>
      <c r="G8" s="19">
        <f t="shared" si="8"/>
        <v>3.2114243314540851</v>
      </c>
      <c r="H8" s="19">
        <f t="shared" si="8"/>
        <v>3.8784344820652858</v>
      </c>
      <c r="I8" s="19">
        <f t="shared" si="8"/>
        <v>4.4440276541640413</v>
      </c>
      <c r="J8" s="19">
        <f t="shared" si="8"/>
        <v>3.0775581460872794</v>
      </c>
      <c r="K8" s="19">
        <f t="shared" si="8"/>
        <v>2.9794942085794749</v>
      </c>
      <c r="L8" s="19">
        <f t="shared" si="8"/>
        <v>7.6365981527182294</v>
      </c>
      <c r="M8" s="19">
        <f t="shared" si="8"/>
        <v>1.2761629906270873</v>
      </c>
      <c r="N8" s="19">
        <f t="shared" si="8"/>
        <v>5.1188858567546092</v>
      </c>
      <c r="O8" s="19">
        <f t="shared" si="8"/>
        <v>5.0562300664994986</v>
      </c>
      <c r="P8" s="19">
        <f t="shared" si="8"/>
        <v>4.1253303788030617</v>
      </c>
      <c r="Q8" s="19">
        <f t="shared" si="8"/>
        <v>4.3479457376269632</v>
      </c>
      <c r="R8" s="19">
        <f t="shared" si="8"/>
        <v>4.9531549517352698</v>
      </c>
      <c r="S8" s="19">
        <f t="shared" si="8"/>
        <v>0</v>
      </c>
      <c r="T8" s="19">
        <f t="shared" si="8"/>
        <v>2.8170344694542749E-3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4.1900235914267402E-3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0.18113261665925834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3.7991582230126415</v>
      </c>
      <c r="D10" s="8">
        <v>3.3929247904363677</v>
      </c>
      <c r="E10" s="8">
        <v>3.7095078062807341</v>
      </c>
      <c r="F10" s="8">
        <v>2.831634616341181</v>
      </c>
      <c r="G10" s="8">
        <v>3.2114243314540851</v>
      </c>
      <c r="H10" s="8">
        <v>3.8784344820652858</v>
      </c>
      <c r="I10" s="8">
        <v>4.4440276541640413</v>
      </c>
      <c r="J10" s="8">
        <v>3.0775581460872794</v>
      </c>
      <c r="K10" s="8">
        <v>2.9794942085794749</v>
      </c>
      <c r="L10" s="8">
        <v>7.6365981527182294</v>
      </c>
      <c r="M10" s="8">
        <v>1.0950303739678289</v>
      </c>
      <c r="N10" s="8">
        <v>5.1188858567546092</v>
      </c>
      <c r="O10" s="8">
        <v>5.0562300664994986</v>
      </c>
      <c r="P10" s="8">
        <v>4.1253303788030617</v>
      </c>
      <c r="Q10" s="8">
        <v>4.3479457376269632</v>
      </c>
      <c r="R10" s="8">
        <v>4.9531549517352698</v>
      </c>
      <c r="S10" s="8">
        <v>0</v>
      </c>
      <c r="T10" s="8">
        <v>2.8170344694542749E-3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4.1900235914267402E-3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1.9149003465092713</v>
      </c>
      <c r="D11" s="19">
        <f t="shared" si="10"/>
        <v>1.4042256358681435</v>
      </c>
      <c r="E11" s="19">
        <f t="shared" si="10"/>
        <v>1.2458146886291084</v>
      </c>
      <c r="F11" s="19">
        <f t="shared" si="10"/>
        <v>1.3969309931673166</v>
      </c>
      <c r="G11" s="19">
        <f t="shared" si="10"/>
        <v>1.207126530217514</v>
      </c>
      <c r="H11" s="19">
        <f t="shared" si="10"/>
        <v>0.36298776880022826</v>
      </c>
      <c r="I11" s="19">
        <f t="shared" si="10"/>
        <v>0.51604106159369445</v>
      </c>
      <c r="J11" s="19">
        <f t="shared" si="10"/>
        <v>7.5784302775940421E-2</v>
      </c>
      <c r="K11" s="19">
        <f t="shared" si="10"/>
        <v>5.8142928375479706E-2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0.42262215579226331</v>
      </c>
      <c r="Q11" s="19">
        <f t="shared" si="10"/>
        <v>0.15089668140363918</v>
      </c>
      <c r="R11" s="19">
        <f t="shared" si="10"/>
        <v>3.0234256826629378</v>
      </c>
      <c r="S11" s="19">
        <f t="shared" si="10"/>
        <v>3.0243506964766342</v>
      </c>
      <c r="T11" s="19">
        <f t="shared" si="10"/>
        <v>0.81446880106793473</v>
      </c>
      <c r="U11" s="19">
        <f t="shared" si="10"/>
        <v>0.53973968521917814</v>
      </c>
      <c r="V11" s="19">
        <f t="shared" si="10"/>
        <v>0.29365788355813965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1.9149003465092713</v>
      </c>
      <c r="D13" s="8">
        <v>1.4042256358681435</v>
      </c>
      <c r="E13" s="8">
        <v>1.2458146886291084</v>
      </c>
      <c r="F13" s="8">
        <v>1.3969309931673166</v>
      </c>
      <c r="G13" s="8">
        <v>1.207126530217514</v>
      </c>
      <c r="H13" s="8">
        <v>0.36298776880022826</v>
      </c>
      <c r="I13" s="8">
        <v>0.51604106159369445</v>
      </c>
      <c r="J13" s="8">
        <v>7.5784302775940421E-2</v>
      </c>
      <c r="K13" s="8">
        <v>5.8142928375479706E-2</v>
      </c>
      <c r="L13" s="8">
        <v>0</v>
      </c>
      <c r="M13" s="8">
        <v>0</v>
      </c>
      <c r="N13" s="8">
        <v>0</v>
      </c>
      <c r="O13" s="8">
        <v>0</v>
      </c>
      <c r="P13" s="8">
        <v>0.42262215579226331</v>
      </c>
      <c r="Q13" s="8">
        <v>0.15089668140363918</v>
      </c>
      <c r="R13" s="8">
        <v>3.0234256826629378</v>
      </c>
      <c r="S13" s="8">
        <v>3.0243506964766342</v>
      </c>
      <c r="T13" s="8">
        <v>0.81446880106793473</v>
      </c>
      <c r="U13" s="8">
        <v>0.53973968521917814</v>
      </c>
      <c r="V13" s="8">
        <v>0.29365788355813965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1.208863819174231E-3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1.208863819174231E-3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6.9018455523891795</v>
      </c>
      <c r="D26" s="27">
        <f t="shared" si="16"/>
        <v>9.7890413941766887</v>
      </c>
      <c r="E26" s="27">
        <f t="shared" si="16"/>
        <v>9.1580680160424333</v>
      </c>
      <c r="F26" s="27">
        <f t="shared" si="16"/>
        <v>4.8297196501630042</v>
      </c>
      <c r="G26" s="27">
        <f t="shared" si="16"/>
        <v>3.7081304757448903</v>
      </c>
      <c r="H26" s="27">
        <f t="shared" si="16"/>
        <v>2.9409757785615867</v>
      </c>
      <c r="I26" s="27">
        <f t="shared" si="16"/>
        <v>3.9850415798036094</v>
      </c>
      <c r="J26" s="27">
        <f t="shared" si="16"/>
        <v>9.024371918746029</v>
      </c>
      <c r="K26" s="27">
        <f t="shared" si="16"/>
        <v>6.3654856819957599</v>
      </c>
      <c r="L26" s="27">
        <f t="shared" si="16"/>
        <v>12.53217246390976</v>
      </c>
      <c r="M26" s="27">
        <f t="shared" si="16"/>
        <v>1.9499519490137009</v>
      </c>
      <c r="N26" s="27">
        <f t="shared" si="16"/>
        <v>9.6117406956508145</v>
      </c>
      <c r="O26" s="27">
        <f t="shared" si="16"/>
        <v>7.6326653640502604</v>
      </c>
      <c r="P26" s="27">
        <f t="shared" si="16"/>
        <v>9.4179479592552724</v>
      </c>
      <c r="Q26" s="27">
        <f t="shared" si="16"/>
        <v>12.865978553294619</v>
      </c>
      <c r="R26" s="27">
        <f t="shared" si="16"/>
        <v>15.852560105488275</v>
      </c>
      <c r="S26" s="27">
        <f t="shared" si="16"/>
        <v>14.116054692353417</v>
      </c>
      <c r="T26" s="27">
        <f t="shared" si="16"/>
        <v>18.138382677187323</v>
      </c>
      <c r="U26" s="27">
        <f t="shared" si="16"/>
        <v>24.291763779896886</v>
      </c>
      <c r="V26" s="27">
        <f t="shared" si="16"/>
        <v>36.345551011751034</v>
      </c>
      <c r="W26" s="27">
        <f t="shared" si="16"/>
        <v>27.54526605896076</v>
      </c>
      <c r="X26" s="27">
        <f t="shared" si="16"/>
        <v>31.537622431770959</v>
      </c>
      <c r="Y26" s="27">
        <f t="shared" ref="Y26:Z26" si="17">SUM(Y27,Y33)</f>
        <v>22.082641344646305</v>
      </c>
      <c r="Z26" s="27">
        <f t="shared" si="17"/>
        <v>33.912024775701376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1.3114229008753338</v>
      </c>
      <c r="K27" s="19">
        <f t="shared" si="18"/>
        <v>0</v>
      </c>
      <c r="L27" s="19">
        <f t="shared" si="18"/>
        <v>0.6987951138959857</v>
      </c>
      <c r="M27" s="19">
        <f t="shared" si="18"/>
        <v>9.4317055798435467E-3</v>
      </c>
      <c r="N27" s="19">
        <f t="shared" si="18"/>
        <v>0</v>
      </c>
      <c r="O27" s="19">
        <f t="shared" si="18"/>
        <v>7.6786859632421878E-2</v>
      </c>
      <c r="P27" s="19">
        <f t="shared" si="18"/>
        <v>0.13669099083080821</v>
      </c>
      <c r="Q27" s="19">
        <f t="shared" si="18"/>
        <v>0.2284563777417476</v>
      </c>
      <c r="R27" s="19">
        <f t="shared" si="18"/>
        <v>0.45800298239755932</v>
      </c>
      <c r="S27" s="19">
        <f t="shared" si="18"/>
        <v>0.49766836561100353</v>
      </c>
      <c r="T27" s="19">
        <f t="shared" si="18"/>
        <v>0.5107832660858932</v>
      </c>
      <c r="U27" s="19">
        <f t="shared" si="18"/>
        <v>1.0777581065697222</v>
      </c>
      <c r="V27" s="19">
        <f t="shared" si="18"/>
        <v>2.0024372581486274</v>
      </c>
      <c r="W27" s="19">
        <f t="shared" si="18"/>
        <v>2.1691824740202916</v>
      </c>
      <c r="X27" s="19">
        <f t="shared" si="18"/>
        <v>2.3756842552138351</v>
      </c>
      <c r="Y27" s="19">
        <f t="shared" ref="Y27:Z27" si="19">SUM(Y28:Y32)</f>
        <v>1.2602296271507794</v>
      </c>
      <c r="Z27" s="19">
        <f t="shared" si="19"/>
        <v>2.1297160653824361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1.3114229008753338</v>
      </c>
      <c r="K29" s="8">
        <v>0</v>
      </c>
      <c r="L29" s="8">
        <v>0.6987951138959857</v>
      </c>
      <c r="M29" s="8">
        <v>9.4317055798435467E-3</v>
      </c>
      <c r="N29" s="8">
        <v>0</v>
      </c>
      <c r="O29" s="8">
        <v>7.6786859632421878E-2</v>
      </c>
      <c r="P29" s="8">
        <v>0.13669099083080821</v>
      </c>
      <c r="Q29" s="8">
        <v>0.2284563777417476</v>
      </c>
      <c r="R29" s="8">
        <v>0.45800298239755932</v>
      </c>
      <c r="S29" s="8">
        <v>0.49766836561100353</v>
      </c>
      <c r="T29" s="8">
        <v>0.5107832660858932</v>
      </c>
      <c r="U29" s="8">
        <v>1.0777581065697222</v>
      </c>
      <c r="V29" s="8">
        <v>2.0024372581486274</v>
      </c>
      <c r="W29" s="8">
        <v>2.1691824740202916</v>
      </c>
      <c r="X29" s="8">
        <v>2.3756842552138351</v>
      </c>
      <c r="Y29" s="8">
        <v>1.2602296271507794</v>
      </c>
      <c r="Z29" s="8">
        <v>2.1297160653824361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6.9018455523891795</v>
      </c>
      <c r="D33" s="19">
        <f t="shared" si="20"/>
        <v>9.7890413941766887</v>
      </c>
      <c r="E33" s="19">
        <f t="shared" si="20"/>
        <v>9.1580680160424333</v>
      </c>
      <c r="F33" s="19">
        <f t="shared" si="20"/>
        <v>4.8297196501630042</v>
      </c>
      <c r="G33" s="19">
        <f t="shared" si="20"/>
        <v>3.7081304757448903</v>
      </c>
      <c r="H33" s="19">
        <f t="shared" si="20"/>
        <v>2.9409757785615867</v>
      </c>
      <c r="I33" s="19">
        <f t="shared" si="20"/>
        <v>3.9850415798036094</v>
      </c>
      <c r="J33" s="19">
        <f t="shared" si="20"/>
        <v>7.7129490178706952</v>
      </c>
      <c r="K33" s="19">
        <f t="shared" si="20"/>
        <v>6.3654856819957599</v>
      </c>
      <c r="L33" s="19">
        <f t="shared" si="20"/>
        <v>11.833377350013773</v>
      </c>
      <c r="M33" s="19">
        <f t="shared" si="20"/>
        <v>1.9405202434338573</v>
      </c>
      <c r="N33" s="19">
        <f t="shared" si="20"/>
        <v>9.6117406956508145</v>
      </c>
      <c r="O33" s="19">
        <f t="shared" si="20"/>
        <v>7.5558785044178389</v>
      </c>
      <c r="P33" s="19">
        <f t="shared" si="20"/>
        <v>9.281256968424465</v>
      </c>
      <c r="Q33" s="19">
        <f t="shared" si="20"/>
        <v>12.637522175552872</v>
      </c>
      <c r="R33" s="19">
        <f t="shared" si="20"/>
        <v>15.394557123090715</v>
      </c>
      <c r="S33" s="19">
        <f t="shared" si="20"/>
        <v>13.618386326742414</v>
      </c>
      <c r="T33" s="19">
        <f t="shared" si="20"/>
        <v>17.627599411101428</v>
      </c>
      <c r="U33" s="19">
        <f t="shared" si="20"/>
        <v>23.214005673327165</v>
      </c>
      <c r="V33" s="19">
        <f t="shared" si="20"/>
        <v>34.34311375360241</v>
      </c>
      <c r="W33" s="19">
        <f t="shared" si="20"/>
        <v>25.376083584940467</v>
      </c>
      <c r="X33" s="19">
        <f t="shared" si="20"/>
        <v>29.161938176557126</v>
      </c>
      <c r="Y33" s="19">
        <f t="shared" ref="Y33:Z33" si="21">SUM(Y34:Y50)</f>
        <v>20.822411717495527</v>
      </c>
      <c r="Z33" s="19">
        <f t="shared" si="21"/>
        <v>31.78230871031894</v>
      </c>
    </row>
    <row r="34" spans="1:26" ht="11.25" customHeight="1" x14ac:dyDescent="0.2">
      <c r="A34" s="28" t="s">
        <v>54</v>
      </c>
      <c r="B34" s="7" t="s">
        <v>55</v>
      </c>
      <c r="C34" s="8">
        <v>1.3066288266524164</v>
      </c>
      <c r="D34" s="8">
        <v>3.4932897174623987</v>
      </c>
      <c r="E34" s="8">
        <v>6.1860067589235053</v>
      </c>
      <c r="F34" s="8">
        <v>3.9198618641154677</v>
      </c>
      <c r="G34" s="8">
        <v>2.0563461382454258</v>
      </c>
      <c r="H34" s="8">
        <v>0.81269910232205245</v>
      </c>
      <c r="I34" s="8">
        <v>0</v>
      </c>
      <c r="J34" s="8">
        <v>4.253984638935159</v>
      </c>
      <c r="K34" s="8">
        <v>3.7296192275961633</v>
      </c>
      <c r="L34" s="8">
        <v>6.8535733617511712</v>
      </c>
      <c r="M34" s="8">
        <v>1.0625455531390506</v>
      </c>
      <c r="N34" s="8">
        <v>5.6991883683918561</v>
      </c>
      <c r="O34" s="8">
        <v>4.4257052068837703</v>
      </c>
      <c r="P34" s="8">
        <v>6.2470546227246322</v>
      </c>
      <c r="Q34" s="8">
        <v>8.0302458485260146</v>
      </c>
      <c r="R34" s="8">
        <v>12.598993471208908</v>
      </c>
      <c r="S34" s="8">
        <v>10.647880897844949</v>
      </c>
      <c r="T34" s="8">
        <v>13.531318457626911</v>
      </c>
      <c r="U34" s="8">
        <v>18.822384223057387</v>
      </c>
      <c r="V34" s="8">
        <v>30.029781927521849</v>
      </c>
      <c r="W34" s="8">
        <v>22.284496375668937</v>
      </c>
      <c r="X34" s="8">
        <v>26.010375281561707</v>
      </c>
      <c r="Y34" s="8">
        <v>18.372710459233168</v>
      </c>
      <c r="Z34" s="8">
        <v>28.967682611985172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2.2327490236815895E-2</v>
      </c>
      <c r="E36" s="8">
        <v>0</v>
      </c>
      <c r="F36" s="8">
        <v>0</v>
      </c>
      <c r="G36" s="8">
        <v>0</v>
      </c>
      <c r="H36" s="8">
        <v>2.9367473303365917E-2</v>
      </c>
      <c r="I36" s="8">
        <v>7.8287532041004498E-2</v>
      </c>
      <c r="J36" s="8">
        <v>2.3400698788803953</v>
      </c>
      <c r="K36" s="8">
        <v>2.0382908726762263</v>
      </c>
      <c r="L36" s="8">
        <v>4.1310270372718056</v>
      </c>
      <c r="M36" s="8">
        <v>0.7313158496046489</v>
      </c>
      <c r="N36" s="8">
        <v>3.4151013290569385</v>
      </c>
      <c r="O36" s="8">
        <v>2.8350734661692982</v>
      </c>
      <c r="P36" s="8">
        <v>2.8074249939832128</v>
      </c>
      <c r="Q36" s="8">
        <v>4.4943555166617504</v>
      </c>
      <c r="R36" s="8">
        <v>2.5657295242295737</v>
      </c>
      <c r="S36" s="8">
        <v>2.7987236791122214</v>
      </c>
      <c r="T36" s="8">
        <v>3.2943648559530332</v>
      </c>
      <c r="U36" s="8">
        <v>3.545110204162802</v>
      </c>
      <c r="V36" s="8">
        <v>2.9977199898131142</v>
      </c>
      <c r="W36" s="8">
        <v>2.3758838880570208</v>
      </c>
      <c r="X36" s="8">
        <v>2.79772145843293</v>
      </c>
      <c r="Y36" s="8">
        <v>1.985092520968881</v>
      </c>
      <c r="Z36" s="8">
        <v>2.3932078038862215</v>
      </c>
    </row>
    <row r="37" spans="1:26" ht="11.25" customHeight="1" x14ac:dyDescent="0.2">
      <c r="A37" s="28" t="s">
        <v>60</v>
      </c>
      <c r="B37" s="7" t="s">
        <v>61</v>
      </c>
      <c r="C37" s="8">
        <v>3.1265450107081212E-2</v>
      </c>
      <c r="D37" s="8">
        <v>6.965528051673732E-2</v>
      </c>
      <c r="E37" s="8">
        <v>4.5465302321120511E-2</v>
      </c>
      <c r="F37" s="8">
        <v>3.9817337403550722E-2</v>
      </c>
      <c r="G37" s="8">
        <v>2.8756131337782043E-2</v>
      </c>
      <c r="H37" s="8">
        <v>5.8936010066979759E-2</v>
      </c>
      <c r="I37" s="8">
        <v>7.834461660053807E-2</v>
      </c>
      <c r="J37" s="8">
        <v>0</v>
      </c>
      <c r="K37" s="8">
        <v>0</v>
      </c>
      <c r="L37" s="8">
        <v>5.1036653718890997E-2</v>
      </c>
      <c r="M37" s="8">
        <v>4.4784188673706177E-2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1.2711682115754006E-2</v>
      </c>
      <c r="U37" s="8">
        <v>7.3027611305379915E-3</v>
      </c>
      <c r="V37" s="8">
        <v>2.9324722262380774E-2</v>
      </c>
      <c r="W37" s="8">
        <v>1.7095616326105734E-2</v>
      </c>
      <c r="X37" s="8">
        <v>5.2735956446415384E-2</v>
      </c>
      <c r="Y37" s="8">
        <v>1.2750283269128032E-2</v>
      </c>
      <c r="Z37" s="8">
        <v>2.5249838066270635E-2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0.20987494619118963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6.6435791991816109E-2</v>
      </c>
      <c r="D42" s="8">
        <v>0</v>
      </c>
      <c r="E42" s="8">
        <v>0</v>
      </c>
      <c r="F42" s="8">
        <v>2.1152772634486876E-2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0.30658236192022736</v>
      </c>
      <c r="D43" s="8">
        <v>0.12737179400191198</v>
      </c>
      <c r="E43" s="8">
        <v>0.32288935531638946</v>
      </c>
      <c r="F43" s="8">
        <v>0.15151897442189916</v>
      </c>
      <c r="G43" s="8">
        <v>0.12515518659931504</v>
      </c>
      <c r="H43" s="8">
        <v>9.7742152408167984E-2</v>
      </c>
      <c r="I43" s="8">
        <v>0.4768199632580451</v>
      </c>
      <c r="J43" s="8">
        <v>0.34385216973071475</v>
      </c>
      <c r="K43" s="8">
        <v>0.17674649068790924</v>
      </c>
      <c r="L43" s="8">
        <v>5.6356554261792771E-2</v>
      </c>
      <c r="M43" s="8">
        <v>1.9926494531187836E-2</v>
      </c>
      <c r="N43" s="8">
        <v>8.8635752714899305E-2</v>
      </c>
      <c r="O43" s="8">
        <v>4.0057269180126462E-2</v>
      </c>
      <c r="P43" s="8">
        <v>0.1414676577069186</v>
      </c>
      <c r="Q43" s="8">
        <v>5.9272934410414535E-2</v>
      </c>
      <c r="R43" s="8">
        <v>0.15837254395241895</v>
      </c>
      <c r="S43" s="8">
        <v>0.1717817497852423</v>
      </c>
      <c r="T43" s="8">
        <v>0.24760335122459462</v>
      </c>
      <c r="U43" s="8">
        <v>0.26771583496200502</v>
      </c>
      <c r="V43" s="8">
        <v>0.27354922427498474</v>
      </c>
      <c r="W43" s="8">
        <v>0.21824574078473102</v>
      </c>
      <c r="X43" s="8">
        <v>0.20787248299274816</v>
      </c>
      <c r="Y43" s="8">
        <v>0.43714518864905422</v>
      </c>
      <c r="Z43" s="8">
        <v>0.32542346481107737</v>
      </c>
    </row>
    <row r="44" spans="1:26" ht="11.25" customHeight="1" x14ac:dyDescent="0.2">
      <c r="A44" s="28" t="s">
        <v>74</v>
      </c>
      <c r="B44" s="7" t="s">
        <v>75</v>
      </c>
      <c r="C44" s="8">
        <v>5.1909331217176389</v>
      </c>
      <c r="D44" s="8">
        <v>5.9649703916423951</v>
      </c>
      <c r="E44" s="8">
        <v>1.2810363312693862</v>
      </c>
      <c r="F44" s="8">
        <v>0.60182442891538046</v>
      </c>
      <c r="G44" s="8">
        <v>0.7250744056981222</v>
      </c>
      <c r="H44" s="8">
        <v>0.27210446550507422</v>
      </c>
      <c r="I44" s="8">
        <v>1.0476841733932647</v>
      </c>
      <c r="J44" s="8">
        <v>0.41208051084041802</v>
      </c>
      <c r="K44" s="8">
        <v>0.10900822837956622</v>
      </c>
      <c r="L44" s="8">
        <v>0.46670917145874974</v>
      </c>
      <c r="M44" s="8">
        <v>6.2600267328802875E-2</v>
      </c>
      <c r="N44" s="8">
        <v>0.4088152454871205</v>
      </c>
      <c r="O44" s="8">
        <v>0.25504256218464427</v>
      </c>
      <c r="P44" s="8">
        <v>8.5309694009701287E-2</v>
      </c>
      <c r="Q44" s="8">
        <v>5.364787595469258E-2</v>
      </c>
      <c r="R44" s="8">
        <v>7.1461583699815104E-2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3.6461598652744731E-2</v>
      </c>
      <c r="U45" s="8">
        <v>4.2319771609147586E-2</v>
      </c>
      <c r="V45" s="8">
        <v>0.47855111745981521</v>
      </c>
      <c r="W45" s="8">
        <v>3.6845199670172642E-2</v>
      </c>
      <c r="X45" s="8">
        <v>3.7780952950918552E-2</v>
      </c>
      <c r="Y45" s="8">
        <v>7.8307143998917819E-3</v>
      </c>
      <c r="Z45" s="8">
        <v>5.6286925910536696E-2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0.11142672031642994</v>
      </c>
      <c r="E50" s="8">
        <v>1.1127953220208415</v>
      </c>
      <c r="F50" s="8">
        <v>9.5544272672219516E-2</v>
      </c>
      <c r="G50" s="8">
        <v>0.77279861386424542</v>
      </c>
      <c r="H50" s="8">
        <v>1.6701265749559462</v>
      </c>
      <c r="I50" s="8">
        <v>2.303905294510757</v>
      </c>
      <c r="J50" s="8">
        <v>0.36296181948400785</v>
      </c>
      <c r="K50" s="8">
        <v>0.31182086265589432</v>
      </c>
      <c r="L50" s="8">
        <v>0.27467457155136304</v>
      </c>
      <c r="M50" s="8">
        <v>1.9347890156461101E-2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0.50513946552839206</v>
      </c>
      <c r="U50" s="8">
        <v>0.52917287840528493</v>
      </c>
      <c r="V50" s="8">
        <v>0.5341867722702609</v>
      </c>
      <c r="W50" s="8">
        <v>0.44351676443349886</v>
      </c>
      <c r="X50" s="8">
        <v>5.5452044172406373E-2</v>
      </c>
      <c r="Y50" s="8">
        <v>6.882550975403464E-3</v>
      </c>
      <c r="Z50" s="8">
        <v>1.4458065659663219E-2</v>
      </c>
    </row>
    <row r="51" spans="1:26" ht="11.25" customHeight="1" x14ac:dyDescent="0.2">
      <c r="A51" s="25" t="s">
        <v>88</v>
      </c>
      <c r="B51" s="26" t="s">
        <v>89</v>
      </c>
      <c r="C51" s="27">
        <v>38.00280949813898</v>
      </c>
      <c r="D51" s="27">
        <v>33.139038526468205</v>
      </c>
      <c r="E51" s="27">
        <v>36.517134797679056</v>
      </c>
      <c r="F51" s="27">
        <v>39.916830666776455</v>
      </c>
      <c r="G51" s="27">
        <v>41.771259864794537</v>
      </c>
      <c r="H51" s="27">
        <v>42.758775983951253</v>
      </c>
      <c r="I51" s="27">
        <v>47.660815761944278</v>
      </c>
      <c r="J51" s="27">
        <v>34.258476409428475</v>
      </c>
      <c r="K51" s="27">
        <v>39.142556301207804</v>
      </c>
      <c r="L51" s="27">
        <v>56.478192785563365</v>
      </c>
      <c r="M51" s="27">
        <v>9.8771961355810287</v>
      </c>
      <c r="N51" s="27">
        <v>48.776013122111415</v>
      </c>
      <c r="O51" s="27">
        <v>37.221047535762352</v>
      </c>
      <c r="P51" s="27">
        <v>34.68303671299023</v>
      </c>
      <c r="Q51" s="27">
        <v>41.472094187422584</v>
      </c>
      <c r="R51" s="27">
        <v>41.394619912477047</v>
      </c>
      <c r="S51" s="27">
        <v>39.762667458809361</v>
      </c>
      <c r="T51" s="27">
        <v>49.227416184223429</v>
      </c>
      <c r="U51" s="27">
        <v>52.060982178335841</v>
      </c>
      <c r="V51" s="27">
        <v>46.139778549566884</v>
      </c>
      <c r="W51" s="27">
        <v>49.321882562980342</v>
      </c>
      <c r="X51" s="27">
        <v>71.20242054134529</v>
      </c>
      <c r="Y51" s="27">
        <v>16.891438342123219</v>
      </c>
      <c r="Z51" s="27">
        <v>16.55399371857235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1.1694037636577648</v>
      </c>
      <c r="D52" s="27">
        <f t="shared" si="22"/>
        <v>2.1813935092734216</v>
      </c>
      <c r="E52" s="27">
        <f t="shared" si="22"/>
        <v>3.0580754306049824</v>
      </c>
      <c r="F52" s="27">
        <f t="shared" si="22"/>
        <v>1.9650523815569512</v>
      </c>
      <c r="G52" s="27">
        <f t="shared" si="22"/>
        <v>3.1703857533644988</v>
      </c>
      <c r="H52" s="27">
        <f t="shared" si="22"/>
        <v>2.894894787562853</v>
      </c>
      <c r="I52" s="27">
        <f t="shared" si="22"/>
        <v>2.9381716658643784</v>
      </c>
      <c r="J52" s="27">
        <f t="shared" si="22"/>
        <v>1.8122202997026755</v>
      </c>
      <c r="K52" s="27">
        <f t="shared" si="22"/>
        <v>1.3778135534536633</v>
      </c>
      <c r="L52" s="27">
        <f t="shared" si="22"/>
        <v>1.3992677273421166</v>
      </c>
      <c r="M52" s="27">
        <f t="shared" si="22"/>
        <v>0.32708165210590295</v>
      </c>
      <c r="N52" s="27">
        <f t="shared" si="22"/>
        <v>1.4183745720302785</v>
      </c>
      <c r="O52" s="27">
        <f t="shared" si="22"/>
        <v>1.1550309033380033</v>
      </c>
      <c r="P52" s="27">
        <f t="shared" si="22"/>
        <v>1.7099186510285722</v>
      </c>
      <c r="Q52" s="27">
        <f t="shared" si="22"/>
        <v>2.0629333187864356</v>
      </c>
      <c r="R52" s="27">
        <f t="shared" si="22"/>
        <v>2.5096019946575185</v>
      </c>
      <c r="S52" s="27">
        <f t="shared" si="22"/>
        <v>2.450510423330333</v>
      </c>
      <c r="T52" s="27">
        <f t="shared" si="22"/>
        <v>2.4628664233095412</v>
      </c>
      <c r="U52" s="27">
        <f t="shared" si="22"/>
        <v>3.4707600667765099</v>
      </c>
      <c r="V52" s="27">
        <f t="shared" si="22"/>
        <v>2.918950652506894</v>
      </c>
      <c r="W52" s="27">
        <f t="shared" si="22"/>
        <v>3.9679680526025572E-2</v>
      </c>
      <c r="X52" s="27">
        <f t="shared" si="22"/>
        <v>0.27741670404560903</v>
      </c>
      <c r="Y52" s="27">
        <f t="shared" ref="Y52:Z52" si="23">SUM(Y53:Y54)</f>
        <v>0.21334255338606695</v>
      </c>
      <c r="Z52" s="27">
        <f t="shared" si="23"/>
        <v>0.25548957398271926</v>
      </c>
    </row>
    <row r="53" spans="1:26" ht="11.25" customHeight="1" x14ac:dyDescent="0.2">
      <c r="A53" s="29" t="s">
        <v>116</v>
      </c>
      <c r="B53" s="7" t="s">
        <v>117</v>
      </c>
      <c r="C53" s="8">
        <v>1.1694037636577648</v>
      </c>
      <c r="D53" s="8">
        <v>2.1813935092734216</v>
      </c>
      <c r="E53" s="8">
        <v>3.0580754306049824</v>
      </c>
      <c r="F53" s="8">
        <v>1.9650523815569512</v>
      </c>
      <c r="G53" s="8">
        <v>3.1703857533644988</v>
      </c>
      <c r="H53" s="8">
        <v>2.894894787562853</v>
      </c>
      <c r="I53" s="8">
        <v>2.9381716658643784</v>
      </c>
      <c r="J53" s="8">
        <v>1.8122202997026755</v>
      </c>
      <c r="K53" s="8">
        <v>1.3778135534536633</v>
      </c>
      <c r="L53" s="8">
        <v>1.3992677273421166</v>
      </c>
      <c r="M53" s="8">
        <v>0.32708165210590295</v>
      </c>
      <c r="N53" s="8">
        <v>1.4183745720302785</v>
      </c>
      <c r="O53" s="8">
        <v>1.1550309033380033</v>
      </c>
      <c r="P53" s="8">
        <v>1.7072857423863634</v>
      </c>
      <c r="Q53" s="8">
        <v>2.0629333187864356</v>
      </c>
      <c r="R53" s="8">
        <v>2.5096019946575185</v>
      </c>
      <c r="S53" s="8">
        <v>2.450510423330333</v>
      </c>
      <c r="T53" s="8">
        <v>2.4628664233095412</v>
      </c>
      <c r="U53" s="8">
        <v>3.4707600667765099</v>
      </c>
      <c r="V53" s="8">
        <v>2.918950652506894</v>
      </c>
      <c r="W53" s="8">
        <v>3.9679680526025572E-2</v>
      </c>
      <c r="X53" s="8">
        <v>0.27741670404560903</v>
      </c>
      <c r="Y53" s="8">
        <v>0.21334255338606695</v>
      </c>
      <c r="Z53" s="8">
        <v>0.25548957398271926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2.6329086422087165E-3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3.9919783689788345E-2</v>
      </c>
      <c r="D61" s="49">
        <f t="shared" si="24"/>
        <v>2.2022667212444717E-2</v>
      </c>
      <c r="E61" s="49">
        <f t="shared" si="24"/>
        <v>1.8245169174783374E-2</v>
      </c>
      <c r="F61" s="49">
        <f t="shared" si="24"/>
        <v>3.4862266784806611E-2</v>
      </c>
      <c r="G61" s="49">
        <f t="shared" si="24"/>
        <v>3.3569992328491435E-2</v>
      </c>
      <c r="H61" s="49">
        <f t="shared" si="24"/>
        <v>4.3766442077027038E-3</v>
      </c>
      <c r="I61" s="49">
        <f t="shared" si="24"/>
        <v>0</v>
      </c>
      <c r="J61" s="49">
        <f t="shared" si="24"/>
        <v>2.6348545003545581E-2</v>
      </c>
      <c r="K61" s="49">
        <f t="shared" si="24"/>
        <v>1.1814091552015507E-2</v>
      </c>
      <c r="L61" s="49">
        <f t="shared" si="24"/>
        <v>2.123549103178279E-2</v>
      </c>
      <c r="M61" s="49">
        <f t="shared" si="24"/>
        <v>3.0569581954681818E-2</v>
      </c>
      <c r="N61" s="49">
        <f t="shared" si="24"/>
        <v>0.1400756332890071</v>
      </c>
      <c r="O61" s="49">
        <f t="shared" si="24"/>
        <v>0.10329070696481048</v>
      </c>
      <c r="P61" s="49">
        <f t="shared" si="24"/>
        <v>0.23275579315305087</v>
      </c>
      <c r="Q61" s="49">
        <f t="shared" si="24"/>
        <v>0.27241433206509713</v>
      </c>
      <c r="R61" s="49">
        <f t="shared" si="24"/>
        <v>0.49876160063869202</v>
      </c>
      <c r="S61" s="49">
        <f t="shared" si="24"/>
        <v>0.52839203439618299</v>
      </c>
      <c r="T61" s="49">
        <f t="shared" si="24"/>
        <v>0.62149472859026877</v>
      </c>
      <c r="U61" s="49">
        <f t="shared" si="24"/>
        <v>0.55947601435347383</v>
      </c>
      <c r="V61" s="49">
        <f t="shared" si="24"/>
        <v>0.52537008418600906</v>
      </c>
      <c r="W61" s="49">
        <f t="shared" si="24"/>
        <v>0.5266476631224275</v>
      </c>
      <c r="X61" s="49">
        <f t="shared" si="24"/>
        <v>0.61366412593426289</v>
      </c>
      <c r="Y61" s="49">
        <f t="shared" ref="Y61:Z61" si="25">SUM(Y62:Y72)</f>
        <v>0.32841872195298949</v>
      </c>
      <c r="Z61" s="49">
        <f t="shared" si="25"/>
        <v>0.62744255605428767</v>
      </c>
    </row>
    <row r="62" spans="1:26" ht="11.25" customHeight="1" x14ac:dyDescent="0.2">
      <c r="A62" s="50" t="s">
        <v>92</v>
      </c>
      <c r="B62" s="51" t="s">
        <v>93</v>
      </c>
      <c r="C62" s="52">
        <v>3.9919783689788345E-2</v>
      </c>
      <c r="D62" s="52">
        <v>2.2022667212444717E-2</v>
      </c>
      <c r="E62" s="52">
        <v>1.8245169174783374E-2</v>
      </c>
      <c r="F62" s="52">
        <v>3.4862266784806611E-2</v>
      </c>
      <c r="G62" s="52">
        <v>3.3569992328491435E-2</v>
      </c>
      <c r="H62" s="52">
        <v>4.3766442077027038E-3</v>
      </c>
      <c r="I62" s="52">
        <v>0</v>
      </c>
      <c r="J62" s="52">
        <v>2.6348545003545581E-2</v>
      </c>
      <c r="K62" s="52">
        <v>1.1814091552015507E-2</v>
      </c>
      <c r="L62" s="52">
        <v>1.8962190462196164E-2</v>
      </c>
      <c r="M62" s="52">
        <v>2.395409202077866E-2</v>
      </c>
      <c r="N62" s="52">
        <v>8.3170879676793916E-2</v>
      </c>
      <c r="O62" s="52">
        <v>7.7190490238811527E-2</v>
      </c>
      <c r="P62" s="52">
        <v>0.16875604695495974</v>
      </c>
      <c r="Q62" s="52">
        <v>0.16520015991194822</v>
      </c>
      <c r="R62" s="52">
        <v>0.44965664045908532</v>
      </c>
      <c r="S62" s="52">
        <v>0.50030096433196369</v>
      </c>
      <c r="T62" s="52">
        <v>0.5790456772589011</v>
      </c>
      <c r="U62" s="52">
        <v>0.52816844375569705</v>
      </c>
      <c r="V62" s="52">
        <v>0.5127820286317949</v>
      </c>
      <c r="W62" s="52">
        <v>0.50395640028350996</v>
      </c>
      <c r="X62" s="52">
        <v>0.60358503760593529</v>
      </c>
      <c r="Y62" s="52">
        <v>0.32086684236304452</v>
      </c>
      <c r="Z62" s="52">
        <v>0.6187740702828991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2.2733005695866255E-3</v>
      </c>
      <c r="M64" s="52">
        <v>6.6154899339031575E-3</v>
      </c>
      <c r="N64" s="52">
        <v>5.6904753612213185E-2</v>
      </c>
      <c r="O64" s="52">
        <v>2.6100216725998951E-2</v>
      </c>
      <c r="P64" s="52">
        <v>5.8260384193851995E-2</v>
      </c>
      <c r="Q64" s="52">
        <v>0.10721417215314892</v>
      </c>
      <c r="R64" s="52">
        <v>4.9104960179606673E-2</v>
      </c>
      <c r="S64" s="52">
        <v>2.809107006421932E-2</v>
      </c>
      <c r="T64" s="52">
        <v>4.2449051331367685E-2</v>
      </c>
      <c r="U64" s="52">
        <v>3.1307570597776814E-2</v>
      </c>
      <c r="V64" s="52">
        <v>1.2588055554214175E-2</v>
      </c>
      <c r="W64" s="52">
        <v>2.2691262838917581E-2</v>
      </c>
      <c r="X64" s="52">
        <v>1.0079088328327639E-2</v>
      </c>
      <c r="Y64" s="52">
        <v>7.5518795899449879E-3</v>
      </c>
      <c r="Z64" s="52">
        <v>8.6684857713885954E-3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5.7393620042391433E-3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2892.634136595635</v>
      </c>
      <c r="D2" s="21">
        <f t="shared" ref="D2:X2" si="0">SUM(D3,D17,D22,D25,D26,D51,D52)</f>
        <v>3325.585565128627</v>
      </c>
      <c r="E2" s="21">
        <f t="shared" si="0"/>
        <v>3656.5105395245669</v>
      </c>
      <c r="F2" s="21">
        <f t="shared" si="0"/>
        <v>2270.5795937160724</v>
      </c>
      <c r="G2" s="21">
        <f t="shared" si="0"/>
        <v>3113.5399644740028</v>
      </c>
      <c r="H2" s="21">
        <f t="shared" si="0"/>
        <v>2678.0995638199829</v>
      </c>
      <c r="I2" s="21">
        <f t="shared" si="0"/>
        <v>2223.2395015947745</v>
      </c>
      <c r="J2" s="21">
        <f t="shared" si="0"/>
        <v>1853.220891379241</v>
      </c>
      <c r="K2" s="21">
        <f t="shared" si="0"/>
        <v>1848.0480784270767</v>
      </c>
      <c r="L2" s="21">
        <f t="shared" si="0"/>
        <v>1441.1963924948484</v>
      </c>
      <c r="M2" s="21">
        <f t="shared" si="0"/>
        <v>1091.3274255588931</v>
      </c>
      <c r="N2" s="21">
        <f t="shared" si="0"/>
        <v>1424.1636857156716</v>
      </c>
      <c r="O2" s="21">
        <f t="shared" si="0"/>
        <v>2234.0771979253682</v>
      </c>
      <c r="P2" s="21">
        <f t="shared" si="0"/>
        <v>1859.4756632814542</v>
      </c>
      <c r="Q2" s="21">
        <f t="shared" si="0"/>
        <v>2200.6979065527839</v>
      </c>
      <c r="R2" s="21">
        <f t="shared" si="0"/>
        <v>2449.4323245014798</v>
      </c>
      <c r="S2" s="21">
        <f t="shared" si="0"/>
        <v>2576.758654696675</v>
      </c>
      <c r="T2" s="21">
        <f t="shared" si="0"/>
        <v>2625.6851783228585</v>
      </c>
      <c r="U2" s="21">
        <f t="shared" si="0"/>
        <v>3292.8022052943243</v>
      </c>
      <c r="V2" s="21">
        <f t="shared" si="0"/>
        <v>3195.6354672333009</v>
      </c>
      <c r="W2" s="21">
        <f t="shared" si="0"/>
        <v>3959.4677351925493</v>
      </c>
      <c r="X2" s="21">
        <f t="shared" si="0"/>
        <v>4175.2861595924842</v>
      </c>
      <c r="Y2" s="21">
        <f t="shared" ref="Y2:Z2" si="1">SUM(Y3,Y17,Y22,Y25,Y26,Y51,Y52)</f>
        <v>3826.2479965590273</v>
      </c>
      <c r="Z2" s="21">
        <f t="shared" si="1"/>
        <v>3778.7318090796798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26.38713739563569</v>
      </c>
      <c r="D3" s="24">
        <f t="shared" ref="D3:W3" si="3">SUM(D4,D8,D11)</f>
        <v>56.36035472862752</v>
      </c>
      <c r="E3" s="24">
        <f t="shared" si="3"/>
        <v>28.687460724566606</v>
      </c>
      <c r="F3" s="24">
        <f t="shared" si="3"/>
        <v>36.808196796072444</v>
      </c>
      <c r="G3" s="24">
        <f t="shared" si="3"/>
        <v>145.13315851400228</v>
      </c>
      <c r="H3" s="24">
        <f t="shared" si="3"/>
        <v>132.30641305998296</v>
      </c>
      <c r="I3" s="24">
        <f t="shared" si="3"/>
        <v>142.79537239477423</v>
      </c>
      <c r="J3" s="24">
        <f t="shared" si="3"/>
        <v>173.08020613924131</v>
      </c>
      <c r="K3" s="24">
        <f t="shared" si="3"/>
        <v>380.04837534707639</v>
      </c>
      <c r="L3" s="24">
        <f t="shared" si="3"/>
        <v>361.70312957484856</v>
      </c>
      <c r="M3" s="24">
        <f t="shared" si="3"/>
        <v>235.55977631889274</v>
      </c>
      <c r="N3" s="24">
        <f t="shared" si="3"/>
        <v>56.441282795671569</v>
      </c>
      <c r="O3" s="24">
        <f t="shared" si="3"/>
        <v>588.05054252536809</v>
      </c>
      <c r="P3" s="24">
        <f t="shared" si="3"/>
        <v>395.02751500145416</v>
      </c>
      <c r="Q3" s="24">
        <f t="shared" si="3"/>
        <v>290.20591311278383</v>
      </c>
      <c r="R3" s="24">
        <f t="shared" si="3"/>
        <v>296.11539366147952</v>
      </c>
      <c r="S3" s="24">
        <f t="shared" si="3"/>
        <v>306.16334989667484</v>
      </c>
      <c r="T3" s="24">
        <f t="shared" si="3"/>
        <v>239.55797332285883</v>
      </c>
      <c r="U3" s="24">
        <f t="shared" si="3"/>
        <v>267.63271685432488</v>
      </c>
      <c r="V3" s="24">
        <f t="shared" si="3"/>
        <v>343.45009755330113</v>
      </c>
      <c r="W3" s="24">
        <f t="shared" si="3"/>
        <v>352.04269235254947</v>
      </c>
      <c r="X3" s="24">
        <f t="shared" ref="X3:Z3" si="4">SUM(X4,X8,X11)</f>
        <v>557.38377539248472</v>
      </c>
      <c r="Y3" s="24">
        <f t="shared" si="4"/>
        <v>490.62768987902706</v>
      </c>
      <c r="Z3" s="24">
        <f t="shared" si="4"/>
        <v>374.42177799967931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12.070608709395856</v>
      </c>
      <c r="D4" s="19">
        <f t="shared" ref="D4:W4" si="6">SUM(D5:D7)</f>
        <v>11.827190301919886</v>
      </c>
      <c r="E4" s="19">
        <f t="shared" si="6"/>
        <v>16.985537904508515</v>
      </c>
      <c r="F4" s="19">
        <f t="shared" si="6"/>
        <v>17.275517357577645</v>
      </c>
      <c r="G4" s="19">
        <f t="shared" si="6"/>
        <v>5.0180856000000018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50.180856000000006</v>
      </c>
      <c r="M4" s="19">
        <f t="shared" si="6"/>
        <v>17.563476479999999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5.0180856000000018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50.180856000000006</v>
      </c>
      <c r="M5" s="8">
        <f>FC_IND_NMM_CM_E!M5+FC_IND_NMM_CR_E!M5+FC_IND_NMM_GL_E!M5</f>
        <v>17.563476479999999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12.070608709395856</v>
      </c>
      <c r="D7" s="8">
        <f>FC_IND_NMM_CM_E!D7+FC_IND_NMM_CR_E!D7+FC_IND_NMM_GL_E!D7</f>
        <v>11.827190301919886</v>
      </c>
      <c r="E7" s="8">
        <f>FC_IND_NMM_CM_E!E7+FC_IND_NMM_CR_E!E7+FC_IND_NMM_GL_E!E7</f>
        <v>16.985537904508515</v>
      </c>
      <c r="F7" s="8">
        <f>FC_IND_NMM_CM_E!F7+FC_IND_NMM_CR_E!F7+FC_IND_NMM_GL_E!F7</f>
        <v>17.275517357577645</v>
      </c>
      <c r="G7" s="8">
        <f>FC_IND_NMM_CM_E!G7+FC_IND_NMM_CR_E!G7+FC_IND_NMM_GL_E!G7</f>
        <v>0</v>
      </c>
      <c r="H7" s="8">
        <f>FC_IND_NMM_CM_E!H7+FC_IND_NMM_CR_E!H7+FC_IND_NMM_GL_E!H7</f>
        <v>0</v>
      </c>
      <c r="I7" s="8">
        <f>FC_IND_NMM_CM_E!I7+FC_IND_NMM_CR_E!I7+FC_IND_NMM_GL_E!I7</f>
        <v>0</v>
      </c>
      <c r="J7" s="8">
        <f>FC_IND_NMM_CM_E!J7+FC_IND_NMM_CR_E!J7+FC_IND_NMM_GL_E!J7</f>
        <v>0</v>
      </c>
      <c r="K7" s="8">
        <f>FC_IND_NMM_CM_E!K7+FC_IND_NMM_CR_E!K7+FC_IND_NMM_GL_E!K7</f>
        <v>0</v>
      </c>
      <c r="L7" s="8">
        <f>FC_IND_NMM_CM_E!L7+FC_IND_NMM_CR_E!L7+FC_IND_NMM_GL_E!L7</f>
        <v>0</v>
      </c>
      <c r="M7" s="8">
        <f>FC_IND_NMM_CM_E!M7+FC_IND_NMM_CR_E!M7+FC_IND_NMM_GL_E!M7</f>
        <v>0</v>
      </c>
      <c r="N7" s="8">
        <f>FC_IND_NMM_CM_E!N7+FC_IND_NMM_CR_E!N7+FC_IND_NMM_GL_E!N7</f>
        <v>0</v>
      </c>
      <c r="O7" s="8">
        <f>FC_IND_NMM_CM_E!O7+FC_IND_NMM_CR_E!O7+FC_IND_NMM_GL_E!O7</f>
        <v>0</v>
      </c>
      <c r="P7" s="8">
        <f>FC_IND_NMM_CM_E!P7+FC_IND_NMM_CR_E!P7+FC_IND_NMM_GL_E!P7</f>
        <v>0</v>
      </c>
      <c r="Q7" s="8">
        <f>FC_IND_NMM_CM_E!Q7+FC_IND_NMM_CR_E!Q7+FC_IND_NMM_GL_E!Q7</f>
        <v>0</v>
      </c>
      <c r="R7" s="8">
        <f>FC_IND_NMM_CM_E!R7+FC_IND_NMM_CR_E!R7+FC_IND_NMM_GL_E!R7</f>
        <v>0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  <c r="Y7" s="8">
        <f>FC_IND_NMM_CM_E!Y7+FC_IND_NMM_CR_E!Y7+FC_IND_NMM_GL_E!Y7</f>
        <v>0</v>
      </c>
      <c r="Z7" s="8">
        <f>FC_IND_NMM_CM_E!Z7+FC_IND_NMM_CR_E!Z7+FC_IND_NMM_GL_E!Z7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4.2990919138545678</v>
      </c>
      <c r="D8" s="19">
        <f t="shared" ref="D8:W8" si="9">SUM(D9:D10)</f>
        <v>37.024699556212852</v>
      </c>
      <c r="E8" s="19">
        <f t="shared" si="9"/>
        <v>1.6844860476728276</v>
      </c>
      <c r="F8" s="19">
        <f t="shared" si="9"/>
        <v>7.0185713210034848</v>
      </c>
      <c r="G8" s="19">
        <f t="shared" si="9"/>
        <v>120.09249992601616</v>
      </c>
      <c r="H8" s="19">
        <f t="shared" si="9"/>
        <v>117.28948331899338</v>
      </c>
      <c r="I8" s="19">
        <f t="shared" si="9"/>
        <v>137.78972914777771</v>
      </c>
      <c r="J8" s="19">
        <f t="shared" si="9"/>
        <v>163.11234613924131</v>
      </c>
      <c r="K8" s="19">
        <f t="shared" si="9"/>
        <v>368.92927213551633</v>
      </c>
      <c r="L8" s="19">
        <f t="shared" si="9"/>
        <v>306.47061429084857</v>
      </c>
      <c r="M8" s="19">
        <f t="shared" si="9"/>
        <v>212.34527763735059</v>
      </c>
      <c r="N8" s="19">
        <f t="shared" si="9"/>
        <v>51.314256109216743</v>
      </c>
      <c r="O8" s="19">
        <f t="shared" si="9"/>
        <v>583.05207078386115</v>
      </c>
      <c r="P8" s="19">
        <f t="shared" si="9"/>
        <v>395.02751500145416</v>
      </c>
      <c r="Q8" s="19">
        <f t="shared" si="9"/>
        <v>290.20591311278383</v>
      </c>
      <c r="R8" s="19">
        <f t="shared" si="9"/>
        <v>296.11539366147952</v>
      </c>
      <c r="S8" s="19">
        <f t="shared" si="9"/>
        <v>306.16334989667484</v>
      </c>
      <c r="T8" s="19">
        <f t="shared" si="9"/>
        <v>239.40323248832712</v>
      </c>
      <c r="U8" s="19">
        <f t="shared" si="9"/>
        <v>243.30367248086628</v>
      </c>
      <c r="V8" s="19">
        <f t="shared" si="9"/>
        <v>320.75666906136331</v>
      </c>
      <c r="W8" s="19">
        <f t="shared" si="9"/>
        <v>336.36630752742292</v>
      </c>
      <c r="X8" s="19">
        <f t="shared" ref="X8:Z8" si="10">SUM(X9:X10)</f>
        <v>527.7211706209838</v>
      </c>
      <c r="Y8" s="19">
        <f t="shared" si="10"/>
        <v>468.44475412516653</v>
      </c>
      <c r="Z8" s="19">
        <f t="shared" si="10"/>
        <v>362.60891940783813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432.51524959285751</v>
      </c>
      <c r="P9" s="8">
        <f>FC_IND_NMM_CM_E!P9+FC_IND_NMM_CR_E!P9+FC_IND_NMM_GL_E!P9</f>
        <v>276.19395027358308</v>
      </c>
      <c r="Q9" s="8">
        <f>FC_IND_NMM_CM_E!Q9+FC_IND_NMM_CR_E!Q9+FC_IND_NMM_GL_E!Q9</f>
        <v>159.67961872588705</v>
      </c>
      <c r="R9" s="8">
        <f>FC_IND_NMM_CM_E!R9+FC_IND_NMM_CR_E!R9+FC_IND_NMM_GL_E!R9</f>
        <v>131.42701216190113</v>
      </c>
      <c r="S9" s="8">
        <f>FC_IND_NMM_CM_E!S9+FC_IND_NMM_CR_E!S9+FC_IND_NMM_GL_E!S9</f>
        <v>165.21573756695693</v>
      </c>
      <c r="T9" s="8">
        <f>FC_IND_NMM_CM_E!T9+FC_IND_NMM_CR_E!T9+FC_IND_NMM_GL_E!T9</f>
        <v>141.20993663880407</v>
      </c>
      <c r="U9" s="8">
        <f>FC_IND_NMM_CM_E!U9+FC_IND_NMM_CR_E!U9+FC_IND_NMM_GL_E!U9</f>
        <v>124.26813061584308</v>
      </c>
      <c r="V9" s="8">
        <f>FC_IND_NMM_CM_E!V9+FC_IND_NMM_CR_E!V9+FC_IND_NMM_GL_E!V9</f>
        <v>180.43569807022371</v>
      </c>
      <c r="W9" s="8">
        <f>FC_IND_NMM_CM_E!W9+FC_IND_NMM_CR_E!W9+FC_IND_NMM_GL_E!W9</f>
        <v>170.62656959287273</v>
      </c>
      <c r="X9" s="8">
        <f>FC_IND_NMM_CM_E!X9+FC_IND_NMM_CR_E!X9+FC_IND_NMM_GL_E!X9</f>
        <v>298.80204929037808</v>
      </c>
      <c r="Y9" s="8">
        <f>FC_IND_NMM_CM_E!Y9+FC_IND_NMM_CR_E!Y9+FC_IND_NMM_GL_E!Y9</f>
        <v>315.50570269355103</v>
      </c>
      <c r="Z9" s="8">
        <f>FC_IND_NMM_CM_E!Z9+FC_IND_NMM_CR_E!Z9+FC_IND_NMM_GL_E!Z9</f>
        <v>258.99024074860648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4.2990919138545678</v>
      </c>
      <c r="D10" s="8">
        <f>FC_IND_NMM_CM_E!D10+FC_IND_NMM_CR_E!D10+FC_IND_NMM_GL_E!D10</f>
        <v>37.024699556212852</v>
      </c>
      <c r="E10" s="8">
        <f>FC_IND_NMM_CM_E!E10+FC_IND_NMM_CR_E!E10+FC_IND_NMM_GL_E!E10</f>
        <v>1.6844860476728276</v>
      </c>
      <c r="F10" s="8">
        <f>FC_IND_NMM_CM_E!F10+FC_IND_NMM_CR_E!F10+FC_IND_NMM_GL_E!F10</f>
        <v>7.0185713210034848</v>
      </c>
      <c r="G10" s="8">
        <f>FC_IND_NMM_CM_E!G10+FC_IND_NMM_CR_E!G10+FC_IND_NMM_GL_E!G10</f>
        <v>120.09249992601616</v>
      </c>
      <c r="H10" s="8">
        <f>FC_IND_NMM_CM_E!H10+FC_IND_NMM_CR_E!H10+FC_IND_NMM_GL_E!H10</f>
        <v>117.28948331899338</v>
      </c>
      <c r="I10" s="8">
        <f>FC_IND_NMM_CM_E!I10+FC_IND_NMM_CR_E!I10+FC_IND_NMM_GL_E!I10</f>
        <v>137.78972914777771</v>
      </c>
      <c r="J10" s="8">
        <f>FC_IND_NMM_CM_E!J10+FC_IND_NMM_CR_E!J10+FC_IND_NMM_GL_E!J10</f>
        <v>163.11234613924131</v>
      </c>
      <c r="K10" s="8">
        <f>FC_IND_NMM_CM_E!K10+FC_IND_NMM_CR_E!K10+FC_IND_NMM_GL_E!K10</f>
        <v>368.92927213551633</v>
      </c>
      <c r="L10" s="8">
        <f>FC_IND_NMM_CM_E!L10+FC_IND_NMM_CR_E!L10+FC_IND_NMM_GL_E!L10</f>
        <v>306.47061429084857</v>
      </c>
      <c r="M10" s="8">
        <f>FC_IND_NMM_CM_E!M10+FC_IND_NMM_CR_E!M10+FC_IND_NMM_GL_E!M10</f>
        <v>212.34527763735059</v>
      </c>
      <c r="N10" s="8">
        <f>FC_IND_NMM_CM_E!N10+FC_IND_NMM_CR_E!N10+FC_IND_NMM_GL_E!N10</f>
        <v>51.314256109216743</v>
      </c>
      <c r="O10" s="8">
        <f>FC_IND_NMM_CM_E!O10+FC_IND_NMM_CR_E!O10+FC_IND_NMM_GL_E!O10</f>
        <v>150.53682119100358</v>
      </c>
      <c r="P10" s="8">
        <f>FC_IND_NMM_CM_E!P10+FC_IND_NMM_CR_E!P10+FC_IND_NMM_GL_E!P10</f>
        <v>118.83356472787105</v>
      </c>
      <c r="Q10" s="8">
        <f>FC_IND_NMM_CM_E!Q10+FC_IND_NMM_CR_E!Q10+FC_IND_NMM_GL_E!Q10</f>
        <v>130.52629438689678</v>
      </c>
      <c r="R10" s="8">
        <f>FC_IND_NMM_CM_E!R10+FC_IND_NMM_CR_E!R10+FC_IND_NMM_GL_E!R10</f>
        <v>164.68838149957838</v>
      </c>
      <c r="S10" s="8">
        <f>FC_IND_NMM_CM_E!S10+FC_IND_NMM_CR_E!S10+FC_IND_NMM_GL_E!S10</f>
        <v>140.94761232971791</v>
      </c>
      <c r="T10" s="8">
        <f>FC_IND_NMM_CM_E!T10+FC_IND_NMM_CR_E!T10+FC_IND_NMM_GL_E!T10</f>
        <v>98.193295849523054</v>
      </c>
      <c r="U10" s="8">
        <f>FC_IND_NMM_CM_E!U10+FC_IND_NMM_CR_E!U10+FC_IND_NMM_GL_E!U10</f>
        <v>119.03554186502319</v>
      </c>
      <c r="V10" s="8">
        <f>FC_IND_NMM_CM_E!V10+FC_IND_NMM_CR_E!V10+FC_IND_NMM_GL_E!V10</f>
        <v>140.3209709911396</v>
      </c>
      <c r="W10" s="8">
        <f>FC_IND_NMM_CM_E!W10+FC_IND_NMM_CR_E!W10+FC_IND_NMM_GL_E!W10</f>
        <v>165.73973793455019</v>
      </c>
      <c r="X10" s="8">
        <f>FC_IND_NMM_CM_E!X10+FC_IND_NMM_CR_E!X10+FC_IND_NMM_GL_E!X10</f>
        <v>228.91912133060575</v>
      </c>
      <c r="Y10" s="8">
        <f>FC_IND_NMM_CM_E!Y10+FC_IND_NMM_CR_E!Y10+FC_IND_NMM_GL_E!Y10</f>
        <v>152.9390514316155</v>
      </c>
      <c r="Z10" s="8">
        <f>FC_IND_NMM_CM_E!Z10+FC_IND_NMM_CR_E!Z10+FC_IND_NMM_GL_E!Z10</f>
        <v>103.61867865923162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10.017436772385265</v>
      </c>
      <c r="D11" s="19">
        <f t="shared" ref="D11:W11" si="12">SUM(D12:D16)</f>
        <v>7.5084648704947865</v>
      </c>
      <c r="E11" s="19">
        <f t="shared" si="12"/>
        <v>10.017436772385265</v>
      </c>
      <c r="F11" s="19">
        <f t="shared" si="12"/>
        <v>12.514108117491313</v>
      </c>
      <c r="G11" s="19">
        <f t="shared" si="12"/>
        <v>20.022572987986106</v>
      </c>
      <c r="H11" s="19">
        <f t="shared" si="12"/>
        <v>15.016929740989577</v>
      </c>
      <c r="I11" s="19">
        <f t="shared" si="12"/>
        <v>5.0056432469965264</v>
      </c>
      <c r="J11" s="19">
        <f t="shared" si="12"/>
        <v>9.9678599999999999</v>
      </c>
      <c r="K11" s="19">
        <f t="shared" si="12"/>
        <v>11.119103211560043</v>
      </c>
      <c r="L11" s="19">
        <f t="shared" si="12"/>
        <v>5.0516592839999994</v>
      </c>
      <c r="M11" s="19">
        <f t="shared" si="12"/>
        <v>5.6510222015421485</v>
      </c>
      <c r="N11" s="19">
        <f t="shared" si="12"/>
        <v>5.1270266864548288</v>
      </c>
      <c r="O11" s="19">
        <f t="shared" si="12"/>
        <v>4.9984717415068891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0.15474083453170073</v>
      </c>
      <c r="U11" s="19">
        <f t="shared" si="12"/>
        <v>24.329044373458586</v>
      </c>
      <c r="V11" s="19">
        <f t="shared" si="12"/>
        <v>22.693428491937809</v>
      </c>
      <c r="W11" s="19">
        <f t="shared" si="12"/>
        <v>15.676384825126529</v>
      </c>
      <c r="X11" s="19">
        <f t="shared" ref="X11:Z11" si="13">SUM(X12:X16)</f>
        <v>29.662604771500892</v>
      </c>
      <c r="Y11" s="19">
        <f t="shared" si="13"/>
        <v>22.182935753860512</v>
      </c>
      <c r="Z11" s="19">
        <f t="shared" si="13"/>
        <v>11.812858591841159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10.017436772385265</v>
      </c>
      <c r="D13" s="8">
        <f>FC_IND_NMM_CM_E!D13+FC_IND_NMM_CR_E!D13+FC_IND_NMM_GL_E!D13</f>
        <v>7.5084648704947865</v>
      </c>
      <c r="E13" s="8">
        <f>FC_IND_NMM_CM_E!E13+FC_IND_NMM_CR_E!E13+FC_IND_NMM_GL_E!E13</f>
        <v>10.017436772385265</v>
      </c>
      <c r="F13" s="8">
        <f>FC_IND_NMM_CM_E!F13+FC_IND_NMM_CR_E!F13+FC_IND_NMM_GL_E!F13</f>
        <v>12.514108117491313</v>
      </c>
      <c r="G13" s="8">
        <f>FC_IND_NMM_CM_E!G13+FC_IND_NMM_CR_E!G13+FC_IND_NMM_GL_E!G13</f>
        <v>20.022572987986106</v>
      </c>
      <c r="H13" s="8">
        <f>FC_IND_NMM_CM_E!H13+FC_IND_NMM_CR_E!H13+FC_IND_NMM_GL_E!H13</f>
        <v>15.016929740989577</v>
      </c>
      <c r="I13" s="8">
        <f>FC_IND_NMM_CM_E!I13+FC_IND_NMM_CR_E!I13+FC_IND_NMM_GL_E!I13</f>
        <v>5.0056432469965264</v>
      </c>
      <c r="J13" s="8">
        <f>FC_IND_NMM_CM_E!J13+FC_IND_NMM_CR_E!J13+FC_IND_NMM_GL_E!J13</f>
        <v>9.9678599999999999</v>
      </c>
      <c r="K13" s="8">
        <f>FC_IND_NMM_CM_E!K13+FC_IND_NMM_CR_E!K13+FC_IND_NMM_GL_E!K13</f>
        <v>11.119103211560043</v>
      </c>
      <c r="L13" s="8">
        <f>FC_IND_NMM_CM_E!L13+FC_IND_NMM_CR_E!L13+FC_IND_NMM_GL_E!L13</f>
        <v>5.0516592839999994</v>
      </c>
      <c r="M13" s="8">
        <f>FC_IND_NMM_CM_E!M13+FC_IND_NMM_CR_E!M13+FC_IND_NMM_GL_E!M13</f>
        <v>5.6510222015421485</v>
      </c>
      <c r="N13" s="8">
        <f>FC_IND_NMM_CM_E!N13+FC_IND_NMM_CR_E!N13+FC_IND_NMM_GL_E!N13</f>
        <v>5.1270266864548288</v>
      </c>
      <c r="O13" s="8">
        <f>FC_IND_NMM_CM_E!O13+FC_IND_NMM_CR_E!O13+FC_IND_NMM_GL_E!O13</f>
        <v>4.9984717415068891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0.15474083453170073</v>
      </c>
      <c r="U13" s="8">
        <f>FC_IND_NMM_CM_E!U13+FC_IND_NMM_CR_E!U13+FC_IND_NMM_GL_E!U13</f>
        <v>24.329044373458586</v>
      </c>
      <c r="V13" s="8">
        <f>FC_IND_NMM_CM_E!V13+FC_IND_NMM_CR_E!V13+FC_IND_NMM_GL_E!V13</f>
        <v>22.693428491937809</v>
      </c>
      <c r="W13" s="8">
        <f>FC_IND_NMM_CM_E!W13+FC_IND_NMM_CR_E!W13+FC_IND_NMM_GL_E!W13</f>
        <v>15.676384825126529</v>
      </c>
      <c r="X13" s="8">
        <f>FC_IND_NMM_CM_E!X13+FC_IND_NMM_CR_E!X13+FC_IND_NMM_GL_E!X13</f>
        <v>29.662604771500892</v>
      </c>
      <c r="Y13" s="8">
        <f>FC_IND_NMM_CM_E!Y13+FC_IND_NMM_CR_E!Y13+FC_IND_NMM_GL_E!Y13</f>
        <v>22.182935753860512</v>
      </c>
      <c r="Z13" s="8">
        <f>FC_IND_NMM_CM_E!Z13+FC_IND_NMM_CR_E!Z13+FC_IND_NMM_GL_E!Z13</f>
        <v>11.812858591841159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98.800415999999998</v>
      </c>
      <c r="E17" s="27">
        <f t="shared" si="15"/>
        <v>106.60010400000002</v>
      </c>
      <c r="F17" s="27">
        <f t="shared" si="15"/>
        <v>37.700208000000003</v>
      </c>
      <c r="G17" s="27">
        <f t="shared" si="15"/>
        <v>37.179792000000006</v>
      </c>
      <c r="H17" s="27">
        <f t="shared" si="15"/>
        <v>37.44</v>
      </c>
      <c r="I17" s="27">
        <f t="shared" si="15"/>
        <v>39.78</v>
      </c>
      <c r="J17" s="27">
        <f t="shared" si="15"/>
        <v>17.419896000000005</v>
      </c>
      <c r="K17" s="27">
        <f t="shared" si="15"/>
        <v>14.819687999999996</v>
      </c>
      <c r="L17" s="27">
        <f t="shared" si="15"/>
        <v>1.3001040000000001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98.800415999999998</v>
      </c>
      <c r="E20" s="8">
        <f>FC_IND_NMM_CM_E!E20+FC_IND_NMM_CR_E!E20+FC_IND_NMM_GL_E!E20</f>
        <v>106.60010400000002</v>
      </c>
      <c r="F20" s="8">
        <f>FC_IND_NMM_CM_E!F20+FC_IND_NMM_CR_E!F20+FC_IND_NMM_GL_E!F20</f>
        <v>37.700208000000003</v>
      </c>
      <c r="G20" s="8">
        <f>FC_IND_NMM_CM_E!G20+FC_IND_NMM_CR_E!G20+FC_IND_NMM_GL_E!G20</f>
        <v>37.179792000000006</v>
      </c>
      <c r="H20" s="8">
        <f>FC_IND_NMM_CM_E!H20+FC_IND_NMM_CR_E!H20+FC_IND_NMM_GL_E!H20</f>
        <v>37.44</v>
      </c>
      <c r="I20" s="8">
        <f>FC_IND_NMM_CM_E!I20+FC_IND_NMM_CR_E!I20+FC_IND_NMM_GL_E!I20</f>
        <v>39.78</v>
      </c>
      <c r="J20" s="8">
        <f>FC_IND_NMM_CM_E!J20+FC_IND_NMM_CR_E!J20+FC_IND_NMM_GL_E!J20</f>
        <v>17.419896000000005</v>
      </c>
      <c r="K20" s="8">
        <f>FC_IND_NMM_CM_E!K20+FC_IND_NMM_CR_E!K20+FC_IND_NMM_GL_E!K20</f>
        <v>14.819687999999996</v>
      </c>
      <c r="L20" s="8">
        <f>FC_IND_NMM_CM_E!L20+FC_IND_NMM_CR_E!L20+FC_IND_NMM_GL_E!L20</f>
        <v>1.3001040000000001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1474.2409464</v>
      </c>
      <c r="D26" s="27">
        <f t="shared" ref="D26:W26" si="21">SUM(D27,D33)</f>
        <v>1771.1344799999997</v>
      </c>
      <c r="E26" s="27">
        <f t="shared" si="21"/>
        <v>1660.1424876000001</v>
      </c>
      <c r="F26" s="27">
        <f t="shared" si="21"/>
        <v>1013.43021732</v>
      </c>
      <c r="G26" s="27">
        <f t="shared" si="21"/>
        <v>1656.6068451600001</v>
      </c>
      <c r="H26" s="27">
        <f t="shared" si="21"/>
        <v>1251.6878991600001</v>
      </c>
      <c r="I26" s="27">
        <f t="shared" si="21"/>
        <v>886.01948639999989</v>
      </c>
      <c r="J26" s="27">
        <f t="shared" si="21"/>
        <v>759.9725780399998</v>
      </c>
      <c r="K26" s="27">
        <f t="shared" si="21"/>
        <v>881.6837050800001</v>
      </c>
      <c r="L26" s="27">
        <f t="shared" si="21"/>
        <v>546.83639891999997</v>
      </c>
      <c r="M26" s="27">
        <f t="shared" si="21"/>
        <v>269.73021924</v>
      </c>
      <c r="N26" s="27">
        <f t="shared" si="21"/>
        <v>692.14426451999998</v>
      </c>
      <c r="O26" s="27">
        <f t="shared" si="21"/>
        <v>1056.1052970000001</v>
      </c>
      <c r="P26" s="27">
        <f t="shared" si="21"/>
        <v>872.7088726799999</v>
      </c>
      <c r="Q26" s="27">
        <f t="shared" si="21"/>
        <v>1139.9477090400001</v>
      </c>
      <c r="R26" s="27">
        <f t="shared" si="21"/>
        <v>1333.1833880400006</v>
      </c>
      <c r="S26" s="27">
        <f t="shared" si="21"/>
        <v>1346.8066236000004</v>
      </c>
      <c r="T26" s="27">
        <f t="shared" si="21"/>
        <v>1352.7546397199999</v>
      </c>
      <c r="U26" s="27">
        <f t="shared" si="21"/>
        <v>1325.9551813199998</v>
      </c>
      <c r="V26" s="27">
        <f t="shared" si="21"/>
        <v>1416.0140150400002</v>
      </c>
      <c r="W26" s="27">
        <f t="shared" si="21"/>
        <v>1327.4370921600005</v>
      </c>
      <c r="X26" s="27">
        <f t="shared" ref="X26:Z26" si="22">SUM(X27,X33)</f>
        <v>1060.46513568</v>
      </c>
      <c r="Y26" s="27">
        <f t="shared" si="22"/>
        <v>983.97749448000002</v>
      </c>
      <c r="Z26" s="27">
        <f t="shared" si="22"/>
        <v>1085.88536208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1474.2409464</v>
      </c>
      <c r="D33" s="19">
        <f t="shared" ref="D33:W33" si="27">SUM(D34:D50)</f>
        <v>1771.1344799999997</v>
      </c>
      <c r="E33" s="19">
        <f t="shared" si="27"/>
        <v>1660.1424876000001</v>
      </c>
      <c r="F33" s="19">
        <f t="shared" si="27"/>
        <v>1013.43021732</v>
      </c>
      <c r="G33" s="19">
        <f t="shared" si="27"/>
        <v>1656.6068451600001</v>
      </c>
      <c r="H33" s="19">
        <f t="shared" si="27"/>
        <v>1251.6878991600001</v>
      </c>
      <c r="I33" s="19">
        <f t="shared" si="27"/>
        <v>886.01948639999989</v>
      </c>
      <c r="J33" s="19">
        <f t="shared" si="27"/>
        <v>759.9725780399998</v>
      </c>
      <c r="K33" s="19">
        <f t="shared" si="27"/>
        <v>881.6837050800001</v>
      </c>
      <c r="L33" s="19">
        <f t="shared" si="27"/>
        <v>546.83639891999997</v>
      </c>
      <c r="M33" s="19">
        <f t="shared" si="27"/>
        <v>269.73021924</v>
      </c>
      <c r="N33" s="19">
        <f t="shared" si="27"/>
        <v>692.14426451999998</v>
      </c>
      <c r="O33" s="19">
        <f t="shared" si="27"/>
        <v>1056.1052970000001</v>
      </c>
      <c r="P33" s="19">
        <f t="shared" si="27"/>
        <v>872.7088726799999</v>
      </c>
      <c r="Q33" s="19">
        <f t="shared" si="27"/>
        <v>1139.9477090400001</v>
      </c>
      <c r="R33" s="19">
        <f t="shared" si="27"/>
        <v>1333.1833880400006</v>
      </c>
      <c r="S33" s="19">
        <f t="shared" si="27"/>
        <v>1346.8066236000004</v>
      </c>
      <c r="T33" s="19">
        <f t="shared" si="27"/>
        <v>1352.7546397199999</v>
      </c>
      <c r="U33" s="19">
        <f t="shared" si="27"/>
        <v>1325.9551813199998</v>
      </c>
      <c r="V33" s="19">
        <f t="shared" si="27"/>
        <v>1416.0140150400002</v>
      </c>
      <c r="W33" s="19">
        <f t="shared" si="27"/>
        <v>1327.4370921600005</v>
      </c>
      <c r="X33" s="19">
        <f t="shared" ref="X33:Z33" si="28">SUM(X34:X50)</f>
        <v>1060.46513568</v>
      </c>
      <c r="Y33" s="19">
        <f t="shared" si="28"/>
        <v>983.97749448000002</v>
      </c>
      <c r="Z33" s="19">
        <f t="shared" si="28"/>
        <v>1085.88536208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5.969310479999999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75.940950959999995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0.90523260000000016</v>
      </c>
      <c r="U36" s="8">
        <f>FC_IND_NMM_CM_E!U36+FC_IND_NMM_CR_E!U36+FC_IND_NMM_GL_E!U36</f>
        <v>1.0054101600000001</v>
      </c>
      <c r="V36" s="8">
        <f>FC_IND_NMM_CM_E!V36+FC_IND_NMM_CR_E!V36+FC_IND_NMM_GL_E!V36</f>
        <v>0.97497071999999996</v>
      </c>
      <c r="W36" s="8">
        <f>FC_IND_NMM_CM_E!W36+FC_IND_NMM_CR_E!W36+FC_IND_NMM_GL_E!W36</f>
        <v>0.50724828</v>
      </c>
      <c r="X36" s="8">
        <f>FC_IND_NMM_CM_E!X36+FC_IND_NMM_CR_E!X36+FC_IND_NMM_GL_E!X36</f>
        <v>1.5369645599999999</v>
      </c>
      <c r="Y36" s="8">
        <f>FC_IND_NMM_CM_E!Y36+FC_IND_NMM_CR_E!Y36+FC_IND_NMM_GL_E!Y36</f>
        <v>1.0874149199999998</v>
      </c>
      <c r="Z36" s="8">
        <f>FC_IND_NMM_CM_E!Z36+FC_IND_NMM_CR_E!Z36+FC_IND_NMM_GL_E!Z36</f>
        <v>0.26736732000000007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3.0159637199999989</v>
      </c>
      <c r="I37" s="8">
        <f>FC_IND_NMM_CM_E!I37+FC_IND_NMM_CR_E!I37+FC_IND_NMM_GL_E!I37</f>
        <v>6.0321769199999968</v>
      </c>
      <c r="J37" s="8">
        <f>FC_IND_NMM_CM_E!J37+FC_IND_NMM_CR_E!J37+FC_IND_NMM_GL_E!J37</f>
        <v>0</v>
      </c>
      <c r="K37" s="8">
        <f>FC_IND_NMM_CM_E!K37+FC_IND_NMM_CR_E!K37+FC_IND_NMM_GL_E!K37</f>
        <v>3.0246955200000007</v>
      </c>
      <c r="L37" s="8">
        <f>FC_IND_NMM_CM_E!L37+FC_IND_NMM_CR_E!L37+FC_IND_NMM_GL_E!L37</f>
        <v>3.0147163200000007</v>
      </c>
      <c r="M37" s="8">
        <f>FC_IND_NMM_CM_E!M37+FC_IND_NMM_CR_E!M37+FC_IND_NMM_GL_E!M37</f>
        <v>3.0152152800000009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8.4573720000000005E-2</v>
      </c>
      <c r="U37" s="8">
        <f>FC_IND_NMM_CM_E!U37+FC_IND_NMM_CR_E!U37+FC_IND_NMM_GL_E!U37</f>
        <v>0.21704760000000001</v>
      </c>
      <c r="V37" s="8">
        <f>FC_IND_NMM_CM_E!V37+FC_IND_NMM_CR_E!V37+FC_IND_NMM_GL_E!V37</f>
        <v>0.34977095999999985</v>
      </c>
      <c r="W37" s="8">
        <f>FC_IND_NMM_CM_E!W37+FC_IND_NMM_CR_E!W37+FC_IND_NMM_GL_E!W37</f>
        <v>9.3555000000000013E-2</v>
      </c>
      <c r="X37" s="8">
        <f>FC_IND_NMM_CM_E!X37+FC_IND_NMM_CR_E!X37+FC_IND_NMM_GL_E!X37</f>
        <v>0.80532144000000017</v>
      </c>
      <c r="Y37" s="8">
        <f>FC_IND_NMM_CM_E!Y37+FC_IND_NMM_CR_E!Y37+FC_IND_NMM_GL_E!Y37</f>
        <v>3.6945493199999984</v>
      </c>
      <c r="Z37" s="8">
        <f>FC_IND_NMM_CM_E!Z37+FC_IND_NMM_CR_E!Z37+FC_IND_NMM_GL_E!Z37</f>
        <v>1.3933457999999999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3.1493062799999985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41.421959279999996</v>
      </c>
      <c r="D43" s="8">
        <f>FC_IND_NMM_CM_E!D43+FC_IND_NMM_CR_E!D43+FC_IND_NMM_GL_E!D43</f>
        <v>35.049329639999989</v>
      </c>
      <c r="E43" s="8">
        <f>FC_IND_NMM_CM_E!E43+FC_IND_NMM_CR_E!E43+FC_IND_NMM_GL_E!E43</f>
        <v>3.1861814399999999</v>
      </c>
      <c r="F43" s="8">
        <f>FC_IND_NMM_CM_E!F43+FC_IND_NMM_CR_E!F43+FC_IND_NMM_GL_E!F43</f>
        <v>12.745259279999999</v>
      </c>
      <c r="G43" s="8">
        <f>FC_IND_NMM_CM_E!G43+FC_IND_NMM_CR_E!G43+FC_IND_NMM_GL_E!G43</f>
        <v>41.421959279999996</v>
      </c>
      <c r="H43" s="8">
        <f>FC_IND_NMM_CM_E!H43+FC_IND_NMM_CR_E!H43+FC_IND_NMM_GL_E!H43</f>
        <v>25.490518559999998</v>
      </c>
      <c r="I43" s="8">
        <f>FC_IND_NMM_CM_E!I43+FC_IND_NMM_CR_E!I43+FC_IND_NMM_GL_E!I43</f>
        <v>35.049329639999996</v>
      </c>
      <c r="J43" s="8">
        <f>FC_IND_NMM_CM_E!J43+FC_IND_NMM_CR_E!J43+FC_IND_NMM_GL_E!J43</f>
        <v>38.235511079999995</v>
      </c>
      <c r="K43" s="8">
        <f>FC_IND_NMM_CM_E!K43+FC_IND_NMM_CR_E!K43+FC_IND_NMM_GL_E!K43</f>
        <v>54.167218559999995</v>
      </c>
      <c r="L43" s="8">
        <f>FC_IND_NMM_CM_E!L43+FC_IND_NMM_CR_E!L43+FC_IND_NMM_GL_E!L43</f>
        <v>89.216281440000003</v>
      </c>
      <c r="M43" s="8">
        <f>FC_IND_NMM_CM_E!M43+FC_IND_NMM_CR_E!M43+FC_IND_NMM_GL_E!M43</f>
        <v>19.117888919999995</v>
      </c>
      <c r="N43" s="8">
        <f>FC_IND_NMM_CM_E!N43+FC_IND_NMM_CR_E!N43+FC_IND_NMM_GL_E!N43</f>
        <v>3.1861814399999999</v>
      </c>
      <c r="O43" s="8">
        <f>FC_IND_NMM_CM_E!O43+FC_IND_NMM_CR_E!O43+FC_IND_NMM_GL_E!O43</f>
        <v>69.177537000000015</v>
      </c>
      <c r="P43" s="8">
        <f>FC_IND_NMM_CM_E!P43+FC_IND_NMM_CR_E!P43+FC_IND_NMM_GL_E!P43</f>
        <v>50.310935999999998</v>
      </c>
      <c r="Q43" s="8">
        <f>FC_IND_NMM_CM_E!Q43+FC_IND_NMM_CR_E!Q43+FC_IND_NMM_GL_E!Q43</f>
        <v>56.599802999999987</v>
      </c>
      <c r="R43" s="8">
        <f>FC_IND_NMM_CM_E!R43+FC_IND_NMM_CR_E!R43+FC_IND_NMM_GL_E!R43</f>
        <v>69.177537000000001</v>
      </c>
      <c r="S43" s="8">
        <f>FC_IND_NMM_CM_E!S43+FC_IND_NMM_CR_E!S43+FC_IND_NMM_GL_E!S43</f>
        <v>84.899837880000007</v>
      </c>
      <c r="T43" s="8">
        <f>FC_IND_NMM_CM_E!T43+FC_IND_NMM_CR_E!T43+FC_IND_NMM_GL_E!T43</f>
        <v>82.544613840000011</v>
      </c>
      <c r="U43" s="8">
        <f>FC_IND_NMM_CM_E!U43+FC_IND_NMM_CR_E!U43+FC_IND_NMM_GL_E!U43</f>
        <v>89.22028284000001</v>
      </c>
      <c r="V43" s="8">
        <f>FC_IND_NMM_CM_E!V43+FC_IND_NMM_CR_E!V43+FC_IND_NMM_GL_E!V43</f>
        <v>91.012376519999989</v>
      </c>
      <c r="W43" s="8">
        <f>FC_IND_NMM_CM_E!W43+FC_IND_NMM_CR_E!W43+FC_IND_NMM_GL_E!W43</f>
        <v>67.522291199999998</v>
      </c>
      <c r="X43" s="8">
        <f>FC_IND_NMM_CM_E!X43+FC_IND_NMM_CR_E!X43+FC_IND_NMM_GL_E!X43</f>
        <v>93.416417640000006</v>
      </c>
      <c r="Y43" s="8">
        <f>FC_IND_NMM_CM_E!Y43+FC_IND_NMM_CR_E!Y43+FC_IND_NMM_GL_E!Y43</f>
        <v>91.224450719999993</v>
      </c>
      <c r="Z43" s="8">
        <f>FC_IND_NMM_CM_E!Z43+FC_IND_NMM_CR_E!Z43+FC_IND_NMM_GL_E!Z43</f>
        <v>30.989509200000001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669.16956384000002</v>
      </c>
      <c r="D44" s="8">
        <f>FC_IND_NMM_CM_E!D44+FC_IND_NMM_CR_E!D44+FC_IND_NMM_GL_E!D44</f>
        <v>712.94697287999998</v>
      </c>
      <c r="E44" s="8">
        <f>FC_IND_NMM_CM_E!E44+FC_IND_NMM_CR_E!E44+FC_IND_NMM_GL_E!E44</f>
        <v>259.53755616000001</v>
      </c>
      <c r="F44" s="8">
        <f>FC_IND_NMM_CM_E!F44+FC_IND_NMM_CR_E!F44+FC_IND_NMM_GL_E!F44</f>
        <v>31.269538080000004</v>
      </c>
      <c r="G44" s="8">
        <f>FC_IND_NMM_CM_E!G44+FC_IND_NMM_CR_E!G44+FC_IND_NMM_GL_E!G44</f>
        <v>65.666252880000002</v>
      </c>
      <c r="H44" s="8">
        <f>FC_IND_NMM_CM_E!H44+FC_IND_NMM_CR_E!H44+FC_IND_NMM_GL_E!H44</f>
        <v>65.666252880000002</v>
      </c>
      <c r="I44" s="8">
        <f>FC_IND_NMM_CM_E!I44+FC_IND_NMM_CR_E!I44+FC_IND_NMM_GL_E!I44</f>
        <v>150.09417287999997</v>
      </c>
      <c r="J44" s="8">
        <f>FC_IND_NMM_CM_E!J44+FC_IND_NMM_CR_E!J44+FC_IND_NMM_GL_E!J44</f>
        <v>12.507870960000004</v>
      </c>
      <c r="K44" s="8">
        <f>FC_IND_NMM_CM_E!K44+FC_IND_NMM_CR_E!K44+FC_IND_NMM_GL_E!K44</f>
        <v>28.142640000000004</v>
      </c>
      <c r="L44" s="8">
        <f>FC_IND_NMM_CM_E!L44+FC_IND_NMM_CR_E!L44+FC_IND_NMM_GL_E!L44</f>
        <v>6.253796160000002</v>
      </c>
      <c r="M44" s="8">
        <f>FC_IND_NMM_CM_E!M44+FC_IND_NMM_CR_E!M44+FC_IND_NMM_GL_E!M44</f>
        <v>33.502559040000023</v>
      </c>
      <c r="N44" s="8">
        <f>FC_IND_NMM_CM_E!N44+FC_IND_NMM_CR_E!N44+FC_IND_NMM_GL_E!N44</f>
        <v>3.1268980800000001</v>
      </c>
      <c r="O44" s="8">
        <f>FC_IND_NMM_CM_E!O44+FC_IND_NMM_CR_E!O44+FC_IND_NMM_GL_E!O44</f>
        <v>0</v>
      </c>
      <c r="P44" s="8">
        <f>FC_IND_NMM_CM_E!P44+FC_IND_NMM_CR_E!P44+FC_IND_NMM_GL_E!P44</f>
        <v>6.0916276800000011</v>
      </c>
      <c r="Q44" s="8">
        <f>FC_IND_NMM_CM_E!Q44+FC_IND_NMM_CR_E!Q44+FC_IND_NMM_GL_E!Q44</f>
        <v>6.0913490400000008</v>
      </c>
      <c r="R44" s="8">
        <f>FC_IND_NMM_CM_E!R44+FC_IND_NMM_CR_E!R44+FC_IND_NMM_GL_E!R44</f>
        <v>6.0913490400000017</v>
      </c>
      <c r="S44" s="8">
        <f>FC_IND_NMM_CM_E!S44+FC_IND_NMM_CR_E!S44+FC_IND_NMM_GL_E!S44</f>
        <v>27.410652720000005</v>
      </c>
      <c r="T44" s="8">
        <f>FC_IND_NMM_CM_E!T44+FC_IND_NMM_CR_E!T44+FC_IND_NMM_GL_E!T44</f>
        <v>0</v>
      </c>
      <c r="U44" s="8">
        <f>FC_IND_NMM_CM_E!U44+FC_IND_NMM_CR_E!U44+FC_IND_NMM_GL_E!U44</f>
        <v>6.9233680800000013</v>
      </c>
      <c r="V44" s="8">
        <f>FC_IND_NMM_CM_E!V44+FC_IND_NMM_CR_E!V44+FC_IND_NMM_GL_E!V44</f>
        <v>6.9476097599999989</v>
      </c>
      <c r="W44" s="8">
        <f>FC_IND_NMM_CM_E!W44+FC_IND_NMM_CR_E!W44+FC_IND_NMM_GL_E!W44</f>
        <v>5.53601952</v>
      </c>
      <c r="X44" s="8">
        <f>FC_IND_NMM_CM_E!X44+FC_IND_NMM_CR_E!X44+FC_IND_NMM_GL_E!X44</f>
        <v>6.8924390400000002</v>
      </c>
      <c r="Y44" s="8">
        <f>FC_IND_NMM_CM_E!Y44+FC_IND_NMM_CR_E!Y44+FC_IND_NMM_GL_E!Y44</f>
        <v>8.1622015200000018</v>
      </c>
      <c r="Z44" s="8">
        <f>FC_IND_NMM_CM_E!Z44+FC_IND_NMM_CR_E!Z44+FC_IND_NMM_GL_E!Z44</f>
        <v>7.6651077600000024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3.1665599999999988E-3</v>
      </c>
      <c r="U45" s="8">
        <f>FC_IND_NMM_CM_E!U45+FC_IND_NMM_CR_E!U45+FC_IND_NMM_GL_E!U45</f>
        <v>3.1665599999999988E-3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760.50011699999993</v>
      </c>
      <c r="D48" s="8">
        <f>FC_IND_NMM_CM_E!D48+FC_IND_NMM_CR_E!D48+FC_IND_NMM_GL_E!D48</f>
        <v>1017.1688669999999</v>
      </c>
      <c r="E48" s="8">
        <f>FC_IND_NMM_CM_E!E48+FC_IND_NMM_CR_E!E48+FC_IND_NMM_GL_E!E48</f>
        <v>1397.41875</v>
      </c>
      <c r="F48" s="8">
        <f>FC_IND_NMM_CM_E!F48+FC_IND_NMM_CR_E!F48+FC_IND_NMM_GL_E!F48</f>
        <v>966.46867199999997</v>
      </c>
      <c r="G48" s="8">
        <f>FC_IND_NMM_CM_E!G48+FC_IND_NMM_CR_E!G48+FC_IND_NMM_GL_E!G48</f>
        <v>1549.5186330000001</v>
      </c>
      <c r="H48" s="8">
        <f>FC_IND_NMM_CM_E!H48+FC_IND_NMM_CR_E!H48+FC_IND_NMM_GL_E!H48</f>
        <v>1157.5151640000001</v>
      </c>
      <c r="I48" s="8">
        <f>FC_IND_NMM_CM_E!I48+FC_IND_NMM_CR_E!I48+FC_IND_NMM_GL_E!I48</f>
        <v>618.90285599999993</v>
      </c>
      <c r="J48" s="8">
        <f>FC_IND_NMM_CM_E!J48+FC_IND_NMM_CR_E!J48+FC_IND_NMM_GL_E!J48</f>
        <v>709.22919599999977</v>
      </c>
      <c r="K48" s="8">
        <f>FC_IND_NMM_CM_E!K48+FC_IND_NMM_CR_E!K48+FC_IND_NMM_GL_E!K48</f>
        <v>796.34915100000012</v>
      </c>
      <c r="L48" s="8">
        <f>FC_IND_NMM_CM_E!L48+FC_IND_NMM_CR_E!L48+FC_IND_NMM_GL_E!L48</f>
        <v>448.35160499999989</v>
      </c>
      <c r="M48" s="8">
        <f>FC_IND_NMM_CM_E!M48+FC_IND_NMM_CR_E!M48+FC_IND_NMM_GL_E!M48</f>
        <v>214.09455599999995</v>
      </c>
      <c r="N48" s="8">
        <f>FC_IND_NMM_CM_E!N48+FC_IND_NMM_CR_E!N48+FC_IND_NMM_GL_E!N48</f>
        <v>685.831185</v>
      </c>
      <c r="O48" s="8">
        <f>FC_IND_NMM_CM_E!O48+FC_IND_NMM_CR_E!O48+FC_IND_NMM_GL_E!O48</f>
        <v>986.92776000000015</v>
      </c>
      <c r="P48" s="8">
        <f>FC_IND_NMM_CM_E!P48+FC_IND_NMM_CR_E!P48+FC_IND_NMM_GL_E!P48</f>
        <v>816.30630899999994</v>
      </c>
      <c r="Q48" s="8">
        <f>FC_IND_NMM_CM_E!Q48+FC_IND_NMM_CR_E!Q48+FC_IND_NMM_GL_E!Q48</f>
        <v>1077.2565570000002</v>
      </c>
      <c r="R48" s="8">
        <f>FC_IND_NMM_CM_E!R48+FC_IND_NMM_CR_E!R48+FC_IND_NMM_GL_E!R48</f>
        <v>1257.9145020000005</v>
      </c>
      <c r="S48" s="8">
        <f>FC_IND_NMM_CM_E!S48+FC_IND_NMM_CR_E!S48+FC_IND_NMM_GL_E!S48</f>
        <v>1234.4961330000003</v>
      </c>
      <c r="T48" s="8">
        <f>FC_IND_NMM_CM_E!T48+FC_IND_NMM_CR_E!T48+FC_IND_NMM_GL_E!T48</f>
        <v>1269.2170529999999</v>
      </c>
      <c r="U48" s="8">
        <f>FC_IND_NMM_CM_E!U48+FC_IND_NMM_CR_E!U48+FC_IND_NMM_GL_E!U48</f>
        <v>1227.9615659999999</v>
      </c>
      <c r="V48" s="8">
        <f>FC_IND_NMM_CM_E!V48+FC_IND_NMM_CR_E!V48+FC_IND_NMM_GL_E!V48</f>
        <v>1316.0323800000001</v>
      </c>
      <c r="W48" s="8">
        <f>FC_IND_NMM_CM_E!W48+FC_IND_NMM_CR_E!W48+FC_IND_NMM_GL_E!W48</f>
        <v>1253.2219830000004</v>
      </c>
      <c r="X48" s="8">
        <f>FC_IND_NMM_CM_E!X48+FC_IND_NMM_CR_E!X48+FC_IND_NMM_GL_E!X48</f>
        <v>957.55011300000001</v>
      </c>
      <c r="Y48" s="8">
        <f>FC_IND_NMM_CM_E!Y48+FC_IND_NMM_CR_E!Y48+FC_IND_NMM_GL_E!Y48</f>
        <v>879.80887800000005</v>
      </c>
      <c r="Z48" s="8">
        <f>FC_IND_NMM_CM_E!Z48+FC_IND_NMM_CR_E!Z48+FC_IND_NMM_GL_E!Z48</f>
        <v>1045.5700320000001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2.9467479600000002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0.62434007999999996</v>
      </c>
      <c r="V50" s="8">
        <f>FC_IND_NMM_CM_E!V50+FC_IND_NMM_CR_E!V50+FC_IND_NMM_GL_E!V50</f>
        <v>0.69690708000000001</v>
      </c>
      <c r="W50" s="8">
        <f>FC_IND_NMM_CM_E!W50+FC_IND_NMM_CR_E!W50+FC_IND_NMM_GL_E!W50</f>
        <v>0.55599515999999993</v>
      </c>
      <c r="X50" s="8">
        <f>FC_IND_NMM_CM_E!X50+FC_IND_NMM_CR_E!X50+FC_IND_NMM_GL_E!X50</f>
        <v>0.26388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1339.9541099999999</v>
      </c>
      <c r="D51" s="27">
        <f>FC_IND_NMM_CM_E!D51+FC_IND_NMM_CR_E!D51+FC_IND_NMM_GL_E!D51</f>
        <v>1382.4161999999999</v>
      </c>
      <c r="E51" s="27">
        <f>FC_IND_NMM_CM_E!E51+FC_IND_NMM_CR_E!E51+FC_IND_NMM_GL_E!E51</f>
        <v>1823.04243</v>
      </c>
      <c r="F51" s="27">
        <f>FC_IND_NMM_CM_E!F51+FC_IND_NMM_CR_E!F51+FC_IND_NMM_GL_E!F51</f>
        <v>1152.1817999999998</v>
      </c>
      <c r="G51" s="27">
        <f>FC_IND_NMM_CM_E!G51+FC_IND_NMM_CR_E!G51+FC_IND_NMM_GL_E!G51</f>
        <v>1252.4549400000003</v>
      </c>
      <c r="H51" s="27">
        <f>FC_IND_NMM_CM_E!H51+FC_IND_NMM_CR_E!H51+FC_IND_NMM_GL_E!H51</f>
        <v>1241.6500799999999</v>
      </c>
      <c r="I51" s="27">
        <f>FC_IND_NMM_CM_E!I51+FC_IND_NMM_CR_E!I51+FC_IND_NMM_GL_E!I51</f>
        <v>1147.6377000000002</v>
      </c>
      <c r="J51" s="27">
        <f>FC_IND_NMM_CM_E!J51+FC_IND_NMM_CR_E!J51+FC_IND_NMM_GL_E!J51</f>
        <v>891.45143999999993</v>
      </c>
      <c r="K51" s="27">
        <f>FC_IND_NMM_CM_E!K51+FC_IND_NMM_CR_E!K51+FC_IND_NMM_GL_E!K51</f>
        <v>571.49631000000011</v>
      </c>
      <c r="L51" s="27">
        <f>FC_IND_NMM_CM_E!L51+FC_IND_NMM_CR_E!L51+FC_IND_NMM_GL_E!L51</f>
        <v>531.35675999999989</v>
      </c>
      <c r="M51" s="27">
        <f>FC_IND_NMM_CM_E!M51+FC_IND_NMM_CR_E!M51+FC_IND_NMM_GL_E!M51</f>
        <v>586.0374300000002</v>
      </c>
      <c r="N51" s="27">
        <f>FC_IND_NMM_CM_E!N51+FC_IND_NMM_CR_E!N51+FC_IND_NMM_GL_E!N51</f>
        <v>667.42731000000003</v>
      </c>
      <c r="O51" s="27">
        <f>FC_IND_NMM_CM_E!O51+FC_IND_NMM_CR_E!O51+FC_IND_NMM_GL_E!O51</f>
        <v>580.48353000000009</v>
      </c>
      <c r="P51" s="27">
        <f>FC_IND_NMM_CM_E!P51+FC_IND_NMM_CR_E!P51+FC_IND_NMM_GL_E!P51</f>
        <v>560.99438999999995</v>
      </c>
      <c r="Q51" s="27">
        <f>FC_IND_NMM_CM_E!Q51+FC_IND_NMM_CR_E!Q51+FC_IND_NMM_GL_E!Q51</f>
        <v>572.20317</v>
      </c>
      <c r="R51" s="27">
        <f>FC_IND_NMM_CM_E!R51+FC_IND_NMM_CR_E!R51+FC_IND_NMM_GL_E!R51</f>
        <v>577.60559999999998</v>
      </c>
      <c r="S51" s="27">
        <f>FC_IND_NMM_CM_E!S51+FC_IND_NMM_CR_E!S51+FC_IND_NMM_GL_E!S51</f>
        <v>613.90791000000013</v>
      </c>
      <c r="T51" s="27">
        <f>FC_IND_NMM_CM_E!T51+FC_IND_NMM_CR_E!T51+FC_IND_NMM_GL_E!T51</f>
        <v>647.10165168000003</v>
      </c>
      <c r="U51" s="27">
        <f>FC_IND_NMM_CM_E!U51+FC_IND_NMM_CR_E!U51+FC_IND_NMM_GL_E!U51</f>
        <v>868.63238352000008</v>
      </c>
      <c r="V51" s="27">
        <f>FC_IND_NMM_CM_E!V51+FC_IND_NMM_CR_E!V51+FC_IND_NMM_GL_E!V51</f>
        <v>707.01429744000018</v>
      </c>
      <c r="W51" s="27">
        <f>FC_IND_NMM_CM_E!W51+FC_IND_NMM_CR_E!W51+FC_IND_NMM_GL_E!W51</f>
        <v>674.85802427999988</v>
      </c>
      <c r="X51" s="27">
        <f>FC_IND_NMM_CM_E!X51+FC_IND_NMM_CR_E!X51+FC_IND_NMM_GL_E!X51</f>
        <v>739.04575932000012</v>
      </c>
      <c r="Y51" s="27">
        <f>FC_IND_NMM_CM_E!Y51+FC_IND_NMM_CR_E!Y51+FC_IND_NMM_GL_E!Y51</f>
        <v>504.12548340000001</v>
      </c>
      <c r="Z51" s="27">
        <f>FC_IND_NMM_CM_E!Z51+FC_IND_NMM_CR_E!Z51+FC_IND_NMM_GL_E!Z51</f>
        <v>444.40389180000017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52.051942799999999</v>
      </c>
      <c r="D52" s="27">
        <f t="shared" ref="D52:W52" si="30">SUM(D53:D54)</f>
        <v>16.874114399999996</v>
      </c>
      <c r="E52" s="27">
        <f t="shared" si="30"/>
        <v>38.038057199999997</v>
      </c>
      <c r="F52" s="27">
        <f t="shared" si="30"/>
        <v>30.459171600000005</v>
      </c>
      <c r="G52" s="27">
        <f t="shared" si="30"/>
        <v>22.165228799999998</v>
      </c>
      <c r="H52" s="27">
        <f t="shared" si="30"/>
        <v>15.015171600000004</v>
      </c>
      <c r="I52" s="27">
        <f t="shared" si="30"/>
        <v>7.0069428</v>
      </c>
      <c r="J52" s="27">
        <f t="shared" si="30"/>
        <v>11.296771199999998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8.1508283999999982</v>
      </c>
      <c r="O52" s="27">
        <f t="shared" si="30"/>
        <v>9.4378284000000026</v>
      </c>
      <c r="P52" s="27">
        <f t="shared" si="30"/>
        <v>30.744885600000003</v>
      </c>
      <c r="Q52" s="27">
        <f t="shared" si="30"/>
        <v>198.34111439999998</v>
      </c>
      <c r="R52" s="27">
        <f t="shared" si="30"/>
        <v>242.52794280000003</v>
      </c>
      <c r="S52" s="27">
        <f t="shared" si="30"/>
        <v>309.88077119999997</v>
      </c>
      <c r="T52" s="27">
        <f t="shared" si="30"/>
        <v>386.27091359999997</v>
      </c>
      <c r="U52" s="27">
        <f t="shared" si="30"/>
        <v>830.58192359999998</v>
      </c>
      <c r="V52" s="27">
        <f t="shared" si="30"/>
        <v>729.15705719999983</v>
      </c>
      <c r="W52" s="27">
        <f t="shared" si="30"/>
        <v>1605.1299263999995</v>
      </c>
      <c r="X52" s="27">
        <f t="shared" ref="X52:Z52" si="31">SUM(X53:X54)</f>
        <v>1818.3914891999998</v>
      </c>
      <c r="Y52" s="27">
        <f t="shared" si="31"/>
        <v>1847.5173288000001</v>
      </c>
      <c r="Z52" s="27">
        <f t="shared" si="31"/>
        <v>1874.0207772000006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52.051942799999999</v>
      </c>
      <c r="D53" s="8">
        <f>FC_IND_NMM_CM_E!D53+FC_IND_NMM_CR_E!D53+FC_IND_NMM_GL_E!D53</f>
        <v>16.874114399999996</v>
      </c>
      <c r="E53" s="8">
        <f>FC_IND_NMM_CM_E!E53+FC_IND_NMM_CR_E!E53+FC_IND_NMM_GL_E!E53</f>
        <v>38.038057199999997</v>
      </c>
      <c r="F53" s="8">
        <f>FC_IND_NMM_CM_E!F53+FC_IND_NMM_CR_E!F53+FC_IND_NMM_GL_E!F53</f>
        <v>30.459171600000005</v>
      </c>
      <c r="G53" s="8">
        <f>FC_IND_NMM_CM_E!G53+FC_IND_NMM_CR_E!G53+FC_IND_NMM_GL_E!G53</f>
        <v>22.165228799999998</v>
      </c>
      <c r="H53" s="8">
        <f>FC_IND_NMM_CM_E!H53+FC_IND_NMM_CR_E!H53+FC_IND_NMM_GL_E!H53</f>
        <v>15.015171600000004</v>
      </c>
      <c r="I53" s="8">
        <f>FC_IND_NMM_CM_E!I53+FC_IND_NMM_CR_E!I53+FC_IND_NMM_GL_E!I53</f>
        <v>7.0069428</v>
      </c>
      <c r="J53" s="8">
        <f>FC_IND_NMM_CM_E!J53+FC_IND_NMM_CR_E!J53+FC_IND_NMM_GL_E!J53</f>
        <v>11.296771199999998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8.1508283999999982</v>
      </c>
      <c r="O53" s="8">
        <f>FC_IND_NMM_CM_E!O53+FC_IND_NMM_CR_E!O53+FC_IND_NMM_GL_E!O53</f>
        <v>9.4378284000000026</v>
      </c>
      <c r="P53" s="8">
        <f>FC_IND_NMM_CM_E!P53+FC_IND_NMM_CR_E!P53+FC_IND_NMM_GL_E!P53</f>
        <v>30.744885600000003</v>
      </c>
      <c r="Q53" s="8">
        <f>FC_IND_NMM_CM_E!Q53+FC_IND_NMM_CR_E!Q53+FC_IND_NMM_GL_E!Q53</f>
        <v>198.34111439999998</v>
      </c>
      <c r="R53" s="8">
        <f>FC_IND_NMM_CM_E!R53+FC_IND_NMM_CR_E!R53+FC_IND_NMM_GL_E!R53</f>
        <v>242.52794280000003</v>
      </c>
      <c r="S53" s="8">
        <f>FC_IND_NMM_CM_E!S53+FC_IND_NMM_CR_E!S53+FC_IND_NMM_GL_E!S53</f>
        <v>309.88077119999997</v>
      </c>
      <c r="T53" s="8">
        <f>FC_IND_NMM_CM_E!T53+FC_IND_NMM_CR_E!T53+FC_IND_NMM_GL_E!T53</f>
        <v>386.27091359999997</v>
      </c>
      <c r="U53" s="8">
        <f>FC_IND_NMM_CM_E!U53+FC_IND_NMM_CR_E!U53+FC_IND_NMM_GL_E!U53</f>
        <v>830.58192359999998</v>
      </c>
      <c r="V53" s="8">
        <f>FC_IND_NMM_CM_E!V53+FC_IND_NMM_CR_E!V53+FC_IND_NMM_GL_E!V53</f>
        <v>729.15705719999983</v>
      </c>
      <c r="W53" s="8">
        <f>FC_IND_NMM_CM_E!W53+FC_IND_NMM_CR_E!W53+FC_IND_NMM_GL_E!W53</f>
        <v>1605.1299263999995</v>
      </c>
      <c r="X53" s="8">
        <f>FC_IND_NMM_CM_E!X53+FC_IND_NMM_CR_E!X53+FC_IND_NMM_GL_E!X53</f>
        <v>1818.3914891999998</v>
      </c>
      <c r="Y53" s="8">
        <f>FC_IND_NMM_CM_E!Y53+FC_IND_NMM_CR_E!Y53+FC_IND_NMM_GL_E!Y53</f>
        <v>1847.5173288000001</v>
      </c>
      <c r="Z53" s="8">
        <f>FC_IND_NMM_CM_E!Z53+FC_IND_NMM_CR_E!Z53+FC_IND_NMM_GL_E!Z53</f>
        <v>1874.0207772000006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6.6080447999999983</v>
      </c>
      <c r="D61" s="49">
        <f t="shared" si="32"/>
        <v>48.271910399999967</v>
      </c>
      <c r="E61" s="49">
        <f t="shared" si="32"/>
        <v>4.3678656</v>
      </c>
      <c r="F61" s="49">
        <f t="shared" si="32"/>
        <v>5.3758655999999991</v>
      </c>
      <c r="G61" s="49">
        <f t="shared" si="32"/>
        <v>5.6000448000000009</v>
      </c>
      <c r="H61" s="49">
        <f t="shared" si="32"/>
        <v>57.680179199999991</v>
      </c>
      <c r="I61" s="49">
        <f t="shared" si="32"/>
        <v>40.767955200000003</v>
      </c>
      <c r="J61" s="49">
        <f t="shared" si="32"/>
        <v>87.695999999999984</v>
      </c>
      <c r="K61" s="49">
        <f t="shared" si="32"/>
        <v>133.6160448</v>
      </c>
      <c r="L61" s="49">
        <f t="shared" si="32"/>
        <v>180.43199999999999</v>
      </c>
      <c r="M61" s="49">
        <f t="shared" si="32"/>
        <v>224.00017919999999</v>
      </c>
      <c r="N61" s="49">
        <f t="shared" si="32"/>
        <v>211.56791039999999</v>
      </c>
      <c r="O61" s="49">
        <f t="shared" si="32"/>
        <v>275.07191039999998</v>
      </c>
      <c r="P61" s="49">
        <f t="shared" si="32"/>
        <v>342.27204480000006</v>
      </c>
      <c r="Q61" s="49">
        <f t="shared" si="32"/>
        <v>222.88008959999999</v>
      </c>
      <c r="R61" s="49">
        <f t="shared" si="32"/>
        <v>181.10413439999994</v>
      </c>
      <c r="S61" s="49">
        <f t="shared" si="32"/>
        <v>209.99986559999996</v>
      </c>
      <c r="T61" s="49">
        <f t="shared" si="32"/>
        <v>225.77748480000002</v>
      </c>
      <c r="U61" s="49">
        <f t="shared" si="32"/>
        <v>10.143302399999996</v>
      </c>
      <c r="V61" s="49">
        <f t="shared" si="32"/>
        <v>11.275487999999996</v>
      </c>
      <c r="W61" s="49">
        <f t="shared" si="32"/>
        <v>12.785068799999994</v>
      </c>
      <c r="X61" s="49">
        <f t="shared" si="32"/>
        <v>16.004217599999997</v>
      </c>
      <c r="Y61" s="49">
        <f t="shared" ref="Y61:Z61" si="33">SUM(Y62:Y72)</f>
        <v>24.217113600000001</v>
      </c>
      <c r="Z61" s="49">
        <f t="shared" si="33"/>
        <v>55.779350399999998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6.6080447999999983</v>
      </c>
      <c r="D62" s="52">
        <f>FC_IND_NMM_CM_E!D62+FC_IND_NMM_CR_E!D62+FC_IND_NMM_GL_E!D62</f>
        <v>48.271910399999967</v>
      </c>
      <c r="E62" s="52">
        <f>FC_IND_NMM_CM_E!E62+FC_IND_NMM_CR_E!E62+FC_IND_NMM_GL_E!E62</f>
        <v>4.3678656</v>
      </c>
      <c r="F62" s="52">
        <f>FC_IND_NMM_CM_E!F62+FC_IND_NMM_CR_E!F62+FC_IND_NMM_GL_E!F62</f>
        <v>5.3758655999999991</v>
      </c>
      <c r="G62" s="52">
        <f>FC_IND_NMM_CM_E!G62+FC_IND_NMM_CR_E!G62+FC_IND_NMM_GL_E!G62</f>
        <v>5.6000448000000009</v>
      </c>
      <c r="H62" s="52">
        <f>FC_IND_NMM_CM_E!H62+FC_IND_NMM_CR_E!H62+FC_IND_NMM_GL_E!H62</f>
        <v>57.680179199999991</v>
      </c>
      <c r="I62" s="52">
        <f>FC_IND_NMM_CM_E!I62+FC_IND_NMM_CR_E!I62+FC_IND_NMM_GL_E!I62</f>
        <v>40.767955200000003</v>
      </c>
      <c r="J62" s="52">
        <f>FC_IND_NMM_CM_E!J62+FC_IND_NMM_CR_E!J62+FC_IND_NMM_GL_E!J62</f>
        <v>87.695999999999984</v>
      </c>
      <c r="K62" s="52">
        <f>FC_IND_NMM_CM_E!K62+FC_IND_NMM_CR_E!K62+FC_IND_NMM_GL_E!K62</f>
        <v>133.6160448</v>
      </c>
      <c r="L62" s="52">
        <f>FC_IND_NMM_CM_E!L62+FC_IND_NMM_CR_E!L62+FC_IND_NMM_GL_E!L62</f>
        <v>180.43199999999999</v>
      </c>
      <c r="M62" s="52">
        <f>FC_IND_NMM_CM_E!M62+FC_IND_NMM_CR_E!M62+FC_IND_NMM_GL_E!M62</f>
        <v>224.00017919999999</v>
      </c>
      <c r="N62" s="52">
        <f>FC_IND_NMM_CM_E!N62+FC_IND_NMM_CR_E!N62+FC_IND_NMM_GL_E!N62</f>
        <v>211.56791039999999</v>
      </c>
      <c r="O62" s="52">
        <f>FC_IND_NMM_CM_E!O62+FC_IND_NMM_CR_E!O62+FC_IND_NMM_GL_E!O62</f>
        <v>275.07191039999998</v>
      </c>
      <c r="P62" s="52">
        <f>FC_IND_NMM_CM_E!P62+FC_IND_NMM_CR_E!P62+FC_IND_NMM_GL_E!P62</f>
        <v>342.27204480000006</v>
      </c>
      <c r="Q62" s="52">
        <f>FC_IND_NMM_CM_E!Q62+FC_IND_NMM_CR_E!Q62+FC_IND_NMM_GL_E!Q62</f>
        <v>222.88008959999999</v>
      </c>
      <c r="R62" s="52">
        <f>FC_IND_NMM_CM_E!R62+FC_IND_NMM_CR_E!R62+FC_IND_NMM_GL_E!R62</f>
        <v>181.10413439999994</v>
      </c>
      <c r="S62" s="52">
        <f>FC_IND_NMM_CM_E!S62+FC_IND_NMM_CR_E!S62+FC_IND_NMM_GL_E!S62</f>
        <v>209.99986559999996</v>
      </c>
      <c r="T62" s="52">
        <f>FC_IND_NMM_CM_E!T62+FC_IND_NMM_CR_E!T62+FC_IND_NMM_GL_E!T62</f>
        <v>225.77748480000002</v>
      </c>
      <c r="U62" s="52">
        <f>FC_IND_NMM_CM_E!U62+FC_IND_NMM_CR_E!U62+FC_IND_NMM_GL_E!U62</f>
        <v>10.143302399999996</v>
      </c>
      <c r="V62" s="52">
        <f>FC_IND_NMM_CM_E!V62+FC_IND_NMM_CR_E!V62+FC_IND_NMM_GL_E!V62</f>
        <v>11.275487999999996</v>
      </c>
      <c r="W62" s="52">
        <f>FC_IND_NMM_CM_E!W62+FC_IND_NMM_CR_E!W62+FC_IND_NMM_GL_E!W62</f>
        <v>12.785068799999994</v>
      </c>
      <c r="X62" s="52">
        <f>FC_IND_NMM_CM_E!X62+FC_IND_NMM_CR_E!X62+FC_IND_NMM_GL_E!X62</f>
        <v>16.004217599999997</v>
      </c>
      <c r="Y62" s="52">
        <f>FC_IND_NMM_CM_E!Y62+FC_IND_NMM_CR_E!Y62+FC_IND_NMM_GL_E!Y62</f>
        <v>22.3969536</v>
      </c>
      <c r="Z62" s="52">
        <f>FC_IND_NMM_CM_E!Z62+FC_IND_NMM_CR_E!Z62+FC_IND_NMM_GL_E!Z62</f>
        <v>44.774150400000003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  <c r="Y64" s="52">
        <f>FC_IND_NMM_CM_E!Y64+FC_IND_NMM_CR_E!Y64+FC_IND_NMM_GL_E!Y64</f>
        <v>0</v>
      </c>
      <c r="Z64" s="52">
        <f>FC_IND_NMM_CM_E!Z64+FC_IND_NMM_CR_E!Z64+FC_IND_NMM_GL_E!Z64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1.8201599999999998</v>
      </c>
      <c r="Z65" s="52">
        <f>FC_IND_NMM_CM_E!Z65+FC_IND_NMM_CR_E!Z65+FC_IND_NMM_GL_E!Z65</f>
        <v>11.005199999999999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1666.9288851547635</v>
      </c>
      <c r="D2" s="21">
        <f t="shared" ref="D2:X2" si="0">SUM(D3,D17,D22,D25,D26,D51,D52)</f>
        <v>1691.6656078072881</v>
      </c>
      <c r="E2" s="21">
        <f t="shared" si="0"/>
        <v>1766.8548611266547</v>
      </c>
      <c r="F2" s="21">
        <f t="shared" si="0"/>
        <v>1666.7613489032742</v>
      </c>
      <c r="G2" s="21">
        <f t="shared" si="0"/>
        <v>2184.2986216808458</v>
      </c>
      <c r="H2" s="21">
        <f t="shared" si="0"/>
        <v>2172.3228958315631</v>
      </c>
      <c r="I2" s="21">
        <f t="shared" si="0"/>
        <v>2084.0701616087517</v>
      </c>
      <c r="J2" s="21">
        <f t="shared" si="0"/>
        <v>1803.4522691741406</v>
      </c>
      <c r="K2" s="21">
        <f t="shared" si="0"/>
        <v>1490.0379141031817</v>
      </c>
      <c r="L2" s="21">
        <f t="shared" si="0"/>
        <v>1286.055277080834</v>
      </c>
      <c r="M2" s="21">
        <f t="shared" si="0"/>
        <v>992.60469340007216</v>
      </c>
      <c r="N2" s="21">
        <f t="shared" si="0"/>
        <v>1295.7730382952664</v>
      </c>
      <c r="O2" s="21">
        <f t="shared" si="0"/>
        <v>2043.5204797404529</v>
      </c>
      <c r="P2" s="21">
        <f t="shared" si="0"/>
        <v>1579.6195372155942</v>
      </c>
      <c r="Q2" s="21">
        <f t="shared" si="0"/>
        <v>1908.5038860775244</v>
      </c>
      <c r="R2" s="21">
        <f t="shared" si="0"/>
        <v>2065.5047879379358</v>
      </c>
      <c r="S2" s="21">
        <f t="shared" si="0"/>
        <v>1878.9100648807485</v>
      </c>
      <c r="T2" s="21">
        <f t="shared" si="0"/>
        <v>2061.8775950905738</v>
      </c>
      <c r="U2" s="21">
        <f t="shared" si="0"/>
        <v>2422.7351716490239</v>
      </c>
      <c r="V2" s="21">
        <f t="shared" si="0"/>
        <v>2280.4210602291391</v>
      </c>
      <c r="W2" s="21">
        <f t="shared" si="0"/>
        <v>2763.6334585499071</v>
      </c>
      <c r="X2" s="21">
        <f t="shared" si="0"/>
        <v>2826.7482473123973</v>
      </c>
      <c r="Y2" s="21">
        <f t="shared" ref="Y2:Z2" si="1">SUM(Y3,Y17,Y22,Y25,Y26,Y51,Y52)</f>
        <v>2713.1344886630068</v>
      </c>
      <c r="Z2" s="21">
        <f t="shared" si="1"/>
        <v>2854.654526158698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14.333184303826938</v>
      </c>
      <c r="D3" s="24">
        <f t="shared" ref="D3:W3" si="3">SUM(D4,D8,D11)</f>
        <v>27.099882181997433</v>
      </c>
      <c r="E3" s="24">
        <f t="shared" si="3"/>
        <v>12.706764002303707</v>
      </c>
      <c r="F3" s="24">
        <f t="shared" si="3"/>
        <v>24.701048190197334</v>
      </c>
      <c r="G3" s="24">
        <f t="shared" si="3"/>
        <v>91.750907322541323</v>
      </c>
      <c r="H3" s="24">
        <f t="shared" si="3"/>
        <v>102.83548929992578</v>
      </c>
      <c r="I3" s="24">
        <f t="shared" si="3"/>
        <v>133.06599769956293</v>
      </c>
      <c r="J3" s="24">
        <f t="shared" si="3"/>
        <v>167.70795193018952</v>
      </c>
      <c r="K3" s="24">
        <f t="shared" si="3"/>
        <v>295.99036344304125</v>
      </c>
      <c r="L3" s="24">
        <f t="shared" si="3"/>
        <v>312.582837998542</v>
      </c>
      <c r="M3" s="24">
        <f t="shared" si="3"/>
        <v>211.00518831904591</v>
      </c>
      <c r="N3" s="24">
        <f t="shared" si="3"/>
        <v>49.003262835422603</v>
      </c>
      <c r="O3" s="24">
        <f t="shared" si="3"/>
        <v>515.93820577379938</v>
      </c>
      <c r="P3" s="24">
        <f t="shared" si="3"/>
        <v>316.67246556864865</v>
      </c>
      <c r="Q3" s="24">
        <f t="shared" si="3"/>
        <v>233.20404730503355</v>
      </c>
      <c r="R3" s="24">
        <f t="shared" si="3"/>
        <v>221.90802985487593</v>
      </c>
      <c r="S3" s="24">
        <f t="shared" si="3"/>
        <v>190.49988857591956</v>
      </c>
      <c r="T3" s="24">
        <f t="shared" si="3"/>
        <v>161.65975004145187</v>
      </c>
      <c r="U3" s="24">
        <f t="shared" si="3"/>
        <v>169.99501087360377</v>
      </c>
      <c r="V3" s="24">
        <f t="shared" si="3"/>
        <v>209.44964607970061</v>
      </c>
      <c r="W3" s="24">
        <f t="shared" si="3"/>
        <v>191.48457062964454</v>
      </c>
      <c r="X3" s="24">
        <f t="shared" ref="X3:Z3" si="4">SUM(X4,X8,X11)</f>
        <v>305.87823692505589</v>
      </c>
      <c r="Y3" s="24">
        <f t="shared" si="4"/>
        <v>266.84319318050393</v>
      </c>
      <c r="Z3" s="24">
        <f t="shared" si="4"/>
        <v>206.03944741419701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6.5566134248334382</v>
      </c>
      <c r="D4" s="19">
        <f t="shared" ref="D4:W4" si="6">SUM(D5:D7)</f>
        <v>5.6868957846230481</v>
      </c>
      <c r="E4" s="19">
        <f t="shared" si="6"/>
        <v>7.5235387222664194</v>
      </c>
      <c r="F4" s="19">
        <f t="shared" si="6"/>
        <v>11.593161955862199</v>
      </c>
      <c r="G4" s="19">
        <f t="shared" si="6"/>
        <v>3.1723550395808355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43.3661561073949</v>
      </c>
      <c r="M4" s="19">
        <f t="shared" si="6"/>
        <v>15.73267185133721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3.1723550395808355</v>
      </c>
      <c r="H5" s="8">
        <v>0</v>
      </c>
      <c r="I5" s="8">
        <v>0</v>
      </c>
      <c r="J5" s="8">
        <v>0</v>
      </c>
      <c r="K5" s="8">
        <v>0</v>
      </c>
      <c r="L5" s="8">
        <v>43.3661561073949</v>
      </c>
      <c r="M5" s="8">
        <v>15.73267185133721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6.5566134248334382</v>
      </c>
      <c r="D7" s="8">
        <v>5.6868957846230481</v>
      </c>
      <c r="E7" s="8">
        <v>7.5235387222664194</v>
      </c>
      <c r="F7" s="8">
        <v>11.593161955862199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2.3352164282345087</v>
      </c>
      <c r="D8" s="19">
        <f t="shared" si="8"/>
        <v>17.802673539376688</v>
      </c>
      <c r="E8" s="19">
        <f t="shared" si="8"/>
        <v>0.74612273559026521</v>
      </c>
      <c r="F8" s="19">
        <f t="shared" si="8"/>
        <v>4.7099853705667751</v>
      </c>
      <c r="G8" s="19">
        <f t="shared" si="8"/>
        <v>75.920595566595821</v>
      </c>
      <c r="H8" s="19">
        <f t="shared" si="8"/>
        <v>91.163543231845523</v>
      </c>
      <c r="I8" s="19">
        <f t="shared" si="8"/>
        <v>128.40141437575454</v>
      </c>
      <c r="J8" s="19">
        <f t="shared" si="8"/>
        <v>158.04948535555417</v>
      </c>
      <c r="K8" s="19">
        <f t="shared" si="8"/>
        <v>287.33055165527941</v>
      </c>
      <c r="L8" s="19">
        <f t="shared" si="8"/>
        <v>264.85105199612673</v>
      </c>
      <c r="M8" s="19">
        <f t="shared" si="8"/>
        <v>190.21055290811825</v>
      </c>
      <c r="N8" s="19">
        <f t="shared" si="8"/>
        <v>44.551892777266531</v>
      </c>
      <c r="O8" s="19">
        <f t="shared" si="8"/>
        <v>511.55269406106618</v>
      </c>
      <c r="P8" s="19">
        <f t="shared" si="8"/>
        <v>316.67246556864865</v>
      </c>
      <c r="Q8" s="19">
        <f t="shared" si="8"/>
        <v>233.20404730503355</v>
      </c>
      <c r="R8" s="19">
        <f t="shared" si="8"/>
        <v>221.90802985487593</v>
      </c>
      <c r="S8" s="19">
        <f t="shared" si="8"/>
        <v>190.49988857591956</v>
      </c>
      <c r="T8" s="19">
        <f t="shared" si="8"/>
        <v>161.55532703150311</v>
      </c>
      <c r="U8" s="19">
        <f t="shared" si="8"/>
        <v>154.54168285219581</v>
      </c>
      <c r="V8" s="19">
        <f t="shared" si="8"/>
        <v>195.6102830984928</v>
      </c>
      <c r="W8" s="19">
        <f t="shared" si="8"/>
        <v>182.95780418207312</v>
      </c>
      <c r="X8" s="19">
        <f t="shared" si="8"/>
        <v>289.60014335528427</v>
      </c>
      <c r="Y8" s="19">
        <f t="shared" ref="Y8:Z8" si="9">SUM(Y9:Y10)</f>
        <v>254.77831071914585</v>
      </c>
      <c r="Z8" s="19">
        <f t="shared" si="9"/>
        <v>199.5389845681307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379.47612612757581</v>
      </c>
      <c r="P9" s="8">
        <v>221.40994205924702</v>
      </c>
      <c r="Q9" s="8">
        <v>128.31555690779314</v>
      </c>
      <c r="R9" s="8">
        <v>98.491027359089372</v>
      </c>
      <c r="S9" s="8">
        <v>102.79995828408424</v>
      </c>
      <c r="T9" s="8">
        <v>95.292019479695867</v>
      </c>
      <c r="U9" s="8">
        <v>78.932659891433161</v>
      </c>
      <c r="V9" s="8">
        <v>110.03692638371425</v>
      </c>
      <c r="W9" s="8">
        <v>92.807935305133427</v>
      </c>
      <c r="X9" s="8">
        <v>163.97507078884166</v>
      </c>
      <c r="Y9" s="8">
        <v>171.5976307700133</v>
      </c>
      <c r="Z9" s="8">
        <v>142.51896984891312</v>
      </c>
    </row>
    <row r="10" spans="1:26" ht="11.25" customHeight="1" x14ac:dyDescent="0.2">
      <c r="A10" s="28" t="s">
        <v>12</v>
      </c>
      <c r="B10" s="7" t="s">
        <v>13</v>
      </c>
      <c r="C10" s="8">
        <v>2.3352164282345087</v>
      </c>
      <c r="D10" s="8">
        <v>17.802673539376688</v>
      </c>
      <c r="E10" s="8">
        <v>0.74612273559026521</v>
      </c>
      <c r="F10" s="8">
        <v>4.7099853705667751</v>
      </c>
      <c r="G10" s="8">
        <v>75.920595566595821</v>
      </c>
      <c r="H10" s="8">
        <v>91.163543231845523</v>
      </c>
      <c r="I10" s="8">
        <v>128.40141437575454</v>
      </c>
      <c r="J10" s="8">
        <v>158.04948535555417</v>
      </c>
      <c r="K10" s="8">
        <v>287.33055165527941</v>
      </c>
      <c r="L10" s="8">
        <v>264.85105199612673</v>
      </c>
      <c r="M10" s="8">
        <v>190.21055290811825</v>
      </c>
      <c r="N10" s="8">
        <v>44.551892777266531</v>
      </c>
      <c r="O10" s="8">
        <v>132.0765679334904</v>
      </c>
      <c r="P10" s="8">
        <v>95.262523509401632</v>
      </c>
      <c r="Q10" s="8">
        <v>104.88849039724042</v>
      </c>
      <c r="R10" s="8">
        <v>123.41700249578656</v>
      </c>
      <c r="S10" s="8">
        <v>87.699930291835315</v>
      </c>
      <c r="T10" s="8">
        <v>66.263307551807259</v>
      </c>
      <c r="U10" s="8">
        <v>75.609022960762644</v>
      </c>
      <c r="V10" s="8">
        <v>85.573356714778541</v>
      </c>
      <c r="W10" s="8">
        <v>90.149868876939706</v>
      </c>
      <c r="X10" s="8">
        <v>125.62507256644261</v>
      </c>
      <c r="Y10" s="8">
        <v>83.180679949132539</v>
      </c>
      <c r="Z10" s="8">
        <v>57.020014719217592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5.4413544507589915</v>
      </c>
      <c r="D11" s="19">
        <f t="shared" si="10"/>
        <v>3.6103128579976986</v>
      </c>
      <c r="E11" s="19">
        <f t="shared" si="10"/>
        <v>4.4371025444470229</v>
      </c>
      <c r="F11" s="19">
        <f t="shared" si="10"/>
        <v>8.3979008637683599</v>
      </c>
      <c r="G11" s="19">
        <f t="shared" si="10"/>
        <v>12.657956716364664</v>
      </c>
      <c r="H11" s="19">
        <f t="shared" si="10"/>
        <v>11.671946068080262</v>
      </c>
      <c r="I11" s="19">
        <f t="shared" si="10"/>
        <v>4.6645833238083885</v>
      </c>
      <c r="J11" s="19">
        <f t="shared" si="10"/>
        <v>9.6584665746353551</v>
      </c>
      <c r="K11" s="19">
        <f t="shared" si="10"/>
        <v>8.6598117877618304</v>
      </c>
      <c r="L11" s="19">
        <f t="shared" si="10"/>
        <v>4.3656298950204171</v>
      </c>
      <c r="M11" s="19">
        <f t="shared" si="10"/>
        <v>5.0619635595904411</v>
      </c>
      <c r="N11" s="19">
        <f t="shared" si="10"/>
        <v>4.4513700581560709</v>
      </c>
      <c r="O11" s="19">
        <f t="shared" si="10"/>
        <v>4.3855117127331811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0.10442300994877145</v>
      </c>
      <c r="U11" s="19">
        <f t="shared" si="10"/>
        <v>15.453328021407959</v>
      </c>
      <c r="V11" s="19">
        <f t="shared" si="10"/>
        <v>13.839362981207811</v>
      </c>
      <c r="W11" s="19">
        <f t="shared" si="10"/>
        <v>8.5267664475714273</v>
      </c>
      <c r="X11" s="19">
        <f t="shared" si="10"/>
        <v>16.278093569771634</v>
      </c>
      <c r="Y11" s="19">
        <f t="shared" ref="Y11:Z11" si="11">SUM(Y12:Y16)</f>
        <v>12.064882461358089</v>
      </c>
      <c r="Z11" s="19">
        <f t="shared" si="11"/>
        <v>6.5004628460663074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5.4413544507589915</v>
      </c>
      <c r="D13" s="8">
        <v>3.6103128579976986</v>
      </c>
      <c r="E13" s="8">
        <v>4.4371025444470229</v>
      </c>
      <c r="F13" s="8">
        <v>8.3979008637683599</v>
      </c>
      <c r="G13" s="8">
        <v>12.657956716364664</v>
      </c>
      <c r="H13" s="8">
        <v>11.671946068080262</v>
      </c>
      <c r="I13" s="8">
        <v>4.6645833238083885</v>
      </c>
      <c r="J13" s="8">
        <v>9.6584665746353551</v>
      </c>
      <c r="K13" s="8">
        <v>8.6598117877618304</v>
      </c>
      <c r="L13" s="8">
        <v>4.3656298950204171</v>
      </c>
      <c r="M13" s="8">
        <v>5.0619635595904411</v>
      </c>
      <c r="N13" s="8">
        <v>4.4513700581560709</v>
      </c>
      <c r="O13" s="8">
        <v>4.3855117127331811</v>
      </c>
      <c r="P13" s="8">
        <v>0</v>
      </c>
      <c r="Q13" s="8">
        <v>0</v>
      </c>
      <c r="R13" s="8">
        <v>0</v>
      </c>
      <c r="S13" s="8">
        <v>0</v>
      </c>
      <c r="T13" s="8">
        <v>0.10442300994877145</v>
      </c>
      <c r="U13" s="8">
        <v>15.453328021407959</v>
      </c>
      <c r="V13" s="8">
        <v>13.839362981207811</v>
      </c>
      <c r="W13" s="8">
        <v>8.5267664475714273</v>
      </c>
      <c r="X13" s="8">
        <v>16.278093569771634</v>
      </c>
      <c r="Y13" s="8">
        <v>12.064882461358089</v>
      </c>
      <c r="Z13" s="8">
        <v>6.5004628460663074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12.312037475547497</v>
      </c>
      <c r="E17" s="27">
        <f t="shared" si="12"/>
        <v>11.771067680604773</v>
      </c>
      <c r="F17" s="27">
        <f t="shared" si="12"/>
        <v>11.692454909186818</v>
      </c>
      <c r="G17" s="27">
        <f t="shared" si="12"/>
        <v>9.1875519014323128</v>
      </c>
      <c r="H17" s="27">
        <f t="shared" si="12"/>
        <v>14.032755021546119</v>
      </c>
      <c r="I17" s="27">
        <f t="shared" si="12"/>
        <v>28.500774307750053</v>
      </c>
      <c r="J17" s="27">
        <f t="shared" si="12"/>
        <v>14.627783825539968</v>
      </c>
      <c r="K17" s="27">
        <f t="shared" si="12"/>
        <v>5.0973119955042057</v>
      </c>
      <c r="L17" s="27">
        <f t="shared" si="12"/>
        <v>0.86127555774452025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12.312037475547497</v>
      </c>
      <c r="E20" s="8">
        <v>11.771067680604773</v>
      </c>
      <c r="F20" s="8">
        <v>11.692454909186818</v>
      </c>
      <c r="G20" s="8">
        <v>9.1875519014323128</v>
      </c>
      <c r="H20" s="8">
        <v>14.032755021546119</v>
      </c>
      <c r="I20" s="8">
        <v>28.500774307750053</v>
      </c>
      <c r="J20" s="8">
        <v>14.627783825539968</v>
      </c>
      <c r="K20" s="8">
        <v>5.0973119955042057</v>
      </c>
      <c r="L20" s="8">
        <v>0.86127555774452025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892.37825022391507</v>
      </c>
      <c r="D26" s="27">
        <f t="shared" si="16"/>
        <v>979.76499028428191</v>
      </c>
      <c r="E26" s="27">
        <f t="shared" si="16"/>
        <v>915.78745943628337</v>
      </c>
      <c r="F26" s="27">
        <f t="shared" si="16"/>
        <v>833.1980142472928</v>
      </c>
      <c r="G26" s="27">
        <f t="shared" si="16"/>
        <v>1275.5915597395638</v>
      </c>
      <c r="H26" s="27">
        <f t="shared" si="16"/>
        <v>1078.2396688024837</v>
      </c>
      <c r="I26" s="27">
        <f t="shared" si="16"/>
        <v>846.45660840293704</v>
      </c>
      <c r="J26" s="27">
        <f t="shared" si="16"/>
        <v>746.29544645318356</v>
      </c>
      <c r="K26" s="27">
        <f t="shared" si="16"/>
        <v>744.1351526577356</v>
      </c>
      <c r="L26" s="27">
        <f t="shared" si="16"/>
        <v>513.57542035961967</v>
      </c>
      <c r="M26" s="27">
        <f t="shared" si="16"/>
        <v>256.75192326240136</v>
      </c>
      <c r="N26" s="27">
        <f t="shared" si="16"/>
        <v>659.65448098448996</v>
      </c>
      <c r="O26" s="27">
        <f t="shared" si="16"/>
        <v>1009.403249198533</v>
      </c>
      <c r="P26" s="27">
        <f t="shared" si="16"/>
        <v>785.62038427601033</v>
      </c>
      <c r="Q26" s="27">
        <f t="shared" si="16"/>
        <v>1034.5183416471916</v>
      </c>
      <c r="R26" s="27">
        <f t="shared" si="16"/>
        <v>1191.9867111074373</v>
      </c>
      <c r="S26" s="27">
        <f t="shared" si="16"/>
        <v>1058.566615917287</v>
      </c>
      <c r="T26" s="27">
        <f t="shared" si="16"/>
        <v>1135.4017722330962</v>
      </c>
      <c r="U26" s="27">
        <f t="shared" si="16"/>
        <v>1040.1889362424888</v>
      </c>
      <c r="V26" s="27">
        <f t="shared" si="16"/>
        <v>1077.2506138953627</v>
      </c>
      <c r="W26" s="27">
        <f t="shared" si="16"/>
        <v>989.69705662876834</v>
      </c>
      <c r="X26" s="27">
        <f t="shared" si="16"/>
        <v>766.95383760829657</v>
      </c>
      <c r="Y26" s="27">
        <f t="shared" ref="Y26:Z26" si="17">SUM(Y27,Y33)</f>
        <v>739.73521569299328</v>
      </c>
      <c r="Z26" s="27">
        <f t="shared" si="17"/>
        <v>875.46497254187477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892.37825022391507</v>
      </c>
      <c r="D33" s="19">
        <f t="shared" si="20"/>
        <v>979.76499028428191</v>
      </c>
      <c r="E33" s="19">
        <f t="shared" si="20"/>
        <v>915.78745943628337</v>
      </c>
      <c r="F33" s="19">
        <f t="shared" si="20"/>
        <v>833.1980142472928</v>
      </c>
      <c r="G33" s="19">
        <f t="shared" si="20"/>
        <v>1275.5915597395638</v>
      </c>
      <c r="H33" s="19">
        <f t="shared" si="20"/>
        <v>1078.2396688024837</v>
      </c>
      <c r="I33" s="19">
        <f t="shared" si="20"/>
        <v>846.45660840293704</v>
      </c>
      <c r="J33" s="19">
        <f t="shared" si="20"/>
        <v>746.29544645318356</v>
      </c>
      <c r="K33" s="19">
        <f t="shared" si="20"/>
        <v>744.1351526577356</v>
      </c>
      <c r="L33" s="19">
        <f t="shared" si="20"/>
        <v>513.57542035961967</v>
      </c>
      <c r="M33" s="19">
        <f t="shared" si="20"/>
        <v>256.75192326240136</v>
      </c>
      <c r="N33" s="19">
        <f t="shared" si="20"/>
        <v>659.65448098448996</v>
      </c>
      <c r="O33" s="19">
        <f t="shared" si="20"/>
        <v>1009.403249198533</v>
      </c>
      <c r="P33" s="19">
        <f t="shared" si="20"/>
        <v>785.62038427601033</v>
      </c>
      <c r="Q33" s="19">
        <f t="shared" si="20"/>
        <v>1034.5183416471916</v>
      </c>
      <c r="R33" s="19">
        <f t="shared" si="20"/>
        <v>1191.9867111074373</v>
      </c>
      <c r="S33" s="19">
        <f t="shared" si="20"/>
        <v>1058.566615917287</v>
      </c>
      <c r="T33" s="19">
        <f t="shared" si="20"/>
        <v>1135.4017722330962</v>
      </c>
      <c r="U33" s="19">
        <f t="shared" si="20"/>
        <v>1040.1889362424888</v>
      </c>
      <c r="V33" s="19">
        <f t="shared" si="20"/>
        <v>1077.2506138953627</v>
      </c>
      <c r="W33" s="19">
        <f t="shared" si="20"/>
        <v>989.69705662876834</v>
      </c>
      <c r="X33" s="19">
        <f t="shared" si="20"/>
        <v>766.95383760829657</v>
      </c>
      <c r="Y33" s="19">
        <f t="shared" ref="Y33:Z33" si="21">SUM(Y34:Y50)</f>
        <v>739.73521569299328</v>
      </c>
      <c r="Z33" s="19">
        <f t="shared" si="21"/>
        <v>875.46497254187477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2.87023762527163</v>
      </c>
      <c r="E36" s="8">
        <v>0</v>
      </c>
      <c r="F36" s="8">
        <v>0</v>
      </c>
      <c r="G36" s="8">
        <v>0</v>
      </c>
      <c r="H36" s="8">
        <v>0</v>
      </c>
      <c r="I36" s="8">
        <v>70.766707886086863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0.61087374306739373</v>
      </c>
      <c r="U36" s="8">
        <v>0.63861665752420804</v>
      </c>
      <c r="V36" s="8">
        <v>0.59457625342610143</v>
      </c>
      <c r="W36" s="8">
        <v>0.27590465931659136</v>
      </c>
      <c r="X36" s="8">
        <v>0.84344760393869367</v>
      </c>
      <c r="Y36" s="8">
        <v>0.59142456805988364</v>
      </c>
      <c r="Z36" s="8">
        <v>0.14712876789304169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2.6180259204650671</v>
      </c>
      <c r="I37" s="8">
        <v>5.8220519530000363</v>
      </c>
      <c r="J37" s="8">
        <v>0</v>
      </c>
      <c r="K37" s="8">
        <v>2.5732200821846174</v>
      </c>
      <c r="L37" s="8">
        <v>2.8793392104827196</v>
      </c>
      <c r="M37" s="8">
        <v>2.911196300818836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7.1901767097078281E-2</v>
      </c>
      <c r="U37" s="8">
        <v>0.17284315804890593</v>
      </c>
      <c r="V37" s="8">
        <v>0.27007369641846113</v>
      </c>
      <c r="W37" s="8">
        <v>7.0861569724667783E-2</v>
      </c>
      <c r="X37" s="8">
        <v>0.59741772324605114</v>
      </c>
      <c r="Y37" s="8">
        <v>2.8651280381232689</v>
      </c>
      <c r="Z37" s="8">
        <v>1.1366150565868667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2.0886506668630682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22.433420542794224</v>
      </c>
      <c r="D43" s="8">
        <v>16.790424615390815</v>
      </c>
      <c r="E43" s="8">
        <v>1.4066220187442784</v>
      </c>
      <c r="F43" s="8">
        <v>8.5388418904670473</v>
      </c>
      <c r="G43" s="8">
        <v>26.143557402302797</v>
      </c>
      <c r="H43" s="8">
        <v>19.794202340374458</v>
      </c>
      <c r="I43" s="8">
        <v>32.656372768177825</v>
      </c>
      <c r="J43" s="8">
        <v>37.045946475498525</v>
      </c>
      <c r="K43" s="8">
        <v>42.160195194472877</v>
      </c>
      <c r="L43" s="8">
        <v>77.07338108057904</v>
      </c>
      <c r="M43" s="8">
        <v>17.121735328644583</v>
      </c>
      <c r="N43" s="8">
        <v>2.7656713406294262</v>
      </c>
      <c r="O43" s="8">
        <v>60.671369586673663</v>
      </c>
      <c r="P43" s="8">
        <v>40.306506544715951</v>
      </c>
      <c r="Q43" s="8">
        <v>45.459650642334459</v>
      </c>
      <c r="R43" s="8">
        <v>51.818440244440062</v>
      </c>
      <c r="S43" s="8">
        <v>52.780540558489982</v>
      </c>
      <c r="T43" s="8">
        <v>55.670131168647416</v>
      </c>
      <c r="U43" s="8">
        <v>56.608255008428571</v>
      </c>
      <c r="V43" s="8">
        <v>55.443855977901215</v>
      </c>
      <c r="W43" s="8">
        <v>36.687299217564515</v>
      </c>
      <c r="X43" s="8">
        <v>51.188142010159332</v>
      </c>
      <c r="Y43" s="8">
        <v>49.546409645923283</v>
      </c>
      <c r="Z43" s="8">
        <v>17.044553295773227</v>
      </c>
    </row>
    <row r="44" spans="1:26" ht="11.25" customHeight="1" x14ac:dyDescent="0.2">
      <c r="A44" s="28" t="s">
        <v>74</v>
      </c>
      <c r="B44" s="7" t="s">
        <v>75</v>
      </c>
      <c r="C44" s="8">
        <v>363.48507779462915</v>
      </c>
      <c r="D44" s="8">
        <v>342.80797308832365</v>
      </c>
      <c r="E44" s="8">
        <v>114.95902364881016</v>
      </c>
      <c r="F44" s="8">
        <v>20.98419466942503</v>
      </c>
      <c r="G44" s="8">
        <v>41.513175513438327</v>
      </c>
      <c r="H44" s="8">
        <v>51.039258711865891</v>
      </c>
      <c r="I44" s="8">
        <v>139.86749380051194</v>
      </c>
      <c r="J44" s="8">
        <v>12.119637874830934</v>
      </c>
      <c r="K44" s="8">
        <v>21.918131433240326</v>
      </c>
      <c r="L44" s="8">
        <v>5.4045132378448626</v>
      </c>
      <c r="M44" s="8">
        <v>30.010275480288705</v>
      </c>
      <c r="N44" s="8">
        <v>2.7148250515236203</v>
      </c>
      <c r="O44" s="8">
        <v>0</v>
      </c>
      <c r="P44" s="8">
        <v>4.8833326375878565</v>
      </c>
      <c r="Q44" s="8">
        <v>4.8948942302342608</v>
      </c>
      <c r="R44" s="8">
        <v>4.564839564437106</v>
      </c>
      <c r="S44" s="8">
        <v>17.055360449627546</v>
      </c>
      <c r="T44" s="8">
        <v>0</v>
      </c>
      <c r="U44" s="8">
        <v>4.3975865352896317</v>
      </c>
      <c r="V44" s="8">
        <v>4.2369311166261641</v>
      </c>
      <c r="W44" s="8">
        <v>3.0111754733512339</v>
      </c>
      <c r="X44" s="8">
        <v>3.7823976849417473</v>
      </c>
      <c r="Y44" s="8">
        <v>4.4392682311032932</v>
      </c>
      <c r="Z44" s="8">
        <v>4.2180093681463884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2.6921041148352479E-3</v>
      </c>
      <c r="U45" s="8">
        <v>2.5216506911449072E-3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504.3711012196286</v>
      </c>
      <c r="D48" s="8">
        <v>617.29635495529578</v>
      </c>
      <c r="E48" s="8">
        <v>799.42181376872895</v>
      </c>
      <c r="F48" s="8">
        <v>801.23203366955022</v>
      </c>
      <c r="G48" s="8">
        <v>1207.9348268238227</v>
      </c>
      <c r="H48" s="8">
        <v>1004.7881818297783</v>
      </c>
      <c r="I48" s="8">
        <v>597.34398199516033</v>
      </c>
      <c r="J48" s="8">
        <v>697.12986210285408</v>
      </c>
      <c r="K48" s="8">
        <v>677.48360594783776</v>
      </c>
      <c r="L48" s="8">
        <v>428.21818683071302</v>
      </c>
      <c r="M48" s="8">
        <v>206.70871615264923</v>
      </c>
      <c r="N48" s="8">
        <v>654.17398459233686</v>
      </c>
      <c r="O48" s="8">
        <v>948.73187961185931</v>
      </c>
      <c r="P48" s="8">
        <v>740.43054509370654</v>
      </c>
      <c r="Q48" s="8">
        <v>984.16379677462294</v>
      </c>
      <c r="R48" s="8">
        <v>1135.6034312985601</v>
      </c>
      <c r="S48" s="8">
        <v>988.73071490916948</v>
      </c>
      <c r="T48" s="8">
        <v>1079.0461734501694</v>
      </c>
      <c r="U48" s="8">
        <v>977.87192777123562</v>
      </c>
      <c r="V48" s="8">
        <v>1016.1670639351679</v>
      </c>
      <c r="W48" s="8">
        <v>949.23068707007565</v>
      </c>
      <c r="X48" s="8">
        <v>710.34667648046093</v>
      </c>
      <c r="Y48" s="8">
        <v>682.29298520978352</v>
      </c>
      <c r="Z48" s="8">
        <v>852.91866605347525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2.4429440178505843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0.49718546127073771</v>
      </c>
      <c r="V50" s="8">
        <v>0.53811291582296106</v>
      </c>
      <c r="W50" s="8">
        <v>0.42112863873569356</v>
      </c>
      <c r="X50" s="8">
        <v>0.19575610554981368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725.69609405679353</v>
      </c>
      <c r="D51" s="27">
        <v>662.24818653036698</v>
      </c>
      <c r="E51" s="27">
        <v>804.82912584635301</v>
      </c>
      <c r="F51" s="27">
        <v>771.91824843548625</v>
      </c>
      <c r="G51" s="27">
        <v>790.48959022799045</v>
      </c>
      <c r="H51" s="27">
        <v>964.18097033260733</v>
      </c>
      <c r="I51" s="27">
        <v>1069.2839183789379</v>
      </c>
      <c r="J51" s="27">
        <v>863.71703683125168</v>
      </c>
      <c r="K51" s="27">
        <v>444.81508600690074</v>
      </c>
      <c r="L51" s="27">
        <v>459.03574316492791</v>
      </c>
      <c r="M51" s="27">
        <v>524.84758181862492</v>
      </c>
      <c r="N51" s="27">
        <v>579.34069919771798</v>
      </c>
      <c r="O51" s="27">
        <v>509.10645731152545</v>
      </c>
      <c r="P51" s="27">
        <v>449.43954237074672</v>
      </c>
      <c r="Q51" s="27">
        <v>459.58033113006275</v>
      </c>
      <c r="R51" s="27">
        <v>432.66387568053995</v>
      </c>
      <c r="S51" s="27">
        <v>381.6543370640041</v>
      </c>
      <c r="T51" s="27">
        <v>436.42137448606178</v>
      </c>
      <c r="U51" s="27">
        <v>551.12763499147059</v>
      </c>
      <c r="V51" s="27">
        <v>430.70624436409776</v>
      </c>
      <c r="W51" s="27">
        <v>366.67473550030797</v>
      </c>
      <c r="X51" s="27">
        <v>404.96499690092583</v>
      </c>
      <c r="Y51" s="27">
        <v>273.80387074240195</v>
      </c>
      <c r="Z51" s="27">
        <v>244.42677584045583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34.521356570228008</v>
      </c>
      <c r="D52" s="27">
        <f t="shared" si="22"/>
        <v>10.240511335094437</v>
      </c>
      <c r="E52" s="27">
        <f t="shared" si="22"/>
        <v>21.760444161109653</v>
      </c>
      <c r="F52" s="27">
        <f t="shared" si="22"/>
        <v>25.25158312111105</v>
      </c>
      <c r="G52" s="27">
        <f t="shared" si="22"/>
        <v>17.279012489318291</v>
      </c>
      <c r="H52" s="27">
        <f t="shared" si="22"/>
        <v>13.034012374999977</v>
      </c>
      <c r="I52" s="27">
        <f t="shared" si="22"/>
        <v>6.7628628195639138</v>
      </c>
      <c r="J52" s="27">
        <f t="shared" si="22"/>
        <v>11.104050133976004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7.7745952776358225</v>
      </c>
      <c r="O52" s="27">
        <f t="shared" si="22"/>
        <v>9.072567456594987</v>
      </c>
      <c r="P52" s="27">
        <f t="shared" si="22"/>
        <v>27.887145000188465</v>
      </c>
      <c r="Q52" s="27">
        <f t="shared" si="22"/>
        <v>181.20116599523635</v>
      </c>
      <c r="R52" s="27">
        <f t="shared" si="22"/>
        <v>218.94617129508282</v>
      </c>
      <c r="S52" s="27">
        <f t="shared" si="22"/>
        <v>248.1892233235377</v>
      </c>
      <c r="T52" s="27">
        <f t="shared" si="22"/>
        <v>328.39469832996406</v>
      </c>
      <c r="U52" s="27">
        <f t="shared" si="22"/>
        <v>661.4235895414605</v>
      </c>
      <c r="V52" s="27">
        <f t="shared" si="22"/>
        <v>563.01455588997817</v>
      </c>
      <c r="W52" s="27">
        <f t="shared" si="22"/>
        <v>1215.777095791186</v>
      </c>
      <c r="X52" s="27">
        <f t="shared" si="22"/>
        <v>1348.9511758781191</v>
      </c>
      <c r="Y52" s="27">
        <f t="shared" ref="Y52:Z52" si="23">SUM(Y53:Y54)</f>
        <v>1432.7522090471075</v>
      </c>
      <c r="Z52" s="27">
        <f t="shared" si="23"/>
        <v>1528.7233303621704</v>
      </c>
    </row>
    <row r="53" spans="1:26" ht="11.25" customHeight="1" x14ac:dyDescent="0.2">
      <c r="A53" s="29" t="s">
        <v>116</v>
      </c>
      <c r="B53" s="7" t="s">
        <v>117</v>
      </c>
      <c r="C53" s="8">
        <v>34.521356570228008</v>
      </c>
      <c r="D53" s="8">
        <v>10.240511335094437</v>
      </c>
      <c r="E53" s="8">
        <v>21.760444161109653</v>
      </c>
      <c r="F53" s="8">
        <v>25.25158312111105</v>
      </c>
      <c r="G53" s="8">
        <v>17.279012489318291</v>
      </c>
      <c r="H53" s="8">
        <v>13.034012374999977</v>
      </c>
      <c r="I53" s="8">
        <v>6.7628628195639138</v>
      </c>
      <c r="J53" s="8">
        <v>11.104050133976004</v>
      </c>
      <c r="K53" s="8">
        <v>0</v>
      </c>
      <c r="L53" s="8">
        <v>0</v>
      </c>
      <c r="M53" s="8">
        <v>0</v>
      </c>
      <c r="N53" s="8">
        <v>7.7745952776358225</v>
      </c>
      <c r="O53" s="8">
        <v>9.072567456594987</v>
      </c>
      <c r="P53" s="8">
        <v>27.887145000188465</v>
      </c>
      <c r="Q53" s="8">
        <v>181.20116599523635</v>
      </c>
      <c r="R53" s="8">
        <v>218.94617129508282</v>
      </c>
      <c r="S53" s="8">
        <v>248.1892233235377</v>
      </c>
      <c r="T53" s="8">
        <v>328.39469832996406</v>
      </c>
      <c r="U53" s="8">
        <v>661.4235895414605</v>
      </c>
      <c r="V53" s="8">
        <v>563.01455588997817</v>
      </c>
      <c r="W53" s="8">
        <v>1215.777095791186</v>
      </c>
      <c r="X53" s="8">
        <v>1348.9511758781191</v>
      </c>
      <c r="Y53" s="8">
        <v>1432.7522090471075</v>
      </c>
      <c r="Z53" s="8">
        <v>1528.7233303621704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4.3825198158183056</v>
      </c>
      <c r="D61" s="49">
        <f t="shared" si="24"/>
        <v>29.295110481049175</v>
      </c>
      <c r="E61" s="49">
        <f t="shared" si="24"/>
        <v>2.4987263411558178</v>
      </c>
      <c r="F61" s="49">
        <f t="shared" si="24"/>
        <v>4.4567566980817528</v>
      </c>
      <c r="G61" s="49">
        <f t="shared" si="24"/>
        <v>4.3655423056107576</v>
      </c>
      <c r="H61" s="49">
        <f t="shared" si="24"/>
        <v>50.069635533503721</v>
      </c>
      <c r="I61" s="49">
        <f t="shared" si="24"/>
        <v>39.347843463447042</v>
      </c>
      <c r="J61" s="49">
        <f t="shared" si="24"/>
        <v>86.199920606443698</v>
      </c>
      <c r="K61" s="49">
        <f t="shared" si="24"/>
        <v>113.67209939248345</v>
      </c>
      <c r="L61" s="49">
        <f t="shared" si="24"/>
        <v>172.32962484039558</v>
      </c>
      <c r="M61" s="49">
        <f t="shared" si="24"/>
        <v>216.27261489262423</v>
      </c>
      <c r="N61" s="49">
        <f t="shared" si="24"/>
        <v>201.8021722914838</v>
      </c>
      <c r="O61" s="49">
        <f t="shared" si="24"/>
        <v>264.4261324478469</v>
      </c>
      <c r="P61" s="49">
        <f t="shared" si="24"/>
        <v>310.45781945757517</v>
      </c>
      <c r="Q61" s="49">
        <f t="shared" si="24"/>
        <v>203.61956841280485</v>
      </c>
      <c r="R61" s="49">
        <f t="shared" si="24"/>
        <v>163.49479723781371</v>
      </c>
      <c r="S61" s="49">
        <f t="shared" si="24"/>
        <v>168.19276439606102</v>
      </c>
      <c r="T61" s="49">
        <f t="shared" si="24"/>
        <v>191.94851696075014</v>
      </c>
      <c r="U61" s="49">
        <f t="shared" si="24"/>
        <v>8.077492770530732</v>
      </c>
      <c r="V61" s="49">
        <f t="shared" si="24"/>
        <v>8.7063051863482368</v>
      </c>
      <c r="W61" s="49">
        <f t="shared" si="24"/>
        <v>9.6838228230011669</v>
      </c>
      <c r="X61" s="49">
        <f t="shared" si="24"/>
        <v>11.872530353750891</v>
      </c>
      <c r="Y61" s="49">
        <f t="shared" ref="Y61:Z61" si="25">SUM(Y62:Y72)</f>
        <v>18.78040463614013</v>
      </c>
      <c r="Z61" s="49">
        <f t="shared" si="25"/>
        <v>45.50173367679055</v>
      </c>
    </row>
    <row r="62" spans="1:26" ht="11.25" customHeight="1" x14ac:dyDescent="0.2">
      <c r="A62" s="50" t="s">
        <v>92</v>
      </c>
      <c r="B62" s="51" t="s">
        <v>93</v>
      </c>
      <c r="C62" s="52">
        <v>4.3825198158183056</v>
      </c>
      <c r="D62" s="52">
        <v>29.295110481049175</v>
      </c>
      <c r="E62" s="52">
        <v>2.4987263411558178</v>
      </c>
      <c r="F62" s="52">
        <v>4.4567566980817528</v>
      </c>
      <c r="G62" s="52">
        <v>4.3655423056107576</v>
      </c>
      <c r="H62" s="52">
        <v>50.069635533503721</v>
      </c>
      <c r="I62" s="52">
        <v>39.347843463447042</v>
      </c>
      <c r="J62" s="52">
        <v>86.199920606443698</v>
      </c>
      <c r="K62" s="52">
        <v>113.67209939248345</v>
      </c>
      <c r="L62" s="52">
        <v>172.32962484039558</v>
      </c>
      <c r="M62" s="52">
        <v>216.27261489262423</v>
      </c>
      <c r="N62" s="52">
        <v>201.8021722914838</v>
      </c>
      <c r="O62" s="52">
        <v>264.4261324478469</v>
      </c>
      <c r="P62" s="52">
        <v>310.45781945757517</v>
      </c>
      <c r="Q62" s="52">
        <v>203.61956841280485</v>
      </c>
      <c r="R62" s="52">
        <v>163.49479723781371</v>
      </c>
      <c r="S62" s="52">
        <v>168.19276439606102</v>
      </c>
      <c r="T62" s="52">
        <v>191.94851696075014</v>
      </c>
      <c r="U62" s="52">
        <v>8.077492770530732</v>
      </c>
      <c r="V62" s="52">
        <v>8.7063051863482368</v>
      </c>
      <c r="W62" s="52">
        <v>9.6838228230011669</v>
      </c>
      <c r="X62" s="52">
        <v>11.872530353750891</v>
      </c>
      <c r="Y62" s="52">
        <v>17.368868072900948</v>
      </c>
      <c r="Z62" s="52">
        <v>36.524295326059679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1.4115365632391803</v>
      </c>
      <c r="Z65" s="52">
        <v>8.9774383507308695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1080.0267704352088</v>
      </c>
      <c r="D2" s="21">
        <f t="shared" ref="D2:X2" si="0">SUM(D3,D17,D22,D25,D26,D51,D52)</f>
        <v>1469.4009743342328</v>
      </c>
      <c r="E2" s="21">
        <f t="shared" si="0"/>
        <v>1732.3220433715435</v>
      </c>
      <c r="F2" s="21">
        <f t="shared" si="0"/>
        <v>450.30429558705407</v>
      </c>
      <c r="G2" s="21">
        <f t="shared" si="0"/>
        <v>788.64251188621256</v>
      </c>
      <c r="H2" s="21">
        <f t="shared" si="0"/>
        <v>437.280236279066</v>
      </c>
      <c r="I2" s="21">
        <f t="shared" si="0"/>
        <v>106.74283300928508</v>
      </c>
      <c r="J2" s="21">
        <f t="shared" si="0"/>
        <v>42.577747084679487</v>
      </c>
      <c r="K2" s="21">
        <f t="shared" si="0"/>
        <v>344.23334253527423</v>
      </c>
      <c r="L2" s="21">
        <f t="shared" si="0"/>
        <v>79.351002426680566</v>
      </c>
      <c r="M2" s="21">
        <f t="shared" si="0"/>
        <v>47.317405418984677</v>
      </c>
      <c r="N2" s="21">
        <f t="shared" si="0"/>
        <v>79.823637531882383</v>
      </c>
      <c r="O2" s="21">
        <f t="shared" si="0"/>
        <v>106.61282405010843</v>
      </c>
      <c r="P2" s="21">
        <f t="shared" si="0"/>
        <v>209.85890590766334</v>
      </c>
      <c r="Q2" s="21">
        <f t="shared" si="0"/>
        <v>226.75130154381065</v>
      </c>
      <c r="R2" s="21">
        <f t="shared" si="0"/>
        <v>276.43065588922923</v>
      </c>
      <c r="S2" s="21">
        <f t="shared" si="0"/>
        <v>578.37155177192119</v>
      </c>
      <c r="T2" s="21">
        <f t="shared" si="0"/>
        <v>447.67637040631837</v>
      </c>
      <c r="U2" s="21">
        <f t="shared" si="0"/>
        <v>748.88434984557887</v>
      </c>
      <c r="V2" s="21">
        <f t="shared" si="0"/>
        <v>814.79857429614356</v>
      </c>
      <c r="W2" s="21">
        <f t="shared" si="0"/>
        <v>1047.9594732829719</v>
      </c>
      <c r="X2" s="21">
        <f t="shared" si="0"/>
        <v>1175.7456654810526</v>
      </c>
      <c r="Y2" s="21">
        <f t="shared" ref="Y2:Z2" si="1">SUM(Y3,Y17,Y22,Y25,Y26,Y51,Y52)</f>
        <v>932.27870439649234</v>
      </c>
      <c r="Z2" s="21">
        <f t="shared" si="1"/>
        <v>758.4856953720257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10.206479000917913</v>
      </c>
      <c r="D3" s="24">
        <f t="shared" ref="D3:W3" si="3">SUM(D4,D8,D11)</f>
        <v>25.037440861130243</v>
      </c>
      <c r="E3" s="24">
        <f t="shared" si="3"/>
        <v>13.847881852706447</v>
      </c>
      <c r="F3" s="24">
        <f t="shared" si="3"/>
        <v>7.5331797184756191</v>
      </c>
      <c r="G3" s="24">
        <f t="shared" si="3"/>
        <v>39.830781631275528</v>
      </c>
      <c r="H3" s="24">
        <f t="shared" si="3"/>
        <v>23.295145452709459</v>
      </c>
      <c r="I3" s="24">
        <f t="shared" si="3"/>
        <v>6.7490610516585985</v>
      </c>
      <c r="J3" s="24">
        <f t="shared" si="3"/>
        <v>4.2578589956049226</v>
      </c>
      <c r="K3" s="24">
        <f t="shared" si="3"/>
        <v>78.996392069053826</v>
      </c>
      <c r="L3" s="24">
        <f t="shared" si="3"/>
        <v>21.420208383610948</v>
      </c>
      <c r="M3" s="24">
        <f t="shared" si="3"/>
        <v>10.717501646065344</v>
      </c>
      <c r="N3" s="24">
        <f t="shared" si="3"/>
        <v>3.6868056363641522</v>
      </c>
      <c r="O3" s="24">
        <f t="shared" si="3"/>
        <v>32.263396786619857</v>
      </c>
      <c r="P3" s="24">
        <f t="shared" si="3"/>
        <v>51.059376222180184</v>
      </c>
      <c r="Q3" s="24">
        <f t="shared" si="3"/>
        <v>36.476294914192763</v>
      </c>
      <c r="R3" s="24">
        <f t="shared" si="3"/>
        <v>40.663069848704041</v>
      </c>
      <c r="S3" s="24">
        <f t="shared" si="3"/>
        <v>80.220971262613844</v>
      </c>
      <c r="T3" s="24">
        <f t="shared" si="3"/>
        <v>49.212437498452431</v>
      </c>
      <c r="U3" s="24">
        <f t="shared" si="3"/>
        <v>71.339243771544943</v>
      </c>
      <c r="V3" s="24">
        <f t="shared" si="3"/>
        <v>103.98367612085924</v>
      </c>
      <c r="W3" s="24">
        <f t="shared" si="3"/>
        <v>113.19457379902245</v>
      </c>
      <c r="X3" s="24">
        <f t="shared" ref="X3:Z3" si="4">SUM(X4,X8,X11)</f>
        <v>182.58100579930084</v>
      </c>
      <c r="Y3" s="24">
        <f t="shared" si="4"/>
        <v>142.6677427717766</v>
      </c>
      <c r="Z3" s="24">
        <f t="shared" si="4"/>
        <v>95.938486159284352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4.6688813747990006</v>
      </c>
      <c r="D4" s="19">
        <f t="shared" ref="D4:W4" si="6">SUM(D5:D7)</f>
        <v>5.254093576299665</v>
      </c>
      <c r="E4" s="19">
        <f t="shared" si="6"/>
        <v>8.1991823662829404</v>
      </c>
      <c r="F4" s="19">
        <f t="shared" si="6"/>
        <v>3.535614029268713</v>
      </c>
      <c r="G4" s="19">
        <f t="shared" si="6"/>
        <v>1.3771785427061085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2.9717309707864832</v>
      </c>
      <c r="M4" s="19">
        <f t="shared" si="6"/>
        <v>0.79910327232694311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1.3771785427061085</v>
      </c>
      <c r="H5" s="8">
        <v>0</v>
      </c>
      <c r="I5" s="8">
        <v>0</v>
      </c>
      <c r="J5" s="8">
        <v>0</v>
      </c>
      <c r="K5" s="8">
        <v>0</v>
      </c>
      <c r="L5" s="8">
        <v>2.9717309707864832</v>
      </c>
      <c r="M5" s="8">
        <v>0.79910327232694311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4.6688813747990006</v>
      </c>
      <c r="D7" s="8">
        <v>5.254093576299665</v>
      </c>
      <c r="E7" s="8">
        <v>8.1991823662829404</v>
      </c>
      <c r="F7" s="8">
        <v>3.535614029268713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1.6628780410651884</v>
      </c>
      <c r="D8" s="19">
        <f t="shared" si="8"/>
        <v>16.447797924680817</v>
      </c>
      <c r="E8" s="19">
        <f t="shared" si="8"/>
        <v>0.81312751918575943</v>
      </c>
      <c r="F8" s="19">
        <f t="shared" si="8"/>
        <v>1.4364235069972164</v>
      </c>
      <c r="G8" s="19">
        <f t="shared" si="8"/>
        <v>32.958547785243901</v>
      </c>
      <c r="H8" s="19">
        <f t="shared" si="8"/>
        <v>20.651119706120181</v>
      </c>
      <c r="I8" s="19">
        <f t="shared" si="8"/>
        <v>6.5124750103168383</v>
      </c>
      <c r="J8" s="19">
        <f t="shared" si="8"/>
        <v>4.0126446911235281</v>
      </c>
      <c r="K8" s="19">
        <f t="shared" si="8"/>
        <v>76.685188828270313</v>
      </c>
      <c r="L8" s="19">
        <f t="shared" si="8"/>
        <v>18.149316068344334</v>
      </c>
      <c r="M8" s="19">
        <f t="shared" si="8"/>
        <v>9.6612880950081763</v>
      </c>
      <c r="N8" s="19">
        <f t="shared" si="8"/>
        <v>3.3519027080618087</v>
      </c>
      <c r="O8" s="19">
        <f t="shared" si="8"/>
        <v>31.989155602468603</v>
      </c>
      <c r="P8" s="19">
        <f t="shared" si="8"/>
        <v>51.059376222180184</v>
      </c>
      <c r="Q8" s="19">
        <f t="shared" si="8"/>
        <v>36.476294914192763</v>
      </c>
      <c r="R8" s="19">
        <f t="shared" si="8"/>
        <v>40.663069848704041</v>
      </c>
      <c r="S8" s="19">
        <f t="shared" si="8"/>
        <v>80.220971262613844</v>
      </c>
      <c r="T8" s="19">
        <f t="shared" si="8"/>
        <v>49.180649061014009</v>
      </c>
      <c r="U8" s="19">
        <f t="shared" si="8"/>
        <v>64.854178538539031</v>
      </c>
      <c r="V8" s="19">
        <f t="shared" si="8"/>
        <v>97.112965833722626</v>
      </c>
      <c r="W8" s="19">
        <f t="shared" si="8"/>
        <v>108.15404394983977</v>
      </c>
      <c r="X8" s="19">
        <f t="shared" si="8"/>
        <v>172.86449008264907</v>
      </c>
      <c r="Y8" s="19">
        <f t="shared" ref="Y8:Z8" si="9">SUM(Y9:Y10)</f>
        <v>136.21725202830683</v>
      </c>
      <c r="Z8" s="19">
        <f t="shared" si="9"/>
        <v>92.911664972307591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23.729951942483417</v>
      </c>
      <c r="P9" s="8">
        <v>35.699515304034179</v>
      </c>
      <c r="Q9" s="8">
        <v>20.07030388167076</v>
      </c>
      <c r="R9" s="8">
        <v>18.047781000049614</v>
      </c>
      <c r="S9" s="8">
        <v>43.289854713058673</v>
      </c>
      <c r="T9" s="8">
        <v>29.008782653340585</v>
      </c>
      <c r="U9" s="8">
        <v>33.124479574981223</v>
      </c>
      <c r="V9" s="8">
        <v>54.629092617635649</v>
      </c>
      <c r="W9" s="8">
        <v>54.862669339298961</v>
      </c>
      <c r="X9" s="8">
        <v>97.877945327550847</v>
      </c>
      <c r="Y9" s="8">
        <v>91.744692285938413</v>
      </c>
      <c r="Z9" s="8">
        <v>66.361341907497675</v>
      </c>
    </row>
    <row r="10" spans="1:26" ht="11.25" customHeight="1" x14ac:dyDescent="0.2">
      <c r="A10" s="28" t="s">
        <v>12</v>
      </c>
      <c r="B10" s="7" t="s">
        <v>13</v>
      </c>
      <c r="C10" s="8">
        <v>1.6628780410651884</v>
      </c>
      <c r="D10" s="8">
        <v>16.447797924680817</v>
      </c>
      <c r="E10" s="8">
        <v>0.81312751918575943</v>
      </c>
      <c r="F10" s="8">
        <v>1.4364235069972164</v>
      </c>
      <c r="G10" s="8">
        <v>32.958547785243901</v>
      </c>
      <c r="H10" s="8">
        <v>20.651119706120181</v>
      </c>
      <c r="I10" s="8">
        <v>6.5124750103168383</v>
      </c>
      <c r="J10" s="8">
        <v>4.0126446911235281</v>
      </c>
      <c r="K10" s="8">
        <v>76.685188828270313</v>
      </c>
      <c r="L10" s="8">
        <v>18.149316068344334</v>
      </c>
      <c r="M10" s="8">
        <v>9.6612880950081763</v>
      </c>
      <c r="N10" s="8">
        <v>3.3519027080618087</v>
      </c>
      <c r="O10" s="8">
        <v>8.2592036599851859</v>
      </c>
      <c r="P10" s="8">
        <v>15.359860918146003</v>
      </c>
      <c r="Q10" s="8">
        <v>16.405991032522003</v>
      </c>
      <c r="R10" s="8">
        <v>22.61528884865443</v>
      </c>
      <c r="S10" s="8">
        <v>36.931116549555171</v>
      </c>
      <c r="T10" s="8">
        <v>20.171866407673424</v>
      </c>
      <c r="U10" s="8">
        <v>31.729698963557816</v>
      </c>
      <c r="V10" s="8">
        <v>42.48387321608697</v>
      </c>
      <c r="W10" s="8">
        <v>53.291374610540814</v>
      </c>
      <c r="X10" s="8">
        <v>74.986544755098237</v>
      </c>
      <c r="Y10" s="8">
        <v>44.472559742368411</v>
      </c>
      <c r="Z10" s="8">
        <v>26.550323064809923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3.8747195850537244</v>
      </c>
      <c r="D11" s="19">
        <f t="shared" si="10"/>
        <v>3.3355493601497628</v>
      </c>
      <c r="E11" s="19">
        <f t="shared" si="10"/>
        <v>4.8355719672377475</v>
      </c>
      <c r="F11" s="19">
        <f t="shared" si="10"/>
        <v>2.5611421822096889</v>
      </c>
      <c r="G11" s="19">
        <f t="shared" si="10"/>
        <v>5.495055303325513</v>
      </c>
      <c r="H11" s="19">
        <f t="shared" si="10"/>
        <v>2.6440257465892776</v>
      </c>
      <c r="I11" s="19">
        <f t="shared" si="10"/>
        <v>0.23658604134176053</v>
      </c>
      <c r="J11" s="19">
        <f t="shared" si="10"/>
        <v>0.24521430448139475</v>
      </c>
      <c r="K11" s="19">
        <f t="shared" si="10"/>
        <v>2.3112032407835157</v>
      </c>
      <c r="L11" s="19">
        <f t="shared" si="10"/>
        <v>0.29916134448013132</v>
      </c>
      <c r="M11" s="19">
        <f t="shared" si="10"/>
        <v>0.25711027873022418</v>
      </c>
      <c r="N11" s="19">
        <f t="shared" si="10"/>
        <v>0.33490292830234336</v>
      </c>
      <c r="O11" s="19">
        <f t="shared" si="10"/>
        <v>0.27424118415125276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3.1788437438425458E-2</v>
      </c>
      <c r="U11" s="19">
        <f t="shared" si="10"/>
        <v>6.4850652330059066</v>
      </c>
      <c r="V11" s="19">
        <f t="shared" si="10"/>
        <v>6.8707102871366157</v>
      </c>
      <c r="W11" s="19">
        <f t="shared" si="10"/>
        <v>5.04052984918268</v>
      </c>
      <c r="X11" s="19">
        <f t="shared" si="10"/>
        <v>9.7165157166517631</v>
      </c>
      <c r="Y11" s="19">
        <f t="shared" ref="Y11:Z11" si="11">SUM(Y12:Y16)</f>
        <v>6.4504907434697643</v>
      </c>
      <c r="Z11" s="19">
        <f t="shared" si="11"/>
        <v>3.0268211869767554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3.8747195850537244</v>
      </c>
      <c r="D13" s="8">
        <v>3.3355493601497628</v>
      </c>
      <c r="E13" s="8">
        <v>4.8355719672377475</v>
      </c>
      <c r="F13" s="8">
        <v>2.5611421822096889</v>
      </c>
      <c r="G13" s="8">
        <v>5.495055303325513</v>
      </c>
      <c r="H13" s="8">
        <v>2.6440257465892776</v>
      </c>
      <c r="I13" s="8">
        <v>0.23658604134176053</v>
      </c>
      <c r="J13" s="8">
        <v>0.24521430448139475</v>
      </c>
      <c r="K13" s="8">
        <v>2.3112032407835157</v>
      </c>
      <c r="L13" s="8">
        <v>0.29916134448013132</v>
      </c>
      <c r="M13" s="8">
        <v>0.25711027873022418</v>
      </c>
      <c r="N13" s="8">
        <v>0.33490292830234336</v>
      </c>
      <c r="O13" s="8">
        <v>0.27424118415125276</v>
      </c>
      <c r="P13" s="8">
        <v>0</v>
      </c>
      <c r="Q13" s="8">
        <v>0</v>
      </c>
      <c r="R13" s="8">
        <v>0</v>
      </c>
      <c r="S13" s="8">
        <v>0</v>
      </c>
      <c r="T13" s="8">
        <v>3.1788437438425458E-2</v>
      </c>
      <c r="U13" s="8">
        <v>6.4850652330059066</v>
      </c>
      <c r="V13" s="8">
        <v>6.8707102871366157</v>
      </c>
      <c r="W13" s="8">
        <v>5.04052984918268</v>
      </c>
      <c r="X13" s="8">
        <v>9.7165157166517631</v>
      </c>
      <c r="Y13" s="8">
        <v>6.4504907434697643</v>
      </c>
      <c r="Z13" s="8">
        <v>3.0268211869767554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86.4883785244525</v>
      </c>
      <c r="E17" s="27">
        <f t="shared" si="12"/>
        <v>94.829036319395243</v>
      </c>
      <c r="F17" s="27">
        <f t="shared" si="12"/>
        <v>26.007753090813182</v>
      </c>
      <c r="G17" s="27">
        <f t="shared" si="12"/>
        <v>27.992240098567695</v>
      </c>
      <c r="H17" s="27">
        <f t="shared" si="12"/>
        <v>23.407244978453878</v>
      </c>
      <c r="I17" s="27">
        <f t="shared" si="12"/>
        <v>11.279225692249948</v>
      </c>
      <c r="J17" s="27">
        <f t="shared" si="12"/>
        <v>2.7921121744600361</v>
      </c>
      <c r="K17" s="27">
        <f t="shared" si="12"/>
        <v>9.722376004495791</v>
      </c>
      <c r="L17" s="27">
        <f t="shared" si="12"/>
        <v>0.43882844225548001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86.4883785244525</v>
      </c>
      <c r="E20" s="8">
        <v>94.829036319395243</v>
      </c>
      <c r="F20" s="8">
        <v>26.007753090813182</v>
      </c>
      <c r="G20" s="8">
        <v>27.992240098567695</v>
      </c>
      <c r="H20" s="8">
        <v>23.407244978453878</v>
      </c>
      <c r="I20" s="8">
        <v>11.279225692249948</v>
      </c>
      <c r="J20" s="8">
        <v>2.7921121744600361</v>
      </c>
      <c r="K20" s="8">
        <v>9.722376004495791</v>
      </c>
      <c r="L20" s="8">
        <v>0.43882844225548001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532.10329751522704</v>
      </c>
      <c r="D26" s="27">
        <f t="shared" si="16"/>
        <v>734.87010225000972</v>
      </c>
      <c r="E26" s="27">
        <f t="shared" si="16"/>
        <v>724.82218532781462</v>
      </c>
      <c r="F26" s="27">
        <f t="shared" si="16"/>
        <v>174.75948241930789</v>
      </c>
      <c r="G26" s="27">
        <f t="shared" si="16"/>
        <v>371.01287012474961</v>
      </c>
      <c r="H26" s="27">
        <f t="shared" si="16"/>
        <v>169.19105404083339</v>
      </c>
      <c r="I26" s="27">
        <f t="shared" si="16"/>
        <v>34.112409818853529</v>
      </c>
      <c r="J26" s="27">
        <f t="shared" si="16"/>
        <v>13.350001259531362</v>
      </c>
      <c r="K26" s="27">
        <f t="shared" si="16"/>
        <v>136.45166427897496</v>
      </c>
      <c r="L26" s="27">
        <f t="shared" si="16"/>
        <v>25.937269170407937</v>
      </c>
      <c r="M26" s="27">
        <f t="shared" si="16"/>
        <v>9.8856394252166595</v>
      </c>
      <c r="N26" s="27">
        <f t="shared" si="16"/>
        <v>32.070023947656523</v>
      </c>
      <c r="O26" s="27">
        <f t="shared" si="16"/>
        <v>42.006706678926669</v>
      </c>
      <c r="P26" s="27">
        <f t="shared" si="16"/>
        <v>83.18783746843188</v>
      </c>
      <c r="Q26" s="27">
        <f t="shared" si="16"/>
        <v>100.99423878182918</v>
      </c>
      <c r="R26" s="27">
        <f t="shared" si="16"/>
        <v>132.67074976783613</v>
      </c>
      <c r="S26" s="27">
        <f t="shared" si="16"/>
        <v>275.24281279504618</v>
      </c>
      <c r="T26" s="27">
        <f t="shared" si="16"/>
        <v>207.36406459019182</v>
      </c>
      <c r="U26" s="27">
        <f t="shared" si="16"/>
        <v>276.22160896437231</v>
      </c>
      <c r="V26" s="27">
        <f t="shared" si="16"/>
        <v>330.12116686658641</v>
      </c>
      <c r="W26" s="27">
        <f t="shared" si="16"/>
        <v>327.85905159643158</v>
      </c>
      <c r="X26" s="27">
        <f t="shared" si="16"/>
        <v>280.93018707423147</v>
      </c>
      <c r="Y26" s="27">
        <f t="shared" ref="Y26:Z26" si="17">SUM(Y27,Y33)</f>
        <v>227.66771604175239</v>
      </c>
      <c r="Z26" s="27">
        <f t="shared" si="17"/>
        <v>202.91361786332141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532.10329751522704</v>
      </c>
      <c r="D33" s="19">
        <f t="shared" si="20"/>
        <v>734.87010225000972</v>
      </c>
      <c r="E33" s="19">
        <f t="shared" si="20"/>
        <v>724.82218532781462</v>
      </c>
      <c r="F33" s="19">
        <f t="shared" si="20"/>
        <v>174.75948241930789</v>
      </c>
      <c r="G33" s="19">
        <f t="shared" si="20"/>
        <v>371.01287012474961</v>
      </c>
      <c r="H33" s="19">
        <f t="shared" si="20"/>
        <v>169.19105404083339</v>
      </c>
      <c r="I33" s="19">
        <f t="shared" si="20"/>
        <v>34.112409818853529</v>
      </c>
      <c r="J33" s="19">
        <f t="shared" si="20"/>
        <v>13.350001259531362</v>
      </c>
      <c r="K33" s="19">
        <f t="shared" si="20"/>
        <v>136.45166427897496</v>
      </c>
      <c r="L33" s="19">
        <f t="shared" si="20"/>
        <v>25.937269170407937</v>
      </c>
      <c r="M33" s="19">
        <f t="shared" si="20"/>
        <v>9.8856394252166595</v>
      </c>
      <c r="N33" s="19">
        <f t="shared" si="20"/>
        <v>32.070023947656523</v>
      </c>
      <c r="O33" s="19">
        <f t="shared" si="20"/>
        <v>42.006706678926669</v>
      </c>
      <c r="P33" s="19">
        <f t="shared" si="20"/>
        <v>83.18783746843188</v>
      </c>
      <c r="Q33" s="19">
        <f t="shared" si="20"/>
        <v>100.99423878182918</v>
      </c>
      <c r="R33" s="19">
        <f t="shared" si="20"/>
        <v>132.67074976783613</v>
      </c>
      <c r="S33" s="19">
        <f t="shared" si="20"/>
        <v>275.24281279504618</v>
      </c>
      <c r="T33" s="19">
        <f t="shared" si="20"/>
        <v>207.36406459019182</v>
      </c>
      <c r="U33" s="19">
        <f t="shared" si="20"/>
        <v>276.22160896437231</v>
      </c>
      <c r="V33" s="19">
        <f t="shared" si="20"/>
        <v>330.12116686658641</v>
      </c>
      <c r="W33" s="19">
        <f t="shared" si="20"/>
        <v>327.85905159643158</v>
      </c>
      <c r="X33" s="19">
        <f t="shared" si="20"/>
        <v>280.93018707423147</v>
      </c>
      <c r="Y33" s="19">
        <f t="shared" ref="Y33:Z33" si="21">SUM(Y34:Y50)</f>
        <v>227.66771604175239</v>
      </c>
      <c r="Z33" s="19">
        <f t="shared" si="21"/>
        <v>202.91361786332141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2.6517976837503929</v>
      </c>
      <c r="E36" s="8">
        <v>0</v>
      </c>
      <c r="F36" s="8">
        <v>0</v>
      </c>
      <c r="G36" s="8">
        <v>0</v>
      </c>
      <c r="H36" s="8">
        <v>0</v>
      </c>
      <c r="I36" s="8">
        <v>3.5892627733978859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0.1859620956511521</v>
      </c>
      <c r="U36" s="8">
        <v>0.26799862639241057</v>
      </c>
      <c r="V36" s="8">
        <v>0.29518419210833768</v>
      </c>
      <c r="W36" s="8">
        <v>0.16309883463618893</v>
      </c>
      <c r="X36" s="8">
        <v>0.50346017884191108</v>
      </c>
      <c r="Y36" s="8">
        <v>0.31620521078010155</v>
      </c>
      <c r="Z36" s="8">
        <v>6.8507809738799261E-2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0.39793779953493169</v>
      </c>
      <c r="I37" s="8">
        <v>0.21012496699996069</v>
      </c>
      <c r="J37" s="8">
        <v>0</v>
      </c>
      <c r="K37" s="8">
        <v>0.45147543781538313</v>
      </c>
      <c r="L37" s="8">
        <v>0.13537710951728088</v>
      </c>
      <c r="M37" s="8">
        <v>0.10401897918116489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1.2671952902921719E-2</v>
      </c>
      <c r="U37" s="8">
        <v>4.4204441951094069E-2</v>
      </c>
      <c r="V37" s="8">
        <v>7.9697263581538724E-2</v>
      </c>
      <c r="W37" s="8">
        <v>2.269343027533223E-2</v>
      </c>
      <c r="X37" s="8">
        <v>0.207903716753949</v>
      </c>
      <c r="Y37" s="8">
        <v>0.82942128187672948</v>
      </c>
      <c r="Z37" s="8">
        <v>0.25673074341313323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1.0606556131369305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16.080506068461794</v>
      </c>
      <c r="D43" s="8">
        <v>15.627280784829791</v>
      </c>
      <c r="E43" s="8">
        <v>1.5424487625958323</v>
      </c>
      <c r="F43" s="8">
        <v>2.6194044520991886</v>
      </c>
      <c r="G43" s="8">
        <v>11.407419509854659</v>
      </c>
      <c r="H43" s="8">
        <v>4.5042991093769151</v>
      </c>
      <c r="I43" s="8">
        <v>1.6601175089225579</v>
      </c>
      <c r="J43" s="8">
        <v>0.94296752731575095</v>
      </c>
      <c r="K43" s="8">
        <v>11.284948940892813</v>
      </c>
      <c r="L43" s="8">
        <v>5.2981215059518263</v>
      </c>
      <c r="M43" s="8">
        <v>0.8714807488984041</v>
      </c>
      <c r="N43" s="8">
        <v>0.20857117550663537</v>
      </c>
      <c r="O43" s="8">
        <v>3.8108262907857839</v>
      </c>
      <c r="P43" s="8">
        <v>6.5246987649235537</v>
      </c>
      <c r="Q43" s="8">
        <v>7.1358503112343605</v>
      </c>
      <c r="R43" s="8">
        <v>9.5232046486909709</v>
      </c>
      <c r="S43" s="8">
        <v>22.295250973155831</v>
      </c>
      <c r="T43" s="8">
        <v>16.994076535921966</v>
      </c>
      <c r="U43" s="8">
        <v>23.846499285550649</v>
      </c>
      <c r="V43" s="8">
        <v>27.618702193396256</v>
      </c>
      <c r="W43" s="8">
        <v>21.767064561177278</v>
      </c>
      <c r="X43" s="8">
        <v>30.689521316310444</v>
      </c>
      <c r="Y43" s="8">
        <v>26.632741507721267</v>
      </c>
      <c r="Z43" s="8">
        <v>7.972974736749233</v>
      </c>
    </row>
    <row r="44" spans="1:26" ht="11.25" customHeight="1" x14ac:dyDescent="0.2">
      <c r="A44" s="28" t="s">
        <v>74</v>
      </c>
      <c r="B44" s="7" t="s">
        <v>75</v>
      </c>
      <c r="C44" s="8">
        <v>258.83312005325701</v>
      </c>
      <c r="D44" s="8">
        <v>316.71851173672553</v>
      </c>
      <c r="E44" s="8">
        <v>125.28280033394766</v>
      </c>
      <c r="F44" s="8">
        <v>6.3996356946095219</v>
      </c>
      <c r="G44" s="8">
        <v>18.021644438717665</v>
      </c>
      <c r="H44" s="8">
        <v>11.561834961699766</v>
      </c>
      <c r="I44" s="8">
        <v>7.0940305646935107</v>
      </c>
      <c r="J44" s="8">
        <v>0.30769983506985826</v>
      </c>
      <c r="K44" s="8">
        <v>5.8496948481043924</v>
      </c>
      <c r="L44" s="8">
        <v>0.37035238565196243</v>
      </c>
      <c r="M44" s="8">
        <v>1.5242998497863809</v>
      </c>
      <c r="N44" s="8">
        <v>0.2042523644867324</v>
      </c>
      <c r="O44" s="8">
        <v>0</v>
      </c>
      <c r="P44" s="8">
        <v>0.78737479721487713</v>
      </c>
      <c r="Q44" s="8">
        <v>0.76562824521764505</v>
      </c>
      <c r="R44" s="8">
        <v>0.83647441770460607</v>
      </c>
      <c r="S44" s="8">
        <v>7.182143731059595</v>
      </c>
      <c r="T44" s="8">
        <v>0</v>
      </c>
      <c r="U44" s="8">
        <v>1.8454688536756585</v>
      </c>
      <c r="V44" s="8">
        <v>2.1034729884909789</v>
      </c>
      <c r="W44" s="8">
        <v>1.7800323191538352</v>
      </c>
      <c r="X44" s="8">
        <v>2.2577414483359126</v>
      </c>
      <c r="Y44" s="8">
        <v>2.3734552511577323</v>
      </c>
      <c r="Z44" s="8">
        <v>1.9640386268952903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4.7445588516475072E-4</v>
      </c>
      <c r="U45" s="8">
        <v>6.4490930885509139E-4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256.12901578037133</v>
      </c>
      <c r="D48" s="8">
        <v>399.87251204470408</v>
      </c>
      <c r="E48" s="8">
        <v>597.99693623127109</v>
      </c>
      <c r="F48" s="8">
        <v>165.23663833044978</v>
      </c>
      <c r="G48" s="8">
        <v>341.58380617617729</v>
      </c>
      <c r="H48" s="8">
        <v>152.72698217022179</v>
      </c>
      <c r="I48" s="8">
        <v>21.558874004839613</v>
      </c>
      <c r="J48" s="8">
        <v>12.099333897145753</v>
      </c>
      <c r="K48" s="8">
        <v>118.86554505216236</v>
      </c>
      <c r="L48" s="8">
        <v>20.133418169286866</v>
      </c>
      <c r="M48" s="8">
        <v>7.3858398473507103</v>
      </c>
      <c r="N48" s="8">
        <v>31.657200407663158</v>
      </c>
      <c r="O48" s="8">
        <v>38.195880388140885</v>
      </c>
      <c r="P48" s="8">
        <v>75.875763906293443</v>
      </c>
      <c r="Q48" s="8">
        <v>93.092760225377177</v>
      </c>
      <c r="R48" s="8">
        <v>122.31107070144054</v>
      </c>
      <c r="S48" s="8">
        <v>245.76541809083076</v>
      </c>
      <c r="T48" s="8">
        <v>190.1708795498306</v>
      </c>
      <c r="U48" s="8">
        <v>250.08963822876436</v>
      </c>
      <c r="V48" s="8">
        <v>299.86531606483226</v>
      </c>
      <c r="W48" s="8">
        <v>303.99129592992466</v>
      </c>
      <c r="X48" s="8">
        <v>247.20343651953908</v>
      </c>
      <c r="Y48" s="8">
        <v>197.51589279021655</v>
      </c>
      <c r="Z48" s="8">
        <v>192.65136594652495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0.50380394214941582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0.12715461872926223</v>
      </c>
      <c r="V50" s="8">
        <v>0.15879416417703893</v>
      </c>
      <c r="W50" s="8">
        <v>0.13486652126430643</v>
      </c>
      <c r="X50" s="8">
        <v>6.8123894450186309E-2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520.18640768929185</v>
      </c>
      <c r="D51" s="27">
        <v>616.37144963373464</v>
      </c>
      <c r="E51" s="27">
        <v>882.54532683273669</v>
      </c>
      <c r="F51" s="27">
        <v>236.79629187956843</v>
      </c>
      <c r="G51" s="27">
        <v>344.92040372093805</v>
      </c>
      <c r="H51" s="27">
        <v>219.40563258206919</v>
      </c>
      <c r="I51" s="27">
        <v>54.358056466086929</v>
      </c>
      <c r="J51" s="27">
        <v>21.98505358905917</v>
      </c>
      <c r="K51" s="27">
        <v>119.06291018274966</v>
      </c>
      <c r="L51" s="27">
        <v>31.554696430406196</v>
      </c>
      <c r="M51" s="27">
        <v>26.714264347702677</v>
      </c>
      <c r="N51" s="27">
        <v>43.690574825497542</v>
      </c>
      <c r="O51" s="27">
        <v>31.977459641156891</v>
      </c>
      <c r="P51" s="27">
        <v>72.753951617239736</v>
      </c>
      <c r="Q51" s="27">
        <v>72.14081944302508</v>
      </c>
      <c r="R51" s="27">
        <v>79.515064767771889</v>
      </c>
      <c r="S51" s="27">
        <v>161.21621983779892</v>
      </c>
      <c r="T51" s="27">
        <v>133.22365304763821</v>
      </c>
      <c r="U51" s="27">
        <v>232.16516305112214</v>
      </c>
      <c r="V51" s="27">
        <v>214.55122999867626</v>
      </c>
      <c r="W51" s="27">
        <v>217.55301727870429</v>
      </c>
      <c r="X51" s="27">
        <v>242.79415928563949</v>
      </c>
      <c r="Y51" s="27">
        <v>147.1781258300706</v>
      </c>
      <c r="Z51" s="27">
        <v>114.33614451158975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17.530586229771991</v>
      </c>
      <c r="D52" s="27">
        <f t="shared" si="22"/>
        <v>6.63360306490556</v>
      </c>
      <c r="E52" s="27">
        <f t="shared" si="22"/>
        <v>16.277613038890344</v>
      </c>
      <c r="F52" s="27">
        <f t="shared" si="22"/>
        <v>5.2075884788889528</v>
      </c>
      <c r="G52" s="27">
        <f t="shared" si="22"/>
        <v>4.886216310681708</v>
      </c>
      <c r="H52" s="27">
        <f t="shared" si="22"/>
        <v>1.9811592250000278</v>
      </c>
      <c r="I52" s="27">
        <f t="shared" si="22"/>
        <v>0.24407998043608664</v>
      </c>
      <c r="J52" s="27">
        <f t="shared" si="22"/>
        <v>0.19272106602399366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0.37623312236417522</v>
      </c>
      <c r="O52" s="27">
        <f t="shared" si="22"/>
        <v>0.36526094340501597</v>
      </c>
      <c r="P52" s="27">
        <f t="shared" si="22"/>
        <v>2.8577405998115375</v>
      </c>
      <c r="Q52" s="27">
        <f t="shared" si="22"/>
        <v>17.139948404763619</v>
      </c>
      <c r="R52" s="27">
        <f t="shared" si="22"/>
        <v>23.581771504917203</v>
      </c>
      <c r="S52" s="27">
        <f t="shared" si="22"/>
        <v>61.69154787646228</v>
      </c>
      <c r="T52" s="27">
        <f t="shared" si="22"/>
        <v>57.876215270035935</v>
      </c>
      <c r="U52" s="27">
        <f t="shared" si="22"/>
        <v>169.15833405853948</v>
      </c>
      <c r="V52" s="27">
        <f t="shared" si="22"/>
        <v>166.14250131002163</v>
      </c>
      <c r="W52" s="27">
        <f t="shared" si="22"/>
        <v>389.35283060881341</v>
      </c>
      <c r="X52" s="27">
        <f t="shared" si="22"/>
        <v>469.44031332188075</v>
      </c>
      <c r="Y52" s="27">
        <f t="shared" ref="Y52:Z52" si="23">SUM(Y53:Y54)</f>
        <v>414.7651197528927</v>
      </c>
      <c r="Z52" s="27">
        <f t="shared" si="23"/>
        <v>345.29744683783014</v>
      </c>
    </row>
    <row r="53" spans="1:26" ht="11.25" customHeight="1" x14ac:dyDescent="0.2">
      <c r="A53" s="29" t="s">
        <v>116</v>
      </c>
      <c r="B53" s="7" t="s">
        <v>117</v>
      </c>
      <c r="C53" s="8">
        <v>17.530586229771991</v>
      </c>
      <c r="D53" s="8">
        <v>6.63360306490556</v>
      </c>
      <c r="E53" s="8">
        <v>16.277613038890344</v>
      </c>
      <c r="F53" s="8">
        <v>5.2075884788889528</v>
      </c>
      <c r="G53" s="8">
        <v>4.886216310681708</v>
      </c>
      <c r="H53" s="8">
        <v>1.9811592250000278</v>
      </c>
      <c r="I53" s="8">
        <v>0.24407998043608664</v>
      </c>
      <c r="J53" s="8">
        <v>0.19272106602399366</v>
      </c>
      <c r="K53" s="8">
        <v>0</v>
      </c>
      <c r="L53" s="8">
        <v>0</v>
      </c>
      <c r="M53" s="8">
        <v>0</v>
      </c>
      <c r="N53" s="8">
        <v>0.37623312236417522</v>
      </c>
      <c r="O53" s="8">
        <v>0.36526094340501597</v>
      </c>
      <c r="P53" s="8">
        <v>2.8577405998115375</v>
      </c>
      <c r="Q53" s="8">
        <v>17.139948404763619</v>
      </c>
      <c r="R53" s="8">
        <v>23.581771504917203</v>
      </c>
      <c r="S53" s="8">
        <v>61.69154787646228</v>
      </c>
      <c r="T53" s="8">
        <v>57.876215270035935</v>
      </c>
      <c r="U53" s="8">
        <v>169.15833405853948</v>
      </c>
      <c r="V53" s="8">
        <v>166.14250131002163</v>
      </c>
      <c r="W53" s="8">
        <v>389.35283060881341</v>
      </c>
      <c r="X53" s="8">
        <v>469.44031332188075</v>
      </c>
      <c r="Y53" s="8">
        <v>414.7651197528927</v>
      </c>
      <c r="Z53" s="8">
        <v>345.29744683783014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2.2255249841816931</v>
      </c>
      <c r="D61" s="49">
        <f t="shared" si="24"/>
        <v>18.976799918950793</v>
      </c>
      <c r="E61" s="49">
        <f t="shared" si="24"/>
        <v>1.869139258844182</v>
      </c>
      <c r="F61" s="49">
        <f t="shared" si="24"/>
        <v>0.91910890191824646</v>
      </c>
      <c r="G61" s="49">
        <f t="shared" si="24"/>
        <v>1.2345024943892433</v>
      </c>
      <c r="H61" s="49">
        <f t="shared" si="24"/>
        <v>7.6105436664962722</v>
      </c>
      <c r="I61" s="49">
        <f t="shared" si="24"/>
        <v>1.4201117365529596</v>
      </c>
      <c r="J61" s="49">
        <f t="shared" si="24"/>
        <v>1.4960793935562886</v>
      </c>
      <c r="K61" s="49">
        <f t="shared" si="24"/>
        <v>19.943945407516541</v>
      </c>
      <c r="L61" s="49">
        <f t="shared" si="24"/>
        <v>8.1023751596044082</v>
      </c>
      <c r="M61" s="49">
        <f t="shared" si="24"/>
        <v>7.7275643073757534</v>
      </c>
      <c r="N61" s="49">
        <f t="shared" si="24"/>
        <v>9.7657381085161958</v>
      </c>
      <c r="O61" s="49">
        <f t="shared" si="24"/>
        <v>10.645777952153059</v>
      </c>
      <c r="P61" s="49">
        <f t="shared" si="24"/>
        <v>31.814225342424873</v>
      </c>
      <c r="Q61" s="49">
        <f t="shared" si="24"/>
        <v>19.260521187195131</v>
      </c>
      <c r="R61" s="49">
        <f t="shared" si="24"/>
        <v>17.609337162186222</v>
      </c>
      <c r="S61" s="49">
        <f t="shared" si="24"/>
        <v>41.807101203938934</v>
      </c>
      <c r="T61" s="49">
        <f t="shared" si="24"/>
        <v>33.82896783924987</v>
      </c>
      <c r="U61" s="49">
        <f t="shared" si="24"/>
        <v>2.0658096294692645</v>
      </c>
      <c r="V61" s="49">
        <f t="shared" si="24"/>
        <v>2.5691828136517594</v>
      </c>
      <c r="W61" s="49">
        <f t="shared" si="24"/>
        <v>3.1012459769988281</v>
      </c>
      <c r="X61" s="49">
        <f t="shared" si="24"/>
        <v>4.131687246249105</v>
      </c>
      <c r="Y61" s="49">
        <f t="shared" ref="Y61:Z61" si="25">SUM(Y62:Y72)</f>
        <v>5.4367089638598713</v>
      </c>
      <c r="Z61" s="49">
        <f t="shared" si="25"/>
        <v>10.277616723209452</v>
      </c>
    </row>
    <row r="62" spans="1:26" ht="11.25" customHeight="1" x14ac:dyDescent="0.2">
      <c r="A62" s="50" t="s">
        <v>92</v>
      </c>
      <c r="B62" s="51" t="s">
        <v>93</v>
      </c>
      <c r="C62" s="52">
        <v>2.2255249841816931</v>
      </c>
      <c r="D62" s="52">
        <v>18.976799918950793</v>
      </c>
      <c r="E62" s="52">
        <v>1.869139258844182</v>
      </c>
      <c r="F62" s="52">
        <v>0.91910890191824646</v>
      </c>
      <c r="G62" s="52">
        <v>1.2345024943892433</v>
      </c>
      <c r="H62" s="52">
        <v>7.6105436664962722</v>
      </c>
      <c r="I62" s="52">
        <v>1.4201117365529596</v>
      </c>
      <c r="J62" s="52">
        <v>1.4960793935562886</v>
      </c>
      <c r="K62" s="52">
        <v>19.943945407516541</v>
      </c>
      <c r="L62" s="52">
        <v>8.1023751596044082</v>
      </c>
      <c r="M62" s="52">
        <v>7.7275643073757534</v>
      </c>
      <c r="N62" s="52">
        <v>9.7657381085161958</v>
      </c>
      <c r="O62" s="52">
        <v>10.645777952153059</v>
      </c>
      <c r="P62" s="52">
        <v>31.814225342424873</v>
      </c>
      <c r="Q62" s="52">
        <v>19.260521187195131</v>
      </c>
      <c r="R62" s="52">
        <v>17.609337162186222</v>
      </c>
      <c r="S62" s="52">
        <v>41.807101203938934</v>
      </c>
      <c r="T62" s="52">
        <v>33.82896783924987</v>
      </c>
      <c r="U62" s="52">
        <v>2.0658096294692645</v>
      </c>
      <c r="V62" s="52">
        <v>2.5691828136517594</v>
      </c>
      <c r="W62" s="52">
        <v>3.1012459769988281</v>
      </c>
      <c r="X62" s="52">
        <v>4.131687246249105</v>
      </c>
      <c r="Y62" s="52">
        <v>5.0280855270990514</v>
      </c>
      <c r="Z62" s="52">
        <v>8.2498550739403225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0.40862343676081953</v>
      </c>
      <c r="Z65" s="52">
        <v>2.0277616492691291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145.67848100566323</v>
      </c>
      <c r="D2" s="21">
        <f t="shared" ref="D2:X2" si="0">SUM(D3,D17,D22,D25,D26,D51,D52)</f>
        <v>164.51898298710634</v>
      </c>
      <c r="E2" s="21">
        <f t="shared" si="0"/>
        <v>157.33363502636874</v>
      </c>
      <c r="F2" s="21">
        <f t="shared" si="0"/>
        <v>153.51394922574394</v>
      </c>
      <c r="G2" s="21">
        <f t="shared" si="0"/>
        <v>140.5988309069437</v>
      </c>
      <c r="H2" s="21">
        <f t="shared" si="0"/>
        <v>68.496431709354212</v>
      </c>
      <c r="I2" s="21">
        <f t="shared" si="0"/>
        <v>32.426506976737571</v>
      </c>
      <c r="J2" s="21">
        <f t="shared" si="0"/>
        <v>7.1908751204209285</v>
      </c>
      <c r="K2" s="21">
        <f t="shared" si="0"/>
        <v>13.776821788620566</v>
      </c>
      <c r="L2" s="21">
        <f t="shared" si="0"/>
        <v>75.790112987333671</v>
      </c>
      <c r="M2" s="21">
        <f t="shared" si="0"/>
        <v>51.405326739836042</v>
      </c>
      <c r="N2" s="21">
        <f t="shared" si="0"/>
        <v>48.567009888522968</v>
      </c>
      <c r="O2" s="21">
        <f t="shared" si="0"/>
        <v>83.943894134807039</v>
      </c>
      <c r="P2" s="21">
        <f t="shared" si="0"/>
        <v>69.997220158196484</v>
      </c>
      <c r="Q2" s="21">
        <f t="shared" si="0"/>
        <v>65.442718931448979</v>
      </c>
      <c r="R2" s="21">
        <f t="shared" si="0"/>
        <v>107.49688067431501</v>
      </c>
      <c r="S2" s="21">
        <f t="shared" si="0"/>
        <v>119.47703804400561</v>
      </c>
      <c r="T2" s="21">
        <f t="shared" si="0"/>
        <v>116.13121282596671</v>
      </c>
      <c r="U2" s="21">
        <f t="shared" si="0"/>
        <v>121.18268379972234</v>
      </c>
      <c r="V2" s="21">
        <f t="shared" si="0"/>
        <v>100.4158327080184</v>
      </c>
      <c r="W2" s="21">
        <f t="shared" si="0"/>
        <v>147.87480335967038</v>
      </c>
      <c r="X2" s="21">
        <f t="shared" si="0"/>
        <v>172.79224679903473</v>
      </c>
      <c r="Y2" s="21">
        <f t="shared" ref="Y2:Z2" si="1">SUM(Y3,Y17,Y22,Y25,Y26,Y51,Y52)</f>
        <v>180.83480349952836</v>
      </c>
      <c r="Z2" s="21">
        <f t="shared" si="1"/>
        <v>165.59158754895651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1.847474090890838</v>
      </c>
      <c r="D3" s="24">
        <f t="shared" ref="D3:W3" si="3">SUM(D4,D8,D11)</f>
        <v>4.2230316854998424</v>
      </c>
      <c r="E3" s="24">
        <f t="shared" si="3"/>
        <v>2.1328148695564559</v>
      </c>
      <c r="F3" s="24">
        <f t="shared" si="3"/>
        <v>4.5739688873994906</v>
      </c>
      <c r="G3" s="24">
        <f t="shared" si="3"/>
        <v>13.551469560185408</v>
      </c>
      <c r="H3" s="24">
        <f t="shared" si="3"/>
        <v>6.1757783073477031</v>
      </c>
      <c r="I3" s="24">
        <f t="shared" si="3"/>
        <v>2.9803136435527042</v>
      </c>
      <c r="J3" s="24">
        <f t="shared" si="3"/>
        <v>1.1143952134468393</v>
      </c>
      <c r="K3" s="24">
        <f t="shared" si="3"/>
        <v>5.0616198349812702</v>
      </c>
      <c r="L3" s="24">
        <f t="shared" si="3"/>
        <v>27.700083192695601</v>
      </c>
      <c r="M3" s="24">
        <f t="shared" si="3"/>
        <v>13.837086353781487</v>
      </c>
      <c r="N3" s="24">
        <f t="shared" si="3"/>
        <v>3.7512143238848212</v>
      </c>
      <c r="O3" s="24">
        <f t="shared" si="3"/>
        <v>39.84893996494872</v>
      </c>
      <c r="P3" s="24">
        <f t="shared" si="3"/>
        <v>27.295673210625296</v>
      </c>
      <c r="Q3" s="24">
        <f t="shared" si="3"/>
        <v>20.525570893557525</v>
      </c>
      <c r="R3" s="24">
        <f t="shared" si="3"/>
        <v>33.544293957899569</v>
      </c>
      <c r="S3" s="24">
        <f t="shared" si="3"/>
        <v>35.442490058141445</v>
      </c>
      <c r="T3" s="24">
        <f t="shared" si="3"/>
        <v>28.6857857829545</v>
      </c>
      <c r="U3" s="24">
        <f t="shared" si="3"/>
        <v>26.298462209176158</v>
      </c>
      <c r="V3" s="24">
        <f t="shared" si="3"/>
        <v>30.016775352741309</v>
      </c>
      <c r="W3" s="24">
        <f t="shared" si="3"/>
        <v>47.363547923882422</v>
      </c>
      <c r="X3" s="24">
        <f t="shared" ref="X3:Z3" si="4">SUM(X4,X8,X11)</f>
        <v>68.924532668127995</v>
      </c>
      <c r="Y3" s="24">
        <f t="shared" si="4"/>
        <v>81.116753926746483</v>
      </c>
      <c r="Z3" s="24">
        <f t="shared" si="4"/>
        <v>72.443844426197899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0.84511390976341683</v>
      </c>
      <c r="D4" s="19">
        <f t="shared" ref="D4:W4" si="6">SUM(D5:D7)</f>
        <v>0.88620094099717217</v>
      </c>
      <c r="E4" s="19">
        <f t="shared" si="6"/>
        <v>1.2628168159591566</v>
      </c>
      <c r="F4" s="19">
        <f t="shared" si="6"/>
        <v>2.146741372446733</v>
      </c>
      <c r="G4" s="19">
        <f t="shared" si="6"/>
        <v>0.46855201771305743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3.8429689218186249</v>
      </c>
      <c r="M4" s="19">
        <f t="shared" si="6"/>
        <v>1.0317013563358457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0.46855201771305743</v>
      </c>
      <c r="H5" s="8">
        <v>0</v>
      </c>
      <c r="I5" s="8">
        <v>0</v>
      </c>
      <c r="J5" s="8">
        <v>0</v>
      </c>
      <c r="K5" s="8">
        <v>0</v>
      </c>
      <c r="L5" s="8">
        <v>3.8429689218186249</v>
      </c>
      <c r="M5" s="8">
        <v>1.0317013563358457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0.84511390976341683</v>
      </c>
      <c r="D7" s="8">
        <v>0.88620094099717217</v>
      </c>
      <c r="E7" s="8">
        <v>1.2628168159591566</v>
      </c>
      <c r="F7" s="8">
        <v>2.146741372446733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0.30099744455487121</v>
      </c>
      <c r="D8" s="19">
        <f t="shared" si="8"/>
        <v>2.774228092155345</v>
      </c>
      <c r="E8" s="19">
        <f t="shared" si="8"/>
        <v>0.12523579289680289</v>
      </c>
      <c r="F8" s="19">
        <f t="shared" si="8"/>
        <v>0.87216244343949367</v>
      </c>
      <c r="G8" s="19">
        <f t="shared" si="8"/>
        <v>11.213356574176425</v>
      </c>
      <c r="H8" s="19">
        <f t="shared" si="8"/>
        <v>5.4748203810276657</v>
      </c>
      <c r="I8" s="19">
        <f t="shared" si="8"/>
        <v>2.875839761706326</v>
      </c>
      <c r="J8" s="19">
        <f t="shared" si="8"/>
        <v>1.0502160925635893</v>
      </c>
      <c r="K8" s="19">
        <f t="shared" si="8"/>
        <v>4.913531651966573</v>
      </c>
      <c r="L8" s="19">
        <f t="shared" si="8"/>
        <v>23.470246226377526</v>
      </c>
      <c r="M8" s="19">
        <f t="shared" si="8"/>
        <v>12.473436634224157</v>
      </c>
      <c r="N8" s="19">
        <f t="shared" si="8"/>
        <v>3.4104606238884063</v>
      </c>
      <c r="O8" s="19">
        <f t="shared" si="8"/>
        <v>39.510221120326264</v>
      </c>
      <c r="P8" s="19">
        <f t="shared" si="8"/>
        <v>27.295673210625296</v>
      </c>
      <c r="Q8" s="19">
        <f t="shared" si="8"/>
        <v>20.525570893557525</v>
      </c>
      <c r="R8" s="19">
        <f t="shared" si="8"/>
        <v>33.544293957899569</v>
      </c>
      <c r="S8" s="19">
        <f t="shared" si="8"/>
        <v>35.442490058141445</v>
      </c>
      <c r="T8" s="19">
        <f t="shared" si="8"/>
        <v>28.667256395809996</v>
      </c>
      <c r="U8" s="19">
        <f t="shared" si="8"/>
        <v>23.907811090131439</v>
      </c>
      <c r="V8" s="19">
        <f t="shared" si="8"/>
        <v>28.033420129147927</v>
      </c>
      <c r="W8" s="19">
        <f t="shared" si="8"/>
        <v>45.254459395510004</v>
      </c>
      <c r="X8" s="19">
        <f t="shared" si="8"/>
        <v>65.256537183050497</v>
      </c>
      <c r="Y8" s="19">
        <f t="shared" ref="Y8:Z8" si="9">SUM(Y9:Y10)</f>
        <v>77.449191377713817</v>
      </c>
      <c r="Z8" s="19">
        <f t="shared" si="9"/>
        <v>70.158269867399795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29.309171522798277</v>
      </c>
      <c r="P9" s="8">
        <v>19.084492910301869</v>
      </c>
      <c r="Q9" s="8">
        <v>11.293757936423152</v>
      </c>
      <c r="R9" s="8">
        <v>14.88820380276216</v>
      </c>
      <c r="S9" s="8">
        <v>19.125924569814007</v>
      </c>
      <c r="T9" s="8">
        <v>16.909134505767621</v>
      </c>
      <c r="U9" s="8">
        <v>12.210991149428692</v>
      </c>
      <c r="V9" s="8">
        <v>15.769679068873819</v>
      </c>
      <c r="W9" s="8">
        <v>22.955964948440325</v>
      </c>
      <c r="X9" s="8">
        <v>36.949033173985598</v>
      </c>
      <c r="Y9" s="8">
        <v>52.163379637599277</v>
      </c>
      <c r="Z9" s="8">
        <v>50.109928992195684</v>
      </c>
    </row>
    <row r="10" spans="1:26" ht="11.25" customHeight="1" x14ac:dyDescent="0.2">
      <c r="A10" s="28" t="s">
        <v>12</v>
      </c>
      <c r="B10" s="7" t="s">
        <v>13</v>
      </c>
      <c r="C10" s="8">
        <v>0.30099744455487121</v>
      </c>
      <c r="D10" s="8">
        <v>2.774228092155345</v>
      </c>
      <c r="E10" s="8">
        <v>0.12523579289680289</v>
      </c>
      <c r="F10" s="8">
        <v>0.87216244343949367</v>
      </c>
      <c r="G10" s="8">
        <v>11.213356574176425</v>
      </c>
      <c r="H10" s="8">
        <v>5.4748203810276657</v>
      </c>
      <c r="I10" s="8">
        <v>2.875839761706326</v>
      </c>
      <c r="J10" s="8">
        <v>1.0502160925635893</v>
      </c>
      <c r="K10" s="8">
        <v>4.913531651966573</v>
      </c>
      <c r="L10" s="8">
        <v>23.470246226377526</v>
      </c>
      <c r="M10" s="8">
        <v>12.473436634224157</v>
      </c>
      <c r="N10" s="8">
        <v>3.4104606238884063</v>
      </c>
      <c r="O10" s="8">
        <v>10.201049597527991</v>
      </c>
      <c r="P10" s="8">
        <v>8.2111803003234272</v>
      </c>
      <c r="Q10" s="8">
        <v>9.2318129571343732</v>
      </c>
      <c r="R10" s="8">
        <v>18.656090155137406</v>
      </c>
      <c r="S10" s="8">
        <v>16.316565488327434</v>
      </c>
      <c r="T10" s="8">
        <v>11.758121890042375</v>
      </c>
      <c r="U10" s="8">
        <v>11.696819940702746</v>
      </c>
      <c r="V10" s="8">
        <v>12.263741060274111</v>
      </c>
      <c r="W10" s="8">
        <v>22.298494447069679</v>
      </c>
      <c r="X10" s="8">
        <v>28.3075040090649</v>
      </c>
      <c r="Y10" s="8">
        <v>25.285811740114539</v>
      </c>
      <c r="Z10" s="8">
        <v>20.048340875204108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0.70136273657255022</v>
      </c>
      <c r="D11" s="19">
        <f t="shared" si="10"/>
        <v>0.56260265234732521</v>
      </c>
      <c r="E11" s="19">
        <f t="shared" si="10"/>
        <v>0.74476226070049634</v>
      </c>
      <c r="F11" s="19">
        <f t="shared" si="10"/>
        <v>1.5550650715132637</v>
      </c>
      <c r="G11" s="19">
        <f t="shared" si="10"/>
        <v>1.8695609682959271</v>
      </c>
      <c r="H11" s="19">
        <f t="shared" si="10"/>
        <v>0.70095792632003762</v>
      </c>
      <c r="I11" s="19">
        <f t="shared" si="10"/>
        <v>0.10447388184637814</v>
      </c>
      <c r="J11" s="19">
        <f t="shared" si="10"/>
        <v>6.4179120883250104E-2</v>
      </c>
      <c r="K11" s="19">
        <f t="shared" si="10"/>
        <v>0.14808818301469742</v>
      </c>
      <c r="L11" s="19">
        <f t="shared" si="10"/>
        <v>0.38686804449945056</v>
      </c>
      <c r="M11" s="19">
        <f t="shared" si="10"/>
        <v>0.3319483632214828</v>
      </c>
      <c r="N11" s="19">
        <f t="shared" si="10"/>
        <v>0.34075369999641492</v>
      </c>
      <c r="O11" s="19">
        <f t="shared" si="10"/>
        <v>0.33871884462245538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1.8529387144503848E-2</v>
      </c>
      <c r="U11" s="19">
        <f t="shared" si="10"/>
        <v>2.3906511190447204</v>
      </c>
      <c r="V11" s="19">
        <f t="shared" si="10"/>
        <v>1.9833552235933813</v>
      </c>
      <c r="W11" s="19">
        <f t="shared" si="10"/>
        <v>2.1090885283724212</v>
      </c>
      <c r="X11" s="19">
        <f t="shared" si="10"/>
        <v>3.667995485077495</v>
      </c>
      <c r="Y11" s="19">
        <f t="shared" ref="Y11:Z11" si="11">SUM(Y12:Y16)</f>
        <v>3.66756254903266</v>
      </c>
      <c r="Z11" s="19">
        <f t="shared" si="11"/>
        <v>2.2855745587980971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0.70136273657255022</v>
      </c>
      <c r="D13" s="8">
        <v>0.56260265234732521</v>
      </c>
      <c r="E13" s="8">
        <v>0.74476226070049634</v>
      </c>
      <c r="F13" s="8">
        <v>1.5550650715132637</v>
      </c>
      <c r="G13" s="8">
        <v>1.8695609682959271</v>
      </c>
      <c r="H13" s="8">
        <v>0.70095792632003762</v>
      </c>
      <c r="I13" s="8">
        <v>0.10447388184637814</v>
      </c>
      <c r="J13" s="8">
        <v>6.4179120883250104E-2</v>
      </c>
      <c r="K13" s="8">
        <v>0.14808818301469742</v>
      </c>
      <c r="L13" s="8">
        <v>0.38686804449945056</v>
      </c>
      <c r="M13" s="8">
        <v>0.3319483632214828</v>
      </c>
      <c r="N13" s="8">
        <v>0.34075369999641492</v>
      </c>
      <c r="O13" s="8">
        <v>0.33871884462245538</v>
      </c>
      <c r="P13" s="8">
        <v>0</v>
      </c>
      <c r="Q13" s="8">
        <v>0</v>
      </c>
      <c r="R13" s="8">
        <v>0</v>
      </c>
      <c r="S13" s="8">
        <v>0</v>
      </c>
      <c r="T13" s="8">
        <v>1.8529387144503848E-2</v>
      </c>
      <c r="U13" s="8">
        <v>2.3906511190447204</v>
      </c>
      <c r="V13" s="8">
        <v>1.9833552235933813</v>
      </c>
      <c r="W13" s="8">
        <v>2.1090885283724212</v>
      </c>
      <c r="X13" s="8">
        <v>3.667995485077495</v>
      </c>
      <c r="Y13" s="8">
        <v>3.66756254903266</v>
      </c>
      <c r="Z13" s="8">
        <v>2.2855745587980971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49.759398660857848</v>
      </c>
      <c r="D26" s="27">
        <f t="shared" si="16"/>
        <v>56.499387465708146</v>
      </c>
      <c r="E26" s="27">
        <f t="shared" si="16"/>
        <v>19.532842835902091</v>
      </c>
      <c r="F26" s="27">
        <f t="shared" si="16"/>
        <v>5.4727206533992154</v>
      </c>
      <c r="G26" s="27">
        <f t="shared" si="16"/>
        <v>10.00241529568655</v>
      </c>
      <c r="H26" s="27">
        <f t="shared" si="16"/>
        <v>4.2571763166829779</v>
      </c>
      <c r="I26" s="27">
        <f t="shared" si="16"/>
        <v>5.4504681782093884</v>
      </c>
      <c r="J26" s="27">
        <f t="shared" si="16"/>
        <v>0.32713032728492891</v>
      </c>
      <c r="K26" s="27">
        <f t="shared" si="16"/>
        <v>1.0968881432895907</v>
      </c>
      <c r="L26" s="27">
        <f t="shared" si="16"/>
        <v>7.3237093899723158</v>
      </c>
      <c r="M26" s="27">
        <f t="shared" si="16"/>
        <v>3.0926565523819445</v>
      </c>
      <c r="N26" s="27">
        <f t="shared" si="16"/>
        <v>0.41975958785358602</v>
      </c>
      <c r="O26" s="27">
        <f t="shared" si="16"/>
        <v>4.6953411225405635</v>
      </c>
      <c r="P26" s="27">
        <f t="shared" si="16"/>
        <v>3.9006509355577568</v>
      </c>
      <c r="Q26" s="27">
        <f t="shared" si="16"/>
        <v>4.4351286109792651</v>
      </c>
      <c r="R26" s="27">
        <f t="shared" si="16"/>
        <v>8.5259271647272534</v>
      </c>
      <c r="S26" s="27">
        <f t="shared" si="16"/>
        <v>12.99719488766705</v>
      </c>
      <c r="T26" s="27">
        <f t="shared" si="16"/>
        <v>9.9888028967120803</v>
      </c>
      <c r="U26" s="27">
        <f t="shared" si="16"/>
        <v>9.5446361131388819</v>
      </c>
      <c r="V26" s="27">
        <f t="shared" si="16"/>
        <v>8.6422342780509336</v>
      </c>
      <c r="W26" s="27">
        <f t="shared" si="16"/>
        <v>9.8809839348003532</v>
      </c>
      <c r="X26" s="27">
        <f t="shared" si="16"/>
        <v>12.581110997471967</v>
      </c>
      <c r="Y26" s="27">
        <f t="shared" ref="Y26:Z26" si="17">SUM(Y27,Y33)</f>
        <v>16.574562745254422</v>
      </c>
      <c r="Z26" s="27">
        <f t="shared" si="17"/>
        <v>7.5067716748040247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49.759398660857848</v>
      </c>
      <c r="D33" s="19">
        <f t="shared" si="20"/>
        <v>56.499387465708146</v>
      </c>
      <c r="E33" s="19">
        <f t="shared" si="20"/>
        <v>19.532842835902091</v>
      </c>
      <c r="F33" s="19">
        <f t="shared" si="20"/>
        <v>5.4727206533992154</v>
      </c>
      <c r="G33" s="19">
        <f t="shared" si="20"/>
        <v>10.00241529568655</v>
      </c>
      <c r="H33" s="19">
        <f t="shared" si="20"/>
        <v>4.2571763166829779</v>
      </c>
      <c r="I33" s="19">
        <f t="shared" si="20"/>
        <v>5.4504681782093884</v>
      </c>
      <c r="J33" s="19">
        <f t="shared" si="20"/>
        <v>0.32713032728492891</v>
      </c>
      <c r="K33" s="19">
        <f t="shared" si="20"/>
        <v>1.0968881432895907</v>
      </c>
      <c r="L33" s="19">
        <f t="shared" si="20"/>
        <v>7.3237093899723158</v>
      </c>
      <c r="M33" s="19">
        <f t="shared" si="20"/>
        <v>3.0926565523819445</v>
      </c>
      <c r="N33" s="19">
        <f t="shared" si="20"/>
        <v>0.41975958785358602</v>
      </c>
      <c r="O33" s="19">
        <f t="shared" si="20"/>
        <v>4.6953411225405635</v>
      </c>
      <c r="P33" s="19">
        <f t="shared" si="20"/>
        <v>3.9006509355577568</v>
      </c>
      <c r="Q33" s="19">
        <f t="shared" si="20"/>
        <v>4.4351286109792651</v>
      </c>
      <c r="R33" s="19">
        <f t="shared" si="20"/>
        <v>8.5259271647272534</v>
      </c>
      <c r="S33" s="19">
        <f t="shared" si="20"/>
        <v>12.99719488766705</v>
      </c>
      <c r="T33" s="19">
        <f t="shared" si="20"/>
        <v>9.9888028967120803</v>
      </c>
      <c r="U33" s="19">
        <f t="shared" si="20"/>
        <v>9.5446361131388819</v>
      </c>
      <c r="V33" s="19">
        <f t="shared" si="20"/>
        <v>8.6422342780509336</v>
      </c>
      <c r="W33" s="19">
        <f t="shared" si="20"/>
        <v>9.8809839348003532</v>
      </c>
      <c r="X33" s="19">
        <f t="shared" si="20"/>
        <v>12.581110997471967</v>
      </c>
      <c r="Y33" s="19">
        <f t="shared" ref="Y33:Z33" si="21">SUM(Y34:Y50)</f>
        <v>16.574562745254422</v>
      </c>
      <c r="Z33" s="19">
        <f t="shared" si="21"/>
        <v>7.5067716748040247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0.44727517097797603</v>
      </c>
      <c r="E36" s="8">
        <v>0</v>
      </c>
      <c r="F36" s="8">
        <v>0</v>
      </c>
      <c r="G36" s="8">
        <v>0</v>
      </c>
      <c r="H36" s="8">
        <v>0</v>
      </c>
      <c r="I36" s="8">
        <v>1.5849803005152392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0.1083967612814544</v>
      </c>
      <c r="U36" s="8">
        <v>9.8794876083381486E-2</v>
      </c>
      <c r="V36" s="8">
        <v>8.521027446556087E-2</v>
      </c>
      <c r="W36" s="8">
        <v>6.8244786047219744E-2</v>
      </c>
      <c r="X36" s="8">
        <v>0.1900567772193954</v>
      </c>
      <c r="Y36" s="8">
        <v>0.17978514116001457</v>
      </c>
      <c r="Z36" s="8">
        <v>5.1730742368159117E-2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2.9080326687439775</v>
      </c>
      <c r="D43" s="8">
        <v>2.6316242397793834</v>
      </c>
      <c r="E43" s="8">
        <v>0.23711065865988923</v>
      </c>
      <c r="F43" s="8">
        <v>1.5870129374337616</v>
      </c>
      <c r="G43" s="8">
        <v>3.8709823678425406</v>
      </c>
      <c r="H43" s="8">
        <v>1.1920171102486257</v>
      </c>
      <c r="I43" s="8">
        <v>0.73283936289961171</v>
      </c>
      <c r="J43" s="8">
        <v>0.24659707718571669</v>
      </c>
      <c r="K43" s="8">
        <v>0.72207442463430571</v>
      </c>
      <c r="L43" s="8">
        <v>6.8447788534691387</v>
      </c>
      <c r="M43" s="8">
        <v>1.1246728424570089</v>
      </c>
      <c r="N43" s="8">
        <v>0.21193892386393834</v>
      </c>
      <c r="O43" s="8">
        <v>4.6953411225405635</v>
      </c>
      <c r="P43" s="8">
        <v>3.4797306903604888</v>
      </c>
      <c r="Q43" s="8">
        <v>4.00430204643117</v>
      </c>
      <c r="R43" s="8">
        <v>7.8358921068689646</v>
      </c>
      <c r="S43" s="8">
        <v>9.8240463483541838</v>
      </c>
      <c r="T43" s="8">
        <v>9.8804061354306256</v>
      </c>
      <c r="U43" s="8">
        <v>8.7655285460207892</v>
      </c>
      <c r="V43" s="8">
        <v>7.9498183487025162</v>
      </c>
      <c r="W43" s="8">
        <v>9.0679274212582026</v>
      </c>
      <c r="X43" s="8">
        <v>11.538754313530232</v>
      </c>
      <c r="Y43" s="8">
        <v>15.045299566355432</v>
      </c>
      <c r="Z43" s="8">
        <v>5.9719811674775416</v>
      </c>
    </row>
    <row r="44" spans="1:26" ht="11.25" customHeight="1" x14ac:dyDescent="0.2">
      <c r="A44" s="28" t="s">
        <v>74</v>
      </c>
      <c r="B44" s="7" t="s">
        <v>75</v>
      </c>
      <c r="C44" s="8">
        <v>46.85136599211387</v>
      </c>
      <c r="D44" s="8">
        <v>53.420488054950788</v>
      </c>
      <c r="E44" s="8">
        <v>19.295732177242201</v>
      </c>
      <c r="F44" s="8">
        <v>3.8857077159654536</v>
      </c>
      <c r="G44" s="8">
        <v>6.1314329278440098</v>
      </c>
      <c r="H44" s="8">
        <v>3.0651592064343518</v>
      </c>
      <c r="I44" s="8">
        <v>3.1326485147945373</v>
      </c>
      <c r="J44" s="8">
        <v>8.0533250099212222E-2</v>
      </c>
      <c r="K44" s="8">
        <v>0.37481371865528512</v>
      </c>
      <c r="L44" s="8">
        <v>0.47893053650317691</v>
      </c>
      <c r="M44" s="8">
        <v>1.9679837099249358</v>
      </c>
      <c r="N44" s="8">
        <v>0.20782066398964769</v>
      </c>
      <c r="O44" s="8">
        <v>0</v>
      </c>
      <c r="P44" s="8">
        <v>0.42092024519726789</v>
      </c>
      <c r="Q44" s="8">
        <v>0.43082656454809487</v>
      </c>
      <c r="R44" s="8">
        <v>0.69003505785828934</v>
      </c>
      <c r="S44" s="8">
        <v>3.1731485393128662</v>
      </c>
      <c r="T44" s="8">
        <v>0</v>
      </c>
      <c r="U44" s="8">
        <v>0.6803126910347107</v>
      </c>
      <c r="V44" s="8">
        <v>0.60720565488285616</v>
      </c>
      <c r="W44" s="8">
        <v>0.7448117274949303</v>
      </c>
      <c r="X44" s="8">
        <v>0.85229990672234035</v>
      </c>
      <c r="Y44" s="8">
        <v>1.3494780377389757</v>
      </c>
      <c r="Z44" s="8">
        <v>1.4830597649583244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94.071608253914548</v>
      </c>
      <c r="D51" s="27">
        <v>103.79656383589835</v>
      </c>
      <c r="E51" s="27">
        <v>135.66797732091018</v>
      </c>
      <c r="F51" s="27">
        <v>143.46725968494525</v>
      </c>
      <c r="G51" s="27">
        <v>117.04494605107173</v>
      </c>
      <c r="H51" s="27">
        <v>58.063477085323527</v>
      </c>
      <c r="I51" s="27">
        <v>23.995725154975478</v>
      </c>
      <c r="J51" s="27">
        <v>5.7493495796891603</v>
      </c>
      <c r="K51" s="27">
        <v>7.6183138103497061</v>
      </c>
      <c r="L51" s="27">
        <v>40.766320404665755</v>
      </c>
      <c r="M51" s="27">
        <v>34.475583833672609</v>
      </c>
      <c r="N51" s="27">
        <v>44.39603597678456</v>
      </c>
      <c r="O51" s="27">
        <v>39.399613047317764</v>
      </c>
      <c r="P51" s="27">
        <v>38.800896012013439</v>
      </c>
      <c r="Q51" s="27">
        <v>40.482019426912188</v>
      </c>
      <c r="R51" s="27">
        <v>65.426659551688189</v>
      </c>
      <c r="S51" s="27">
        <v>71.037353098197116</v>
      </c>
      <c r="T51" s="27">
        <v>77.456624146300129</v>
      </c>
      <c r="U51" s="27">
        <v>85.339585477407297</v>
      </c>
      <c r="V51" s="27">
        <v>61.756823077226159</v>
      </c>
      <c r="W51" s="27">
        <v>90.630271500987604</v>
      </c>
      <c r="X51" s="27">
        <v>91.286603133434767</v>
      </c>
      <c r="Y51" s="27">
        <v>83.143486827527454</v>
      </c>
      <c r="Z51" s="27">
        <v>85.640971447954584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398.37203118225153</v>
      </c>
      <c r="D2" s="21">
        <f t="shared" ref="D2:X2" si="0">SUM(D3,D17,D22,D25,D26,D51,D52)</f>
        <v>369.7088475882581</v>
      </c>
      <c r="E2" s="21">
        <f t="shared" si="0"/>
        <v>368.88452783999992</v>
      </c>
      <c r="F2" s="21">
        <f t="shared" si="0"/>
        <v>414.18100261721173</v>
      </c>
      <c r="G2" s="21">
        <f t="shared" si="0"/>
        <v>283.28245668000005</v>
      </c>
      <c r="H2" s="21">
        <f t="shared" si="0"/>
        <v>290.23274808000008</v>
      </c>
      <c r="I2" s="21">
        <f t="shared" si="0"/>
        <v>235.91988288000005</v>
      </c>
      <c r="J2" s="21">
        <f t="shared" si="0"/>
        <v>292.35121884</v>
      </c>
      <c r="K2" s="21">
        <f t="shared" si="0"/>
        <v>149.40522144000002</v>
      </c>
      <c r="L2" s="21">
        <f t="shared" si="0"/>
        <v>108.45251999999998</v>
      </c>
      <c r="M2" s="21">
        <f t="shared" si="0"/>
        <v>265.55664564000006</v>
      </c>
      <c r="N2" s="21">
        <f t="shared" si="0"/>
        <v>62.506620000000019</v>
      </c>
      <c r="O2" s="21">
        <f t="shared" si="0"/>
        <v>97.05849228000001</v>
      </c>
      <c r="P2" s="21">
        <f t="shared" si="0"/>
        <v>97.781534399999998</v>
      </c>
      <c r="Q2" s="21">
        <f t="shared" si="0"/>
        <v>124.18868880000001</v>
      </c>
      <c r="R2" s="21">
        <f t="shared" si="0"/>
        <v>157.99960440000001</v>
      </c>
      <c r="S2" s="21">
        <f t="shared" si="0"/>
        <v>180.07693128</v>
      </c>
      <c r="T2" s="21">
        <f t="shared" si="0"/>
        <v>244.93825044000002</v>
      </c>
      <c r="U2" s="21">
        <f t="shared" si="0"/>
        <v>164.73897864000006</v>
      </c>
      <c r="V2" s="21">
        <f t="shared" si="0"/>
        <v>224.08461072000006</v>
      </c>
      <c r="W2" s="21">
        <f t="shared" si="0"/>
        <v>199.35266940000002</v>
      </c>
      <c r="X2" s="21">
        <f t="shared" si="0"/>
        <v>326.40430896000009</v>
      </c>
      <c r="Y2" s="21">
        <f t="shared" ref="Y2:Z2" si="1">SUM(Y3,Y17,Y22,Y25,Y26,Y51,Y52)</f>
        <v>290.98948650958204</v>
      </c>
      <c r="Z2" s="21">
        <f t="shared" si="1"/>
        <v>168.27928152108834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1.4331511822514844</v>
      </c>
      <c r="D3" s="24">
        <f t="shared" ref="D3:W3" si="3">SUM(D4,D8,D11)</f>
        <v>2.3653695882581043</v>
      </c>
      <c r="E3" s="24">
        <f t="shared" si="3"/>
        <v>0</v>
      </c>
      <c r="F3" s="24">
        <f t="shared" si="3"/>
        <v>1.5597226972118725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9.4491429582023029E-2</v>
      </c>
      <c r="Z3" s="24">
        <f t="shared" si="4"/>
        <v>0.10176000108833251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2.3653695882581043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2.3653695882581043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1.4331511822514844</v>
      </c>
      <c r="D8" s="19">
        <f t="shared" ref="D8:W8" si="9">SUM(D9:D10)</f>
        <v>0</v>
      </c>
      <c r="E8" s="19">
        <f t="shared" si="9"/>
        <v>0</v>
      </c>
      <c r="F8" s="19">
        <f t="shared" si="9"/>
        <v>1.5597226972118725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9.4491429582023029E-2</v>
      </c>
      <c r="Z8" s="19">
        <f t="shared" si="10"/>
        <v>0.10176000108833251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1.4331511822514844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1.5597226972118725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9.4491429582023029E-2</v>
      </c>
      <c r="Z10" s="8">
        <f>FC_IND_PPP_PU_E!Z10+FC_IND_PPP_PA_E!Z10+FC_IND_PPP_PR_E!Z10</f>
        <v>0.10176000108833251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94.046281200000038</v>
      </c>
      <c r="D26" s="27">
        <f t="shared" ref="D26:W26" si="21">SUM(D27,D33)</f>
        <v>106.259688</v>
      </c>
      <c r="E26" s="27">
        <f t="shared" si="21"/>
        <v>71.920049040000038</v>
      </c>
      <c r="F26" s="27">
        <f t="shared" si="21"/>
        <v>81.103939919999988</v>
      </c>
      <c r="G26" s="27">
        <f t="shared" si="21"/>
        <v>71.981806680000005</v>
      </c>
      <c r="H26" s="27">
        <f t="shared" si="21"/>
        <v>31.269538080000011</v>
      </c>
      <c r="I26" s="27">
        <f t="shared" si="21"/>
        <v>27.699122879999997</v>
      </c>
      <c r="J26" s="27">
        <f t="shared" si="21"/>
        <v>74.587848839999992</v>
      </c>
      <c r="K26" s="27">
        <f t="shared" si="21"/>
        <v>3.1861814400000004</v>
      </c>
      <c r="L26" s="27">
        <f t="shared" si="21"/>
        <v>0</v>
      </c>
      <c r="M26" s="27">
        <f t="shared" si="21"/>
        <v>15.78261564</v>
      </c>
      <c r="N26" s="27">
        <f t="shared" si="21"/>
        <v>0</v>
      </c>
      <c r="O26" s="27">
        <f t="shared" si="21"/>
        <v>9.4334338800000026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3.1445668800000002</v>
      </c>
      <c r="T26" s="27">
        <f t="shared" si="21"/>
        <v>0.49630103999999986</v>
      </c>
      <c r="U26" s="27">
        <f t="shared" si="21"/>
        <v>0.86876927999999998</v>
      </c>
      <c r="V26" s="27">
        <f t="shared" si="21"/>
        <v>3.1087897199999994</v>
      </c>
      <c r="W26" s="27">
        <f t="shared" si="21"/>
        <v>1.2561048000000001</v>
      </c>
      <c r="X26" s="27">
        <f t="shared" ref="X26:Z26" si="22">SUM(X27,X33)</f>
        <v>1.5767078400000003</v>
      </c>
      <c r="Y26" s="27">
        <f t="shared" si="22"/>
        <v>3.5544686399999996</v>
      </c>
      <c r="Z26" s="27">
        <f t="shared" si="22"/>
        <v>2.1701754000000002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94.046281200000038</v>
      </c>
      <c r="D33" s="19">
        <f t="shared" ref="D33:W33" si="27">SUM(D34:D50)</f>
        <v>106.259688</v>
      </c>
      <c r="E33" s="19">
        <f t="shared" si="27"/>
        <v>71.920049040000038</v>
      </c>
      <c r="F33" s="19">
        <f t="shared" si="27"/>
        <v>81.103939919999988</v>
      </c>
      <c r="G33" s="19">
        <f t="shared" si="27"/>
        <v>71.981806680000005</v>
      </c>
      <c r="H33" s="19">
        <f t="shared" si="27"/>
        <v>31.269538080000011</v>
      </c>
      <c r="I33" s="19">
        <f t="shared" si="27"/>
        <v>27.699122879999997</v>
      </c>
      <c r="J33" s="19">
        <f t="shared" si="27"/>
        <v>74.587848839999992</v>
      </c>
      <c r="K33" s="19">
        <f t="shared" si="27"/>
        <v>3.1861814400000004</v>
      </c>
      <c r="L33" s="19">
        <f t="shared" si="27"/>
        <v>0</v>
      </c>
      <c r="M33" s="19">
        <f t="shared" si="27"/>
        <v>15.78261564</v>
      </c>
      <c r="N33" s="19">
        <f t="shared" si="27"/>
        <v>0</v>
      </c>
      <c r="O33" s="19">
        <f t="shared" si="27"/>
        <v>9.4334338800000026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3.1445668800000002</v>
      </c>
      <c r="T33" s="19">
        <f t="shared" si="27"/>
        <v>0.49630103999999986</v>
      </c>
      <c r="U33" s="19">
        <f t="shared" si="27"/>
        <v>0.86876927999999998</v>
      </c>
      <c r="V33" s="19">
        <f t="shared" si="27"/>
        <v>3.1087897199999994</v>
      </c>
      <c r="W33" s="19">
        <f t="shared" si="27"/>
        <v>1.2561048000000001</v>
      </c>
      <c r="X33" s="19">
        <f t="shared" ref="X33:Z33" si="28">SUM(X34:X50)</f>
        <v>1.5767078400000003</v>
      </c>
      <c r="Y33" s="19">
        <f t="shared" si="28"/>
        <v>3.5544686399999996</v>
      </c>
      <c r="Z33" s="19">
        <f t="shared" si="28"/>
        <v>2.1701754000000002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2.9846552400000008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3.0373563599999995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0.48294216000000012</v>
      </c>
      <c r="Y36" s="8">
        <f>FC_IND_PPP_PU_E!Y36+FC_IND_PPP_PA_E!Y36+FC_IND_PPP_PR_E!Y36</f>
        <v>1.1269407600000001</v>
      </c>
      <c r="Z36" s="8">
        <f>FC_IND_PPP_PU_E!Z36+FC_IND_PPP_PA_E!Z36+FC_IND_PPP_PR_E!Z36</f>
        <v>0.26418708000000007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3.0701008799999987</v>
      </c>
      <c r="E37" s="8">
        <f>FC_IND_PPP_PU_E!E37+FC_IND_PPP_PA_E!E37+FC_IND_PPP_PR_E!E37</f>
        <v>0</v>
      </c>
      <c r="F37" s="8">
        <f>FC_IND_PPP_PU_E!F37+FC_IND_PPP_PA_E!F37+FC_IND_PPP_PR_E!F37</f>
        <v>6.1399522799999993</v>
      </c>
      <c r="G37" s="8">
        <f>FC_IND_PPP_PU_E!G37+FC_IND_PPP_PA_E!G37+FC_IND_PPP_PR_E!G37</f>
        <v>3.0701008799999991</v>
      </c>
      <c r="H37" s="8">
        <f>FC_IND_PPP_PU_E!H37+FC_IND_PPP_PA_E!H37+FC_IND_PPP_PR_E!H37</f>
        <v>0</v>
      </c>
      <c r="I37" s="8">
        <f>FC_IND_PPP_PU_E!I37+FC_IND_PPP_PA_E!I37+FC_IND_PPP_PR_E!I37</f>
        <v>12.064353839999999</v>
      </c>
      <c r="J37" s="8">
        <f>FC_IND_PPP_PU_E!J37+FC_IND_PPP_PA_E!J37+FC_IND_PPP_PR_E!J37</f>
        <v>21.192078599999995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0.15991668000000001</v>
      </c>
      <c r="U37" s="8">
        <f>FC_IND_PPP_PU_E!U37+FC_IND_PPP_PA_E!U37+FC_IND_PPP_PR_E!U37</f>
        <v>0.27442800000000001</v>
      </c>
      <c r="V37" s="8">
        <f>FC_IND_PPP_PU_E!V37+FC_IND_PPP_PA_E!V37+FC_IND_PPP_PR_E!V37</f>
        <v>0.51268140000000006</v>
      </c>
      <c r="W37" s="8">
        <f>FC_IND_PPP_PU_E!W37+FC_IND_PPP_PA_E!W37+FC_IND_PPP_PR_E!W37</f>
        <v>0.27442800000000001</v>
      </c>
      <c r="X37" s="8">
        <f>FC_IND_PPP_PU_E!X37+FC_IND_PPP_PA_E!X37+FC_IND_PPP_PR_E!X37</f>
        <v>0.25347168000000003</v>
      </c>
      <c r="Y37" s="8">
        <f>FC_IND_PPP_PU_E!Y37+FC_IND_PPP_PA_E!Y37+FC_IND_PPP_PR_E!Y37</f>
        <v>0.11151755999999999</v>
      </c>
      <c r="Z37" s="8">
        <f>FC_IND_PPP_PU_E!Z37+FC_IND_PPP_PA_E!Z37+FC_IND_PPP_PR_E!Z37</f>
        <v>0.3198333599999999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12.745259279999999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3.1861814399999999</v>
      </c>
      <c r="G43" s="8">
        <f>FC_IND_PPP_PU_E!G43+FC_IND_PPP_PA_E!G43+FC_IND_PPP_PR_E!G43</f>
        <v>6.3726296399999987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12.745259279999999</v>
      </c>
      <c r="K43" s="8">
        <f>FC_IND_PPP_PU_E!K43+FC_IND_PPP_PA_E!K43+FC_IND_PPP_PR_E!K43</f>
        <v>3.1861814400000004</v>
      </c>
      <c r="L43" s="8">
        <f>FC_IND_PPP_PU_E!L43+FC_IND_PPP_PA_E!L43+FC_IND_PPP_PR_E!L43</f>
        <v>0</v>
      </c>
      <c r="M43" s="8">
        <f>FC_IND_PPP_PU_E!M43+FC_IND_PPP_PA_E!M43+FC_IND_PPP_PR_E!M43</f>
        <v>12.745259279999999</v>
      </c>
      <c r="N43" s="8">
        <f>FC_IND_PPP_PU_E!N43+FC_IND_PPP_PA_E!N43+FC_IND_PPP_PR_E!N43</f>
        <v>0</v>
      </c>
      <c r="O43" s="8">
        <f>FC_IND_PPP_PU_E!O43+FC_IND_PPP_PA_E!O43+FC_IND_PPP_PR_E!O43</f>
        <v>9.4334338800000026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3.1445668800000002</v>
      </c>
      <c r="T43" s="8">
        <f>FC_IND_PPP_PU_E!T43+FC_IND_PPP_PA_E!T43+FC_IND_PPP_PR_E!T43</f>
        <v>0.33638435999999988</v>
      </c>
      <c r="U43" s="8">
        <f>FC_IND_PPP_PU_E!U43+FC_IND_PPP_PA_E!U43+FC_IND_PPP_PR_E!U43</f>
        <v>0.59434127999999997</v>
      </c>
      <c r="V43" s="8">
        <f>FC_IND_PPP_PU_E!V43+FC_IND_PPP_PA_E!V43+FC_IND_PPP_PR_E!V43</f>
        <v>2.5961083199999995</v>
      </c>
      <c r="W43" s="8">
        <f>FC_IND_PPP_PU_E!W43+FC_IND_PPP_PA_E!W43+FC_IND_PPP_PR_E!W43</f>
        <v>0.98167680000000002</v>
      </c>
      <c r="X43" s="8">
        <f>FC_IND_PPP_PU_E!X43+FC_IND_PPP_PA_E!X43+FC_IND_PPP_PR_E!X43</f>
        <v>0.8402940000000001</v>
      </c>
      <c r="Y43" s="8">
        <f>FC_IND_PPP_PU_E!Y43+FC_IND_PPP_PA_E!Y43+FC_IND_PPP_PR_E!Y43</f>
        <v>2.3160103199999997</v>
      </c>
      <c r="Z43" s="8">
        <f>FC_IND_PPP_PU_E!Z43+FC_IND_PPP_PA_E!Z43+FC_IND_PPP_PR_E!Z43</f>
        <v>1.5861549600000002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81.301021920000039</v>
      </c>
      <c r="D44" s="8">
        <f>FC_IND_PPP_PU_E!D44+FC_IND_PPP_PA_E!D44+FC_IND_PPP_PR_E!D44</f>
        <v>103.18958712</v>
      </c>
      <c r="E44" s="8">
        <f>FC_IND_PPP_PU_E!E44+FC_IND_PPP_PA_E!E44+FC_IND_PPP_PR_E!E44</f>
        <v>71.920049040000038</v>
      </c>
      <c r="F44" s="8">
        <f>FC_IND_PPP_PU_E!F44+FC_IND_PPP_PA_E!F44+FC_IND_PPP_PR_E!F44</f>
        <v>68.793150959999991</v>
      </c>
      <c r="G44" s="8">
        <f>FC_IND_PPP_PU_E!G44+FC_IND_PPP_PA_E!G44+FC_IND_PPP_PR_E!G44</f>
        <v>62.539076160000008</v>
      </c>
      <c r="H44" s="8">
        <f>FC_IND_PPP_PU_E!H44+FC_IND_PPP_PA_E!H44+FC_IND_PPP_PR_E!H44</f>
        <v>31.269538080000011</v>
      </c>
      <c r="I44" s="8">
        <f>FC_IND_PPP_PU_E!I44+FC_IND_PPP_PA_E!I44+FC_IND_PPP_PR_E!I44</f>
        <v>15.634769039999998</v>
      </c>
      <c r="J44" s="8">
        <f>FC_IND_PPP_PU_E!J44+FC_IND_PPP_PA_E!J44+FC_IND_PPP_PR_E!J44</f>
        <v>40.650510959999991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  <c r="Y44" s="8">
        <f>FC_IND_PPP_PU_E!Y44+FC_IND_PPP_PA_E!Y44+FC_IND_PPP_PR_E!Y44</f>
        <v>0</v>
      </c>
      <c r="Z44" s="8">
        <f>FC_IND_PPP_PU_E!Z44+FC_IND_PPP_PA_E!Z44+FC_IND_PPP_PR_E!Z44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288.44937000000004</v>
      </c>
      <c r="D51" s="27">
        <f>FC_IND_PPP_PU_E!D51+FC_IND_PPP_PA_E!D51+FC_IND_PPP_PR_E!D51</f>
        <v>261.08378999999996</v>
      </c>
      <c r="E51" s="27">
        <f>FC_IND_PPP_PU_E!E51+FC_IND_PPP_PA_E!E51+FC_IND_PPP_PR_E!E51</f>
        <v>294.10424999999987</v>
      </c>
      <c r="F51" s="27">
        <f>FC_IND_PPP_PU_E!F51+FC_IND_PPP_PA_E!F51+FC_IND_PPP_PR_E!F51</f>
        <v>331.51733999999988</v>
      </c>
      <c r="G51" s="27">
        <f>FC_IND_PPP_PU_E!G51+FC_IND_PPP_PA_E!G51+FC_IND_PPP_PR_E!G51</f>
        <v>211.30065000000005</v>
      </c>
      <c r="H51" s="27">
        <f>FC_IND_PPP_PU_E!H51+FC_IND_PPP_PA_E!H51+FC_IND_PPP_PR_E!H51</f>
        <v>258.96321000000006</v>
      </c>
      <c r="I51" s="27">
        <f>FC_IND_PPP_PU_E!I51+FC_IND_PPP_PA_E!I51+FC_IND_PPP_PR_E!I51</f>
        <v>208.22076000000004</v>
      </c>
      <c r="J51" s="27">
        <f>FC_IND_PPP_PU_E!J51+FC_IND_PPP_PA_E!J51+FC_IND_PPP_PR_E!J51</f>
        <v>217.76337000000004</v>
      </c>
      <c r="K51" s="27">
        <f>FC_IND_PPP_PU_E!K51+FC_IND_PPP_PA_E!K51+FC_IND_PPP_PR_E!K51</f>
        <v>146.21904000000001</v>
      </c>
      <c r="L51" s="27">
        <f>FC_IND_PPP_PU_E!L51+FC_IND_PPP_PA_E!L51+FC_IND_PPP_PR_E!L51</f>
        <v>108.45251999999998</v>
      </c>
      <c r="M51" s="27">
        <f>FC_IND_PPP_PU_E!M51+FC_IND_PPP_PA_E!M51+FC_IND_PPP_PR_E!M51</f>
        <v>249.77403000000004</v>
      </c>
      <c r="N51" s="27">
        <f>FC_IND_PPP_PU_E!N51+FC_IND_PPP_PA_E!N51+FC_IND_PPP_PR_E!N51</f>
        <v>62.506620000000019</v>
      </c>
      <c r="O51" s="27">
        <f>FC_IND_PPP_PU_E!O51+FC_IND_PPP_PA_E!O51+FC_IND_PPP_PR_E!O51</f>
        <v>87.19623</v>
      </c>
      <c r="P51" s="27">
        <f>FC_IND_PPP_PU_E!P51+FC_IND_PPP_PA_E!P51+FC_IND_PPP_PR_E!P51</f>
        <v>97.546679999999995</v>
      </c>
      <c r="Q51" s="27">
        <f>FC_IND_PPP_PU_E!Q51+FC_IND_PPP_PA_E!Q51+FC_IND_PPP_PR_E!Q51</f>
        <v>123.90246</v>
      </c>
      <c r="R51" s="27">
        <f>FC_IND_PPP_PU_E!R51+FC_IND_PPP_PA_E!R51+FC_IND_PPP_PR_E!R51</f>
        <v>156.56949</v>
      </c>
      <c r="S51" s="27">
        <f>FC_IND_PPP_PU_E!S51+FC_IND_PPP_PA_E!S51+FC_IND_PPP_PR_E!S51</f>
        <v>172.92824999999999</v>
      </c>
      <c r="T51" s="27">
        <f>FC_IND_PPP_PU_E!T51+FC_IND_PPP_PA_E!T51+FC_IND_PPP_PR_E!T51</f>
        <v>232.56602820000003</v>
      </c>
      <c r="U51" s="27">
        <f>FC_IND_PPP_PU_E!U51+FC_IND_PPP_PA_E!U51+FC_IND_PPP_PR_E!U51</f>
        <v>148.29236136000003</v>
      </c>
      <c r="V51" s="27">
        <f>FC_IND_PPP_PU_E!V51+FC_IND_PPP_PA_E!V51+FC_IND_PPP_PR_E!V51</f>
        <v>200.58768180000004</v>
      </c>
      <c r="W51" s="27">
        <f>FC_IND_PPP_PU_E!W51+FC_IND_PPP_PA_E!W51+FC_IND_PPP_PR_E!W51</f>
        <v>176.56453980000001</v>
      </c>
      <c r="X51" s="27">
        <f>FC_IND_PPP_PU_E!X51+FC_IND_PPP_PA_E!X51+FC_IND_PPP_PR_E!X51</f>
        <v>304.64898552000011</v>
      </c>
      <c r="Y51" s="27">
        <f>FC_IND_PPP_PU_E!Y51+FC_IND_PPP_PA_E!Y51+FC_IND_PPP_PR_E!Y51</f>
        <v>268.45714764000002</v>
      </c>
      <c r="Z51" s="27">
        <f>FC_IND_PPP_PU_E!Z51+FC_IND_PPP_PA_E!Z51+FC_IND_PPP_PR_E!Z51</f>
        <v>147.50491932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14.443228799999998</v>
      </c>
      <c r="D52" s="27">
        <f t="shared" ref="D52:W52" si="30">SUM(D53:D54)</f>
        <v>0</v>
      </c>
      <c r="E52" s="27">
        <f t="shared" si="30"/>
        <v>2.8602288000000007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0.42882839999999994</v>
      </c>
      <c r="P52" s="27">
        <f t="shared" si="30"/>
        <v>0.23485439999999996</v>
      </c>
      <c r="Q52" s="27">
        <f t="shared" si="30"/>
        <v>0.28622880000000006</v>
      </c>
      <c r="R52" s="27">
        <f t="shared" si="30"/>
        <v>1.4301144000000001</v>
      </c>
      <c r="S52" s="27">
        <f t="shared" si="30"/>
        <v>4.0041143999999997</v>
      </c>
      <c r="T52" s="27">
        <f t="shared" si="30"/>
        <v>11.875921199999999</v>
      </c>
      <c r="U52" s="27">
        <f t="shared" si="30"/>
        <v>15.577848000000005</v>
      </c>
      <c r="V52" s="27">
        <f t="shared" si="30"/>
        <v>20.388139200000001</v>
      </c>
      <c r="W52" s="27">
        <f t="shared" si="30"/>
        <v>21.532024800000002</v>
      </c>
      <c r="X52" s="27">
        <f t="shared" ref="X52:Z52" si="31">SUM(X53:X54)</f>
        <v>20.178615600000001</v>
      </c>
      <c r="Y52" s="27">
        <f t="shared" si="31"/>
        <v>18.883378799999999</v>
      </c>
      <c r="Z52" s="27">
        <f t="shared" si="31"/>
        <v>18.502426800000002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14.443228799999998</v>
      </c>
      <c r="D53" s="8">
        <f>FC_IND_PPP_PU_E!D53+FC_IND_PPP_PA_E!D53+FC_IND_PPP_PR_E!D53</f>
        <v>0</v>
      </c>
      <c r="E53" s="8">
        <f>FC_IND_PPP_PU_E!E53+FC_IND_PPP_PA_E!E53+FC_IND_PPP_PR_E!E53</f>
        <v>2.8602288000000007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0.42882839999999994</v>
      </c>
      <c r="P53" s="8">
        <f>FC_IND_PPP_PU_E!P53+FC_IND_PPP_PA_E!P53+FC_IND_PPP_PR_E!P53</f>
        <v>0.14311439999999997</v>
      </c>
      <c r="Q53" s="8">
        <f>FC_IND_PPP_PU_E!Q53+FC_IND_PPP_PA_E!Q53+FC_IND_PPP_PR_E!Q53</f>
        <v>0.28622880000000006</v>
      </c>
      <c r="R53" s="8">
        <f>FC_IND_PPP_PU_E!R53+FC_IND_PPP_PA_E!R53+FC_IND_PPP_PR_E!R53</f>
        <v>1.4301144000000001</v>
      </c>
      <c r="S53" s="8">
        <f>FC_IND_PPP_PU_E!S53+FC_IND_PPP_PA_E!S53+FC_IND_PPP_PR_E!S53</f>
        <v>4.0041143999999997</v>
      </c>
      <c r="T53" s="8">
        <f>FC_IND_PPP_PU_E!T53+FC_IND_PPP_PA_E!T53+FC_IND_PPP_PR_E!T53</f>
        <v>11.875921199999999</v>
      </c>
      <c r="U53" s="8">
        <f>FC_IND_PPP_PU_E!U53+FC_IND_PPP_PA_E!U53+FC_IND_PPP_PR_E!U53</f>
        <v>15.577848000000005</v>
      </c>
      <c r="V53" s="8">
        <f>FC_IND_PPP_PU_E!V53+FC_IND_PPP_PA_E!V53+FC_IND_PPP_PR_E!V53</f>
        <v>20.388139200000001</v>
      </c>
      <c r="W53" s="8">
        <f>FC_IND_PPP_PU_E!W53+FC_IND_PPP_PA_E!W53+FC_IND_PPP_PR_E!W53</f>
        <v>21.532024800000002</v>
      </c>
      <c r="X53" s="8">
        <f>FC_IND_PPP_PU_E!X53+FC_IND_PPP_PA_E!X53+FC_IND_PPP_PR_E!X53</f>
        <v>20.178615600000001</v>
      </c>
      <c r="Y53" s="8">
        <f>FC_IND_PPP_PU_E!Y53+FC_IND_PPP_PA_E!Y53+FC_IND_PPP_PR_E!Y53</f>
        <v>18.883378799999999</v>
      </c>
      <c r="Z53" s="8">
        <f>FC_IND_PPP_PU_E!Z53+FC_IND_PPP_PA_E!Z53+FC_IND_PPP_PR_E!Z53</f>
        <v>18.502426800000002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9.1739999999999988E-2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385.28017919999996</v>
      </c>
      <c r="D61" s="49">
        <f t="shared" si="32"/>
        <v>354.14386560000003</v>
      </c>
      <c r="E61" s="49">
        <f t="shared" si="32"/>
        <v>626.19217919999983</v>
      </c>
      <c r="F61" s="49">
        <f t="shared" si="32"/>
        <v>1070.8318656000001</v>
      </c>
      <c r="G61" s="49">
        <f t="shared" si="32"/>
        <v>453.9358656</v>
      </c>
      <c r="H61" s="49">
        <f t="shared" si="32"/>
        <v>443.51999999999992</v>
      </c>
      <c r="I61" s="49">
        <f t="shared" si="32"/>
        <v>445.20013439999991</v>
      </c>
      <c r="J61" s="49">
        <f t="shared" si="32"/>
        <v>367.02408960000008</v>
      </c>
      <c r="K61" s="49">
        <f t="shared" si="32"/>
        <v>56.000044799999991</v>
      </c>
      <c r="L61" s="49">
        <f t="shared" si="32"/>
        <v>43.343999999999994</v>
      </c>
      <c r="M61" s="49">
        <f t="shared" si="32"/>
        <v>17.360179200000001</v>
      </c>
      <c r="N61" s="49">
        <f t="shared" si="32"/>
        <v>10.4158656</v>
      </c>
      <c r="O61" s="49">
        <f t="shared" si="32"/>
        <v>13.999910400000001</v>
      </c>
      <c r="P61" s="49">
        <f t="shared" si="32"/>
        <v>9.1840896000000001</v>
      </c>
      <c r="Q61" s="49">
        <f t="shared" si="32"/>
        <v>7.0559999999999983</v>
      </c>
      <c r="R61" s="49">
        <f t="shared" si="32"/>
        <v>9.7441344000000001</v>
      </c>
      <c r="S61" s="49">
        <f t="shared" si="32"/>
        <v>7.6160447999999974</v>
      </c>
      <c r="T61" s="49">
        <f t="shared" si="32"/>
        <v>17.0872128</v>
      </c>
      <c r="U61" s="49">
        <f t="shared" si="32"/>
        <v>9.4215744000000008</v>
      </c>
      <c r="V61" s="49">
        <f t="shared" si="32"/>
        <v>9.7267967999999989</v>
      </c>
      <c r="W61" s="49">
        <f t="shared" si="32"/>
        <v>20.7595584</v>
      </c>
      <c r="X61" s="49">
        <f t="shared" si="32"/>
        <v>20.480544000000002</v>
      </c>
      <c r="Y61" s="49">
        <f t="shared" ref="Y61:Z61" si="33">SUM(Y62:Y72)</f>
        <v>17.930707199999993</v>
      </c>
      <c r="Z61" s="49">
        <f t="shared" si="33"/>
        <v>16.4078208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385.28017919999996</v>
      </c>
      <c r="D62" s="52">
        <f>FC_IND_PPP_PU_E!D62+FC_IND_PPP_PA_E!D62+FC_IND_PPP_PR_E!D62</f>
        <v>354.14386560000003</v>
      </c>
      <c r="E62" s="52">
        <f>FC_IND_PPP_PU_E!E62+FC_IND_PPP_PA_E!E62+FC_IND_PPP_PR_E!E62</f>
        <v>626.19217919999983</v>
      </c>
      <c r="F62" s="52">
        <f>FC_IND_PPP_PU_E!F62+FC_IND_PPP_PA_E!F62+FC_IND_PPP_PR_E!F62</f>
        <v>1070.8318656000001</v>
      </c>
      <c r="G62" s="52">
        <f>FC_IND_PPP_PU_E!G62+FC_IND_PPP_PA_E!G62+FC_IND_PPP_PR_E!G62</f>
        <v>453.9358656</v>
      </c>
      <c r="H62" s="52">
        <f>FC_IND_PPP_PU_E!H62+FC_IND_PPP_PA_E!H62+FC_IND_PPP_PR_E!H62</f>
        <v>443.51999999999992</v>
      </c>
      <c r="I62" s="52">
        <f>FC_IND_PPP_PU_E!I62+FC_IND_PPP_PA_E!I62+FC_IND_PPP_PR_E!I62</f>
        <v>445.20013439999991</v>
      </c>
      <c r="J62" s="52">
        <f>FC_IND_PPP_PU_E!J62+FC_IND_PPP_PA_E!J62+FC_IND_PPP_PR_E!J62</f>
        <v>367.02408960000008</v>
      </c>
      <c r="K62" s="52">
        <f>FC_IND_PPP_PU_E!K62+FC_IND_PPP_PA_E!K62+FC_IND_PPP_PR_E!K62</f>
        <v>56.000044799999991</v>
      </c>
      <c r="L62" s="52">
        <f>FC_IND_PPP_PU_E!L62+FC_IND_PPP_PA_E!L62+FC_IND_PPP_PR_E!L62</f>
        <v>43.343999999999994</v>
      </c>
      <c r="M62" s="52">
        <f>FC_IND_PPP_PU_E!M62+FC_IND_PPP_PA_E!M62+FC_IND_PPP_PR_E!M62</f>
        <v>17.360179200000001</v>
      </c>
      <c r="N62" s="52">
        <f>FC_IND_PPP_PU_E!N62+FC_IND_PPP_PA_E!N62+FC_IND_PPP_PR_E!N62</f>
        <v>10.4158656</v>
      </c>
      <c r="O62" s="52">
        <f>FC_IND_PPP_PU_E!O62+FC_IND_PPP_PA_E!O62+FC_IND_PPP_PR_E!O62</f>
        <v>13.999910400000001</v>
      </c>
      <c r="P62" s="52">
        <f>FC_IND_PPP_PU_E!P62+FC_IND_PPP_PA_E!P62+FC_IND_PPP_PR_E!P62</f>
        <v>9.1840896000000001</v>
      </c>
      <c r="Q62" s="52">
        <f>FC_IND_PPP_PU_E!Q62+FC_IND_PPP_PA_E!Q62+FC_IND_PPP_PR_E!Q62</f>
        <v>7.0559999999999983</v>
      </c>
      <c r="R62" s="52">
        <f>FC_IND_PPP_PU_E!R62+FC_IND_PPP_PA_E!R62+FC_IND_PPP_PR_E!R62</f>
        <v>9.7441344000000001</v>
      </c>
      <c r="S62" s="52">
        <f>FC_IND_PPP_PU_E!S62+FC_IND_PPP_PA_E!S62+FC_IND_PPP_PR_E!S62</f>
        <v>7.6160447999999974</v>
      </c>
      <c r="T62" s="52">
        <f>FC_IND_PPP_PU_E!T62+FC_IND_PPP_PA_E!T62+FC_IND_PPP_PR_E!T62</f>
        <v>17.0872128</v>
      </c>
      <c r="U62" s="52">
        <f>FC_IND_PPP_PU_E!U62+FC_IND_PPP_PA_E!U62+FC_IND_PPP_PR_E!U62</f>
        <v>9.4215744000000008</v>
      </c>
      <c r="V62" s="52">
        <f>FC_IND_PPP_PU_E!V62+FC_IND_PPP_PA_E!V62+FC_IND_PPP_PR_E!V62</f>
        <v>9.7267967999999989</v>
      </c>
      <c r="W62" s="52">
        <f>FC_IND_PPP_PU_E!W62+FC_IND_PPP_PA_E!W62+FC_IND_PPP_PR_E!W62</f>
        <v>20.7595584</v>
      </c>
      <c r="X62" s="52">
        <f>FC_IND_PPP_PU_E!X62+FC_IND_PPP_PA_E!X62+FC_IND_PPP_PR_E!X62</f>
        <v>20.480544000000002</v>
      </c>
      <c r="Y62" s="52">
        <f>FC_IND_PPP_PU_E!Y62+FC_IND_PPP_PA_E!Y62+FC_IND_PPP_PR_E!Y62</f>
        <v>17.930707199999993</v>
      </c>
      <c r="Z62" s="52">
        <f>FC_IND_PPP_PU_E!Z62+FC_IND_PPP_PA_E!Z62+FC_IND_PPP_PR_E!Z62</f>
        <v>16.4078208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  <c r="Y64" s="52">
        <f>FC_IND_PPP_PU_E!Y64+FC_IND_PPP_PA_E!Y64+FC_IND_PPP_PR_E!Y64</f>
        <v>0</v>
      </c>
      <c r="Z64" s="52">
        <f>FC_IND_PPP_PU_E!Z64+FC_IND_PPP_PA_E!Z64+FC_IND_PPP_PR_E!Z64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169.08506996792843</v>
      </c>
      <c r="D2" s="21">
        <f t="shared" ref="D2:X2" si="0">SUM(D3,D17,D22,D25,D26,D51,D52)</f>
        <v>142.73980968780901</v>
      </c>
      <c r="E2" s="21">
        <f t="shared" si="0"/>
        <v>139.05297841666535</v>
      </c>
      <c r="F2" s="21">
        <f t="shared" si="0"/>
        <v>139.16213301034247</v>
      </c>
      <c r="G2" s="21">
        <f t="shared" si="0"/>
        <v>109.35049783647926</v>
      </c>
      <c r="H2" s="21">
        <f t="shared" si="0"/>
        <v>86.415703342759329</v>
      </c>
      <c r="I2" s="21">
        <f t="shared" si="0"/>
        <v>62.257336954090064</v>
      </c>
      <c r="J2" s="21">
        <f t="shared" si="0"/>
        <v>75.814693367922558</v>
      </c>
      <c r="K2" s="21">
        <f t="shared" si="0"/>
        <v>14.092273346447611</v>
      </c>
      <c r="L2" s="21">
        <f t="shared" si="0"/>
        <v>5.1782585462578794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0.72488455429862075</v>
      </c>
      <c r="D3" s="24">
        <f t="shared" ref="D3:W3" si="3">SUM(D4,D8,D11)</f>
        <v>1.0592511325865988</v>
      </c>
      <c r="E3" s="24">
        <f t="shared" si="3"/>
        <v>0</v>
      </c>
      <c r="F3" s="24">
        <f t="shared" si="3"/>
        <v>0.73056488321471347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1.0592511325865988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1.0592511325865988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0.72488455429862075</v>
      </c>
      <c r="D8" s="19">
        <f t="shared" si="8"/>
        <v>0</v>
      </c>
      <c r="E8" s="19">
        <f t="shared" si="8"/>
        <v>0</v>
      </c>
      <c r="F8" s="19">
        <f t="shared" si="8"/>
        <v>0.73056488321471347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0.72488455429862075</v>
      </c>
      <c r="D10" s="8">
        <v>0</v>
      </c>
      <c r="E10" s="8">
        <v>0</v>
      </c>
      <c r="F10" s="8">
        <v>0.73056488321471347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46.196915349672366</v>
      </c>
      <c r="D26" s="27">
        <f t="shared" si="16"/>
        <v>47.584823708326446</v>
      </c>
      <c r="E26" s="27">
        <f t="shared" si="16"/>
        <v>34.413794060225683</v>
      </c>
      <c r="F26" s="27">
        <f t="shared" si="16"/>
        <v>37.466581892462358</v>
      </c>
      <c r="G26" s="27">
        <f t="shared" si="16"/>
        <v>32.870932136708312</v>
      </c>
      <c r="H26" s="27">
        <f t="shared" si="16"/>
        <v>11.492221776802863</v>
      </c>
      <c r="I26" s="27">
        <f t="shared" si="16"/>
        <v>8.6685301140195961</v>
      </c>
      <c r="J26" s="27">
        <f t="shared" si="16"/>
        <v>21.81296539754188</v>
      </c>
      <c r="K26" s="27">
        <f t="shared" si="16"/>
        <v>0.3005285849523659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46.196915349672366</v>
      </c>
      <c r="D33" s="19">
        <f t="shared" si="20"/>
        <v>47.584823708326446</v>
      </c>
      <c r="E33" s="19">
        <f t="shared" si="20"/>
        <v>34.413794060225683</v>
      </c>
      <c r="F33" s="19">
        <f t="shared" si="20"/>
        <v>37.466581892462358</v>
      </c>
      <c r="G33" s="19">
        <f t="shared" si="20"/>
        <v>32.870932136708312</v>
      </c>
      <c r="H33" s="19">
        <f t="shared" si="20"/>
        <v>11.492221776802863</v>
      </c>
      <c r="I33" s="19">
        <f t="shared" si="20"/>
        <v>8.6685301140195961</v>
      </c>
      <c r="J33" s="19">
        <f t="shared" si="20"/>
        <v>21.81296539754188</v>
      </c>
      <c r="K33" s="19">
        <f t="shared" si="20"/>
        <v>0.3005285849523659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1.3979948555884782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1.3748413146251459</v>
      </c>
      <c r="E37" s="8">
        <v>0</v>
      </c>
      <c r="F37" s="8">
        <v>2.8759173206881821</v>
      </c>
      <c r="G37" s="8">
        <v>1.4302226370927651</v>
      </c>
      <c r="H37" s="8">
        <v>0</v>
      </c>
      <c r="I37" s="8">
        <v>3.7755785633103773</v>
      </c>
      <c r="J37" s="8">
        <v>6.3917454463651158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5.0750464440371807</v>
      </c>
      <c r="D43" s="8">
        <v>0</v>
      </c>
      <c r="E43" s="8">
        <v>0</v>
      </c>
      <c r="F43" s="8">
        <v>0.9703648238452518</v>
      </c>
      <c r="G43" s="8">
        <v>2.3065520490953886</v>
      </c>
      <c r="H43" s="8">
        <v>0</v>
      </c>
      <c r="I43" s="8">
        <v>0</v>
      </c>
      <c r="J43" s="8">
        <v>3.1606143152107253</v>
      </c>
      <c r="K43" s="8">
        <v>0.3005285849523659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41.121868905635189</v>
      </c>
      <c r="D44" s="8">
        <v>46.209982393701303</v>
      </c>
      <c r="E44" s="8">
        <v>34.413794060225683</v>
      </c>
      <c r="F44" s="8">
        <v>32.222304892340446</v>
      </c>
      <c r="G44" s="8">
        <v>29.13415745052016</v>
      </c>
      <c r="H44" s="8">
        <v>11.492221776802863</v>
      </c>
      <c r="I44" s="8">
        <v>4.8929515507092196</v>
      </c>
      <c r="J44" s="8">
        <v>12.260605635966041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114.8579183320675</v>
      </c>
      <c r="D51" s="27">
        <v>94.095734846895965</v>
      </c>
      <c r="E51" s="27">
        <v>103.27056286351518</v>
      </c>
      <c r="F51" s="27">
        <v>100.96498623466539</v>
      </c>
      <c r="G51" s="27">
        <v>76.479565699770944</v>
      </c>
      <c r="H51" s="27">
        <v>74.923481565956465</v>
      </c>
      <c r="I51" s="27">
        <v>53.588806840070468</v>
      </c>
      <c r="J51" s="27">
        <v>54.001727970380678</v>
      </c>
      <c r="K51" s="27">
        <v>13.791744761495245</v>
      </c>
      <c r="L51" s="27">
        <v>5.1782585462578794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7.3053517318899441</v>
      </c>
      <c r="D52" s="27">
        <f t="shared" si="22"/>
        <v>0</v>
      </c>
      <c r="E52" s="27">
        <f t="shared" si="22"/>
        <v>1.3686214929244775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7.3053517318899441</v>
      </c>
      <c r="D53" s="8">
        <v>0</v>
      </c>
      <c r="E53" s="8">
        <v>1.3686214929244775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194.87382380742926</v>
      </c>
      <c r="D61" s="49">
        <f t="shared" si="24"/>
        <v>158.59140685563898</v>
      </c>
      <c r="E61" s="49">
        <f t="shared" si="24"/>
        <v>299.6333982632213</v>
      </c>
      <c r="F61" s="49">
        <f t="shared" si="24"/>
        <v>501.57131022912131</v>
      </c>
      <c r="G61" s="49">
        <f t="shared" si="24"/>
        <v>211.46840971864714</v>
      </c>
      <c r="H61" s="49">
        <f t="shared" si="24"/>
        <v>163.00305394366109</v>
      </c>
      <c r="I61" s="49">
        <f t="shared" si="24"/>
        <v>139.32682231604193</v>
      </c>
      <c r="J61" s="49">
        <f t="shared" si="24"/>
        <v>110.69818103671547</v>
      </c>
      <c r="K61" s="49">
        <f t="shared" si="24"/>
        <v>5.3309199229110735</v>
      </c>
      <c r="L61" s="49">
        <f t="shared" si="24"/>
        <v>2.0904435107136936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194.87382380742926</v>
      </c>
      <c r="D62" s="52">
        <v>158.59140685563898</v>
      </c>
      <c r="E62" s="52">
        <v>299.6333982632213</v>
      </c>
      <c r="F62" s="52">
        <v>501.57131022912131</v>
      </c>
      <c r="G62" s="52">
        <v>211.46840971864714</v>
      </c>
      <c r="H62" s="52">
        <v>163.00305394366109</v>
      </c>
      <c r="I62" s="52">
        <v>139.32682231604193</v>
      </c>
      <c r="J62" s="52">
        <v>110.69818103671547</v>
      </c>
      <c r="K62" s="52">
        <v>5.3309199229110735</v>
      </c>
      <c r="L62" s="52">
        <v>2.0904435107136936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164.18921891910534</v>
      </c>
      <c r="D2" s="21">
        <f t="shared" ref="D2:X2" si="0">SUM(D3,D17,D22,D25,D26,D51,D52)</f>
        <v>175.00707743869805</v>
      </c>
      <c r="E2" s="21">
        <f t="shared" si="0"/>
        <v>150.37943286620666</v>
      </c>
      <c r="F2" s="21">
        <f t="shared" si="0"/>
        <v>156.42068930105677</v>
      </c>
      <c r="G2" s="21">
        <f t="shared" si="0"/>
        <v>124.48800969704065</v>
      </c>
      <c r="H2" s="21">
        <f t="shared" si="0"/>
        <v>147.60409111893853</v>
      </c>
      <c r="I2" s="21">
        <f t="shared" si="0"/>
        <v>135.66109795621489</v>
      </c>
      <c r="J2" s="21">
        <f t="shared" si="0"/>
        <v>174.45085639189944</v>
      </c>
      <c r="K2" s="21">
        <f t="shared" si="0"/>
        <v>133.44182804824501</v>
      </c>
      <c r="L2" s="21">
        <f t="shared" si="0"/>
        <v>101.83833517753585</v>
      </c>
      <c r="M2" s="21">
        <f t="shared" si="0"/>
        <v>253.73257079729481</v>
      </c>
      <c r="N2" s="21">
        <f t="shared" si="0"/>
        <v>62.33128212587598</v>
      </c>
      <c r="O2" s="21">
        <f t="shared" si="0"/>
        <v>96.061343627064062</v>
      </c>
      <c r="P2" s="21">
        <f t="shared" si="0"/>
        <v>96.794259534129225</v>
      </c>
      <c r="Q2" s="21">
        <f t="shared" si="0"/>
        <v>123.18644571508979</v>
      </c>
      <c r="R2" s="21">
        <f t="shared" si="0"/>
        <v>156.24883126186285</v>
      </c>
      <c r="S2" s="21">
        <f t="shared" si="0"/>
        <v>178.37266624563225</v>
      </c>
      <c r="T2" s="21">
        <f t="shared" si="0"/>
        <v>242.48256713815098</v>
      </c>
      <c r="U2" s="21">
        <f t="shared" si="0"/>
        <v>163.90402357446143</v>
      </c>
      <c r="V2" s="21">
        <f t="shared" si="0"/>
        <v>220.79395732706519</v>
      </c>
      <c r="W2" s="21">
        <f t="shared" si="0"/>
        <v>192.38239584223612</v>
      </c>
      <c r="X2" s="21">
        <f t="shared" si="0"/>
        <v>287.97270361987415</v>
      </c>
      <c r="Y2" s="21">
        <f t="shared" ref="Y2:Z2" si="1">SUM(Y3,Y17,Y22,Y25,Y26,Y51,Y52)</f>
        <v>253.85320717917978</v>
      </c>
      <c r="Z2" s="21">
        <f t="shared" si="1"/>
        <v>158.08106683805121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0.70826662795286366</v>
      </c>
      <c r="D3" s="24">
        <f t="shared" ref="D3:W3" si="3">SUM(D4,D8,D11)</f>
        <v>1.3061184556715055</v>
      </c>
      <c r="E3" s="24">
        <f t="shared" si="3"/>
        <v>0</v>
      </c>
      <c r="F3" s="24">
        <f t="shared" si="3"/>
        <v>0.82915781399715904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9.4491429582023029E-2</v>
      </c>
      <c r="Z3" s="24">
        <f t="shared" si="4"/>
        <v>0.10176000108833251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1.3061184556715055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1.3061184556715055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0.70826662795286366</v>
      </c>
      <c r="D8" s="19">
        <f t="shared" si="8"/>
        <v>0</v>
      </c>
      <c r="E8" s="19">
        <f t="shared" si="8"/>
        <v>0</v>
      </c>
      <c r="F8" s="19">
        <f t="shared" si="8"/>
        <v>0.82915781399715904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9.4491429582023029E-2</v>
      </c>
      <c r="Z8" s="19">
        <f t="shared" si="9"/>
        <v>0.10176000108833251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0.70826662795286366</v>
      </c>
      <c r="D10" s="8">
        <v>0</v>
      </c>
      <c r="E10" s="8">
        <v>0</v>
      </c>
      <c r="F10" s="8">
        <v>0.82915781399715904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9.4491429582023029E-2</v>
      </c>
      <c r="Z10" s="8">
        <v>0.10176000108833251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45.094709812540657</v>
      </c>
      <c r="D26" s="27">
        <f t="shared" si="16"/>
        <v>58.674864291673551</v>
      </c>
      <c r="E26" s="27">
        <f t="shared" si="16"/>
        <v>37.506254979774347</v>
      </c>
      <c r="F26" s="27">
        <f t="shared" si="16"/>
        <v>42.508372831079541</v>
      </c>
      <c r="G26" s="27">
        <f t="shared" si="16"/>
        <v>37.663347422045476</v>
      </c>
      <c r="H26" s="27">
        <f t="shared" si="16"/>
        <v>19.777316303197146</v>
      </c>
      <c r="I26" s="27">
        <f t="shared" si="16"/>
        <v>19.030592765980401</v>
      </c>
      <c r="J26" s="27">
        <f t="shared" si="16"/>
        <v>50.447886982175532</v>
      </c>
      <c r="K26" s="27">
        <f t="shared" si="16"/>
        <v>2.8457497786831678</v>
      </c>
      <c r="L26" s="27">
        <f t="shared" si="16"/>
        <v>0</v>
      </c>
      <c r="M26" s="27">
        <f t="shared" si="16"/>
        <v>15.208559158170704</v>
      </c>
      <c r="N26" s="27">
        <f t="shared" si="16"/>
        <v>0</v>
      </c>
      <c r="O26" s="27">
        <f t="shared" si="16"/>
        <v>9.3360876251513467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3.1141296127558045</v>
      </c>
      <c r="T26" s="27">
        <f t="shared" si="16"/>
        <v>0.49275426069971084</v>
      </c>
      <c r="U26" s="27">
        <f t="shared" si="16"/>
        <v>0.86543622034057155</v>
      </c>
      <c r="V26" s="27">
        <f t="shared" si="16"/>
        <v>3.0667445713855899</v>
      </c>
      <c r="W26" s="27">
        <f t="shared" si="16"/>
        <v>1.2175652243765662</v>
      </c>
      <c r="X26" s="27">
        <f t="shared" si="16"/>
        <v>1.4709959556798122</v>
      </c>
      <c r="Y26" s="27">
        <f t="shared" ref="Y26:Z26" si="17">SUM(Y27,Y33)</f>
        <v>3.236830042350229</v>
      </c>
      <c r="Z26" s="27">
        <f t="shared" si="17"/>
        <v>2.0616783026334269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45.094709812540657</v>
      </c>
      <c r="D33" s="19">
        <f t="shared" si="20"/>
        <v>58.674864291673551</v>
      </c>
      <c r="E33" s="19">
        <f t="shared" si="20"/>
        <v>37.506254979774347</v>
      </c>
      <c r="F33" s="19">
        <f t="shared" si="20"/>
        <v>42.508372831079541</v>
      </c>
      <c r="G33" s="19">
        <f t="shared" si="20"/>
        <v>37.663347422045476</v>
      </c>
      <c r="H33" s="19">
        <f t="shared" si="20"/>
        <v>19.777316303197146</v>
      </c>
      <c r="I33" s="19">
        <f t="shared" si="20"/>
        <v>19.030592765980401</v>
      </c>
      <c r="J33" s="19">
        <f t="shared" si="20"/>
        <v>50.447886982175532</v>
      </c>
      <c r="K33" s="19">
        <f t="shared" si="20"/>
        <v>2.8457497786831678</v>
      </c>
      <c r="L33" s="19">
        <f t="shared" si="20"/>
        <v>0</v>
      </c>
      <c r="M33" s="19">
        <f t="shared" si="20"/>
        <v>15.208559158170704</v>
      </c>
      <c r="N33" s="19">
        <f t="shared" si="20"/>
        <v>0</v>
      </c>
      <c r="O33" s="19">
        <f t="shared" si="20"/>
        <v>9.3360876251513467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3.1141296127558045</v>
      </c>
      <c r="T33" s="19">
        <f t="shared" si="20"/>
        <v>0.49275426069971084</v>
      </c>
      <c r="U33" s="19">
        <f t="shared" si="20"/>
        <v>0.86543622034057155</v>
      </c>
      <c r="V33" s="19">
        <f t="shared" si="20"/>
        <v>3.0667445713855899</v>
      </c>
      <c r="W33" s="19">
        <f t="shared" si="20"/>
        <v>1.2175652243765662</v>
      </c>
      <c r="X33" s="19">
        <f t="shared" si="20"/>
        <v>1.4709959556798122</v>
      </c>
      <c r="Y33" s="19">
        <f t="shared" ref="Y33:Z33" si="21">SUM(Y34:Y50)</f>
        <v>3.236830042350229</v>
      </c>
      <c r="Z33" s="19">
        <f t="shared" si="21"/>
        <v>2.0616783026334269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1.5866603844115226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3.0373563599999995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0.48294216000000012</v>
      </c>
      <c r="Y36" s="8">
        <v>1.1269407600000001</v>
      </c>
      <c r="Z36" s="8">
        <v>0.26418708000000007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1.6952595653748528</v>
      </c>
      <c r="E37" s="8">
        <v>0</v>
      </c>
      <c r="F37" s="8">
        <v>3.2640349593118176</v>
      </c>
      <c r="G37" s="8">
        <v>1.6398782429072343</v>
      </c>
      <c r="H37" s="8">
        <v>0</v>
      </c>
      <c r="I37" s="8">
        <v>8.2887752766896217</v>
      </c>
      <c r="J37" s="8">
        <v>14.800333153634881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0.15991668000000001</v>
      </c>
      <c r="U37" s="8">
        <v>0.27442800000000001</v>
      </c>
      <c r="V37" s="8">
        <v>0.51268140000000006</v>
      </c>
      <c r="W37" s="8">
        <v>0.27442800000000001</v>
      </c>
      <c r="X37" s="8">
        <v>0.25347168000000003</v>
      </c>
      <c r="Y37" s="8">
        <v>0.11151755999999999</v>
      </c>
      <c r="Z37" s="8">
        <v>0.3198333599999999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4.9155567981758068</v>
      </c>
      <c r="D43" s="8">
        <v>0</v>
      </c>
      <c r="E43" s="8">
        <v>0</v>
      </c>
      <c r="F43" s="8">
        <v>1.0868314196966569</v>
      </c>
      <c r="G43" s="8">
        <v>2.6185504696583939</v>
      </c>
      <c r="H43" s="8">
        <v>0</v>
      </c>
      <c r="I43" s="8">
        <v>0</v>
      </c>
      <c r="J43" s="8">
        <v>7.2576485045067001</v>
      </c>
      <c r="K43" s="8">
        <v>2.8457497786831678</v>
      </c>
      <c r="L43" s="8">
        <v>0</v>
      </c>
      <c r="M43" s="8">
        <v>12.171202798170706</v>
      </c>
      <c r="N43" s="8">
        <v>0</v>
      </c>
      <c r="O43" s="8">
        <v>9.3360876251513467</v>
      </c>
      <c r="P43" s="8">
        <v>0</v>
      </c>
      <c r="Q43" s="8">
        <v>0</v>
      </c>
      <c r="R43" s="8">
        <v>0</v>
      </c>
      <c r="S43" s="8">
        <v>3.1141296127558045</v>
      </c>
      <c r="T43" s="8">
        <v>0.33283758069971087</v>
      </c>
      <c r="U43" s="8">
        <v>0.59100822034057154</v>
      </c>
      <c r="V43" s="8">
        <v>2.5540631713855899</v>
      </c>
      <c r="W43" s="8">
        <v>0.94313722437656633</v>
      </c>
      <c r="X43" s="8">
        <v>0.73458211567981202</v>
      </c>
      <c r="Y43" s="8">
        <v>1.9983717223502289</v>
      </c>
      <c r="Z43" s="8">
        <v>1.4776578626334269</v>
      </c>
    </row>
    <row r="44" spans="1:26" ht="11.25" customHeight="1" x14ac:dyDescent="0.2">
      <c r="A44" s="28" t="s">
        <v>74</v>
      </c>
      <c r="B44" s="7" t="s">
        <v>75</v>
      </c>
      <c r="C44" s="8">
        <v>40.17915301436485</v>
      </c>
      <c r="D44" s="8">
        <v>56.979604726298696</v>
      </c>
      <c r="E44" s="8">
        <v>37.506254979774347</v>
      </c>
      <c r="F44" s="8">
        <v>36.570846067659545</v>
      </c>
      <c r="G44" s="8">
        <v>33.404918709479844</v>
      </c>
      <c r="H44" s="8">
        <v>19.777316303197146</v>
      </c>
      <c r="I44" s="8">
        <v>10.74181748929078</v>
      </c>
      <c r="J44" s="8">
        <v>28.389905324033954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111.24836541050178</v>
      </c>
      <c r="D51" s="27">
        <v>115.02609469135298</v>
      </c>
      <c r="E51" s="27">
        <v>111.38157057935678</v>
      </c>
      <c r="F51" s="27">
        <v>113.08315865598009</v>
      </c>
      <c r="G51" s="27">
        <v>86.824662274995177</v>
      </c>
      <c r="H51" s="27">
        <v>127.82677481574137</v>
      </c>
      <c r="I51" s="27">
        <v>116.63050519023449</v>
      </c>
      <c r="J51" s="27">
        <v>124.00296940972389</v>
      </c>
      <c r="K51" s="27">
        <v>130.59607826956184</v>
      </c>
      <c r="L51" s="27">
        <v>101.83833517753585</v>
      </c>
      <c r="M51" s="27">
        <v>238.5240116391241</v>
      </c>
      <c r="N51" s="27">
        <v>62.33128212587598</v>
      </c>
      <c r="O51" s="27">
        <v>86.296427601912711</v>
      </c>
      <c r="P51" s="27">
        <v>96.559405134129221</v>
      </c>
      <c r="Q51" s="27">
        <v>122.90021691508979</v>
      </c>
      <c r="R51" s="27">
        <v>154.81871686186284</v>
      </c>
      <c r="S51" s="27">
        <v>171.25442223287644</v>
      </c>
      <c r="T51" s="27">
        <v>230.11389167745128</v>
      </c>
      <c r="U51" s="27">
        <v>147.46073935412085</v>
      </c>
      <c r="V51" s="27">
        <v>197.33907355567959</v>
      </c>
      <c r="W51" s="27">
        <v>169.63280581785958</v>
      </c>
      <c r="X51" s="27">
        <v>266.32309206419433</v>
      </c>
      <c r="Y51" s="27">
        <v>231.63850690724752</v>
      </c>
      <c r="Z51" s="27">
        <v>137.41520173432946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7.1378770681100541</v>
      </c>
      <c r="D52" s="27">
        <f t="shared" si="22"/>
        <v>0</v>
      </c>
      <c r="E52" s="27">
        <f t="shared" si="22"/>
        <v>1.4916073070755231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0.42882839999999994</v>
      </c>
      <c r="P52" s="27">
        <f t="shared" si="22"/>
        <v>0.23485439999999996</v>
      </c>
      <c r="Q52" s="27">
        <f t="shared" si="22"/>
        <v>0.28622880000000006</v>
      </c>
      <c r="R52" s="27">
        <f t="shared" si="22"/>
        <v>1.4301144000000001</v>
      </c>
      <c r="S52" s="27">
        <f t="shared" si="22"/>
        <v>4.0041143999999997</v>
      </c>
      <c r="T52" s="27">
        <f t="shared" si="22"/>
        <v>11.875921199999999</v>
      </c>
      <c r="U52" s="27">
        <f t="shared" si="22"/>
        <v>15.577848000000005</v>
      </c>
      <c r="V52" s="27">
        <f t="shared" si="22"/>
        <v>20.388139200000001</v>
      </c>
      <c r="W52" s="27">
        <f t="shared" si="22"/>
        <v>21.532024800000002</v>
      </c>
      <c r="X52" s="27">
        <f t="shared" si="22"/>
        <v>20.178615600000001</v>
      </c>
      <c r="Y52" s="27">
        <f t="shared" ref="Y52:Z52" si="23">SUM(Y53:Y54)</f>
        <v>18.883378799999999</v>
      </c>
      <c r="Z52" s="27">
        <f t="shared" si="23"/>
        <v>18.502426800000002</v>
      </c>
    </row>
    <row r="53" spans="1:26" ht="11.25" customHeight="1" x14ac:dyDescent="0.2">
      <c r="A53" s="29" t="s">
        <v>116</v>
      </c>
      <c r="B53" s="7" t="s">
        <v>117</v>
      </c>
      <c r="C53" s="8">
        <v>7.1378770681100541</v>
      </c>
      <c r="D53" s="8">
        <v>0</v>
      </c>
      <c r="E53" s="8">
        <v>1.4916073070755231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0.42882839999999994</v>
      </c>
      <c r="P53" s="8">
        <v>0.14311439999999997</v>
      </c>
      <c r="Q53" s="8">
        <v>0.28622880000000006</v>
      </c>
      <c r="R53" s="8">
        <v>1.4301144000000001</v>
      </c>
      <c r="S53" s="8">
        <v>4.0041143999999997</v>
      </c>
      <c r="T53" s="8">
        <v>11.875921199999999</v>
      </c>
      <c r="U53" s="8">
        <v>15.577848000000005</v>
      </c>
      <c r="V53" s="8">
        <v>20.388139200000001</v>
      </c>
      <c r="W53" s="8">
        <v>21.532024800000002</v>
      </c>
      <c r="X53" s="8">
        <v>20.178615600000001</v>
      </c>
      <c r="Y53" s="8">
        <v>18.883378799999999</v>
      </c>
      <c r="Z53" s="8">
        <v>18.502426800000002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9.1739999999999988E-2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190.4063553925707</v>
      </c>
      <c r="D61" s="49">
        <f t="shared" si="24"/>
        <v>195.55245874436105</v>
      </c>
      <c r="E61" s="49">
        <f t="shared" si="24"/>
        <v>326.55878093677859</v>
      </c>
      <c r="F61" s="49">
        <f t="shared" si="24"/>
        <v>569.26055537087882</v>
      </c>
      <c r="G61" s="49">
        <f t="shared" si="24"/>
        <v>242.46745588135286</v>
      </c>
      <c r="H61" s="49">
        <f t="shared" si="24"/>
        <v>280.51694605633884</v>
      </c>
      <c r="I61" s="49">
        <f t="shared" si="24"/>
        <v>305.87331208395801</v>
      </c>
      <c r="J61" s="49">
        <f t="shared" si="24"/>
        <v>256.3259085632846</v>
      </c>
      <c r="K61" s="49">
        <f t="shared" si="24"/>
        <v>50.669124877088919</v>
      </c>
      <c r="L61" s="49">
        <f t="shared" si="24"/>
        <v>41.253556489286304</v>
      </c>
      <c r="M61" s="49">
        <f t="shared" si="24"/>
        <v>17.360179200000001</v>
      </c>
      <c r="N61" s="49">
        <f t="shared" si="24"/>
        <v>10.4158656</v>
      </c>
      <c r="O61" s="49">
        <f t="shared" si="24"/>
        <v>13.999910400000001</v>
      </c>
      <c r="P61" s="49">
        <f t="shared" si="24"/>
        <v>9.1840896000000001</v>
      </c>
      <c r="Q61" s="49">
        <f t="shared" si="24"/>
        <v>7.0559999999999983</v>
      </c>
      <c r="R61" s="49">
        <f t="shared" si="24"/>
        <v>9.7441344000000001</v>
      </c>
      <c r="S61" s="49">
        <f t="shared" si="24"/>
        <v>7.6160447999999974</v>
      </c>
      <c r="T61" s="49">
        <f t="shared" si="24"/>
        <v>17.0872128</v>
      </c>
      <c r="U61" s="49">
        <f t="shared" si="24"/>
        <v>9.4215744000000008</v>
      </c>
      <c r="V61" s="49">
        <f t="shared" si="24"/>
        <v>9.7267967999999989</v>
      </c>
      <c r="W61" s="49">
        <f t="shared" si="24"/>
        <v>20.7595584</v>
      </c>
      <c r="X61" s="49">
        <f t="shared" si="24"/>
        <v>20.480544000000002</v>
      </c>
      <c r="Y61" s="49">
        <f t="shared" ref="Y61:Z61" si="25">SUM(Y62:Y72)</f>
        <v>17.930707199999993</v>
      </c>
      <c r="Z61" s="49">
        <f t="shared" si="25"/>
        <v>16.4078208</v>
      </c>
    </row>
    <row r="62" spans="1:26" ht="11.25" customHeight="1" x14ac:dyDescent="0.2">
      <c r="A62" s="50" t="s">
        <v>92</v>
      </c>
      <c r="B62" s="51" t="s">
        <v>93</v>
      </c>
      <c r="C62" s="52">
        <v>190.4063553925707</v>
      </c>
      <c r="D62" s="52">
        <v>195.55245874436105</v>
      </c>
      <c r="E62" s="52">
        <v>326.55878093677859</v>
      </c>
      <c r="F62" s="52">
        <v>569.26055537087882</v>
      </c>
      <c r="G62" s="52">
        <v>242.46745588135286</v>
      </c>
      <c r="H62" s="52">
        <v>280.51694605633884</v>
      </c>
      <c r="I62" s="52">
        <v>305.87331208395801</v>
      </c>
      <c r="J62" s="52">
        <v>256.3259085632846</v>
      </c>
      <c r="K62" s="52">
        <v>50.669124877088919</v>
      </c>
      <c r="L62" s="52">
        <v>41.253556489286304</v>
      </c>
      <c r="M62" s="52">
        <v>17.360179200000001</v>
      </c>
      <c r="N62" s="52">
        <v>10.4158656</v>
      </c>
      <c r="O62" s="52">
        <v>13.999910400000001</v>
      </c>
      <c r="P62" s="52">
        <v>9.1840896000000001</v>
      </c>
      <c r="Q62" s="52">
        <v>7.0559999999999983</v>
      </c>
      <c r="R62" s="52">
        <v>9.7441344000000001</v>
      </c>
      <c r="S62" s="52">
        <v>7.6160447999999974</v>
      </c>
      <c r="T62" s="52">
        <v>17.0872128</v>
      </c>
      <c r="U62" s="52">
        <v>9.4215744000000008</v>
      </c>
      <c r="V62" s="52">
        <v>9.7267967999999989</v>
      </c>
      <c r="W62" s="52">
        <v>20.7595584</v>
      </c>
      <c r="X62" s="52">
        <v>20.480544000000002</v>
      </c>
      <c r="Y62" s="52">
        <v>17.930707199999993</v>
      </c>
      <c r="Z62" s="52">
        <v>16.4078208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65.097742295217799</v>
      </c>
      <c r="D2" s="21">
        <f t="shared" ref="D2:X2" si="0">SUM(D3,D17,D22,D25,D26,D51,D52)</f>
        <v>51.961960461751019</v>
      </c>
      <c r="E2" s="21">
        <f t="shared" si="0"/>
        <v>79.452116557127937</v>
      </c>
      <c r="F2" s="21">
        <f t="shared" si="0"/>
        <v>118.59818030581251</v>
      </c>
      <c r="G2" s="21">
        <f t="shared" si="0"/>
        <v>49.443949146480136</v>
      </c>
      <c r="H2" s="21">
        <f t="shared" si="0"/>
        <v>56.212953618302194</v>
      </c>
      <c r="I2" s="21">
        <f t="shared" si="0"/>
        <v>38.001447969695086</v>
      </c>
      <c r="J2" s="21">
        <f t="shared" si="0"/>
        <v>42.085669080178029</v>
      </c>
      <c r="K2" s="21">
        <f t="shared" si="0"/>
        <v>1.871120045307378</v>
      </c>
      <c r="L2" s="21">
        <f t="shared" si="0"/>
        <v>1.4359262762062497</v>
      </c>
      <c r="M2" s="21">
        <f t="shared" si="0"/>
        <v>11.824074842705221</v>
      </c>
      <c r="N2" s="21">
        <f t="shared" si="0"/>
        <v>0.17533787412403914</v>
      </c>
      <c r="O2" s="21">
        <f t="shared" si="0"/>
        <v>0.99714865293595067</v>
      </c>
      <c r="P2" s="21">
        <f t="shared" si="0"/>
        <v>0.98727486587077751</v>
      </c>
      <c r="Q2" s="21">
        <f t="shared" si="0"/>
        <v>1.0022430849102257</v>
      </c>
      <c r="R2" s="21">
        <f t="shared" si="0"/>
        <v>1.7507731381371667</v>
      </c>
      <c r="S2" s="21">
        <f t="shared" si="0"/>
        <v>1.7042650343677619</v>
      </c>
      <c r="T2" s="21">
        <f t="shared" si="0"/>
        <v>2.4556833018490449</v>
      </c>
      <c r="U2" s="21">
        <f t="shared" si="0"/>
        <v>0.83495506553859855</v>
      </c>
      <c r="V2" s="21">
        <f t="shared" si="0"/>
        <v>3.290653392934856</v>
      </c>
      <c r="W2" s="21">
        <f t="shared" si="0"/>
        <v>6.9702735577638553</v>
      </c>
      <c r="X2" s="21">
        <f t="shared" si="0"/>
        <v>38.431605340125977</v>
      </c>
      <c r="Y2" s="21">
        <f t="shared" ref="Y2:Z2" si="1">SUM(Y3,Y17,Y22,Y25,Y26,Y51,Y52)</f>
        <v>37.13627933040226</v>
      </c>
      <c r="Z2" s="21">
        <f t="shared" si="1"/>
        <v>10.198214683037129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2.7546560377870111</v>
      </c>
      <c r="D26" s="27">
        <f t="shared" si="16"/>
        <v>0</v>
      </c>
      <c r="E26" s="27">
        <f t="shared" si="16"/>
        <v>0</v>
      </c>
      <c r="F26" s="27">
        <f t="shared" si="16"/>
        <v>1.1289851964580913</v>
      </c>
      <c r="G26" s="27">
        <f t="shared" si="16"/>
        <v>1.4475271212462166</v>
      </c>
      <c r="H26" s="27">
        <f t="shared" si="16"/>
        <v>0</v>
      </c>
      <c r="I26" s="27">
        <f t="shared" si="16"/>
        <v>0</v>
      </c>
      <c r="J26" s="27">
        <f t="shared" si="16"/>
        <v>2.3269964602825737</v>
      </c>
      <c r="K26" s="27">
        <f t="shared" si="16"/>
        <v>3.9903076364466356E-2</v>
      </c>
      <c r="L26" s="27">
        <f t="shared" si="16"/>
        <v>0</v>
      </c>
      <c r="M26" s="27">
        <f t="shared" si="16"/>
        <v>0.57405648182929303</v>
      </c>
      <c r="N26" s="27">
        <f t="shared" si="16"/>
        <v>0</v>
      </c>
      <c r="O26" s="27">
        <f t="shared" si="16"/>
        <v>9.7346254848655098E-2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3.0437267244195921E-2</v>
      </c>
      <c r="T26" s="27">
        <f t="shared" si="16"/>
        <v>3.5467793002890071E-3</v>
      </c>
      <c r="U26" s="27">
        <f t="shared" si="16"/>
        <v>3.3330596594283893E-3</v>
      </c>
      <c r="V26" s="27">
        <f t="shared" si="16"/>
        <v>4.2045148614409604E-2</v>
      </c>
      <c r="W26" s="27">
        <f t="shared" si="16"/>
        <v>3.8539575623433714E-2</v>
      </c>
      <c r="X26" s="27">
        <f t="shared" si="16"/>
        <v>0.10571188432018805</v>
      </c>
      <c r="Y26" s="27">
        <f t="shared" ref="Y26:Z26" si="17">SUM(Y27,Y33)</f>
        <v>0.31763859764977098</v>
      </c>
      <c r="Z26" s="27">
        <f t="shared" si="17"/>
        <v>0.1084970973665733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2.7546560377870111</v>
      </c>
      <c r="D33" s="19">
        <f t="shared" si="20"/>
        <v>0</v>
      </c>
      <c r="E33" s="19">
        <f t="shared" si="20"/>
        <v>0</v>
      </c>
      <c r="F33" s="19">
        <f t="shared" si="20"/>
        <v>1.1289851964580913</v>
      </c>
      <c r="G33" s="19">
        <f t="shared" si="20"/>
        <v>1.4475271212462166</v>
      </c>
      <c r="H33" s="19">
        <f t="shared" si="20"/>
        <v>0</v>
      </c>
      <c r="I33" s="19">
        <f t="shared" si="20"/>
        <v>0</v>
      </c>
      <c r="J33" s="19">
        <f t="shared" si="20"/>
        <v>2.3269964602825737</v>
      </c>
      <c r="K33" s="19">
        <f t="shared" si="20"/>
        <v>3.9903076364466356E-2</v>
      </c>
      <c r="L33" s="19">
        <f t="shared" si="20"/>
        <v>0</v>
      </c>
      <c r="M33" s="19">
        <f t="shared" si="20"/>
        <v>0.57405648182929303</v>
      </c>
      <c r="N33" s="19">
        <f t="shared" si="20"/>
        <v>0</v>
      </c>
      <c r="O33" s="19">
        <f t="shared" si="20"/>
        <v>9.7346254848655098E-2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3.0437267244195921E-2</v>
      </c>
      <c r="T33" s="19">
        <f t="shared" si="20"/>
        <v>3.5467793002890071E-3</v>
      </c>
      <c r="U33" s="19">
        <f t="shared" si="20"/>
        <v>3.3330596594283893E-3</v>
      </c>
      <c r="V33" s="19">
        <f t="shared" si="20"/>
        <v>4.2045148614409604E-2</v>
      </c>
      <c r="W33" s="19">
        <f t="shared" si="20"/>
        <v>3.8539575623433714E-2</v>
      </c>
      <c r="X33" s="19">
        <f t="shared" si="20"/>
        <v>0.10571188432018805</v>
      </c>
      <c r="Y33" s="19">
        <f t="shared" ref="Y33:Z33" si="21">SUM(Y34:Y50)</f>
        <v>0.31763859764977098</v>
      </c>
      <c r="Z33" s="19">
        <f t="shared" si="21"/>
        <v>0.1084970973665733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2.7546560377870111</v>
      </c>
      <c r="D43" s="8">
        <v>0</v>
      </c>
      <c r="E43" s="8">
        <v>0</v>
      </c>
      <c r="F43" s="8">
        <v>1.1289851964580913</v>
      </c>
      <c r="G43" s="8">
        <v>1.4475271212462166</v>
      </c>
      <c r="H43" s="8">
        <v>0</v>
      </c>
      <c r="I43" s="8">
        <v>0</v>
      </c>
      <c r="J43" s="8">
        <v>2.3269964602825737</v>
      </c>
      <c r="K43" s="8">
        <v>3.9903076364466356E-2</v>
      </c>
      <c r="L43" s="8">
        <v>0</v>
      </c>
      <c r="M43" s="8">
        <v>0.57405648182929303</v>
      </c>
      <c r="N43" s="8">
        <v>0</v>
      </c>
      <c r="O43" s="8">
        <v>9.7346254848655098E-2</v>
      </c>
      <c r="P43" s="8">
        <v>0</v>
      </c>
      <c r="Q43" s="8">
        <v>0</v>
      </c>
      <c r="R43" s="8">
        <v>0</v>
      </c>
      <c r="S43" s="8">
        <v>3.0437267244195921E-2</v>
      </c>
      <c r="T43" s="8">
        <v>3.5467793002890071E-3</v>
      </c>
      <c r="U43" s="8">
        <v>3.3330596594283893E-3</v>
      </c>
      <c r="V43" s="8">
        <v>4.2045148614409604E-2</v>
      </c>
      <c r="W43" s="8">
        <v>3.8539575623433714E-2</v>
      </c>
      <c r="X43" s="8">
        <v>0.10571188432018805</v>
      </c>
      <c r="Y43" s="8">
        <v>0.31763859764977098</v>
      </c>
      <c r="Z43" s="8">
        <v>0.1084970973665733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62.343086257430784</v>
      </c>
      <c r="D51" s="27">
        <v>51.961960461751019</v>
      </c>
      <c r="E51" s="27">
        <v>79.452116557127937</v>
      </c>
      <c r="F51" s="27">
        <v>117.46919510935442</v>
      </c>
      <c r="G51" s="27">
        <v>47.996422025233919</v>
      </c>
      <c r="H51" s="27">
        <v>56.212953618302194</v>
      </c>
      <c r="I51" s="27">
        <v>38.001447969695086</v>
      </c>
      <c r="J51" s="27">
        <v>39.758672619895457</v>
      </c>
      <c r="K51" s="27">
        <v>1.8312169689429116</v>
      </c>
      <c r="L51" s="27">
        <v>1.4359262762062497</v>
      </c>
      <c r="M51" s="27">
        <v>11.250018360875927</v>
      </c>
      <c r="N51" s="27">
        <v>0.17533787412403914</v>
      </c>
      <c r="O51" s="27">
        <v>0.89980239808729556</v>
      </c>
      <c r="P51" s="27">
        <v>0.98727486587077751</v>
      </c>
      <c r="Q51" s="27">
        <v>1.0022430849102257</v>
      </c>
      <c r="R51" s="27">
        <v>1.7507731381371667</v>
      </c>
      <c r="S51" s="27">
        <v>1.673827767123566</v>
      </c>
      <c r="T51" s="27">
        <v>2.4521365225487561</v>
      </c>
      <c r="U51" s="27">
        <v>0.83162200587917012</v>
      </c>
      <c r="V51" s="27">
        <v>3.2486082443204465</v>
      </c>
      <c r="W51" s="27">
        <v>6.9317339821404218</v>
      </c>
      <c r="X51" s="27">
        <v>38.32589345580579</v>
      </c>
      <c r="Y51" s="27">
        <v>36.818640732752492</v>
      </c>
      <c r="Z51" s="27">
        <v>10.089717585670556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1168.0109831662398</v>
      </c>
      <c r="D2" s="21">
        <f t="shared" ref="D2:X2" si="0">SUM(D3,D17,D22,D25,D26,D51,D52)</f>
        <v>1548.5272513498612</v>
      </c>
      <c r="E2" s="21">
        <f t="shared" si="0"/>
        <v>1244.2342391882514</v>
      </c>
      <c r="F2" s="21">
        <f t="shared" si="0"/>
        <v>1070.012333933993</v>
      </c>
      <c r="G2" s="21">
        <f t="shared" si="0"/>
        <v>1145.0494545104948</v>
      </c>
      <c r="H2" s="21">
        <f t="shared" si="0"/>
        <v>1619.138443990495</v>
      </c>
      <c r="I2" s="21">
        <f t="shared" si="0"/>
        <v>956.52137000699656</v>
      </c>
      <c r="J2" s="21">
        <f t="shared" si="0"/>
        <v>1374.0109048799998</v>
      </c>
      <c r="K2" s="21">
        <f t="shared" si="0"/>
        <v>1271.0465427599997</v>
      </c>
      <c r="L2" s="21">
        <f t="shared" si="0"/>
        <v>855.29102868000007</v>
      </c>
      <c r="M2" s="21">
        <f t="shared" si="0"/>
        <v>939.81236468154225</v>
      </c>
      <c r="N2" s="21">
        <f t="shared" si="0"/>
        <v>931.41262202322764</v>
      </c>
      <c r="O2" s="21">
        <f t="shared" si="0"/>
        <v>974.59593837500904</v>
      </c>
      <c r="P2" s="21">
        <f t="shared" si="0"/>
        <v>857.73779678126346</v>
      </c>
      <c r="Q2" s="21">
        <f t="shared" si="0"/>
        <v>879.71735910443397</v>
      </c>
      <c r="R2" s="21">
        <f t="shared" si="0"/>
        <v>859.59916588372823</v>
      </c>
      <c r="S2" s="21">
        <f t="shared" si="0"/>
        <v>910.0005854693452</v>
      </c>
      <c r="T2" s="21">
        <f t="shared" si="0"/>
        <v>926.34387582308034</v>
      </c>
      <c r="U2" s="21">
        <f t="shared" si="0"/>
        <v>810.47929130109844</v>
      </c>
      <c r="V2" s="21">
        <f t="shared" si="0"/>
        <v>904.31214270336045</v>
      </c>
      <c r="W2" s="21">
        <f t="shared" si="0"/>
        <v>876.337246193581</v>
      </c>
      <c r="X2" s="21">
        <f t="shared" si="0"/>
        <v>891.47545199672697</v>
      </c>
      <c r="Y2" s="21">
        <f t="shared" ref="Y2:Z2" si="1">SUM(Y3,Y17,Y22,Y25,Y26,Y51,Y52)</f>
        <v>1016.8186166291276</v>
      </c>
      <c r="Z2" s="21">
        <f t="shared" si="1"/>
        <v>824.24421479858574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14.316528686239835</v>
      </c>
      <c r="D3" s="24">
        <f t="shared" si="2"/>
        <v>6.7747910698613163</v>
      </c>
      <c r="E3" s="24">
        <f t="shared" si="2"/>
        <v>13.363868148251541</v>
      </c>
      <c r="F3" s="24">
        <f t="shared" si="2"/>
        <v>10.011286493993049</v>
      </c>
      <c r="G3" s="24">
        <f t="shared" si="2"/>
        <v>15.035770150494788</v>
      </c>
      <c r="H3" s="24">
        <f t="shared" si="2"/>
        <v>7.5084648704947865</v>
      </c>
      <c r="I3" s="24">
        <f t="shared" si="2"/>
        <v>5.0056432469965273</v>
      </c>
      <c r="J3" s="24">
        <f t="shared" si="2"/>
        <v>4.9839300000000026</v>
      </c>
      <c r="K3" s="24">
        <f t="shared" si="2"/>
        <v>0</v>
      </c>
      <c r="L3" s="24">
        <f t="shared" si="2"/>
        <v>0</v>
      </c>
      <c r="M3" s="24">
        <f t="shared" si="2"/>
        <v>5.6510222015421476</v>
      </c>
      <c r="N3" s="24">
        <f t="shared" si="2"/>
        <v>2.5635133432274135</v>
      </c>
      <c r="O3" s="24">
        <f t="shared" si="2"/>
        <v>47.005306535009019</v>
      </c>
      <c r="P3" s="24">
        <f t="shared" si="2"/>
        <v>32.649126141263416</v>
      </c>
      <c r="Q3" s="24">
        <f t="shared" si="2"/>
        <v>35.365788544433798</v>
      </c>
      <c r="R3" s="24">
        <f t="shared" si="2"/>
        <v>40.127306323728241</v>
      </c>
      <c r="S3" s="24">
        <f t="shared" si="2"/>
        <v>47.706506669345274</v>
      </c>
      <c r="T3" s="24">
        <f t="shared" si="2"/>
        <v>37.199733783080219</v>
      </c>
      <c r="U3" s="24">
        <f t="shared" si="2"/>
        <v>3.9102475410981667</v>
      </c>
      <c r="V3" s="24">
        <f t="shared" si="2"/>
        <v>4.8264196233605219</v>
      </c>
      <c r="W3" s="24">
        <f t="shared" si="2"/>
        <v>4.1717384335810692</v>
      </c>
      <c r="X3" s="24">
        <f t="shared" ref="X3:Z3" si="3">SUM(X4,X8,X11)</f>
        <v>6.3054223167270482</v>
      </c>
      <c r="Y3" s="24">
        <f t="shared" si="3"/>
        <v>3.7853003891277206</v>
      </c>
      <c r="Z3" s="24">
        <f t="shared" si="3"/>
        <v>5.4112004385857144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7.5273052800000002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7.5273052800000002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4.2990919138545678</v>
      </c>
      <c r="D8" s="19">
        <f t="shared" si="6"/>
        <v>4.2719694463630535</v>
      </c>
      <c r="E8" s="19">
        <f t="shared" si="6"/>
        <v>0.84224302383641381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34.509127181241801</v>
      </c>
      <c r="P8" s="19">
        <f t="shared" si="6"/>
        <v>27.619496835374953</v>
      </c>
      <c r="Q8" s="19">
        <f t="shared" si="6"/>
        <v>29.654954746576532</v>
      </c>
      <c r="R8" s="19">
        <f t="shared" si="6"/>
        <v>31.723807315728237</v>
      </c>
      <c r="S8" s="19">
        <f t="shared" si="6"/>
        <v>36.714720269345278</v>
      </c>
      <c r="T8" s="19">
        <f t="shared" si="6"/>
        <v>31.123992425438431</v>
      </c>
      <c r="U8" s="19">
        <f t="shared" si="6"/>
        <v>0</v>
      </c>
      <c r="V8" s="19">
        <f t="shared" si="6"/>
        <v>0.31757315515882889</v>
      </c>
      <c r="W8" s="19">
        <f t="shared" si="6"/>
        <v>0.10630310256296974</v>
      </c>
      <c r="X8" s="19">
        <f t="shared" si="6"/>
        <v>9.8954107168824759E-2</v>
      </c>
      <c r="Y8" s="19">
        <f t="shared" ref="Y8:Z8" si="7">SUM(Y9:Y10)</f>
        <v>2.1805714518928394E-2</v>
      </c>
      <c r="Z8" s="19">
        <f t="shared" si="7"/>
        <v>7.4416327326501636E-2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34.509127181241801</v>
      </c>
      <c r="P9" s="8">
        <v>27.619496835374953</v>
      </c>
      <c r="Q9" s="8">
        <v>29.654954746576532</v>
      </c>
      <c r="R9" s="8">
        <v>31.723807315728237</v>
      </c>
      <c r="S9" s="8">
        <v>36.714720269345278</v>
      </c>
      <c r="T9" s="8">
        <v>30.155701005079045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4.2990919138545678</v>
      </c>
      <c r="D10" s="8">
        <v>4.2719694463630535</v>
      </c>
      <c r="E10" s="8">
        <v>0.84224302383641381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0.96829142035938709</v>
      </c>
      <c r="U10" s="8">
        <v>0</v>
      </c>
      <c r="V10" s="8">
        <v>0.31757315515882889</v>
      </c>
      <c r="W10" s="8">
        <v>0.10630310256296974</v>
      </c>
      <c r="X10" s="8">
        <v>9.8954107168824759E-2</v>
      </c>
      <c r="Y10" s="8">
        <v>2.1805714518928394E-2</v>
      </c>
      <c r="Z10" s="8">
        <v>7.4416327326501636E-2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10.017436772385267</v>
      </c>
      <c r="D11" s="19">
        <f t="shared" si="8"/>
        <v>2.5028216234982628</v>
      </c>
      <c r="E11" s="19">
        <f t="shared" si="8"/>
        <v>12.521625124415127</v>
      </c>
      <c r="F11" s="19">
        <f t="shared" si="8"/>
        <v>10.011286493993049</v>
      </c>
      <c r="G11" s="19">
        <f t="shared" si="8"/>
        <v>7.5084648704947865</v>
      </c>
      <c r="H11" s="19">
        <f t="shared" si="8"/>
        <v>7.5084648704947865</v>
      </c>
      <c r="I11" s="19">
        <f t="shared" si="8"/>
        <v>5.0056432469965273</v>
      </c>
      <c r="J11" s="19">
        <f t="shared" si="8"/>
        <v>4.9839300000000026</v>
      </c>
      <c r="K11" s="19">
        <f t="shared" si="8"/>
        <v>0</v>
      </c>
      <c r="L11" s="19">
        <f t="shared" si="8"/>
        <v>0</v>
      </c>
      <c r="M11" s="19">
        <f t="shared" si="8"/>
        <v>5.6510222015421476</v>
      </c>
      <c r="N11" s="19">
        <f t="shared" si="8"/>
        <v>2.5635133432274135</v>
      </c>
      <c r="O11" s="19">
        <f t="shared" si="8"/>
        <v>12.49617935376722</v>
      </c>
      <c r="P11" s="19">
        <f t="shared" si="8"/>
        <v>5.0296293058884611</v>
      </c>
      <c r="Q11" s="19">
        <f t="shared" si="8"/>
        <v>5.7108337978572656</v>
      </c>
      <c r="R11" s="19">
        <f t="shared" si="8"/>
        <v>8.4034990080000025</v>
      </c>
      <c r="S11" s="19">
        <f t="shared" si="8"/>
        <v>10.991786399999999</v>
      </c>
      <c r="T11" s="19">
        <f t="shared" si="8"/>
        <v>6.0757413576417889</v>
      </c>
      <c r="U11" s="19">
        <f t="shared" si="8"/>
        <v>3.9102475410981667</v>
      </c>
      <c r="V11" s="19">
        <f t="shared" si="8"/>
        <v>4.5088464682016927</v>
      </c>
      <c r="W11" s="19">
        <f t="shared" si="8"/>
        <v>4.0654353310180991</v>
      </c>
      <c r="X11" s="19">
        <f t="shared" si="8"/>
        <v>6.2064682095582233</v>
      </c>
      <c r="Y11" s="19">
        <f t="shared" ref="Y11:Z11" si="9">SUM(Y12:Y16)</f>
        <v>3.7634946746087921</v>
      </c>
      <c r="Z11" s="19">
        <f t="shared" si="9"/>
        <v>5.3367841112592131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10.017436772385267</v>
      </c>
      <c r="D13" s="8">
        <v>2.5028216234982628</v>
      </c>
      <c r="E13" s="8">
        <v>12.521625124415127</v>
      </c>
      <c r="F13" s="8">
        <v>10.011286493993049</v>
      </c>
      <c r="G13" s="8">
        <v>7.5084648704947865</v>
      </c>
      <c r="H13" s="8">
        <v>7.5084648704947865</v>
      </c>
      <c r="I13" s="8">
        <v>5.0056432469965273</v>
      </c>
      <c r="J13" s="8">
        <v>4.9839300000000026</v>
      </c>
      <c r="K13" s="8">
        <v>0</v>
      </c>
      <c r="L13" s="8">
        <v>0</v>
      </c>
      <c r="M13" s="8">
        <v>5.6510222015421476</v>
      </c>
      <c r="N13" s="8">
        <v>2.5635133432274135</v>
      </c>
      <c r="O13" s="8">
        <v>12.49617935376722</v>
      </c>
      <c r="P13" s="8">
        <v>5.0296293058884611</v>
      </c>
      <c r="Q13" s="8">
        <v>5.7108337978572656</v>
      </c>
      <c r="R13" s="8">
        <v>8.4034990080000025</v>
      </c>
      <c r="S13" s="8">
        <v>10.991786399999999</v>
      </c>
      <c r="T13" s="8">
        <v>6.0757413576417889</v>
      </c>
      <c r="U13" s="8">
        <v>3.9102475410981667</v>
      </c>
      <c r="V13" s="8">
        <v>4.5088464682016927</v>
      </c>
      <c r="W13" s="8">
        <v>4.0654353310180991</v>
      </c>
      <c r="X13" s="8">
        <v>6.2064682095582233</v>
      </c>
      <c r="Y13" s="8">
        <v>3.7634946746087921</v>
      </c>
      <c r="Z13" s="8">
        <v>5.3367841112592131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461.35593288000007</v>
      </c>
      <c r="D26" s="27">
        <f t="shared" si="14"/>
        <v>473.88571307999996</v>
      </c>
      <c r="E26" s="27">
        <f t="shared" si="14"/>
        <v>572.70831264000003</v>
      </c>
      <c r="F26" s="27">
        <f t="shared" si="14"/>
        <v>307.04367744000001</v>
      </c>
      <c r="G26" s="27">
        <f t="shared" si="14"/>
        <v>318.38693436000005</v>
      </c>
      <c r="H26" s="27">
        <f t="shared" si="14"/>
        <v>223.30644912000002</v>
      </c>
      <c r="I26" s="27">
        <f t="shared" si="14"/>
        <v>304.23392676000003</v>
      </c>
      <c r="J26" s="27">
        <f t="shared" si="14"/>
        <v>567.75067487999979</v>
      </c>
      <c r="K26" s="27">
        <f t="shared" si="14"/>
        <v>485.72508275999991</v>
      </c>
      <c r="L26" s="27">
        <f t="shared" si="14"/>
        <v>151.15127147999999</v>
      </c>
      <c r="M26" s="27">
        <f t="shared" si="14"/>
        <v>143.39234807999998</v>
      </c>
      <c r="N26" s="27">
        <f t="shared" si="14"/>
        <v>128.79644868000003</v>
      </c>
      <c r="O26" s="27">
        <f t="shared" si="14"/>
        <v>147.78204624</v>
      </c>
      <c r="P26" s="27">
        <f t="shared" si="14"/>
        <v>109.00495943999999</v>
      </c>
      <c r="Q26" s="27">
        <f t="shared" si="14"/>
        <v>109.11652056</v>
      </c>
      <c r="R26" s="27">
        <f t="shared" si="14"/>
        <v>99.987815159999997</v>
      </c>
      <c r="S26" s="27">
        <f t="shared" si="14"/>
        <v>146.20415039999997</v>
      </c>
      <c r="T26" s="27">
        <f t="shared" si="14"/>
        <v>141.25881132000004</v>
      </c>
      <c r="U26" s="27">
        <f t="shared" si="14"/>
        <v>100.12084812000001</v>
      </c>
      <c r="V26" s="27">
        <f t="shared" si="14"/>
        <v>131.84008740000002</v>
      </c>
      <c r="W26" s="27">
        <f t="shared" si="14"/>
        <v>114.84612252000001</v>
      </c>
      <c r="X26" s="27">
        <f t="shared" si="14"/>
        <v>120.09120659999999</v>
      </c>
      <c r="Y26" s="27">
        <f t="shared" ref="Y26:Z26" si="15">SUM(Y27,Y33)</f>
        <v>115.22803644</v>
      </c>
      <c r="Z26" s="27">
        <f t="shared" si="15"/>
        <v>87.130136520000008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461.35593288000007</v>
      </c>
      <c r="D33" s="19">
        <f t="shared" si="18"/>
        <v>473.88571307999996</v>
      </c>
      <c r="E33" s="19">
        <f t="shared" si="18"/>
        <v>572.70831264000003</v>
      </c>
      <c r="F33" s="19">
        <f t="shared" si="18"/>
        <v>307.04367744000001</v>
      </c>
      <c r="G33" s="19">
        <f t="shared" si="18"/>
        <v>318.38693436000005</v>
      </c>
      <c r="H33" s="19">
        <f t="shared" si="18"/>
        <v>223.30644912000002</v>
      </c>
      <c r="I33" s="19">
        <f t="shared" si="18"/>
        <v>304.23392676000003</v>
      </c>
      <c r="J33" s="19">
        <f t="shared" si="18"/>
        <v>567.75067487999979</v>
      </c>
      <c r="K33" s="19">
        <f t="shared" si="18"/>
        <v>485.72508275999991</v>
      </c>
      <c r="L33" s="19">
        <f t="shared" si="18"/>
        <v>151.15127147999999</v>
      </c>
      <c r="M33" s="19">
        <f t="shared" si="18"/>
        <v>143.39234807999998</v>
      </c>
      <c r="N33" s="19">
        <f t="shared" si="18"/>
        <v>128.79644868000003</v>
      </c>
      <c r="O33" s="19">
        <f t="shared" si="18"/>
        <v>147.78204624</v>
      </c>
      <c r="P33" s="19">
        <f t="shared" si="18"/>
        <v>109.00495943999999</v>
      </c>
      <c r="Q33" s="19">
        <f t="shared" si="18"/>
        <v>109.11652056</v>
      </c>
      <c r="R33" s="19">
        <f t="shared" si="18"/>
        <v>99.987815159999997</v>
      </c>
      <c r="S33" s="19">
        <f t="shared" si="18"/>
        <v>146.20415039999997</v>
      </c>
      <c r="T33" s="19">
        <f t="shared" si="18"/>
        <v>141.25881132000004</v>
      </c>
      <c r="U33" s="19">
        <f t="shared" si="18"/>
        <v>100.12084812000001</v>
      </c>
      <c r="V33" s="19">
        <f t="shared" si="18"/>
        <v>131.84008740000002</v>
      </c>
      <c r="W33" s="19">
        <f t="shared" si="18"/>
        <v>114.84612252000001</v>
      </c>
      <c r="X33" s="19">
        <f t="shared" si="18"/>
        <v>120.09120659999999</v>
      </c>
      <c r="Y33" s="19">
        <f t="shared" ref="Y33:Z33" si="19">SUM(Y34:Y50)</f>
        <v>115.22803644</v>
      </c>
      <c r="Z33" s="19">
        <f t="shared" si="19"/>
        <v>87.130136520000008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5.969310479999999</v>
      </c>
      <c r="D36" s="8">
        <v>23.877014760000002</v>
      </c>
      <c r="E36" s="8">
        <v>26.86167</v>
      </c>
      <c r="F36" s="8">
        <v>38.800290960000019</v>
      </c>
      <c r="G36" s="8">
        <v>14.923049040000004</v>
      </c>
      <c r="H36" s="8">
        <v>24.299078039999998</v>
      </c>
      <c r="I36" s="8">
        <v>54.67741199999999</v>
      </c>
      <c r="J36" s="8">
        <v>18.224365320000004</v>
      </c>
      <c r="K36" s="8">
        <v>9.1120690800000013</v>
      </c>
      <c r="L36" s="8">
        <v>9.1134320400000011</v>
      </c>
      <c r="M36" s="8">
        <v>21.261721680000001</v>
      </c>
      <c r="N36" s="8">
        <v>12.149425440000003</v>
      </c>
      <c r="O36" s="8">
        <v>12.149425440000003</v>
      </c>
      <c r="P36" s="8">
        <v>12.149425440000003</v>
      </c>
      <c r="Q36" s="8">
        <v>18.224365320000004</v>
      </c>
      <c r="R36" s="8">
        <v>15.18700896</v>
      </c>
      <c r="S36" s="8">
        <v>15.18700896</v>
      </c>
      <c r="T36" s="8">
        <v>13.620513600000001</v>
      </c>
      <c r="U36" s="8">
        <v>8.4657988800000012</v>
      </c>
      <c r="V36" s="8">
        <v>30.002157000000008</v>
      </c>
      <c r="W36" s="8">
        <v>10.93525524</v>
      </c>
      <c r="X36" s="8">
        <v>15.622020360000002</v>
      </c>
      <c r="Y36" s="8">
        <v>15.187690440000001</v>
      </c>
      <c r="Z36" s="8">
        <v>18.143269200000002</v>
      </c>
    </row>
    <row r="37" spans="1:26" ht="11.25" customHeight="1" x14ac:dyDescent="0.2">
      <c r="A37" s="28" t="s">
        <v>60</v>
      </c>
      <c r="B37" s="7" t="s">
        <v>61</v>
      </c>
      <c r="C37" s="8">
        <v>15.35000544</v>
      </c>
      <c r="D37" s="8">
        <v>18.419856839999998</v>
      </c>
      <c r="E37" s="8">
        <v>12.27990456</v>
      </c>
      <c r="F37" s="8">
        <v>24.559809120000001</v>
      </c>
      <c r="G37" s="8">
        <v>15.35000544</v>
      </c>
      <c r="H37" s="8">
        <v>6.0321769199999977</v>
      </c>
      <c r="I37" s="8">
        <v>9.0481406399999997</v>
      </c>
      <c r="J37" s="8">
        <v>12.109759199999999</v>
      </c>
      <c r="K37" s="8">
        <v>6.0493910400000015</v>
      </c>
      <c r="L37" s="8">
        <v>9.0441489600000011</v>
      </c>
      <c r="M37" s="8">
        <v>6.0304305599999983</v>
      </c>
      <c r="N37" s="8">
        <v>0</v>
      </c>
      <c r="O37" s="8">
        <v>3.0152152800000014</v>
      </c>
      <c r="P37" s="8">
        <v>3.0152152800000014</v>
      </c>
      <c r="Q37" s="8">
        <v>0</v>
      </c>
      <c r="R37" s="8">
        <v>0</v>
      </c>
      <c r="S37" s="8">
        <v>6.0304305599999983</v>
      </c>
      <c r="T37" s="8">
        <v>6.9584961600000002</v>
      </c>
      <c r="U37" s="8">
        <v>1.7463600000000001</v>
      </c>
      <c r="V37" s="8">
        <v>4.2765861600000008</v>
      </c>
      <c r="W37" s="8">
        <v>1.9062766799999999</v>
      </c>
      <c r="X37" s="8">
        <v>1.97563212</v>
      </c>
      <c r="Y37" s="8">
        <v>3.4383333600000014</v>
      </c>
      <c r="Z37" s="8">
        <v>4.4789144399999987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8.6711400000000008E-2</v>
      </c>
      <c r="V41" s="8">
        <v>0</v>
      </c>
      <c r="W41" s="8">
        <v>2.7954720000000002E-2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9.7854620399999988</v>
      </c>
      <c r="D42" s="8">
        <v>6.5236413600000018</v>
      </c>
      <c r="E42" s="8">
        <v>9.7854620399999988</v>
      </c>
      <c r="F42" s="8">
        <v>0</v>
      </c>
      <c r="G42" s="8">
        <v>0</v>
      </c>
      <c r="H42" s="8">
        <v>3.2214470399999988</v>
      </c>
      <c r="I42" s="8">
        <v>6.4431579600000015</v>
      </c>
      <c r="J42" s="8">
        <v>0</v>
      </c>
      <c r="K42" s="8">
        <v>0</v>
      </c>
      <c r="L42" s="8">
        <v>0</v>
      </c>
      <c r="M42" s="8">
        <v>3.2214470399999988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267.64911108000001</v>
      </c>
      <c r="D43" s="8">
        <v>325.00251107999992</v>
      </c>
      <c r="E43" s="8">
        <v>420.59168892000002</v>
      </c>
      <c r="F43" s="8">
        <v>156.12875928</v>
      </c>
      <c r="G43" s="8">
        <v>191.17808892000002</v>
      </c>
      <c r="H43" s="8">
        <v>114.7068</v>
      </c>
      <c r="I43" s="8">
        <v>143.3835</v>
      </c>
      <c r="J43" s="8">
        <v>481.13127035999986</v>
      </c>
      <c r="K43" s="8">
        <v>417.40524071999988</v>
      </c>
      <c r="L43" s="8">
        <v>89.216281440000003</v>
      </c>
      <c r="M43" s="8">
        <v>73.284840720000005</v>
      </c>
      <c r="N43" s="8">
        <v>50.980770360000015</v>
      </c>
      <c r="O43" s="8">
        <v>53.455502879999983</v>
      </c>
      <c r="P43" s="8">
        <v>78.610970879999982</v>
      </c>
      <c r="Q43" s="8">
        <v>81.755270999999993</v>
      </c>
      <c r="R43" s="8">
        <v>81.755270999999993</v>
      </c>
      <c r="S43" s="8">
        <v>100.62187199999998</v>
      </c>
      <c r="T43" s="8">
        <v>96.22273284000002</v>
      </c>
      <c r="U43" s="8">
        <v>89.374203359999996</v>
      </c>
      <c r="V43" s="8">
        <v>97.104374640000003</v>
      </c>
      <c r="W43" s="8">
        <v>101.53499148</v>
      </c>
      <c r="X43" s="8">
        <v>101.88444708</v>
      </c>
      <c r="Y43" s="8">
        <v>94.601098800000003</v>
      </c>
      <c r="Z43" s="8">
        <v>63.518223599999999</v>
      </c>
    </row>
    <row r="44" spans="1:26" ht="11.25" customHeight="1" x14ac:dyDescent="0.2">
      <c r="A44" s="28" t="s">
        <v>74</v>
      </c>
      <c r="B44" s="7" t="s">
        <v>75</v>
      </c>
      <c r="C44" s="8">
        <v>162.60204384000005</v>
      </c>
      <c r="D44" s="8">
        <v>100.06268904000001</v>
      </c>
      <c r="E44" s="8">
        <v>103.18958712000001</v>
      </c>
      <c r="F44" s="8">
        <v>87.554818080000018</v>
      </c>
      <c r="G44" s="8">
        <v>96.93579096000002</v>
      </c>
      <c r="H44" s="8">
        <v>75.046947120000013</v>
      </c>
      <c r="I44" s="8">
        <v>90.681716160000008</v>
      </c>
      <c r="J44" s="8">
        <v>56.285279999999993</v>
      </c>
      <c r="K44" s="8">
        <v>53.158381920000004</v>
      </c>
      <c r="L44" s="8">
        <v>43.777409039999988</v>
      </c>
      <c r="M44" s="8">
        <v>39.593908079999991</v>
      </c>
      <c r="N44" s="8">
        <v>65.666252880000002</v>
      </c>
      <c r="O44" s="8">
        <v>79.161902640000008</v>
      </c>
      <c r="P44" s="8">
        <v>15.229347839999999</v>
      </c>
      <c r="Q44" s="8">
        <v>9.1368842399999988</v>
      </c>
      <c r="R44" s="8">
        <v>3.0455352000000002</v>
      </c>
      <c r="S44" s="8">
        <v>24.364838880000001</v>
      </c>
      <c r="T44" s="8">
        <v>24.457068720000002</v>
      </c>
      <c r="U44" s="8">
        <v>0.44777447999999997</v>
      </c>
      <c r="V44" s="8">
        <v>0.45696960000000009</v>
      </c>
      <c r="W44" s="8">
        <v>0.4416444000000001</v>
      </c>
      <c r="X44" s="8">
        <v>0.60910704000000016</v>
      </c>
      <c r="Y44" s="8">
        <v>2.0009138400000004</v>
      </c>
      <c r="Z44" s="8">
        <v>0.98972928000000016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677.32335</v>
      </c>
      <c r="D51" s="27">
        <v>1054.28169</v>
      </c>
      <c r="E51" s="27">
        <v>657.73322999999993</v>
      </c>
      <c r="F51" s="27">
        <v>752.95736999999997</v>
      </c>
      <c r="G51" s="27">
        <v>811.62675000000002</v>
      </c>
      <c r="H51" s="27">
        <v>1388.3235300000001</v>
      </c>
      <c r="I51" s="27">
        <v>647.28179999999998</v>
      </c>
      <c r="J51" s="27">
        <v>801.27629999999999</v>
      </c>
      <c r="K51" s="27">
        <v>785.32145999999989</v>
      </c>
      <c r="L51" s="27">
        <v>698.27670000000012</v>
      </c>
      <c r="M51" s="27">
        <v>732.71088000000009</v>
      </c>
      <c r="N51" s="27">
        <v>769.16466000000014</v>
      </c>
      <c r="O51" s="27">
        <v>733.61969999999997</v>
      </c>
      <c r="P51" s="27">
        <v>631.42794000000004</v>
      </c>
      <c r="Q51" s="27">
        <v>675.75816000000009</v>
      </c>
      <c r="R51" s="27">
        <v>679.44393000000002</v>
      </c>
      <c r="S51" s="27">
        <v>691.20809999999994</v>
      </c>
      <c r="T51" s="27">
        <v>708.27816312000004</v>
      </c>
      <c r="U51" s="27">
        <v>670.93111404000024</v>
      </c>
      <c r="V51" s="27">
        <v>727.94220048</v>
      </c>
      <c r="W51" s="27">
        <v>716.94568043999993</v>
      </c>
      <c r="X51" s="27">
        <v>721.74707747999992</v>
      </c>
      <c r="Y51" s="27">
        <v>821.18450699999983</v>
      </c>
      <c r="Z51" s="27">
        <v>670.63524264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15.015171600000004</v>
      </c>
      <c r="D52" s="27">
        <f t="shared" si="20"/>
        <v>13.5850572</v>
      </c>
      <c r="E52" s="27">
        <f t="shared" si="20"/>
        <v>0.42882839999999994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5.8630572000000001</v>
      </c>
      <c r="M52" s="27">
        <f t="shared" si="20"/>
        <v>58.058114400000001</v>
      </c>
      <c r="N52" s="27">
        <f t="shared" si="20"/>
        <v>30.887999999999998</v>
      </c>
      <c r="O52" s="27">
        <f t="shared" si="20"/>
        <v>46.188885599999999</v>
      </c>
      <c r="P52" s="27">
        <f t="shared" si="20"/>
        <v>84.655771200000018</v>
      </c>
      <c r="Q52" s="27">
        <f t="shared" si="20"/>
        <v>59.476890000000004</v>
      </c>
      <c r="R52" s="27">
        <f t="shared" si="20"/>
        <v>40.0401144</v>
      </c>
      <c r="S52" s="27">
        <f t="shared" si="20"/>
        <v>24.8818284</v>
      </c>
      <c r="T52" s="27">
        <f t="shared" si="20"/>
        <v>39.607167599999997</v>
      </c>
      <c r="U52" s="27">
        <f t="shared" si="20"/>
        <v>35.517081600000004</v>
      </c>
      <c r="V52" s="27">
        <f t="shared" si="20"/>
        <v>39.703435200000001</v>
      </c>
      <c r="W52" s="27">
        <f t="shared" si="20"/>
        <v>40.373704800000006</v>
      </c>
      <c r="X52" s="27">
        <f t="shared" si="20"/>
        <v>43.331745599999998</v>
      </c>
      <c r="Y52" s="27">
        <f t="shared" ref="Y52:Z52" si="21">SUM(Y53:Y54)</f>
        <v>76.62077280000004</v>
      </c>
      <c r="Z52" s="27">
        <f t="shared" si="21"/>
        <v>61.067635200000019</v>
      </c>
    </row>
    <row r="53" spans="1:26" ht="11.25" customHeight="1" x14ac:dyDescent="0.2">
      <c r="A53" s="29" t="s">
        <v>116</v>
      </c>
      <c r="B53" s="7" t="s">
        <v>117</v>
      </c>
      <c r="C53" s="8">
        <v>15.015171600000004</v>
      </c>
      <c r="D53" s="8">
        <v>13.5850572</v>
      </c>
      <c r="E53" s="8">
        <v>0.42882839999999994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5.8630572000000001</v>
      </c>
      <c r="M53" s="8">
        <v>58.058114400000001</v>
      </c>
      <c r="N53" s="8">
        <v>30.887999999999998</v>
      </c>
      <c r="O53" s="8">
        <v>46.188885599999999</v>
      </c>
      <c r="P53" s="8">
        <v>84.655771200000018</v>
      </c>
      <c r="Q53" s="8">
        <v>59.202000000000005</v>
      </c>
      <c r="R53" s="8">
        <v>40.0401144</v>
      </c>
      <c r="S53" s="8">
        <v>24.8818284</v>
      </c>
      <c r="T53" s="8">
        <v>39.607167599999997</v>
      </c>
      <c r="U53" s="8">
        <v>35.517081600000004</v>
      </c>
      <c r="V53" s="8">
        <v>39.703435200000001</v>
      </c>
      <c r="W53" s="8">
        <v>40.373704800000006</v>
      </c>
      <c r="X53" s="8">
        <v>43.331745599999998</v>
      </c>
      <c r="Y53" s="8">
        <v>76.62077280000004</v>
      </c>
      <c r="Z53" s="8">
        <v>61.067635200000019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0.27488999999999997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83.551910400000011</v>
      </c>
      <c r="D61" s="49">
        <f t="shared" si="22"/>
        <v>49.839955199999984</v>
      </c>
      <c r="E61" s="49">
        <f t="shared" si="22"/>
        <v>46.1438208</v>
      </c>
      <c r="F61" s="49">
        <f t="shared" si="22"/>
        <v>65.85586560000003</v>
      </c>
      <c r="G61" s="49">
        <f t="shared" si="22"/>
        <v>99.456134399999982</v>
      </c>
      <c r="H61" s="49">
        <f t="shared" si="22"/>
        <v>77.055955200000014</v>
      </c>
      <c r="I61" s="49">
        <f t="shared" si="22"/>
        <v>109.53613439999997</v>
      </c>
      <c r="J61" s="49">
        <f t="shared" si="22"/>
        <v>95.125912559999975</v>
      </c>
      <c r="K61" s="49">
        <f t="shared" si="22"/>
        <v>60.927955199999985</v>
      </c>
      <c r="L61" s="49">
        <f t="shared" si="22"/>
        <v>137.76013439999997</v>
      </c>
      <c r="M61" s="49">
        <f t="shared" si="22"/>
        <v>139.51855512</v>
      </c>
      <c r="N61" s="49">
        <f t="shared" si="22"/>
        <v>119.00568960000001</v>
      </c>
      <c r="O61" s="49">
        <f t="shared" si="22"/>
        <v>153.58295735999999</v>
      </c>
      <c r="P61" s="49">
        <f t="shared" si="22"/>
        <v>126.43279991999998</v>
      </c>
      <c r="Q61" s="49">
        <f t="shared" si="22"/>
        <v>150.29713439999995</v>
      </c>
      <c r="R61" s="49">
        <f t="shared" si="22"/>
        <v>144.69712632000002</v>
      </c>
      <c r="S61" s="49">
        <f t="shared" si="22"/>
        <v>95.950906559999979</v>
      </c>
      <c r="T61" s="49">
        <f t="shared" si="22"/>
        <v>155.21777711999999</v>
      </c>
      <c r="U61" s="49">
        <f t="shared" si="22"/>
        <v>128.89354968000001</v>
      </c>
      <c r="V61" s="49">
        <f t="shared" si="22"/>
        <v>135.75606767999997</v>
      </c>
      <c r="W61" s="49">
        <f t="shared" si="22"/>
        <v>111.89113055999997</v>
      </c>
      <c r="X61" s="49">
        <f t="shared" si="22"/>
        <v>126.11291831999999</v>
      </c>
      <c r="Y61" s="49">
        <f t="shared" ref="Y61:Z61" si="23">SUM(Y62:Y72)</f>
        <v>108.21147767999999</v>
      </c>
      <c r="Z61" s="49">
        <f t="shared" si="23"/>
        <v>105.64895664000001</v>
      </c>
    </row>
    <row r="62" spans="1:26" ht="11.25" customHeight="1" x14ac:dyDescent="0.2">
      <c r="A62" s="50" t="s">
        <v>92</v>
      </c>
      <c r="B62" s="51" t="s">
        <v>93</v>
      </c>
      <c r="C62" s="52">
        <v>83.551910400000011</v>
      </c>
      <c r="D62" s="52">
        <v>49.839955199999984</v>
      </c>
      <c r="E62" s="52">
        <v>46.1438208</v>
      </c>
      <c r="F62" s="52">
        <v>65.85586560000003</v>
      </c>
      <c r="G62" s="52">
        <v>99.456134399999982</v>
      </c>
      <c r="H62" s="52">
        <v>77.055955200000014</v>
      </c>
      <c r="I62" s="52">
        <v>109.53613439999997</v>
      </c>
      <c r="J62" s="52">
        <v>94.416134399999976</v>
      </c>
      <c r="K62" s="52">
        <v>60.927955199999985</v>
      </c>
      <c r="L62" s="52">
        <v>137.76013439999997</v>
      </c>
      <c r="M62" s="52">
        <v>138.20808959999999</v>
      </c>
      <c r="N62" s="52">
        <v>117.04008960000002</v>
      </c>
      <c r="O62" s="52">
        <v>150.41617919999999</v>
      </c>
      <c r="P62" s="52">
        <v>123.64813439999998</v>
      </c>
      <c r="Q62" s="52">
        <v>147.84013439999995</v>
      </c>
      <c r="R62" s="52">
        <v>141.90382080000001</v>
      </c>
      <c r="S62" s="52">
        <v>89.936179199999984</v>
      </c>
      <c r="T62" s="52">
        <v>148.3481664</v>
      </c>
      <c r="U62" s="52">
        <v>122.5348992</v>
      </c>
      <c r="V62" s="52">
        <v>129.63968639999996</v>
      </c>
      <c r="W62" s="52">
        <v>105.72992639999997</v>
      </c>
      <c r="X62" s="52">
        <v>122.45304959999999</v>
      </c>
      <c r="Y62" s="52">
        <v>104.64370559999998</v>
      </c>
      <c r="Z62" s="52">
        <v>102.87486720000001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0.70977816000000005</v>
      </c>
      <c r="K64" s="52">
        <v>0</v>
      </c>
      <c r="L64" s="52">
        <v>0</v>
      </c>
      <c r="M64" s="52">
        <v>1.3104655200000002</v>
      </c>
      <c r="N64" s="52">
        <v>1.9656</v>
      </c>
      <c r="O64" s="52">
        <v>3.1667781599999993</v>
      </c>
      <c r="P64" s="52">
        <v>2.7846655200000012</v>
      </c>
      <c r="Q64" s="52">
        <v>2.4570000000000007</v>
      </c>
      <c r="R64" s="52">
        <v>2.2932655199999994</v>
      </c>
      <c r="S64" s="52">
        <v>5.5146873599999999</v>
      </c>
      <c r="T64" s="52">
        <v>4.9065307200000001</v>
      </c>
      <c r="U64" s="52">
        <v>4.4585704799999997</v>
      </c>
      <c r="V64" s="52">
        <v>4.0762612800000007</v>
      </c>
      <c r="W64" s="52">
        <v>4.0955241600000001</v>
      </c>
      <c r="X64" s="52">
        <v>1.55026872</v>
      </c>
      <c r="Y64" s="52">
        <v>1.9740520799999999</v>
      </c>
      <c r="Z64" s="52">
        <v>1.1742494400000001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0.50004000000000004</v>
      </c>
      <c r="S65" s="52">
        <v>0.50004000000000004</v>
      </c>
      <c r="T65" s="52">
        <v>1.9630799999999997</v>
      </c>
      <c r="U65" s="52">
        <v>1.9000799999999995</v>
      </c>
      <c r="V65" s="52">
        <v>2.0401199999999999</v>
      </c>
      <c r="W65" s="52">
        <v>2.06568</v>
      </c>
      <c r="X65" s="52">
        <v>2.1095999999999999</v>
      </c>
      <c r="Y65" s="52">
        <v>1.5937199999999998</v>
      </c>
      <c r="Z65" s="52">
        <v>1.5998399999999999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256.94321938695344</v>
      </c>
      <c r="D2" s="21">
        <f t="shared" ref="D2:X2" si="0">SUM(D3,D17,D22,D25,D26,D51,D52)</f>
        <v>399.98178000000019</v>
      </c>
      <c r="E2" s="21">
        <f t="shared" si="0"/>
        <v>180.22058928000001</v>
      </c>
      <c r="F2" s="21">
        <f t="shared" si="0"/>
        <v>237.16773108000004</v>
      </c>
      <c r="G2" s="21">
        <f t="shared" si="0"/>
        <v>145.47257963999999</v>
      </c>
      <c r="H2" s="21">
        <f t="shared" si="0"/>
        <v>73.715400000000017</v>
      </c>
      <c r="I2" s="21">
        <f t="shared" si="0"/>
        <v>208.11978000000002</v>
      </c>
      <c r="J2" s="21">
        <f t="shared" si="0"/>
        <v>221.19507000000002</v>
      </c>
      <c r="K2" s="21">
        <f t="shared" si="0"/>
        <v>173.1807</v>
      </c>
      <c r="L2" s="21">
        <f t="shared" si="0"/>
        <v>153.64107000000001</v>
      </c>
      <c r="M2" s="21">
        <f t="shared" si="0"/>
        <v>156.06459000000001</v>
      </c>
      <c r="N2" s="21">
        <f t="shared" si="0"/>
        <v>166.31406000000001</v>
      </c>
      <c r="O2" s="21">
        <f t="shared" si="0"/>
        <v>152.07587999999998</v>
      </c>
      <c r="P2" s="21">
        <f t="shared" si="0"/>
        <v>205.79724000000002</v>
      </c>
      <c r="Q2" s="21">
        <f t="shared" si="0"/>
        <v>178.98704999999998</v>
      </c>
      <c r="R2" s="21">
        <f t="shared" si="0"/>
        <v>216.45063000000002</v>
      </c>
      <c r="S2" s="21">
        <f t="shared" si="0"/>
        <v>195.64875000000001</v>
      </c>
      <c r="T2" s="21">
        <f t="shared" si="0"/>
        <v>227.99001312000001</v>
      </c>
      <c r="U2" s="21">
        <f t="shared" si="0"/>
        <v>339.33041576898131</v>
      </c>
      <c r="V2" s="21">
        <f t="shared" si="0"/>
        <v>291.96837227204929</v>
      </c>
      <c r="W2" s="21">
        <f t="shared" si="0"/>
        <v>338.02314443536085</v>
      </c>
      <c r="X2" s="21">
        <f t="shared" si="0"/>
        <v>270.08766804894071</v>
      </c>
      <c r="Y2" s="21">
        <f t="shared" ref="Y2:Z2" si="1">SUM(Y3,Y17,Y22,Y25,Y26,Y51,Y52)</f>
        <v>360.06520536000005</v>
      </c>
      <c r="Z2" s="21">
        <f t="shared" si="1"/>
        <v>246.5240839199999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0.13879052898125951</v>
      </c>
      <c r="V3" s="24">
        <f t="shared" si="2"/>
        <v>8.0874832049229739E-2</v>
      </c>
      <c r="W3" s="24">
        <f t="shared" si="2"/>
        <v>2.9876035360834628E-2</v>
      </c>
      <c r="X3" s="24">
        <f t="shared" ref="X3:Z3" si="3">SUM(X4,X8,X11)</f>
        <v>2.2411208940674596E-2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0.13879052898125951</v>
      </c>
      <c r="V8" s="19">
        <f t="shared" si="6"/>
        <v>8.0874832049229739E-2</v>
      </c>
      <c r="W8" s="19">
        <f t="shared" si="6"/>
        <v>2.9876035360834628E-2</v>
      </c>
      <c r="X8" s="19">
        <f t="shared" si="6"/>
        <v>2.2411208940674596E-2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0.13879052898125951</v>
      </c>
      <c r="V10" s="8">
        <v>8.0874832049229739E-2</v>
      </c>
      <c r="W10" s="8">
        <v>2.9876035360834628E-2</v>
      </c>
      <c r="X10" s="8">
        <v>2.2411208940674596E-2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84.407941800000003</v>
      </c>
      <c r="D26" s="27">
        <f t="shared" si="14"/>
        <v>0</v>
      </c>
      <c r="E26" s="27">
        <f t="shared" si="14"/>
        <v>12.745259279999999</v>
      </c>
      <c r="F26" s="27">
        <f t="shared" si="14"/>
        <v>9.5588110799999999</v>
      </c>
      <c r="G26" s="27">
        <f t="shared" si="14"/>
        <v>6.3726296399999995</v>
      </c>
      <c r="H26" s="27">
        <f t="shared" si="14"/>
        <v>0</v>
      </c>
      <c r="I26" s="27">
        <f t="shared" si="14"/>
        <v>0</v>
      </c>
      <c r="J26" s="27">
        <f t="shared" si="14"/>
        <v>28.6767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3.0239999999999989E-3</v>
      </c>
      <c r="U26" s="27">
        <f t="shared" si="14"/>
        <v>18.75461868</v>
      </c>
      <c r="V26" s="27">
        <f t="shared" si="14"/>
        <v>21.627048960000003</v>
      </c>
      <c r="W26" s="27">
        <f t="shared" si="14"/>
        <v>20.52648756</v>
      </c>
      <c r="X26" s="27">
        <f t="shared" si="14"/>
        <v>13.136995800000001</v>
      </c>
      <c r="Y26" s="27">
        <f t="shared" ref="Y26:Z26" si="15">SUM(Y27,Y33)</f>
        <v>14.607006120000001</v>
      </c>
      <c r="Z26" s="27">
        <f t="shared" si="15"/>
        <v>10.234721159999999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84.407941800000003</v>
      </c>
      <c r="D33" s="19">
        <f t="shared" si="18"/>
        <v>0</v>
      </c>
      <c r="E33" s="19">
        <f t="shared" si="18"/>
        <v>12.745259279999999</v>
      </c>
      <c r="F33" s="19">
        <f t="shared" si="18"/>
        <v>9.5588110799999999</v>
      </c>
      <c r="G33" s="19">
        <f t="shared" si="18"/>
        <v>6.3726296399999995</v>
      </c>
      <c r="H33" s="19">
        <f t="shared" si="18"/>
        <v>0</v>
      </c>
      <c r="I33" s="19">
        <f t="shared" si="18"/>
        <v>0</v>
      </c>
      <c r="J33" s="19">
        <f t="shared" si="18"/>
        <v>28.6767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3.0239999999999989E-3</v>
      </c>
      <c r="U33" s="19">
        <f t="shared" si="18"/>
        <v>18.75461868</v>
      </c>
      <c r="V33" s="19">
        <f t="shared" si="18"/>
        <v>21.627048960000003</v>
      </c>
      <c r="W33" s="19">
        <f t="shared" si="18"/>
        <v>20.52648756</v>
      </c>
      <c r="X33" s="19">
        <f t="shared" si="18"/>
        <v>13.136995800000001</v>
      </c>
      <c r="Y33" s="19">
        <f t="shared" ref="Y33:Z33" si="19">SUM(Y34:Y50)</f>
        <v>14.607006120000001</v>
      </c>
      <c r="Z33" s="19">
        <f t="shared" si="19"/>
        <v>10.234721159999999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5.969310479999999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7.6121315999999988</v>
      </c>
      <c r="V36" s="8">
        <v>6.7130323199999991</v>
      </c>
      <c r="W36" s="8">
        <v>6.3423072000000014</v>
      </c>
      <c r="X36" s="8">
        <v>6.0629004000000002</v>
      </c>
      <c r="Y36" s="8">
        <v>6.4336255200000005</v>
      </c>
      <c r="Z36" s="8">
        <v>5.6042643599999984</v>
      </c>
    </row>
    <row r="37" spans="1:26" ht="11.25" customHeight="1" x14ac:dyDescent="0.2">
      <c r="A37" s="28" t="s">
        <v>60</v>
      </c>
      <c r="B37" s="7" t="s">
        <v>61</v>
      </c>
      <c r="C37" s="8">
        <v>6.1399522800000002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0.6152176800000001</v>
      </c>
      <c r="V37" s="8">
        <v>0.63941724000000011</v>
      </c>
      <c r="W37" s="8">
        <v>0.69679764</v>
      </c>
      <c r="X37" s="8">
        <v>0.48249432000000009</v>
      </c>
      <c r="Y37" s="8">
        <v>1.3993333199999998</v>
      </c>
      <c r="Z37" s="8">
        <v>0.63642348000000004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3.0239999999999989E-3</v>
      </c>
      <c r="U38" s="8">
        <v>3.0239999999999989E-3</v>
      </c>
      <c r="V38" s="8">
        <v>3.0239999999999989E-3</v>
      </c>
      <c r="W38" s="8">
        <v>6.0480000000000004E-3</v>
      </c>
      <c r="X38" s="8">
        <v>8.3160000000000012E-2</v>
      </c>
      <c r="Y38" s="8">
        <v>9.3240000000000007E-3</v>
      </c>
      <c r="Z38" s="8">
        <v>3.0239999999999989E-3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1.7357810400000002</v>
      </c>
      <c r="V40" s="8">
        <v>0.76694292000000031</v>
      </c>
      <c r="W40" s="8">
        <v>1.2869524800000001</v>
      </c>
      <c r="X40" s="8">
        <v>1.8354344400000002</v>
      </c>
      <c r="Y40" s="8">
        <v>1.0563260400000001</v>
      </c>
      <c r="Z40" s="8">
        <v>0.30543120000000012</v>
      </c>
    </row>
    <row r="41" spans="1:26" ht="11.25" customHeight="1" x14ac:dyDescent="0.2">
      <c r="A41" s="28" t="s">
        <v>68</v>
      </c>
      <c r="B41" s="7" t="s">
        <v>69</v>
      </c>
      <c r="C41" s="8">
        <v>3.1493062799999985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6.2121600000000004E-3</v>
      </c>
      <c r="V41" s="8">
        <v>0</v>
      </c>
      <c r="W41" s="8">
        <v>0</v>
      </c>
      <c r="X41" s="8">
        <v>3.1060799999999989E-3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19.117888919999999</v>
      </c>
      <c r="D43" s="8">
        <v>0</v>
      </c>
      <c r="E43" s="8">
        <v>12.745259279999999</v>
      </c>
      <c r="F43" s="8">
        <v>9.5588110799999999</v>
      </c>
      <c r="G43" s="8">
        <v>6.3726296399999995</v>
      </c>
      <c r="H43" s="8">
        <v>0</v>
      </c>
      <c r="I43" s="8">
        <v>0</v>
      </c>
      <c r="J43" s="8">
        <v>28.6767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8.7070463999999994</v>
      </c>
      <c r="V43" s="8">
        <v>8.3389176000000003</v>
      </c>
      <c r="W43" s="8">
        <v>7.2310633199999979</v>
      </c>
      <c r="X43" s="8">
        <v>4.6699005600000003</v>
      </c>
      <c r="Y43" s="8">
        <v>5.7083972400000009</v>
      </c>
      <c r="Z43" s="8">
        <v>3.6631483200000008</v>
      </c>
    </row>
    <row r="44" spans="1:26" ht="11.25" customHeight="1" x14ac:dyDescent="0.2">
      <c r="A44" s="28" t="s">
        <v>74</v>
      </c>
      <c r="B44" s="7" t="s">
        <v>75</v>
      </c>
      <c r="C44" s="8">
        <v>50.031483840000014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9.763560000000001E-3</v>
      </c>
      <c r="V45" s="8">
        <v>0</v>
      </c>
      <c r="W45" s="8">
        <v>0</v>
      </c>
      <c r="X45" s="8">
        <v>0</v>
      </c>
      <c r="Y45" s="8">
        <v>0</v>
      </c>
      <c r="Z45" s="8">
        <v>2.24298E-2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6.5442240000000013E-2</v>
      </c>
      <c r="V50" s="8">
        <v>5.1657148800000012</v>
      </c>
      <c r="W50" s="8">
        <v>4.9633189200000016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172.53527758695344</v>
      </c>
      <c r="D51" s="27">
        <v>399.98178000000019</v>
      </c>
      <c r="E51" s="27">
        <v>167.47533000000001</v>
      </c>
      <c r="F51" s="27">
        <v>227.60892000000004</v>
      </c>
      <c r="G51" s="27">
        <v>139.09994999999998</v>
      </c>
      <c r="H51" s="27">
        <v>73.715400000000017</v>
      </c>
      <c r="I51" s="27">
        <v>208.11978000000002</v>
      </c>
      <c r="J51" s="27">
        <v>192.51837</v>
      </c>
      <c r="K51" s="27">
        <v>173.1807</v>
      </c>
      <c r="L51" s="27">
        <v>153.64107000000001</v>
      </c>
      <c r="M51" s="27">
        <v>156.06459000000001</v>
      </c>
      <c r="N51" s="27">
        <v>166.31406000000001</v>
      </c>
      <c r="O51" s="27">
        <v>152.07587999999998</v>
      </c>
      <c r="P51" s="27">
        <v>205.79724000000002</v>
      </c>
      <c r="Q51" s="27">
        <v>178.98704999999998</v>
      </c>
      <c r="R51" s="27">
        <v>216.45063000000002</v>
      </c>
      <c r="S51" s="27">
        <v>195.64875000000001</v>
      </c>
      <c r="T51" s="27">
        <v>227.98698912</v>
      </c>
      <c r="U51" s="27">
        <v>320.43700656000004</v>
      </c>
      <c r="V51" s="27">
        <v>270.26044848000004</v>
      </c>
      <c r="W51" s="27">
        <v>317.46678084000001</v>
      </c>
      <c r="X51" s="27">
        <v>256.92826104000005</v>
      </c>
      <c r="Y51" s="27">
        <v>339.45820524000004</v>
      </c>
      <c r="Z51" s="27">
        <v>236.2893627599999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5.9999939999999974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5.9999939999999974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8.2926143999999979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8.2926143999999979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944.3890478069402</v>
      </c>
      <c r="D2" s="21">
        <f t="shared" ref="D2:X2" si="0">SUM(D3,D17,D22,D25,D26,D51,D52)</f>
        <v>1315.2281601104949</v>
      </c>
      <c r="E2" s="21">
        <f t="shared" si="0"/>
        <v>1447.5378967306019</v>
      </c>
      <c r="F2" s="21">
        <f t="shared" si="0"/>
        <v>965.55084869915254</v>
      </c>
      <c r="G2" s="21">
        <f t="shared" si="0"/>
        <v>881.36885740713865</v>
      </c>
      <c r="H2" s="21">
        <f t="shared" si="0"/>
        <v>815.49363735305349</v>
      </c>
      <c r="I2" s="21">
        <f t="shared" si="0"/>
        <v>760.93990897085564</v>
      </c>
      <c r="J2" s="21">
        <f t="shared" si="0"/>
        <v>715.32538464878405</v>
      </c>
      <c r="K2" s="21">
        <f t="shared" si="0"/>
        <v>621.00606593862994</v>
      </c>
      <c r="L2" s="21">
        <f t="shared" si="0"/>
        <v>383.37812659946957</v>
      </c>
      <c r="M2" s="21">
        <f t="shared" si="0"/>
        <v>377.56518109895478</v>
      </c>
      <c r="N2" s="21">
        <f t="shared" si="0"/>
        <v>475.64644392000008</v>
      </c>
      <c r="O2" s="21">
        <f t="shared" si="0"/>
        <v>421.05972456000006</v>
      </c>
      <c r="P2" s="21">
        <f t="shared" si="0"/>
        <v>448.17333864000005</v>
      </c>
      <c r="Q2" s="21">
        <f t="shared" si="0"/>
        <v>494.07685980000002</v>
      </c>
      <c r="R2" s="21">
        <f t="shared" si="0"/>
        <v>397.16879015999996</v>
      </c>
      <c r="S2" s="21">
        <f t="shared" si="0"/>
        <v>373.05978035999999</v>
      </c>
      <c r="T2" s="21">
        <f t="shared" si="0"/>
        <v>401.47762488000012</v>
      </c>
      <c r="U2" s="21">
        <f t="shared" si="0"/>
        <v>402.00449854352911</v>
      </c>
      <c r="V2" s="21">
        <f t="shared" si="0"/>
        <v>434.75388347734281</v>
      </c>
      <c r="W2" s="21">
        <f t="shared" si="0"/>
        <v>386.74392661616173</v>
      </c>
      <c r="X2" s="21">
        <f t="shared" si="0"/>
        <v>424.55130145482536</v>
      </c>
      <c r="Y2" s="21">
        <f t="shared" ref="Y2:Z2" si="1">SUM(Y3,Y17,Y22,Y25,Y26,Y51,Y52)</f>
        <v>382.86722784000006</v>
      </c>
      <c r="Z2" s="21">
        <f t="shared" si="1"/>
        <v>430.31573459999998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14.580967526939977</v>
      </c>
      <c r="D3" s="24">
        <f t="shared" si="2"/>
        <v>7.5084648704947865</v>
      </c>
      <c r="E3" s="24">
        <f t="shared" si="2"/>
        <v>7.5358090906017612</v>
      </c>
      <c r="F3" s="24">
        <f t="shared" si="2"/>
        <v>5.7853237791525203</v>
      </c>
      <c r="G3" s="24">
        <f t="shared" si="2"/>
        <v>25.807896767138615</v>
      </c>
      <c r="H3" s="24">
        <f t="shared" si="2"/>
        <v>3.2846719530535768</v>
      </c>
      <c r="I3" s="24">
        <f t="shared" si="2"/>
        <v>5.7755596908555766</v>
      </c>
      <c r="J3" s="24">
        <f t="shared" si="2"/>
        <v>3.2725725687838922</v>
      </c>
      <c r="K3" s="24">
        <f t="shared" si="2"/>
        <v>0.81996365862985776</v>
      </c>
      <c r="L3" s="24">
        <f t="shared" si="2"/>
        <v>0.78185251946968026</v>
      </c>
      <c r="M3" s="24">
        <f t="shared" si="2"/>
        <v>0.76097581895490263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1.9325263529036137E-2</v>
      </c>
      <c r="V3" s="24">
        <f t="shared" si="2"/>
        <v>5.3335557342811007E-2</v>
      </c>
      <c r="W3" s="24">
        <f t="shared" si="2"/>
        <v>5.7667696161611041E-2</v>
      </c>
      <c r="X3" s="24">
        <f t="shared" ref="X3:Z3" si="3">SUM(X4,X8,X11)</f>
        <v>8.3438654825280789E-2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2.4139847976274273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2.4139847976274273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2.1495459569272835</v>
      </c>
      <c r="D8" s="19">
        <f t="shared" si="6"/>
        <v>0</v>
      </c>
      <c r="E8" s="19">
        <f t="shared" si="6"/>
        <v>2.5270907044091282</v>
      </c>
      <c r="F8" s="19">
        <f t="shared" si="6"/>
        <v>0.77968053215599298</v>
      </c>
      <c r="G8" s="19">
        <f t="shared" si="6"/>
        <v>0.77968053215599298</v>
      </c>
      <c r="H8" s="19">
        <f t="shared" si="6"/>
        <v>0.78185032955531386</v>
      </c>
      <c r="I8" s="19">
        <f t="shared" si="6"/>
        <v>0.769916443859049</v>
      </c>
      <c r="J8" s="19">
        <f t="shared" si="6"/>
        <v>0.78060756878389159</v>
      </c>
      <c r="K8" s="19">
        <f t="shared" si="6"/>
        <v>0.81996365862985776</v>
      </c>
      <c r="L8" s="19">
        <f t="shared" si="6"/>
        <v>0.78185251946968026</v>
      </c>
      <c r="M8" s="19">
        <f t="shared" si="6"/>
        <v>0.76097581895490263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1.9325263529036137E-2</v>
      </c>
      <c r="V8" s="19">
        <f t="shared" si="6"/>
        <v>5.3335557342811007E-2</v>
      </c>
      <c r="W8" s="19">
        <f t="shared" si="6"/>
        <v>5.7667696161611041E-2</v>
      </c>
      <c r="X8" s="19">
        <f t="shared" si="6"/>
        <v>8.3438654825280789E-2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2.1495459569272835</v>
      </c>
      <c r="D10" s="8">
        <v>0</v>
      </c>
      <c r="E10" s="8">
        <v>2.5270907044091282</v>
      </c>
      <c r="F10" s="8">
        <v>0.77968053215599298</v>
      </c>
      <c r="G10" s="8">
        <v>0.77968053215599298</v>
      </c>
      <c r="H10" s="8">
        <v>0.78185032955531386</v>
      </c>
      <c r="I10" s="8">
        <v>0.769916443859049</v>
      </c>
      <c r="J10" s="8">
        <v>0.78060756878389159</v>
      </c>
      <c r="K10" s="8">
        <v>0.81996365862985776</v>
      </c>
      <c r="L10" s="8">
        <v>0.78185251946968026</v>
      </c>
      <c r="M10" s="8">
        <v>0.76097581895490263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1.9325263529036137E-2</v>
      </c>
      <c r="V10" s="8">
        <v>5.3335557342811007E-2</v>
      </c>
      <c r="W10" s="8">
        <v>5.7667696161611041E-2</v>
      </c>
      <c r="X10" s="8">
        <v>8.3438654825280789E-2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10.017436772385267</v>
      </c>
      <c r="D11" s="19">
        <f t="shared" si="8"/>
        <v>7.5084648704947865</v>
      </c>
      <c r="E11" s="19">
        <f t="shared" si="8"/>
        <v>5.0087183861926334</v>
      </c>
      <c r="F11" s="19">
        <f t="shared" si="8"/>
        <v>5.0056432469965273</v>
      </c>
      <c r="G11" s="19">
        <f t="shared" si="8"/>
        <v>25.028216234982622</v>
      </c>
      <c r="H11" s="19">
        <f t="shared" si="8"/>
        <v>2.5028216234982628</v>
      </c>
      <c r="I11" s="19">
        <f t="shared" si="8"/>
        <v>5.0056432469965273</v>
      </c>
      <c r="J11" s="19">
        <f t="shared" si="8"/>
        <v>2.4919650000000004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10.017436772385267</v>
      </c>
      <c r="D13" s="8">
        <v>7.5084648704947865</v>
      </c>
      <c r="E13" s="8">
        <v>5.0087183861926334</v>
      </c>
      <c r="F13" s="8">
        <v>5.0056432469965273</v>
      </c>
      <c r="G13" s="8">
        <v>25.028216234982622</v>
      </c>
      <c r="H13" s="8">
        <v>2.5028216234982628</v>
      </c>
      <c r="I13" s="8">
        <v>5.0056432469965273</v>
      </c>
      <c r="J13" s="8">
        <v>2.4919650000000004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0.23976</v>
      </c>
      <c r="D17" s="27">
        <f t="shared" si="10"/>
        <v>158.176728</v>
      </c>
      <c r="E17" s="27">
        <f t="shared" si="10"/>
        <v>131.93676000000002</v>
      </c>
      <c r="F17" s="27">
        <f t="shared" si="10"/>
        <v>4.9950000000000001</v>
      </c>
      <c r="G17" s="27">
        <f t="shared" si="10"/>
        <v>4.1158799999999989</v>
      </c>
      <c r="H17" s="27">
        <f t="shared" si="10"/>
        <v>3.3966000000000003</v>
      </c>
      <c r="I17" s="27">
        <f t="shared" si="10"/>
        <v>5.1148799999999994</v>
      </c>
      <c r="J17" s="27">
        <f t="shared" si="10"/>
        <v>4.6753199999999993</v>
      </c>
      <c r="K17" s="27">
        <f t="shared" si="10"/>
        <v>1.1188799999999999</v>
      </c>
      <c r="L17" s="27">
        <f t="shared" si="10"/>
        <v>2.8994399999999998</v>
      </c>
      <c r="M17" s="27">
        <f t="shared" si="10"/>
        <v>6.759792</v>
      </c>
      <c r="N17" s="27">
        <f t="shared" si="10"/>
        <v>8.3201039999999988</v>
      </c>
      <c r="O17" s="27">
        <f t="shared" si="10"/>
        <v>3.379896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0.23976</v>
      </c>
      <c r="D19" s="8">
        <v>2.9570400000000001</v>
      </c>
      <c r="E19" s="8">
        <v>3.236759999999999</v>
      </c>
      <c r="F19" s="8">
        <v>4.9950000000000001</v>
      </c>
      <c r="G19" s="8">
        <v>4.1158799999999989</v>
      </c>
      <c r="H19" s="8">
        <v>3.3966000000000003</v>
      </c>
      <c r="I19" s="8">
        <v>5.1148799999999994</v>
      </c>
      <c r="J19" s="8">
        <v>4.6753199999999993</v>
      </c>
      <c r="K19" s="8">
        <v>1.1188799999999999</v>
      </c>
      <c r="L19" s="8">
        <v>0.55943999999999994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155.21968799999999</v>
      </c>
      <c r="E20" s="8">
        <v>128.70000000000002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2.34</v>
      </c>
      <c r="M20" s="8">
        <v>6.759792</v>
      </c>
      <c r="N20" s="8">
        <v>8.3201039999999988</v>
      </c>
      <c r="O20" s="8">
        <v>3.379896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173.35567188000002</v>
      </c>
      <c r="D26" s="27">
        <f t="shared" si="14"/>
        <v>375.85289843999999</v>
      </c>
      <c r="E26" s="27">
        <f t="shared" si="14"/>
        <v>339.12912203999997</v>
      </c>
      <c r="F26" s="27">
        <f t="shared" si="14"/>
        <v>346.29078491999996</v>
      </c>
      <c r="G26" s="27">
        <f t="shared" si="14"/>
        <v>121.92425784</v>
      </c>
      <c r="H26" s="27">
        <f t="shared" si="14"/>
        <v>146.84700420000001</v>
      </c>
      <c r="I26" s="27">
        <f t="shared" si="14"/>
        <v>131.57369928000003</v>
      </c>
      <c r="J26" s="27">
        <f t="shared" si="14"/>
        <v>94.505280480000025</v>
      </c>
      <c r="K26" s="27">
        <f t="shared" si="14"/>
        <v>77.539202280000012</v>
      </c>
      <c r="L26" s="27">
        <f t="shared" si="14"/>
        <v>59.110915680000005</v>
      </c>
      <c r="M26" s="27">
        <f t="shared" si="14"/>
        <v>37.088444879999997</v>
      </c>
      <c r="N26" s="27">
        <f t="shared" si="14"/>
        <v>56.640679919999997</v>
      </c>
      <c r="O26" s="27">
        <f t="shared" si="14"/>
        <v>46.628818559999999</v>
      </c>
      <c r="P26" s="27">
        <f t="shared" si="14"/>
        <v>89.519214239999997</v>
      </c>
      <c r="Q26" s="27">
        <f t="shared" si="14"/>
        <v>52.821095399999997</v>
      </c>
      <c r="R26" s="27">
        <f t="shared" si="14"/>
        <v>43.744228559999996</v>
      </c>
      <c r="S26" s="27">
        <f t="shared" si="14"/>
        <v>43.740345959999999</v>
      </c>
      <c r="T26" s="27">
        <f t="shared" si="14"/>
        <v>45.358062840000002</v>
      </c>
      <c r="U26" s="27">
        <f t="shared" si="14"/>
        <v>33.658426800000001</v>
      </c>
      <c r="V26" s="27">
        <f t="shared" si="14"/>
        <v>32.701646880000006</v>
      </c>
      <c r="W26" s="27">
        <f t="shared" si="14"/>
        <v>17.933878439999997</v>
      </c>
      <c r="X26" s="27">
        <f t="shared" si="14"/>
        <v>44.510787720000003</v>
      </c>
      <c r="Y26" s="27">
        <f t="shared" ref="Y26:Z26" si="15">SUM(Y27,Y33)</f>
        <v>36.934784280000002</v>
      </c>
      <c r="Z26" s="27">
        <f t="shared" si="15"/>
        <v>38.137277159999996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173.35567188000002</v>
      </c>
      <c r="D33" s="19">
        <f t="shared" si="18"/>
        <v>375.85289843999999</v>
      </c>
      <c r="E33" s="19">
        <f t="shared" si="18"/>
        <v>339.12912203999997</v>
      </c>
      <c r="F33" s="19">
        <f t="shared" si="18"/>
        <v>346.29078491999996</v>
      </c>
      <c r="G33" s="19">
        <f t="shared" si="18"/>
        <v>121.92425784</v>
      </c>
      <c r="H33" s="19">
        <f t="shared" si="18"/>
        <v>146.84700420000001</v>
      </c>
      <c r="I33" s="19">
        <f t="shared" si="18"/>
        <v>131.57369928000003</v>
      </c>
      <c r="J33" s="19">
        <f t="shared" si="18"/>
        <v>94.505280480000025</v>
      </c>
      <c r="K33" s="19">
        <f t="shared" si="18"/>
        <v>77.539202280000012</v>
      </c>
      <c r="L33" s="19">
        <f t="shared" si="18"/>
        <v>59.110915680000005</v>
      </c>
      <c r="M33" s="19">
        <f t="shared" si="18"/>
        <v>37.088444879999997</v>
      </c>
      <c r="N33" s="19">
        <f t="shared" si="18"/>
        <v>56.640679919999997</v>
      </c>
      <c r="O33" s="19">
        <f t="shared" si="18"/>
        <v>46.628818559999999</v>
      </c>
      <c r="P33" s="19">
        <f t="shared" si="18"/>
        <v>89.519214239999997</v>
      </c>
      <c r="Q33" s="19">
        <f t="shared" si="18"/>
        <v>52.821095399999997</v>
      </c>
      <c r="R33" s="19">
        <f t="shared" si="18"/>
        <v>43.744228559999996</v>
      </c>
      <c r="S33" s="19">
        <f t="shared" si="18"/>
        <v>43.740345959999999</v>
      </c>
      <c r="T33" s="19">
        <f t="shared" si="18"/>
        <v>45.358062840000002</v>
      </c>
      <c r="U33" s="19">
        <f t="shared" si="18"/>
        <v>33.658426800000001</v>
      </c>
      <c r="V33" s="19">
        <f t="shared" si="18"/>
        <v>32.701646880000006</v>
      </c>
      <c r="W33" s="19">
        <f t="shared" si="18"/>
        <v>17.933878439999997</v>
      </c>
      <c r="X33" s="19">
        <f t="shared" si="18"/>
        <v>44.510787720000003</v>
      </c>
      <c r="Y33" s="19">
        <f t="shared" ref="Y33:Z33" si="19">SUM(Y34:Y50)</f>
        <v>36.934784280000002</v>
      </c>
      <c r="Z33" s="19">
        <f t="shared" si="19"/>
        <v>38.137277159999996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17.907704280000001</v>
      </c>
      <c r="E36" s="8">
        <v>8.9539657199999994</v>
      </c>
      <c r="F36" s="8">
        <v>20.892359520000003</v>
      </c>
      <c r="G36" s="8">
        <v>14.923049040000004</v>
      </c>
      <c r="H36" s="8">
        <v>39.48585984000001</v>
      </c>
      <c r="I36" s="8">
        <v>36.451683720000005</v>
      </c>
      <c r="J36" s="8">
        <v>18.224365320000004</v>
      </c>
      <c r="K36" s="8">
        <v>30.373790760000006</v>
      </c>
      <c r="L36" s="8">
        <v>12.151242719999999</v>
      </c>
      <c r="M36" s="8">
        <v>15.18700896</v>
      </c>
      <c r="N36" s="8">
        <v>12.149425440000003</v>
      </c>
      <c r="O36" s="8">
        <v>21.261721680000001</v>
      </c>
      <c r="P36" s="8">
        <v>54.672868800000003</v>
      </c>
      <c r="Q36" s="8">
        <v>24.299078039999998</v>
      </c>
      <c r="R36" s="8">
        <v>15.18700896</v>
      </c>
      <c r="S36" s="8">
        <v>15.18700896</v>
      </c>
      <c r="T36" s="8">
        <v>14.850585000000001</v>
      </c>
      <c r="U36" s="8">
        <v>6.8679554399999994</v>
      </c>
      <c r="V36" s="8">
        <v>4.6808589600000001</v>
      </c>
      <c r="W36" s="8">
        <v>6.6369337199999991</v>
      </c>
      <c r="X36" s="8">
        <v>4.4561977200000022</v>
      </c>
      <c r="Y36" s="8">
        <v>4.6445133600000021</v>
      </c>
      <c r="Z36" s="8">
        <v>16.06861692</v>
      </c>
    </row>
    <row r="37" spans="1:26" ht="11.25" customHeight="1" x14ac:dyDescent="0.2">
      <c r="A37" s="28" t="s">
        <v>60</v>
      </c>
      <c r="B37" s="7" t="s">
        <v>61</v>
      </c>
      <c r="C37" s="8">
        <v>12.27990456</v>
      </c>
      <c r="D37" s="8">
        <v>9.2100531599999993</v>
      </c>
      <c r="E37" s="8">
        <v>85.959830879999984</v>
      </c>
      <c r="F37" s="8">
        <v>46.049766840000004</v>
      </c>
      <c r="G37" s="8">
        <v>12.27990456</v>
      </c>
      <c r="H37" s="8">
        <v>18.09653076</v>
      </c>
      <c r="I37" s="8">
        <v>15.080317560000001</v>
      </c>
      <c r="J37" s="8">
        <v>15.137198999999997</v>
      </c>
      <c r="K37" s="8">
        <v>12.099031559999998</v>
      </c>
      <c r="L37" s="8">
        <v>21.102764759999999</v>
      </c>
      <c r="M37" s="8">
        <v>6.0304305599999983</v>
      </c>
      <c r="N37" s="8">
        <v>6.0304305599999983</v>
      </c>
      <c r="O37" s="8">
        <v>3.0152152800000014</v>
      </c>
      <c r="P37" s="8">
        <v>3.0152152800000014</v>
      </c>
      <c r="Q37" s="8">
        <v>3.0152152800000014</v>
      </c>
      <c r="R37" s="8">
        <v>3.0152152800000014</v>
      </c>
      <c r="S37" s="8">
        <v>3.0152152800000014</v>
      </c>
      <c r="T37" s="8">
        <v>4.8049848000000006</v>
      </c>
      <c r="U37" s="8">
        <v>1.8459025199999999</v>
      </c>
      <c r="V37" s="8">
        <v>1.7251542</v>
      </c>
      <c r="W37" s="8">
        <v>2.7026168400000001</v>
      </c>
      <c r="X37" s="8">
        <v>3.1731361199999983</v>
      </c>
      <c r="Y37" s="8">
        <v>4.2284365199999989</v>
      </c>
      <c r="Z37" s="8">
        <v>2.0479813199999999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7.0143051600000028</v>
      </c>
      <c r="I40" s="8">
        <v>7.0143051600000028</v>
      </c>
      <c r="J40" s="8">
        <v>7.0360477200000009</v>
      </c>
      <c r="K40" s="8">
        <v>0</v>
      </c>
      <c r="L40" s="8">
        <v>3.5528378399999996</v>
      </c>
      <c r="M40" s="8">
        <v>3.5476610399999995</v>
      </c>
      <c r="N40" s="8">
        <v>3.4710443999999994</v>
      </c>
      <c r="O40" s="8">
        <v>3.4852806000000012</v>
      </c>
      <c r="P40" s="8">
        <v>3.5310952800000006</v>
      </c>
      <c r="Q40" s="8">
        <v>3.4956342000000014</v>
      </c>
      <c r="R40" s="8">
        <v>3.5308364400000007</v>
      </c>
      <c r="S40" s="8">
        <v>3.5269538399999991</v>
      </c>
      <c r="T40" s="8">
        <v>1.1055056400000001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3.1493062799999985</v>
      </c>
      <c r="D41" s="8">
        <v>3.1493062799999985</v>
      </c>
      <c r="E41" s="8">
        <v>0</v>
      </c>
      <c r="F41" s="8">
        <v>3.1493062799999985</v>
      </c>
      <c r="G41" s="8">
        <v>3.1493062799999985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1.2424320000000001E-2</v>
      </c>
      <c r="U41" s="8">
        <v>9.3182400000000002E-3</v>
      </c>
      <c r="V41" s="8">
        <v>6.2121600000000004E-3</v>
      </c>
      <c r="W41" s="8">
        <v>6.2121600000000004E-3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92.402729640000004</v>
      </c>
      <c r="D43" s="8">
        <v>254.90411856</v>
      </c>
      <c r="E43" s="8">
        <v>194.36427036000001</v>
      </c>
      <c r="F43" s="8">
        <v>223.04097035999996</v>
      </c>
      <c r="G43" s="8">
        <v>47.794588919999995</v>
      </c>
      <c r="H43" s="8">
        <v>50.980770360000015</v>
      </c>
      <c r="I43" s="8">
        <v>54.167218559999995</v>
      </c>
      <c r="J43" s="8">
        <v>50.980770360000015</v>
      </c>
      <c r="K43" s="8">
        <v>25.490518559999998</v>
      </c>
      <c r="L43" s="8">
        <v>22.304070360000001</v>
      </c>
      <c r="M43" s="8">
        <v>3.1861814399999999</v>
      </c>
      <c r="N43" s="8">
        <v>31.862881439999988</v>
      </c>
      <c r="O43" s="8">
        <v>18.866600999999996</v>
      </c>
      <c r="P43" s="8">
        <v>28.300034879999998</v>
      </c>
      <c r="Q43" s="8">
        <v>22.011167879999999</v>
      </c>
      <c r="R43" s="8">
        <v>22.011167879999999</v>
      </c>
      <c r="S43" s="8">
        <v>22.011167879999999</v>
      </c>
      <c r="T43" s="8">
        <v>23.969986559999999</v>
      </c>
      <c r="U43" s="8">
        <v>24.48243252</v>
      </c>
      <c r="V43" s="8">
        <v>25.8943932</v>
      </c>
      <c r="W43" s="8">
        <v>8.2255445999999992</v>
      </c>
      <c r="X43" s="8">
        <v>36.540784799999997</v>
      </c>
      <c r="Y43" s="8">
        <v>27.843341760000001</v>
      </c>
      <c r="Z43" s="8">
        <v>19.685287439999996</v>
      </c>
    </row>
    <row r="44" spans="1:26" ht="11.25" customHeight="1" x14ac:dyDescent="0.2">
      <c r="A44" s="28" t="s">
        <v>74</v>
      </c>
      <c r="B44" s="7" t="s">
        <v>75</v>
      </c>
      <c r="C44" s="8">
        <v>62.539076160000008</v>
      </c>
      <c r="D44" s="8">
        <v>90.681716160000008</v>
      </c>
      <c r="E44" s="8">
        <v>46.904307120000013</v>
      </c>
      <c r="F44" s="8">
        <v>53.158381920000004</v>
      </c>
      <c r="G44" s="8">
        <v>43.777409039999988</v>
      </c>
      <c r="H44" s="8">
        <v>31.269538080000004</v>
      </c>
      <c r="I44" s="8">
        <v>15.634769040000002</v>
      </c>
      <c r="J44" s="8">
        <v>3.1268980800000001</v>
      </c>
      <c r="K44" s="8">
        <v>3.1268980800000001</v>
      </c>
      <c r="L44" s="8">
        <v>0</v>
      </c>
      <c r="M44" s="8">
        <v>9.1371628800000018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0.53805132</v>
      </c>
      <c r="U45" s="8">
        <v>0.37682063999999998</v>
      </c>
      <c r="V45" s="8">
        <v>0.31903091999999988</v>
      </c>
      <c r="W45" s="8">
        <v>0.11584331999999999</v>
      </c>
      <c r="X45" s="8">
        <v>8.3649960000000023E-2</v>
      </c>
      <c r="Y45" s="8">
        <v>9.0246960000000001E-2</v>
      </c>
      <c r="Z45" s="8">
        <v>0.13220388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2.9467479600000002</v>
      </c>
      <c r="F50" s="8">
        <v>0</v>
      </c>
      <c r="G50" s="8">
        <v>0</v>
      </c>
      <c r="H50" s="8">
        <v>0</v>
      </c>
      <c r="I50" s="8">
        <v>3.2254052400000006</v>
      </c>
      <c r="J50" s="8">
        <v>0</v>
      </c>
      <c r="K50" s="8">
        <v>6.4489633199999998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7.6525199999999988E-2</v>
      </c>
      <c r="U50" s="8">
        <v>7.5997439999999999E-2</v>
      </c>
      <c r="V50" s="8">
        <v>7.5997439999999999E-2</v>
      </c>
      <c r="W50" s="8">
        <v>0.24672780000000002</v>
      </c>
      <c r="X50" s="8">
        <v>0.25701911999999999</v>
      </c>
      <c r="Y50" s="8">
        <v>0.12824568000000003</v>
      </c>
      <c r="Z50" s="8">
        <v>0.20318760000000002</v>
      </c>
    </row>
    <row r="51" spans="1:26" ht="11.25" customHeight="1" x14ac:dyDescent="0.2">
      <c r="A51" s="25" t="s">
        <v>88</v>
      </c>
      <c r="B51" s="26" t="s">
        <v>89</v>
      </c>
      <c r="C51" s="27">
        <v>753.20982000000015</v>
      </c>
      <c r="D51" s="27">
        <v>768.25583999999992</v>
      </c>
      <c r="E51" s="27">
        <v>967.79232000000013</v>
      </c>
      <c r="F51" s="27">
        <v>607.19273999999996</v>
      </c>
      <c r="G51" s="27">
        <v>727.66188</v>
      </c>
      <c r="H51" s="27">
        <v>660.96458999999993</v>
      </c>
      <c r="I51" s="27">
        <v>614.61477000000002</v>
      </c>
      <c r="J51" s="27">
        <v>610.7270400000001</v>
      </c>
      <c r="K51" s="27">
        <v>535.09302000000014</v>
      </c>
      <c r="L51" s="27">
        <v>320.15708999999993</v>
      </c>
      <c r="M51" s="27">
        <v>332.52713999999992</v>
      </c>
      <c r="N51" s="27">
        <v>410.6856600000001</v>
      </c>
      <c r="O51" s="27">
        <v>371.05101000000008</v>
      </c>
      <c r="P51" s="27">
        <v>358.32753000000008</v>
      </c>
      <c r="Q51" s="27">
        <v>440.92917000000006</v>
      </c>
      <c r="R51" s="27">
        <v>352.01627999999994</v>
      </c>
      <c r="S51" s="27">
        <v>328.99284</v>
      </c>
      <c r="T51" s="27">
        <v>355.46757444000013</v>
      </c>
      <c r="U51" s="27">
        <v>368.09189208000004</v>
      </c>
      <c r="V51" s="27">
        <v>401.82446304000001</v>
      </c>
      <c r="W51" s="27">
        <v>368.6048704800001</v>
      </c>
      <c r="X51" s="27">
        <v>379.79042508000009</v>
      </c>
      <c r="Y51" s="27">
        <v>345.79813356</v>
      </c>
      <c r="Z51" s="27">
        <v>392.05767743999996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3.0028284000000003</v>
      </c>
      <c r="D52" s="27">
        <f t="shared" si="20"/>
        <v>5.4342287999999996</v>
      </c>
      <c r="E52" s="27">
        <f t="shared" si="20"/>
        <v>1.1438856000000004</v>
      </c>
      <c r="F52" s="27">
        <f t="shared" si="20"/>
        <v>1.2869999999999999</v>
      </c>
      <c r="G52" s="27">
        <f t="shared" si="20"/>
        <v>1.8589428000000001</v>
      </c>
      <c r="H52" s="27">
        <f t="shared" si="20"/>
        <v>1.0007711999999997</v>
      </c>
      <c r="I52" s="27">
        <f t="shared" si="20"/>
        <v>3.8609999999999998</v>
      </c>
      <c r="J52" s="27">
        <f t="shared" si="20"/>
        <v>2.1451715999999998</v>
      </c>
      <c r="K52" s="27">
        <f t="shared" si="20"/>
        <v>6.4350000000000014</v>
      </c>
      <c r="L52" s="27">
        <f t="shared" si="20"/>
        <v>0.42882839999999994</v>
      </c>
      <c r="M52" s="27">
        <f t="shared" si="20"/>
        <v>0.42882839999999994</v>
      </c>
      <c r="N52" s="27">
        <f t="shared" si="20"/>
        <v>0</v>
      </c>
      <c r="O52" s="27">
        <f t="shared" si="20"/>
        <v>0</v>
      </c>
      <c r="P52" s="27">
        <f t="shared" si="20"/>
        <v>0.32659440000000001</v>
      </c>
      <c r="Q52" s="27">
        <f t="shared" si="20"/>
        <v>0.32659440000000001</v>
      </c>
      <c r="R52" s="27">
        <f t="shared" si="20"/>
        <v>1.4082815999999996</v>
      </c>
      <c r="S52" s="27">
        <f t="shared" si="20"/>
        <v>0.32659440000000001</v>
      </c>
      <c r="T52" s="27">
        <f t="shared" si="20"/>
        <v>0.6519876</v>
      </c>
      <c r="U52" s="27">
        <f t="shared" si="20"/>
        <v>0.23485439999999996</v>
      </c>
      <c r="V52" s="27">
        <f t="shared" si="20"/>
        <v>0.17443799999999998</v>
      </c>
      <c r="W52" s="27">
        <f t="shared" si="20"/>
        <v>0.14751</v>
      </c>
      <c r="X52" s="27">
        <f t="shared" si="20"/>
        <v>0.16664999999999999</v>
      </c>
      <c r="Y52" s="27">
        <f t="shared" ref="Y52:Z52" si="21">SUM(Y53:Y54)</f>
        <v>0.13431000000000001</v>
      </c>
      <c r="Z52" s="27">
        <f t="shared" si="21"/>
        <v>0.12078</v>
      </c>
    </row>
    <row r="53" spans="1:26" ht="11.25" customHeight="1" x14ac:dyDescent="0.2">
      <c r="A53" s="29" t="s">
        <v>116</v>
      </c>
      <c r="B53" s="7" t="s">
        <v>117</v>
      </c>
      <c r="C53" s="8">
        <v>3.0028284000000003</v>
      </c>
      <c r="D53" s="8">
        <v>5.4342287999999996</v>
      </c>
      <c r="E53" s="8">
        <v>1.1438856000000004</v>
      </c>
      <c r="F53" s="8">
        <v>1.2869999999999999</v>
      </c>
      <c r="G53" s="8">
        <v>1.8589428000000001</v>
      </c>
      <c r="H53" s="8">
        <v>1.0007711999999997</v>
      </c>
      <c r="I53" s="8">
        <v>3.8609999999999998</v>
      </c>
      <c r="J53" s="8">
        <v>2.1451715999999998</v>
      </c>
      <c r="K53" s="8">
        <v>6.4350000000000014</v>
      </c>
      <c r="L53" s="8">
        <v>0.42882839999999994</v>
      </c>
      <c r="M53" s="8">
        <v>0.42882839999999994</v>
      </c>
      <c r="N53" s="8">
        <v>0</v>
      </c>
      <c r="O53" s="8">
        <v>0</v>
      </c>
      <c r="P53" s="8">
        <v>0.14311439999999997</v>
      </c>
      <c r="Q53" s="8">
        <v>0.14311439999999997</v>
      </c>
      <c r="R53" s="8">
        <v>0.8581715999999997</v>
      </c>
      <c r="S53" s="8">
        <v>0.14311439999999997</v>
      </c>
      <c r="T53" s="8">
        <v>0.28931760000000001</v>
      </c>
      <c r="U53" s="8">
        <v>0.14311439999999997</v>
      </c>
      <c r="V53" s="8">
        <v>8.2367999999999969E-2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0.18348000000000003</v>
      </c>
      <c r="Q54" s="45">
        <v>0.18348000000000003</v>
      </c>
      <c r="R54" s="45">
        <v>0.55010999999999977</v>
      </c>
      <c r="S54" s="45">
        <v>0.18348000000000003</v>
      </c>
      <c r="T54" s="45">
        <v>0.36267000000000005</v>
      </c>
      <c r="U54" s="45">
        <v>9.1739999999999988E-2</v>
      </c>
      <c r="V54" s="45">
        <v>9.2069999999999999E-2</v>
      </c>
      <c r="W54" s="45">
        <v>0.14751</v>
      </c>
      <c r="X54" s="45">
        <v>0.16664999999999999</v>
      </c>
      <c r="Y54" s="45">
        <v>0.13431000000000001</v>
      </c>
      <c r="Z54" s="45">
        <v>0.12078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4.5920447999999991</v>
      </c>
      <c r="D61" s="49">
        <f t="shared" si="22"/>
        <v>6.3838655999999974</v>
      </c>
      <c r="E61" s="49">
        <f t="shared" si="22"/>
        <v>7.3918656</v>
      </c>
      <c r="F61" s="49">
        <f t="shared" si="22"/>
        <v>6.8318208000000009</v>
      </c>
      <c r="G61" s="49">
        <f t="shared" si="22"/>
        <v>24.752044799999997</v>
      </c>
      <c r="H61" s="49">
        <f t="shared" si="22"/>
        <v>4.2561791999999992</v>
      </c>
      <c r="I61" s="49">
        <f t="shared" si="22"/>
        <v>64.736179200000024</v>
      </c>
      <c r="J61" s="49">
        <f t="shared" si="22"/>
        <v>12.431865599999998</v>
      </c>
      <c r="K61" s="49">
        <f t="shared" si="22"/>
        <v>11.423865599999999</v>
      </c>
      <c r="L61" s="49">
        <f t="shared" si="22"/>
        <v>3.1360896</v>
      </c>
      <c r="M61" s="49">
        <f t="shared" si="22"/>
        <v>10.4158656</v>
      </c>
      <c r="N61" s="49">
        <f t="shared" si="22"/>
        <v>8.6240448000000018</v>
      </c>
      <c r="O61" s="49">
        <f t="shared" si="22"/>
        <v>15.567955199999998</v>
      </c>
      <c r="P61" s="49">
        <f t="shared" si="22"/>
        <v>14.895820800000003</v>
      </c>
      <c r="Q61" s="49">
        <f t="shared" si="22"/>
        <v>19.039910399999997</v>
      </c>
      <c r="R61" s="49">
        <f t="shared" si="22"/>
        <v>10.280159999999999</v>
      </c>
      <c r="S61" s="49">
        <f t="shared" si="22"/>
        <v>10.436054400000003</v>
      </c>
      <c r="T61" s="49">
        <f t="shared" si="22"/>
        <v>16.844500800000002</v>
      </c>
      <c r="U61" s="49">
        <f t="shared" si="22"/>
        <v>27.385459200000003</v>
      </c>
      <c r="V61" s="49">
        <f t="shared" si="22"/>
        <v>36.318355199999999</v>
      </c>
      <c r="W61" s="49">
        <f t="shared" si="22"/>
        <v>18.501681600000001</v>
      </c>
      <c r="X61" s="49">
        <f t="shared" si="22"/>
        <v>19.5139584</v>
      </c>
      <c r="Y61" s="49">
        <f t="shared" ref="Y61:Z61" si="23">SUM(Y62:Y72)</f>
        <v>13.221720000000001</v>
      </c>
      <c r="Z61" s="49">
        <f t="shared" si="23"/>
        <v>6.6915648000000019</v>
      </c>
    </row>
    <row r="62" spans="1:26" ht="11.25" customHeight="1" x14ac:dyDescent="0.2">
      <c r="A62" s="50" t="s">
        <v>92</v>
      </c>
      <c r="B62" s="51" t="s">
        <v>93</v>
      </c>
      <c r="C62" s="52">
        <v>4.5920447999999991</v>
      </c>
      <c r="D62" s="52">
        <v>6.3838655999999974</v>
      </c>
      <c r="E62" s="52">
        <v>7.3918656</v>
      </c>
      <c r="F62" s="52">
        <v>6.8318208000000009</v>
      </c>
      <c r="G62" s="52">
        <v>24.752044799999997</v>
      </c>
      <c r="H62" s="52">
        <v>4.2561791999999992</v>
      </c>
      <c r="I62" s="52">
        <v>64.736179200000024</v>
      </c>
      <c r="J62" s="52">
        <v>12.431865599999998</v>
      </c>
      <c r="K62" s="52">
        <v>11.423865599999999</v>
      </c>
      <c r="L62" s="52">
        <v>3.1360896</v>
      </c>
      <c r="M62" s="52">
        <v>10.4158656</v>
      </c>
      <c r="N62" s="52">
        <v>8.6240448000000018</v>
      </c>
      <c r="O62" s="52">
        <v>15.567955199999998</v>
      </c>
      <c r="P62" s="52">
        <v>14.895820800000003</v>
      </c>
      <c r="Q62" s="52">
        <v>19.039910399999997</v>
      </c>
      <c r="R62" s="52">
        <v>10.079999999999998</v>
      </c>
      <c r="S62" s="52">
        <v>8.7361344000000027</v>
      </c>
      <c r="T62" s="52">
        <v>14.311180800000002</v>
      </c>
      <c r="U62" s="52">
        <v>24.799219200000003</v>
      </c>
      <c r="V62" s="52">
        <v>33.711955199999998</v>
      </c>
      <c r="W62" s="52">
        <v>15.820761600000001</v>
      </c>
      <c r="X62" s="52">
        <v>16.818278400000001</v>
      </c>
      <c r="Y62" s="52">
        <v>11.390400000000001</v>
      </c>
      <c r="Z62" s="52">
        <v>5.5294848000000023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0.20016</v>
      </c>
      <c r="S65" s="52">
        <v>1.6999199999999999</v>
      </c>
      <c r="T65" s="52">
        <v>2.5333199999999998</v>
      </c>
      <c r="U65" s="52">
        <v>2.5862399999999997</v>
      </c>
      <c r="V65" s="52">
        <v>2.6063999999999998</v>
      </c>
      <c r="W65" s="52">
        <v>2.68092</v>
      </c>
      <c r="X65" s="52">
        <v>2.6956799999999999</v>
      </c>
      <c r="Y65" s="52">
        <v>1.8313199999999996</v>
      </c>
      <c r="Z65" s="52">
        <v>1.16208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435.13192151999999</v>
      </c>
      <c r="D2" s="21">
        <f t="shared" ref="D2:X2" si="0">SUM(D3,D17,D22,D25,D26,D51,D52)</f>
        <v>504.14522652000005</v>
      </c>
      <c r="E2" s="21">
        <f t="shared" si="0"/>
        <v>743.90444880897917</v>
      </c>
      <c r="F2" s="21">
        <f t="shared" si="0"/>
        <v>550.25185499999998</v>
      </c>
      <c r="G2" s="21">
        <f t="shared" si="0"/>
        <v>599.83868987999995</v>
      </c>
      <c r="H2" s="21">
        <f t="shared" si="0"/>
        <v>268.03439028000003</v>
      </c>
      <c r="I2" s="21">
        <f t="shared" si="0"/>
        <v>438.71917564385899</v>
      </c>
      <c r="J2" s="21">
        <f t="shared" si="0"/>
        <v>516.72611232000008</v>
      </c>
      <c r="K2" s="21">
        <f t="shared" si="0"/>
        <v>331.74802260000007</v>
      </c>
      <c r="L2" s="21">
        <f t="shared" si="0"/>
        <v>271.13302351946959</v>
      </c>
      <c r="M2" s="21">
        <f t="shared" si="0"/>
        <v>231.44524308000001</v>
      </c>
      <c r="N2" s="21">
        <f t="shared" si="0"/>
        <v>235.4964681703006</v>
      </c>
      <c r="O2" s="21">
        <f t="shared" si="0"/>
        <v>220.30727916000004</v>
      </c>
      <c r="P2" s="21">
        <f t="shared" si="0"/>
        <v>223.12909764000003</v>
      </c>
      <c r="Q2" s="21">
        <f t="shared" si="0"/>
        <v>234.69130763999999</v>
      </c>
      <c r="R2" s="21">
        <f t="shared" si="0"/>
        <v>239.51596464000005</v>
      </c>
      <c r="S2" s="21">
        <f t="shared" si="0"/>
        <v>201.28084776</v>
      </c>
      <c r="T2" s="21">
        <f t="shared" si="0"/>
        <v>240.35800356000001</v>
      </c>
      <c r="U2" s="21">
        <f t="shared" si="0"/>
        <v>202.30939080000002</v>
      </c>
      <c r="V2" s="21">
        <f t="shared" si="0"/>
        <v>257.31753336000008</v>
      </c>
      <c r="W2" s="21">
        <f t="shared" si="0"/>
        <v>185.44262040000004</v>
      </c>
      <c r="X2" s="21">
        <f t="shared" si="0"/>
        <v>188.39582244000002</v>
      </c>
      <c r="Y2" s="21">
        <f t="shared" ref="Y2:Z2" si="1">SUM(Y3,Y17,Y22,Y25,Y26,Y51,Y52)</f>
        <v>154.83071124000003</v>
      </c>
      <c r="Z2" s="21">
        <f t="shared" si="1"/>
        <v>151.06683816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82.643340848979079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0.769916443859049</v>
      </c>
      <c r="J3" s="24">
        <f t="shared" si="2"/>
        <v>0</v>
      </c>
      <c r="K3" s="24">
        <f t="shared" si="2"/>
        <v>0</v>
      </c>
      <c r="L3" s="24">
        <f t="shared" si="2"/>
        <v>0.78185251946968026</v>
      </c>
      <c r="M3" s="24">
        <f t="shared" si="2"/>
        <v>0</v>
      </c>
      <c r="N3" s="24">
        <f t="shared" si="2"/>
        <v>1.4059821703005928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0.769916443859049</v>
      </c>
      <c r="J8" s="19">
        <f t="shared" si="6"/>
        <v>0</v>
      </c>
      <c r="K8" s="19">
        <f t="shared" si="6"/>
        <v>0</v>
      </c>
      <c r="L8" s="19">
        <f t="shared" si="6"/>
        <v>0.78185251946968026</v>
      </c>
      <c r="M8" s="19">
        <f t="shared" si="6"/>
        <v>0</v>
      </c>
      <c r="N8" s="19">
        <f t="shared" si="6"/>
        <v>1.4059821703005928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0.769916443859049</v>
      </c>
      <c r="J10" s="8">
        <v>0</v>
      </c>
      <c r="K10" s="8">
        <v>0</v>
      </c>
      <c r="L10" s="8">
        <v>0.78185251946968026</v>
      </c>
      <c r="M10" s="8">
        <v>0</v>
      </c>
      <c r="N10" s="8">
        <v>1.4059821703005928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82.643340848979079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82.643340848979079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0.11988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0.11988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107.57018592</v>
      </c>
      <c r="D26" s="27">
        <f t="shared" si="14"/>
        <v>133.06043772000001</v>
      </c>
      <c r="E26" s="27">
        <f t="shared" si="14"/>
        <v>141.78620916</v>
      </c>
      <c r="F26" s="27">
        <f t="shared" si="14"/>
        <v>59.808706199999996</v>
      </c>
      <c r="G26" s="27">
        <f t="shared" si="14"/>
        <v>200.26082988000002</v>
      </c>
      <c r="H26" s="27">
        <f t="shared" si="14"/>
        <v>37.261311480000003</v>
      </c>
      <c r="I26" s="27">
        <f t="shared" si="14"/>
        <v>53.585600399999997</v>
      </c>
      <c r="J26" s="27">
        <f t="shared" si="14"/>
        <v>127.02539232000001</v>
      </c>
      <c r="K26" s="27">
        <f t="shared" si="14"/>
        <v>50.670192600000014</v>
      </c>
      <c r="L26" s="27">
        <f t="shared" si="14"/>
        <v>12.448250999999999</v>
      </c>
      <c r="M26" s="27">
        <f t="shared" si="14"/>
        <v>9.2387530800000004</v>
      </c>
      <c r="N26" s="27">
        <f t="shared" si="14"/>
        <v>9.409986</v>
      </c>
      <c r="O26" s="27">
        <f t="shared" si="14"/>
        <v>15.615090359999996</v>
      </c>
      <c r="P26" s="27">
        <f t="shared" si="14"/>
        <v>6.1819232399999997</v>
      </c>
      <c r="Q26" s="27">
        <f t="shared" si="14"/>
        <v>6.1819232399999997</v>
      </c>
      <c r="R26" s="27">
        <f t="shared" si="14"/>
        <v>12.470790239999999</v>
      </c>
      <c r="S26" s="27">
        <f t="shared" si="14"/>
        <v>9.3262233600000002</v>
      </c>
      <c r="T26" s="27">
        <f t="shared" si="14"/>
        <v>6.9366351600000007</v>
      </c>
      <c r="U26" s="27">
        <f t="shared" si="14"/>
        <v>8.434443599999998</v>
      </c>
      <c r="V26" s="27">
        <f t="shared" si="14"/>
        <v>7.4389593599999984</v>
      </c>
      <c r="W26" s="27">
        <f t="shared" si="14"/>
        <v>9.6620893199999998</v>
      </c>
      <c r="X26" s="27">
        <f t="shared" si="14"/>
        <v>16.38931788</v>
      </c>
      <c r="Y26" s="27">
        <f t="shared" ref="Y26:Z26" si="15">SUM(Y27,Y33)</f>
        <v>7.8155449200000016</v>
      </c>
      <c r="Z26" s="27">
        <f t="shared" si="15"/>
        <v>6.1096442400000006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107.57018592</v>
      </c>
      <c r="D33" s="19">
        <f t="shared" si="18"/>
        <v>133.06043772000001</v>
      </c>
      <c r="E33" s="19">
        <f t="shared" si="18"/>
        <v>141.78620916</v>
      </c>
      <c r="F33" s="19">
        <f t="shared" si="18"/>
        <v>59.808706199999996</v>
      </c>
      <c r="G33" s="19">
        <f t="shared" si="18"/>
        <v>200.26082988000002</v>
      </c>
      <c r="H33" s="19">
        <f t="shared" si="18"/>
        <v>37.261311480000003</v>
      </c>
      <c r="I33" s="19">
        <f t="shared" si="18"/>
        <v>53.585600399999997</v>
      </c>
      <c r="J33" s="19">
        <f t="shared" si="18"/>
        <v>127.02539232000001</v>
      </c>
      <c r="K33" s="19">
        <f t="shared" si="18"/>
        <v>50.670192600000014</v>
      </c>
      <c r="L33" s="19">
        <f t="shared" si="18"/>
        <v>12.448250999999999</v>
      </c>
      <c r="M33" s="19">
        <f t="shared" si="18"/>
        <v>9.2387530800000004</v>
      </c>
      <c r="N33" s="19">
        <f t="shared" si="18"/>
        <v>9.409986</v>
      </c>
      <c r="O33" s="19">
        <f t="shared" si="18"/>
        <v>15.615090359999996</v>
      </c>
      <c r="P33" s="19">
        <f t="shared" si="18"/>
        <v>6.1819232399999997</v>
      </c>
      <c r="Q33" s="19">
        <f t="shared" si="18"/>
        <v>6.1819232399999997</v>
      </c>
      <c r="R33" s="19">
        <f t="shared" si="18"/>
        <v>12.470790239999999</v>
      </c>
      <c r="S33" s="19">
        <f t="shared" si="18"/>
        <v>9.3262233600000002</v>
      </c>
      <c r="T33" s="19">
        <f t="shared" si="18"/>
        <v>6.9366351600000007</v>
      </c>
      <c r="U33" s="19">
        <f t="shared" si="18"/>
        <v>8.434443599999998</v>
      </c>
      <c r="V33" s="19">
        <f t="shared" si="18"/>
        <v>7.4389593599999984</v>
      </c>
      <c r="W33" s="19">
        <f t="shared" si="18"/>
        <v>9.6620893199999998</v>
      </c>
      <c r="X33" s="19">
        <f t="shared" si="18"/>
        <v>16.38931788</v>
      </c>
      <c r="Y33" s="19">
        <f t="shared" ref="Y33:Z33" si="19">SUM(Y34:Y50)</f>
        <v>7.8155449200000016</v>
      </c>
      <c r="Z33" s="19">
        <f t="shared" si="19"/>
        <v>6.1096442400000006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14.923049040000004</v>
      </c>
      <c r="F36" s="8">
        <v>2.9846552400000008</v>
      </c>
      <c r="G36" s="8">
        <v>5.969310479999999</v>
      </c>
      <c r="H36" s="8">
        <v>15.18700896</v>
      </c>
      <c r="I36" s="8">
        <v>3.0375835200000001</v>
      </c>
      <c r="J36" s="8">
        <v>3.0373563599999995</v>
      </c>
      <c r="K36" s="8">
        <v>3.0373563599999995</v>
      </c>
      <c r="L36" s="8">
        <v>6.0756213599999995</v>
      </c>
      <c r="M36" s="8">
        <v>3.0373563599999995</v>
      </c>
      <c r="N36" s="8">
        <v>3.0373563599999995</v>
      </c>
      <c r="O36" s="8">
        <v>3.0373563599999995</v>
      </c>
      <c r="P36" s="8">
        <v>3.0373563599999995</v>
      </c>
      <c r="Q36" s="8">
        <v>3.0373563599999995</v>
      </c>
      <c r="R36" s="8">
        <v>3.0373563599999995</v>
      </c>
      <c r="S36" s="8">
        <v>3.0373563599999995</v>
      </c>
      <c r="T36" s="8">
        <v>1.2180319200000003</v>
      </c>
      <c r="U36" s="8">
        <v>2.0260400400000003</v>
      </c>
      <c r="V36" s="8">
        <v>0.87184008000000013</v>
      </c>
      <c r="W36" s="8">
        <v>0.35845848000000008</v>
      </c>
      <c r="X36" s="8">
        <v>0.41320403999999994</v>
      </c>
      <c r="Y36" s="8">
        <v>1.3456958400000001</v>
      </c>
      <c r="Z36" s="8">
        <v>1.2089455200000001</v>
      </c>
    </row>
    <row r="37" spans="1:26" ht="11.25" customHeight="1" x14ac:dyDescent="0.2">
      <c r="A37" s="28" t="s">
        <v>60</v>
      </c>
      <c r="B37" s="7" t="s">
        <v>61</v>
      </c>
      <c r="C37" s="8">
        <v>9.2100531599999993</v>
      </c>
      <c r="D37" s="8">
        <v>9.2100531599999993</v>
      </c>
      <c r="E37" s="8">
        <v>6.1399522800000002</v>
      </c>
      <c r="F37" s="8">
        <v>6.1399522800000002</v>
      </c>
      <c r="G37" s="8">
        <v>6.1399522800000002</v>
      </c>
      <c r="H37" s="8">
        <v>3.0159637199999989</v>
      </c>
      <c r="I37" s="8">
        <v>9.0481406399999997</v>
      </c>
      <c r="J37" s="8">
        <v>3.0274398000000007</v>
      </c>
      <c r="K37" s="8">
        <v>3.0246955200000007</v>
      </c>
      <c r="L37" s="8">
        <v>0</v>
      </c>
      <c r="M37" s="8">
        <v>3.0152152800000014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0.6152176800000001</v>
      </c>
      <c r="U37" s="8">
        <v>0.51567516000000013</v>
      </c>
      <c r="V37" s="8">
        <v>0.72374147999999983</v>
      </c>
      <c r="W37" s="8">
        <v>0.68781636000000013</v>
      </c>
      <c r="X37" s="8">
        <v>2.9136769200000003</v>
      </c>
      <c r="Y37" s="8">
        <v>0.43733843999999994</v>
      </c>
      <c r="Z37" s="8">
        <v>0.71176644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76.471288919999992</v>
      </c>
      <c r="D43" s="8">
        <v>101.96154072</v>
      </c>
      <c r="E43" s="8">
        <v>101.96154072</v>
      </c>
      <c r="F43" s="8">
        <v>35.049329639999996</v>
      </c>
      <c r="G43" s="8">
        <v>28.6767</v>
      </c>
      <c r="H43" s="8">
        <v>15.931440719999999</v>
      </c>
      <c r="I43" s="8">
        <v>35.049329639999996</v>
      </c>
      <c r="J43" s="8">
        <v>114.7068</v>
      </c>
      <c r="K43" s="8">
        <v>44.608140720000016</v>
      </c>
      <c r="L43" s="8">
        <v>6.3726296399999995</v>
      </c>
      <c r="M43" s="8">
        <v>3.1861814399999999</v>
      </c>
      <c r="N43" s="8">
        <v>6.3726296399999995</v>
      </c>
      <c r="O43" s="8">
        <v>12.577733999999998</v>
      </c>
      <c r="P43" s="8">
        <v>3.1445668800000002</v>
      </c>
      <c r="Q43" s="8">
        <v>3.1445668800000002</v>
      </c>
      <c r="R43" s="8">
        <v>9.4334338800000008</v>
      </c>
      <c r="S43" s="8">
        <v>6.2888670000000007</v>
      </c>
      <c r="T43" s="8">
        <v>5.1033855600000004</v>
      </c>
      <c r="U43" s="8">
        <v>5.8927283999999984</v>
      </c>
      <c r="V43" s="8">
        <v>5.843377799999999</v>
      </c>
      <c r="W43" s="8">
        <v>8.6158144799999992</v>
      </c>
      <c r="X43" s="8">
        <v>13.06243692</v>
      </c>
      <c r="Y43" s="8">
        <v>6.0325106400000017</v>
      </c>
      <c r="Z43" s="8">
        <v>4.1889322800000004</v>
      </c>
    </row>
    <row r="44" spans="1:26" ht="11.25" customHeight="1" x14ac:dyDescent="0.2">
      <c r="A44" s="28" t="s">
        <v>74</v>
      </c>
      <c r="B44" s="7" t="s">
        <v>75</v>
      </c>
      <c r="C44" s="8">
        <v>21.888843840000003</v>
      </c>
      <c r="D44" s="8">
        <v>21.888843840000003</v>
      </c>
      <c r="E44" s="8">
        <v>18.761667120000002</v>
      </c>
      <c r="F44" s="8">
        <v>15.634769040000002</v>
      </c>
      <c r="G44" s="8">
        <v>159.47486712</v>
      </c>
      <c r="H44" s="8">
        <v>3.1268980800000001</v>
      </c>
      <c r="I44" s="8">
        <v>0</v>
      </c>
      <c r="J44" s="8">
        <v>6.253796160000002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6.4505466000000018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326.41784999999999</v>
      </c>
      <c r="D51" s="27">
        <v>370.79856000000001</v>
      </c>
      <c r="E51" s="27">
        <v>519.18867000000012</v>
      </c>
      <c r="F51" s="27">
        <v>490.15691999999996</v>
      </c>
      <c r="G51" s="27">
        <v>399.57785999999993</v>
      </c>
      <c r="H51" s="27">
        <v>230.48685</v>
      </c>
      <c r="I51" s="27">
        <v>384.07742999999994</v>
      </c>
      <c r="J51" s="27">
        <v>389.58084000000014</v>
      </c>
      <c r="K51" s="27">
        <v>281.07783000000006</v>
      </c>
      <c r="L51" s="27">
        <v>257.90291999999994</v>
      </c>
      <c r="M51" s="27">
        <v>222.20649</v>
      </c>
      <c r="N51" s="27">
        <v>224.68050000000002</v>
      </c>
      <c r="O51" s="27">
        <v>204.13107000000002</v>
      </c>
      <c r="P51" s="27">
        <v>216.80406000000002</v>
      </c>
      <c r="Q51" s="27">
        <v>228.36626999999999</v>
      </c>
      <c r="R51" s="27">
        <v>226.90206000000003</v>
      </c>
      <c r="S51" s="27">
        <v>191.81151</v>
      </c>
      <c r="T51" s="27">
        <v>233.31429</v>
      </c>
      <c r="U51" s="27">
        <v>191.8579608</v>
      </c>
      <c r="V51" s="27">
        <v>247.3040592000001</v>
      </c>
      <c r="W51" s="27">
        <v>175.78053108000003</v>
      </c>
      <c r="X51" s="27">
        <v>172.00650456000002</v>
      </c>
      <c r="Y51" s="27">
        <v>147.01516632000002</v>
      </c>
      <c r="Z51" s="27">
        <v>144.95719392000001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1.1438856000000004</v>
      </c>
      <c r="D52" s="27">
        <f t="shared" si="20"/>
        <v>0.28622880000000006</v>
      </c>
      <c r="E52" s="27">
        <f t="shared" si="20"/>
        <v>0.28622880000000006</v>
      </c>
      <c r="F52" s="27">
        <f t="shared" si="20"/>
        <v>0.28622880000000006</v>
      </c>
      <c r="G52" s="27">
        <f t="shared" si="20"/>
        <v>0</v>
      </c>
      <c r="H52" s="27">
        <f t="shared" si="20"/>
        <v>0.28622880000000006</v>
      </c>
      <c r="I52" s="27">
        <f t="shared" si="20"/>
        <v>0.28622880000000006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0.56111880000000003</v>
      </c>
      <c r="P52" s="27">
        <f t="shared" si="20"/>
        <v>0.14311439999999997</v>
      </c>
      <c r="Q52" s="27">
        <f t="shared" si="20"/>
        <v>0.14311439999999997</v>
      </c>
      <c r="R52" s="27">
        <f t="shared" si="20"/>
        <v>0.14311439999999997</v>
      </c>
      <c r="S52" s="27">
        <f t="shared" si="20"/>
        <v>0.14311439999999997</v>
      </c>
      <c r="T52" s="27">
        <f t="shared" si="20"/>
        <v>0.10707839999999998</v>
      </c>
      <c r="U52" s="27">
        <f t="shared" si="20"/>
        <v>2.0169864000000004</v>
      </c>
      <c r="V52" s="27">
        <f t="shared" si="20"/>
        <v>2.5745148000000007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1.1438856000000004</v>
      </c>
      <c r="D53" s="8">
        <v>0.28622880000000006</v>
      </c>
      <c r="E53" s="8">
        <v>0.28622880000000006</v>
      </c>
      <c r="F53" s="8">
        <v>0.28622880000000006</v>
      </c>
      <c r="G53" s="8">
        <v>0</v>
      </c>
      <c r="H53" s="8">
        <v>0.28622880000000006</v>
      </c>
      <c r="I53" s="8">
        <v>0.28622880000000006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0.28622880000000006</v>
      </c>
      <c r="P53" s="8">
        <v>0.14311439999999997</v>
      </c>
      <c r="Q53" s="8">
        <v>0.14311439999999997</v>
      </c>
      <c r="R53" s="8">
        <v>0.14311439999999997</v>
      </c>
      <c r="S53" s="8">
        <v>0.14311439999999997</v>
      </c>
      <c r="T53" s="8">
        <v>0.10707839999999998</v>
      </c>
      <c r="U53" s="8">
        <v>2.0169864000000004</v>
      </c>
      <c r="V53" s="8">
        <v>2.5745148000000007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0.27488999999999997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22.848134399999999</v>
      </c>
      <c r="D61" s="49">
        <f t="shared" si="22"/>
        <v>43.679865599999999</v>
      </c>
      <c r="E61" s="49">
        <f t="shared" si="22"/>
        <v>4.3678656</v>
      </c>
      <c r="F61" s="49">
        <f t="shared" si="22"/>
        <v>10.079999999999998</v>
      </c>
      <c r="G61" s="49">
        <f t="shared" si="22"/>
        <v>11.871820799999997</v>
      </c>
      <c r="H61" s="49">
        <f t="shared" si="22"/>
        <v>13.439865599999999</v>
      </c>
      <c r="I61" s="49">
        <f t="shared" si="22"/>
        <v>0.89591040000000022</v>
      </c>
      <c r="J61" s="49">
        <f t="shared" si="22"/>
        <v>6.3838655999999974</v>
      </c>
      <c r="K61" s="49">
        <f t="shared" si="22"/>
        <v>11.088000000000001</v>
      </c>
      <c r="L61" s="49">
        <f t="shared" si="22"/>
        <v>8.9599103999999983</v>
      </c>
      <c r="M61" s="49">
        <f t="shared" si="22"/>
        <v>7.3918656</v>
      </c>
      <c r="N61" s="49">
        <f t="shared" si="22"/>
        <v>17.919820800000004</v>
      </c>
      <c r="O61" s="49">
        <f t="shared" si="22"/>
        <v>8.6240448000000018</v>
      </c>
      <c r="P61" s="49">
        <f t="shared" si="22"/>
        <v>26.207999999999995</v>
      </c>
      <c r="Q61" s="49">
        <f t="shared" si="22"/>
        <v>10.192089599999999</v>
      </c>
      <c r="R61" s="49">
        <f t="shared" si="22"/>
        <v>3.6961343999999996</v>
      </c>
      <c r="S61" s="49">
        <f t="shared" si="22"/>
        <v>2.3518656</v>
      </c>
      <c r="T61" s="49">
        <f t="shared" si="22"/>
        <v>3.3901055999999996</v>
      </c>
      <c r="U61" s="49">
        <f t="shared" si="22"/>
        <v>6.1762176000000011</v>
      </c>
      <c r="V61" s="49">
        <f t="shared" si="22"/>
        <v>3.4126848000000001</v>
      </c>
      <c r="W61" s="49">
        <f t="shared" si="22"/>
        <v>4.1973119999999993</v>
      </c>
      <c r="X61" s="49">
        <f t="shared" si="22"/>
        <v>4.5747071999999998</v>
      </c>
      <c r="Y61" s="49">
        <f t="shared" ref="Y61:Z61" si="23">SUM(Y62:Y72)</f>
        <v>6.5798207999999994</v>
      </c>
      <c r="Z61" s="49">
        <f t="shared" si="23"/>
        <v>2.3333184</v>
      </c>
    </row>
    <row r="62" spans="1:26" ht="11.25" customHeight="1" x14ac:dyDescent="0.2">
      <c r="A62" s="50" t="s">
        <v>92</v>
      </c>
      <c r="B62" s="51" t="s">
        <v>93</v>
      </c>
      <c r="C62" s="52">
        <v>22.848134399999999</v>
      </c>
      <c r="D62" s="52">
        <v>43.679865599999999</v>
      </c>
      <c r="E62" s="52">
        <v>4.3678656</v>
      </c>
      <c r="F62" s="52">
        <v>10.079999999999998</v>
      </c>
      <c r="G62" s="52">
        <v>11.871820799999997</v>
      </c>
      <c r="H62" s="52">
        <v>13.439865599999999</v>
      </c>
      <c r="I62" s="52">
        <v>0.89591040000000022</v>
      </c>
      <c r="J62" s="52">
        <v>6.3838655999999974</v>
      </c>
      <c r="K62" s="52">
        <v>11.088000000000001</v>
      </c>
      <c r="L62" s="52">
        <v>8.9599103999999983</v>
      </c>
      <c r="M62" s="52">
        <v>7.3918656</v>
      </c>
      <c r="N62" s="52">
        <v>17.919820800000004</v>
      </c>
      <c r="O62" s="52">
        <v>8.6240448000000018</v>
      </c>
      <c r="P62" s="52">
        <v>26.207999999999995</v>
      </c>
      <c r="Q62" s="52">
        <v>10.192089599999999</v>
      </c>
      <c r="R62" s="52">
        <v>3.6961343999999996</v>
      </c>
      <c r="S62" s="52">
        <v>2.3518656</v>
      </c>
      <c r="T62" s="52">
        <v>3.3901055999999996</v>
      </c>
      <c r="U62" s="52">
        <v>6.1762176000000011</v>
      </c>
      <c r="V62" s="52">
        <v>3.4126848000000001</v>
      </c>
      <c r="W62" s="52">
        <v>4.1973119999999993</v>
      </c>
      <c r="X62" s="52">
        <v>4.5747071999999998</v>
      </c>
      <c r="Y62" s="52">
        <v>6.5798207999999994</v>
      </c>
      <c r="Z62" s="52">
        <v>2.3333184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131.97978972000001</v>
      </c>
      <c r="D2" s="21">
        <f t="shared" ref="D2:X2" si="0">SUM(D3,D17,D22,D25,D26,D51,D52)</f>
        <v>247.12359552000004</v>
      </c>
      <c r="E2" s="21">
        <f t="shared" si="0"/>
        <v>96.944117399999982</v>
      </c>
      <c r="F2" s="21">
        <f t="shared" si="0"/>
        <v>56.118159360000007</v>
      </c>
      <c r="G2" s="21">
        <f t="shared" si="0"/>
        <v>225.88235640000005</v>
      </c>
      <c r="H2" s="21">
        <f t="shared" si="0"/>
        <v>181.05786252000001</v>
      </c>
      <c r="I2" s="21">
        <f t="shared" si="0"/>
        <v>159.71353307999999</v>
      </c>
      <c r="J2" s="21">
        <f t="shared" si="0"/>
        <v>236.14475832000005</v>
      </c>
      <c r="K2" s="21">
        <f t="shared" si="0"/>
        <v>142.14427236</v>
      </c>
      <c r="L2" s="21">
        <f t="shared" si="0"/>
        <v>76.505884559999998</v>
      </c>
      <c r="M2" s="21">
        <f t="shared" si="0"/>
        <v>135.96967800000002</v>
      </c>
      <c r="N2" s="21">
        <f t="shared" si="0"/>
        <v>142.95177107999999</v>
      </c>
      <c r="O2" s="21">
        <f t="shared" si="0"/>
        <v>136.78886016000001</v>
      </c>
      <c r="P2" s="21">
        <f t="shared" si="0"/>
        <v>116.28419400000001</v>
      </c>
      <c r="Q2" s="21">
        <f t="shared" si="0"/>
        <v>106.53962400000002</v>
      </c>
      <c r="R2" s="21">
        <f t="shared" si="0"/>
        <v>152.91507888000001</v>
      </c>
      <c r="S2" s="21">
        <f t="shared" si="0"/>
        <v>138.21676488000003</v>
      </c>
      <c r="T2" s="21">
        <f t="shared" si="0"/>
        <v>101.85625511999999</v>
      </c>
      <c r="U2" s="21">
        <f t="shared" si="0"/>
        <v>125.80883407738877</v>
      </c>
      <c r="V2" s="21">
        <f t="shared" si="0"/>
        <v>99.124769160000014</v>
      </c>
      <c r="W2" s="21">
        <f t="shared" si="0"/>
        <v>93.4568352</v>
      </c>
      <c r="X2" s="21">
        <f t="shared" si="0"/>
        <v>101.45419380000001</v>
      </c>
      <c r="Y2" s="21">
        <f t="shared" ref="Y2:Z2" si="1">SUM(Y3,Y17,Y22,Y25,Y26,Y51,Y52)</f>
        <v>120.57887844000001</v>
      </c>
      <c r="Z2" s="21">
        <f t="shared" si="1"/>
        <v>135.78847992000001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8.3274317388755723E-2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8.3274317388755723E-2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8.3274317388755723E-2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84.620169720000007</v>
      </c>
      <c r="D26" s="27">
        <f t="shared" si="14"/>
        <v>212.48745552000003</v>
      </c>
      <c r="E26" s="27">
        <f t="shared" si="14"/>
        <v>69.427067399999999</v>
      </c>
      <c r="F26" s="27">
        <f t="shared" si="14"/>
        <v>37.739799360000006</v>
      </c>
      <c r="G26" s="27">
        <f t="shared" si="14"/>
        <v>184.27859640000003</v>
      </c>
      <c r="H26" s="27">
        <f t="shared" si="14"/>
        <v>15.753602520000001</v>
      </c>
      <c r="I26" s="27">
        <f t="shared" si="14"/>
        <v>69.639373080000013</v>
      </c>
      <c r="J26" s="27">
        <f t="shared" si="14"/>
        <v>169.44746832000004</v>
      </c>
      <c r="K26" s="27">
        <f t="shared" si="14"/>
        <v>40.861332360000006</v>
      </c>
      <c r="L26" s="27">
        <f t="shared" si="14"/>
        <v>24.804124559999998</v>
      </c>
      <c r="M26" s="27">
        <f t="shared" si="14"/>
        <v>37.766628000000004</v>
      </c>
      <c r="N26" s="27">
        <f t="shared" si="14"/>
        <v>38.235511079999988</v>
      </c>
      <c r="O26" s="27">
        <f t="shared" si="14"/>
        <v>31.315250159999998</v>
      </c>
      <c r="P26" s="27">
        <f t="shared" si="14"/>
        <v>12.577733999999998</v>
      </c>
      <c r="Q26" s="27">
        <f t="shared" si="14"/>
        <v>12.577733999999998</v>
      </c>
      <c r="R26" s="27">
        <f t="shared" si="14"/>
        <v>40.877768880000005</v>
      </c>
      <c r="S26" s="27">
        <f t="shared" si="14"/>
        <v>28.300034879999998</v>
      </c>
      <c r="T26" s="27">
        <f t="shared" si="14"/>
        <v>41.59442052</v>
      </c>
      <c r="U26" s="27">
        <f t="shared" si="14"/>
        <v>43.113215880000013</v>
      </c>
      <c r="V26" s="27">
        <f t="shared" si="14"/>
        <v>46.109461320000001</v>
      </c>
      <c r="W26" s="27">
        <f t="shared" si="14"/>
        <v>40.351251239999989</v>
      </c>
      <c r="X26" s="27">
        <f t="shared" si="14"/>
        <v>46.75090428</v>
      </c>
      <c r="Y26" s="27">
        <f t="shared" ref="Y26:Z26" si="15">SUM(Y27,Y33)</f>
        <v>65.107938960000013</v>
      </c>
      <c r="Z26" s="27">
        <f t="shared" si="15"/>
        <v>87.776731080000005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84.620169720000007</v>
      </c>
      <c r="D33" s="19">
        <f t="shared" si="18"/>
        <v>212.48745552000003</v>
      </c>
      <c r="E33" s="19">
        <f t="shared" si="18"/>
        <v>69.427067399999999</v>
      </c>
      <c r="F33" s="19">
        <f t="shared" si="18"/>
        <v>37.739799360000006</v>
      </c>
      <c r="G33" s="19">
        <f t="shared" si="18"/>
        <v>184.27859640000003</v>
      </c>
      <c r="H33" s="19">
        <f t="shared" si="18"/>
        <v>15.753602520000001</v>
      </c>
      <c r="I33" s="19">
        <f t="shared" si="18"/>
        <v>69.639373080000013</v>
      </c>
      <c r="J33" s="19">
        <f t="shared" si="18"/>
        <v>169.44746832000004</v>
      </c>
      <c r="K33" s="19">
        <f t="shared" si="18"/>
        <v>40.861332360000006</v>
      </c>
      <c r="L33" s="19">
        <f t="shared" si="18"/>
        <v>24.804124559999998</v>
      </c>
      <c r="M33" s="19">
        <f t="shared" si="18"/>
        <v>37.766628000000004</v>
      </c>
      <c r="N33" s="19">
        <f t="shared" si="18"/>
        <v>38.235511079999988</v>
      </c>
      <c r="O33" s="19">
        <f t="shared" si="18"/>
        <v>31.315250159999998</v>
      </c>
      <c r="P33" s="19">
        <f t="shared" si="18"/>
        <v>12.577733999999998</v>
      </c>
      <c r="Q33" s="19">
        <f t="shared" si="18"/>
        <v>12.577733999999998</v>
      </c>
      <c r="R33" s="19">
        <f t="shared" si="18"/>
        <v>40.877768880000005</v>
      </c>
      <c r="S33" s="19">
        <f t="shared" si="18"/>
        <v>28.300034879999998</v>
      </c>
      <c r="T33" s="19">
        <f t="shared" si="18"/>
        <v>41.59442052</v>
      </c>
      <c r="U33" s="19">
        <f t="shared" si="18"/>
        <v>43.113215880000013</v>
      </c>
      <c r="V33" s="19">
        <f t="shared" si="18"/>
        <v>46.109461320000001</v>
      </c>
      <c r="W33" s="19">
        <f t="shared" si="18"/>
        <v>40.351251239999989</v>
      </c>
      <c r="X33" s="19">
        <f t="shared" si="18"/>
        <v>46.75090428</v>
      </c>
      <c r="Y33" s="19">
        <f t="shared" ref="Y33:Z33" si="19">SUM(Y34:Y50)</f>
        <v>65.107938960000013</v>
      </c>
      <c r="Z33" s="19">
        <f t="shared" si="19"/>
        <v>87.776731080000005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6.0747127200000017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1.9076896800000001</v>
      </c>
      <c r="U36" s="8">
        <v>2.0412597600000004</v>
      </c>
      <c r="V36" s="8">
        <v>1.1998591200000002</v>
      </c>
      <c r="W36" s="8">
        <v>1.3729550399999999</v>
      </c>
      <c r="X36" s="8">
        <v>1.5158386800000001</v>
      </c>
      <c r="Y36" s="8">
        <v>2.3420196000000004</v>
      </c>
      <c r="Z36" s="8">
        <v>0.67125780000000013</v>
      </c>
    </row>
    <row r="37" spans="1:26" ht="11.25" customHeight="1" x14ac:dyDescent="0.2">
      <c r="A37" s="28" t="s">
        <v>60</v>
      </c>
      <c r="B37" s="7" t="s">
        <v>61</v>
      </c>
      <c r="C37" s="8">
        <v>18.419856839999998</v>
      </c>
      <c r="D37" s="8">
        <v>18.419856839999998</v>
      </c>
      <c r="E37" s="8">
        <v>6.1399522800000002</v>
      </c>
      <c r="F37" s="8">
        <v>3.0701008799999987</v>
      </c>
      <c r="G37" s="8">
        <v>9.2100531599999993</v>
      </c>
      <c r="H37" s="8">
        <v>0</v>
      </c>
      <c r="I37" s="8">
        <v>6.0321769199999977</v>
      </c>
      <c r="J37" s="8">
        <v>9.0823193999999994</v>
      </c>
      <c r="K37" s="8">
        <v>6.0493910400000015</v>
      </c>
      <c r="L37" s="8">
        <v>12.058865280000001</v>
      </c>
      <c r="M37" s="8">
        <v>3.0152152800000014</v>
      </c>
      <c r="N37" s="8">
        <v>0</v>
      </c>
      <c r="O37" s="8">
        <v>3.0152152800000014</v>
      </c>
      <c r="P37" s="8">
        <v>0</v>
      </c>
      <c r="Q37" s="8">
        <v>0</v>
      </c>
      <c r="R37" s="8">
        <v>0</v>
      </c>
      <c r="S37" s="8">
        <v>0</v>
      </c>
      <c r="T37" s="8">
        <v>1.7161729199999998</v>
      </c>
      <c r="U37" s="8">
        <v>0.38918879999999995</v>
      </c>
      <c r="V37" s="8">
        <v>2.476089</v>
      </c>
      <c r="W37" s="8">
        <v>1.09197396</v>
      </c>
      <c r="X37" s="8">
        <v>1.4629507199999998</v>
      </c>
      <c r="Y37" s="8">
        <v>0.76315931999999986</v>
      </c>
      <c r="Z37" s="8">
        <v>0.29563380000000011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28.6767</v>
      </c>
      <c r="D43" s="8">
        <v>178.43282964000002</v>
      </c>
      <c r="E43" s="8">
        <v>47.794588919999995</v>
      </c>
      <c r="F43" s="8">
        <v>22.304070360000001</v>
      </c>
      <c r="G43" s="8">
        <v>165.68757036000002</v>
      </c>
      <c r="H43" s="8">
        <v>6.3726296399999995</v>
      </c>
      <c r="I43" s="8">
        <v>57.353400000000015</v>
      </c>
      <c r="J43" s="8">
        <v>47.794588919999995</v>
      </c>
      <c r="K43" s="8">
        <v>22.304070360000001</v>
      </c>
      <c r="L43" s="8">
        <v>12.745259279999999</v>
      </c>
      <c r="M43" s="8">
        <v>28.6767</v>
      </c>
      <c r="N43" s="8">
        <v>38.235511079999988</v>
      </c>
      <c r="O43" s="8">
        <v>28.300034879999998</v>
      </c>
      <c r="P43" s="8">
        <v>12.577733999999998</v>
      </c>
      <c r="Q43" s="8">
        <v>12.577733999999998</v>
      </c>
      <c r="R43" s="8">
        <v>40.877768880000005</v>
      </c>
      <c r="S43" s="8">
        <v>28.300034879999998</v>
      </c>
      <c r="T43" s="8">
        <v>37.915665839999996</v>
      </c>
      <c r="U43" s="8">
        <v>40.682767320000011</v>
      </c>
      <c r="V43" s="8">
        <v>42.4335132</v>
      </c>
      <c r="W43" s="8">
        <v>37.886322239999991</v>
      </c>
      <c r="X43" s="8">
        <v>43.772114880000004</v>
      </c>
      <c r="Y43" s="8">
        <v>62.002760040000005</v>
      </c>
      <c r="Z43" s="8">
        <v>86.809839480000008</v>
      </c>
    </row>
    <row r="44" spans="1:26" ht="11.25" customHeight="1" x14ac:dyDescent="0.2">
      <c r="A44" s="28" t="s">
        <v>74</v>
      </c>
      <c r="B44" s="7" t="s">
        <v>75</v>
      </c>
      <c r="C44" s="8">
        <v>37.523612880000016</v>
      </c>
      <c r="D44" s="8">
        <v>15.634769040000002</v>
      </c>
      <c r="E44" s="8">
        <v>12.507870960000004</v>
      </c>
      <c r="F44" s="8">
        <v>9.3809728800000016</v>
      </c>
      <c r="G44" s="8">
        <v>9.3809728800000016</v>
      </c>
      <c r="H44" s="8">
        <v>9.3809728800000016</v>
      </c>
      <c r="I44" s="8">
        <v>6.253796160000002</v>
      </c>
      <c r="J44" s="8">
        <v>112.57056000000003</v>
      </c>
      <c r="K44" s="8">
        <v>12.507870960000004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5.489208000000001E-2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47.359620000000007</v>
      </c>
      <c r="D51" s="27">
        <v>34.636140000000005</v>
      </c>
      <c r="E51" s="27">
        <v>27.517049999999987</v>
      </c>
      <c r="F51" s="27">
        <v>18.378360000000001</v>
      </c>
      <c r="G51" s="27">
        <v>41.603760000000008</v>
      </c>
      <c r="H51" s="27">
        <v>165.30426</v>
      </c>
      <c r="I51" s="27">
        <v>90.074159999999992</v>
      </c>
      <c r="J51" s="27">
        <v>66.69729000000001</v>
      </c>
      <c r="K51" s="27">
        <v>101.28294</v>
      </c>
      <c r="L51" s="27">
        <v>51.701759999999993</v>
      </c>
      <c r="M51" s="27">
        <v>98.203050000000005</v>
      </c>
      <c r="N51" s="27">
        <v>104.71626000000001</v>
      </c>
      <c r="O51" s="27">
        <v>105.47361000000001</v>
      </c>
      <c r="P51" s="27">
        <v>103.70646000000002</v>
      </c>
      <c r="Q51" s="27">
        <v>93.961890000000025</v>
      </c>
      <c r="R51" s="27">
        <v>112.03731000000001</v>
      </c>
      <c r="S51" s="27">
        <v>109.91673000000002</v>
      </c>
      <c r="T51" s="27">
        <v>60.261834599999993</v>
      </c>
      <c r="U51" s="27">
        <v>82.612343879999997</v>
      </c>
      <c r="V51" s="27">
        <v>53.015307840000013</v>
      </c>
      <c r="W51" s="27">
        <v>53.105583960000018</v>
      </c>
      <c r="X51" s="27">
        <v>54.703289520000006</v>
      </c>
      <c r="Y51" s="27">
        <v>55.470939480000006</v>
      </c>
      <c r="Z51" s="27">
        <v>48.011748840000017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438.92795519999999</v>
      </c>
      <c r="D61" s="49">
        <f t="shared" si="22"/>
        <v>363.32795519999996</v>
      </c>
      <c r="E61" s="49">
        <f t="shared" si="22"/>
        <v>534.68795520000003</v>
      </c>
      <c r="F61" s="49">
        <f t="shared" si="22"/>
        <v>319.20013440000002</v>
      </c>
      <c r="G61" s="49">
        <f t="shared" si="22"/>
        <v>366.12817919999998</v>
      </c>
      <c r="H61" s="49">
        <f t="shared" si="22"/>
        <v>284.81604479999999</v>
      </c>
      <c r="I61" s="49">
        <f t="shared" si="22"/>
        <v>422.12782079999994</v>
      </c>
      <c r="J61" s="49">
        <f t="shared" si="22"/>
        <v>798.56017920000022</v>
      </c>
      <c r="K61" s="49">
        <f t="shared" si="22"/>
        <v>493.91999999999996</v>
      </c>
      <c r="L61" s="49">
        <f t="shared" si="22"/>
        <v>413.84004479999993</v>
      </c>
      <c r="M61" s="49">
        <f t="shared" si="22"/>
        <v>604.0161791999999</v>
      </c>
      <c r="N61" s="49">
        <f t="shared" si="22"/>
        <v>411.93613439999996</v>
      </c>
      <c r="O61" s="49">
        <f t="shared" si="22"/>
        <v>549.69586559999993</v>
      </c>
      <c r="P61" s="49">
        <f t="shared" si="22"/>
        <v>588.44782079999993</v>
      </c>
      <c r="Q61" s="49">
        <f t="shared" si="22"/>
        <v>674.33999039999992</v>
      </c>
      <c r="R61" s="49">
        <f t="shared" si="22"/>
        <v>647.01190080000015</v>
      </c>
      <c r="S61" s="49">
        <f t="shared" si="22"/>
        <v>880.64412480000021</v>
      </c>
      <c r="T61" s="49">
        <f t="shared" si="22"/>
        <v>773.39998079999998</v>
      </c>
      <c r="U61" s="49">
        <f t="shared" si="22"/>
        <v>782.45923679999999</v>
      </c>
      <c r="V61" s="49">
        <f t="shared" si="22"/>
        <v>766.33688159999986</v>
      </c>
      <c r="W61" s="49">
        <f t="shared" si="22"/>
        <v>622.68111359999978</v>
      </c>
      <c r="X61" s="49">
        <f t="shared" si="22"/>
        <v>618.06258720000017</v>
      </c>
      <c r="Y61" s="49">
        <f t="shared" ref="Y61:Z61" si="23">SUM(Y62:Y72)</f>
        <v>715.11063839999986</v>
      </c>
      <c r="Z61" s="49">
        <f t="shared" si="23"/>
        <v>404.24572799999999</v>
      </c>
    </row>
    <row r="62" spans="1:26" ht="11.25" customHeight="1" x14ac:dyDescent="0.2">
      <c r="A62" s="50" t="s">
        <v>92</v>
      </c>
      <c r="B62" s="51" t="s">
        <v>93</v>
      </c>
      <c r="C62" s="52">
        <v>438.92795519999999</v>
      </c>
      <c r="D62" s="52">
        <v>363.32795519999996</v>
      </c>
      <c r="E62" s="52">
        <v>534.68795520000003</v>
      </c>
      <c r="F62" s="52">
        <v>319.20013440000002</v>
      </c>
      <c r="G62" s="52">
        <v>366.12817919999998</v>
      </c>
      <c r="H62" s="52">
        <v>284.81604479999999</v>
      </c>
      <c r="I62" s="52">
        <v>422.12782079999994</v>
      </c>
      <c r="J62" s="52">
        <v>798.56017920000022</v>
      </c>
      <c r="K62" s="52">
        <v>493.91999999999996</v>
      </c>
      <c r="L62" s="52">
        <v>413.84004479999993</v>
      </c>
      <c r="M62" s="52">
        <v>604.0161791999999</v>
      </c>
      <c r="N62" s="52">
        <v>411.93613439999996</v>
      </c>
      <c r="O62" s="52">
        <v>549.69586559999993</v>
      </c>
      <c r="P62" s="52">
        <v>588.44782079999993</v>
      </c>
      <c r="Q62" s="52">
        <v>674.23991039999987</v>
      </c>
      <c r="R62" s="52">
        <v>646.9118208000001</v>
      </c>
      <c r="S62" s="52">
        <v>880.54404480000017</v>
      </c>
      <c r="T62" s="52">
        <v>773.33518079999999</v>
      </c>
      <c r="U62" s="52">
        <v>782.3991168</v>
      </c>
      <c r="V62" s="52">
        <v>766.27676159999987</v>
      </c>
      <c r="W62" s="52">
        <v>622.64079359999982</v>
      </c>
      <c r="X62" s="52">
        <v>618.03342720000012</v>
      </c>
      <c r="Y62" s="52">
        <v>715.09011839999982</v>
      </c>
      <c r="Z62" s="52">
        <v>404.23420799999997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0.10007999999999997</v>
      </c>
      <c r="R65" s="52">
        <v>0.10007999999999997</v>
      </c>
      <c r="S65" s="52">
        <v>0.10007999999999997</v>
      </c>
      <c r="T65" s="52">
        <v>6.480000000000001E-2</v>
      </c>
      <c r="U65" s="52">
        <v>6.0120000000000021E-2</v>
      </c>
      <c r="V65" s="52">
        <v>6.0120000000000021E-2</v>
      </c>
      <c r="W65" s="52">
        <v>4.0319999999999995E-2</v>
      </c>
      <c r="X65" s="52">
        <v>2.9159999999999995E-2</v>
      </c>
      <c r="Y65" s="52">
        <v>2.052E-2</v>
      </c>
      <c r="Z65" s="52">
        <v>1.1519999999999999E-2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217.07747064</v>
      </c>
      <c r="D2" s="21">
        <f t="shared" ref="D2:X2" si="0">SUM(D3,D17,D22,D25,D26,D51,D52)</f>
        <v>233.46836927999999</v>
      </c>
      <c r="E2" s="21">
        <f t="shared" si="0"/>
        <v>244.05663095999998</v>
      </c>
      <c r="F2" s="21">
        <f t="shared" si="0"/>
        <v>141.88480776</v>
      </c>
      <c r="G2" s="21">
        <f t="shared" si="0"/>
        <v>92.141036999999997</v>
      </c>
      <c r="H2" s="21">
        <f t="shared" si="0"/>
        <v>84.213695159999986</v>
      </c>
      <c r="I2" s="21">
        <f t="shared" si="0"/>
        <v>113.75410195085</v>
      </c>
      <c r="J2" s="21">
        <f t="shared" si="0"/>
        <v>78.790593240000021</v>
      </c>
      <c r="K2" s="21">
        <f t="shared" si="0"/>
        <v>194.79567482227355</v>
      </c>
      <c r="L2" s="21">
        <f t="shared" si="0"/>
        <v>70.239239640000022</v>
      </c>
      <c r="M2" s="21">
        <f t="shared" si="0"/>
        <v>65.230625160000017</v>
      </c>
      <c r="N2" s="21">
        <f t="shared" si="0"/>
        <v>93.847529879999982</v>
      </c>
      <c r="O2" s="21">
        <f t="shared" si="0"/>
        <v>87.665092559999977</v>
      </c>
      <c r="P2" s="21">
        <f t="shared" si="0"/>
        <v>69.367803839999993</v>
      </c>
      <c r="Q2" s="21">
        <f t="shared" si="0"/>
        <v>66.968881919999987</v>
      </c>
      <c r="R2" s="21">
        <f t="shared" si="0"/>
        <v>41.519952000000004</v>
      </c>
      <c r="S2" s="21">
        <f t="shared" si="0"/>
        <v>47.909799000000014</v>
      </c>
      <c r="T2" s="21">
        <f t="shared" si="0"/>
        <v>50.097776759999995</v>
      </c>
      <c r="U2" s="21">
        <f t="shared" si="0"/>
        <v>46.908282793839412</v>
      </c>
      <c r="V2" s="21">
        <f t="shared" si="0"/>
        <v>43.202243107662177</v>
      </c>
      <c r="W2" s="21">
        <f t="shared" si="0"/>
        <v>36.73268948312036</v>
      </c>
      <c r="X2" s="21">
        <f t="shared" si="0"/>
        <v>62.885838052343537</v>
      </c>
      <c r="Y2" s="21">
        <f t="shared" ref="Y2:Z2" si="1">SUM(Y3,Y17,Y22,Y25,Y26,Y51,Y52)</f>
        <v>43.468045714518929</v>
      </c>
      <c r="Z2" s="21">
        <f t="shared" si="1"/>
        <v>163.99990284678231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8.4676343508499894</v>
      </c>
      <c r="J3" s="24">
        <f t="shared" si="2"/>
        <v>0</v>
      </c>
      <c r="K3" s="24">
        <f t="shared" si="2"/>
        <v>1.6395648222735832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8.0814738394151108E-3</v>
      </c>
      <c r="V3" s="24">
        <f t="shared" si="2"/>
        <v>1.1503747662174921E-2</v>
      </c>
      <c r="W3" s="24">
        <f t="shared" si="2"/>
        <v>1.2853643120359087E-2</v>
      </c>
      <c r="X3" s="24">
        <f t="shared" ref="X3:Z3" si="3">SUM(X4,X8,X11)</f>
        <v>1.5515452343543951E-2</v>
      </c>
      <c r="Y3" s="24">
        <f t="shared" si="3"/>
        <v>2.1805714518928394E-2</v>
      </c>
      <c r="Z3" s="24">
        <f t="shared" si="3"/>
        <v>2.3536326782335412E-2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8.4676343508499894</v>
      </c>
      <c r="J8" s="19">
        <f t="shared" si="6"/>
        <v>0</v>
      </c>
      <c r="K8" s="19">
        <f t="shared" si="6"/>
        <v>1.6395648222735832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8.0814738394151108E-3</v>
      </c>
      <c r="V8" s="19">
        <f t="shared" si="6"/>
        <v>1.1503747662174921E-2</v>
      </c>
      <c r="W8" s="19">
        <f t="shared" si="6"/>
        <v>1.2853643120359087E-2</v>
      </c>
      <c r="X8" s="19">
        <f t="shared" si="6"/>
        <v>1.5515452343543951E-2</v>
      </c>
      <c r="Y8" s="19">
        <f t="shared" ref="Y8:Z8" si="7">SUM(Y9:Y10)</f>
        <v>2.1805714518928394E-2</v>
      </c>
      <c r="Z8" s="19">
        <f t="shared" si="7"/>
        <v>2.3536326782335412E-2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8.4676343508499894</v>
      </c>
      <c r="J10" s="8">
        <v>0</v>
      </c>
      <c r="K10" s="8">
        <v>1.6395648222735832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8.0814738394151108E-3</v>
      </c>
      <c r="V10" s="8">
        <v>1.1503747662174921E-2</v>
      </c>
      <c r="W10" s="8">
        <v>1.2853643120359087E-2</v>
      </c>
      <c r="X10" s="8">
        <v>1.5515452343543951E-2</v>
      </c>
      <c r="Y10" s="8">
        <v>2.1805714518928394E-2</v>
      </c>
      <c r="Z10" s="8">
        <v>2.3536326782335412E-2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187.10411184</v>
      </c>
      <c r="D26" s="27">
        <f t="shared" si="14"/>
        <v>212.41403928</v>
      </c>
      <c r="E26" s="27">
        <f t="shared" si="14"/>
        <v>212.17665095999999</v>
      </c>
      <c r="F26" s="27">
        <f t="shared" si="14"/>
        <v>113.69796336000002</v>
      </c>
      <c r="G26" s="27">
        <f t="shared" si="14"/>
        <v>79.064126999999999</v>
      </c>
      <c r="H26" s="27">
        <f t="shared" si="14"/>
        <v>63.429357959999997</v>
      </c>
      <c r="I26" s="27">
        <f t="shared" si="14"/>
        <v>94.936017600000014</v>
      </c>
      <c r="J26" s="27">
        <f t="shared" si="14"/>
        <v>60.361743240000017</v>
      </c>
      <c r="K26" s="27">
        <f t="shared" si="14"/>
        <v>179.97821999999999</v>
      </c>
      <c r="L26" s="27">
        <f t="shared" si="14"/>
        <v>63.726029640000014</v>
      </c>
      <c r="M26" s="27">
        <f t="shared" si="14"/>
        <v>59.828195160000014</v>
      </c>
      <c r="N26" s="27">
        <f t="shared" si="14"/>
        <v>88.445099879999987</v>
      </c>
      <c r="O26" s="27">
        <f t="shared" si="14"/>
        <v>81.555802559999975</v>
      </c>
      <c r="P26" s="27">
        <f t="shared" si="14"/>
        <v>65.934483839999999</v>
      </c>
      <c r="Q26" s="27">
        <f t="shared" si="14"/>
        <v>59.546851919999988</v>
      </c>
      <c r="R26" s="27">
        <f t="shared" si="14"/>
        <v>37.733202000000006</v>
      </c>
      <c r="S26" s="27">
        <f t="shared" si="14"/>
        <v>44.022069000000016</v>
      </c>
      <c r="T26" s="27">
        <f t="shared" si="14"/>
        <v>48.366777599999992</v>
      </c>
      <c r="U26" s="27">
        <f t="shared" si="14"/>
        <v>43.499396879999992</v>
      </c>
      <c r="V26" s="27">
        <f t="shared" si="14"/>
        <v>40.637964960000005</v>
      </c>
      <c r="W26" s="27">
        <f t="shared" si="14"/>
        <v>34.326609840000003</v>
      </c>
      <c r="X26" s="27">
        <f t="shared" si="14"/>
        <v>58.639260599999993</v>
      </c>
      <c r="Y26" s="27">
        <f t="shared" ref="Y26:Z26" si="15">SUM(Y27,Y33)</f>
        <v>39.803689439999999</v>
      </c>
      <c r="Z26" s="27">
        <f t="shared" si="15"/>
        <v>155.69843003999998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187.10411184</v>
      </c>
      <c r="D33" s="19">
        <f t="shared" si="18"/>
        <v>212.41403928</v>
      </c>
      <c r="E33" s="19">
        <f t="shared" si="18"/>
        <v>212.17665095999999</v>
      </c>
      <c r="F33" s="19">
        <f t="shared" si="18"/>
        <v>113.69796336000002</v>
      </c>
      <c r="G33" s="19">
        <f t="shared" si="18"/>
        <v>79.064126999999999</v>
      </c>
      <c r="H33" s="19">
        <f t="shared" si="18"/>
        <v>63.429357959999997</v>
      </c>
      <c r="I33" s="19">
        <f t="shared" si="18"/>
        <v>94.936017600000014</v>
      </c>
      <c r="J33" s="19">
        <f t="shared" si="18"/>
        <v>60.361743240000017</v>
      </c>
      <c r="K33" s="19">
        <f t="shared" si="18"/>
        <v>179.97821999999999</v>
      </c>
      <c r="L33" s="19">
        <f t="shared" si="18"/>
        <v>63.726029640000014</v>
      </c>
      <c r="M33" s="19">
        <f t="shared" si="18"/>
        <v>59.828195160000014</v>
      </c>
      <c r="N33" s="19">
        <f t="shared" si="18"/>
        <v>88.445099879999987</v>
      </c>
      <c r="O33" s="19">
        <f t="shared" si="18"/>
        <v>81.555802559999975</v>
      </c>
      <c r="P33" s="19">
        <f t="shared" si="18"/>
        <v>65.934483839999999</v>
      </c>
      <c r="Q33" s="19">
        <f t="shared" si="18"/>
        <v>59.546851919999988</v>
      </c>
      <c r="R33" s="19">
        <f t="shared" si="18"/>
        <v>37.733202000000006</v>
      </c>
      <c r="S33" s="19">
        <f t="shared" si="18"/>
        <v>44.022069000000016</v>
      </c>
      <c r="T33" s="19">
        <f t="shared" si="18"/>
        <v>48.366777599999992</v>
      </c>
      <c r="U33" s="19">
        <f t="shared" si="18"/>
        <v>43.499396879999992</v>
      </c>
      <c r="V33" s="19">
        <f t="shared" si="18"/>
        <v>40.637964960000005</v>
      </c>
      <c r="W33" s="19">
        <f t="shared" si="18"/>
        <v>34.326609840000003</v>
      </c>
      <c r="X33" s="19">
        <f t="shared" si="18"/>
        <v>58.639260599999993</v>
      </c>
      <c r="Y33" s="19">
        <f t="shared" ref="Y33:Z33" si="19">SUM(Y34:Y50)</f>
        <v>39.803689439999999</v>
      </c>
      <c r="Z33" s="19">
        <f t="shared" si="19"/>
        <v>155.69843003999998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3.0373563599999995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2.9530800000000007E-3</v>
      </c>
      <c r="U36" s="8">
        <v>9.0863999999999997E-3</v>
      </c>
      <c r="V36" s="8">
        <v>2.9530800000000007E-3</v>
      </c>
      <c r="W36" s="8">
        <v>2.7259199999999994E-2</v>
      </c>
      <c r="X36" s="8">
        <v>3.0439439999999991E-2</v>
      </c>
      <c r="Y36" s="8">
        <v>2.7259199999999994E-2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3.0701008799999987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0.22328460000000003</v>
      </c>
      <c r="U37" s="8">
        <v>0.39517632000000008</v>
      </c>
      <c r="V37" s="8">
        <v>0.22004135999999999</v>
      </c>
      <c r="W37" s="8">
        <v>0.16291043999999999</v>
      </c>
      <c r="X37" s="8">
        <v>0.63642348000000004</v>
      </c>
      <c r="Y37" s="8">
        <v>0.52490591999999991</v>
      </c>
      <c r="Z37" s="8">
        <v>0.3829517999999999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143.3835</v>
      </c>
      <c r="D43" s="8">
        <v>156.12875928</v>
      </c>
      <c r="E43" s="8">
        <v>143.3835</v>
      </c>
      <c r="F43" s="8">
        <v>60.539581440000006</v>
      </c>
      <c r="G43" s="8">
        <v>47.794588919999995</v>
      </c>
      <c r="H43" s="8">
        <v>47.794588919999995</v>
      </c>
      <c r="I43" s="8">
        <v>60.539581440000006</v>
      </c>
      <c r="J43" s="8">
        <v>50.980770360000015</v>
      </c>
      <c r="K43" s="8">
        <v>76.471288919999992</v>
      </c>
      <c r="L43" s="8">
        <v>63.726029640000014</v>
      </c>
      <c r="M43" s="8">
        <v>44.608140720000016</v>
      </c>
      <c r="N43" s="8">
        <v>47.794588919999995</v>
      </c>
      <c r="O43" s="8">
        <v>75.466403999999983</v>
      </c>
      <c r="P43" s="8">
        <v>62.888670000000005</v>
      </c>
      <c r="Q43" s="8">
        <v>53.455502879999983</v>
      </c>
      <c r="R43" s="8">
        <v>37.733202000000006</v>
      </c>
      <c r="S43" s="8">
        <v>44.022069000000016</v>
      </c>
      <c r="T43" s="8">
        <v>47.534497919999993</v>
      </c>
      <c r="U43" s="8">
        <v>41.75487575999999</v>
      </c>
      <c r="V43" s="8">
        <v>39.513291480000007</v>
      </c>
      <c r="W43" s="8">
        <v>32.842157400000005</v>
      </c>
      <c r="X43" s="8">
        <v>56.230340399999996</v>
      </c>
      <c r="Y43" s="8">
        <v>38.615110560000005</v>
      </c>
      <c r="Z43" s="8">
        <v>154.91340071999997</v>
      </c>
    </row>
    <row r="44" spans="1:26" ht="11.25" customHeight="1" x14ac:dyDescent="0.2">
      <c r="A44" s="28" t="s">
        <v>74</v>
      </c>
      <c r="B44" s="7" t="s">
        <v>75</v>
      </c>
      <c r="C44" s="8">
        <v>40.650510959999998</v>
      </c>
      <c r="D44" s="8">
        <v>56.285279999999993</v>
      </c>
      <c r="E44" s="8">
        <v>68.793150959999991</v>
      </c>
      <c r="F44" s="8">
        <v>53.158381920000004</v>
      </c>
      <c r="G44" s="8">
        <v>31.269538080000004</v>
      </c>
      <c r="H44" s="8">
        <v>15.634769040000002</v>
      </c>
      <c r="I44" s="8">
        <v>34.396436160000007</v>
      </c>
      <c r="J44" s="8">
        <v>9.3809728800000016</v>
      </c>
      <c r="K44" s="8">
        <v>3.1268980800000001</v>
      </c>
      <c r="L44" s="8">
        <v>0</v>
      </c>
      <c r="M44" s="8">
        <v>12.182698080000003</v>
      </c>
      <c r="N44" s="8">
        <v>40.650510959999998</v>
      </c>
      <c r="O44" s="8">
        <v>6.0893985599999985</v>
      </c>
      <c r="P44" s="8">
        <v>3.0458138400000001</v>
      </c>
      <c r="Q44" s="8">
        <v>6.0913490400000017</v>
      </c>
      <c r="R44" s="8">
        <v>0</v>
      </c>
      <c r="S44" s="8">
        <v>0</v>
      </c>
      <c r="T44" s="8">
        <v>0.60604199999999997</v>
      </c>
      <c r="U44" s="8">
        <v>1.3402584</v>
      </c>
      <c r="V44" s="8">
        <v>0.90167904000000032</v>
      </c>
      <c r="W44" s="8">
        <v>1.2942828000000002</v>
      </c>
      <c r="X44" s="8">
        <v>1.7420572800000003</v>
      </c>
      <c r="Y44" s="8">
        <v>0.63641375999999983</v>
      </c>
      <c r="Z44" s="8">
        <v>0.40207752000000013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100.380033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27.113130000000009</v>
      </c>
      <c r="D51" s="27">
        <v>21.05433</v>
      </c>
      <c r="E51" s="27">
        <v>20.296980000000001</v>
      </c>
      <c r="F51" s="27">
        <v>19.034730000000003</v>
      </c>
      <c r="G51" s="27">
        <v>13.076910000000002</v>
      </c>
      <c r="H51" s="27">
        <v>18.78228</v>
      </c>
      <c r="I51" s="27">
        <v>10.35045</v>
      </c>
      <c r="J51" s="27">
        <v>18.428850000000001</v>
      </c>
      <c r="K51" s="27">
        <v>13.17789</v>
      </c>
      <c r="L51" s="27">
        <v>6.5132100000000008</v>
      </c>
      <c r="M51" s="27">
        <v>5.4024300000000016</v>
      </c>
      <c r="N51" s="27">
        <v>5.4024300000000016</v>
      </c>
      <c r="O51" s="27">
        <v>6.1092900000000014</v>
      </c>
      <c r="P51" s="27">
        <v>3.4333200000000001</v>
      </c>
      <c r="Q51" s="27">
        <v>7.4220300000000003</v>
      </c>
      <c r="R51" s="27">
        <v>3.7867500000000014</v>
      </c>
      <c r="S51" s="27">
        <v>3.8877300000000008</v>
      </c>
      <c r="T51" s="27">
        <v>1.7309991600000001</v>
      </c>
      <c r="U51" s="27">
        <v>3.400804439999999</v>
      </c>
      <c r="V51" s="27">
        <v>2.5527743999999988</v>
      </c>
      <c r="W51" s="27">
        <v>2.3932260000000012</v>
      </c>
      <c r="X51" s="27">
        <v>4.2310619999999997</v>
      </c>
      <c r="Y51" s="27">
        <v>3.6425505600000005</v>
      </c>
      <c r="Z51" s="27">
        <v>8.277936480000001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2.8602288000000007</v>
      </c>
      <c r="D52" s="27">
        <f t="shared" si="20"/>
        <v>0</v>
      </c>
      <c r="E52" s="27">
        <f t="shared" si="20"/>
        <v>11.583</v>
      </c>
      <c r="F52" s="27">
        <f t="shared" si="20"/>
        <v>9.1521143999999985</v>
      </c>
      <c r="G52" s="27">
        <f t="shared" si="20"/>
        <v>0</v>
      </c>
      <c r="H52" s="27">
        <f t="shared" si="20"/>
        <v>2.0020571999999999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2.8602288000000007</v>
      </c>
      <c r="D53" s="8">
        <v>0</v>
      </c>
      <c r="E53" s="8">
        <v>11.583</v>
      </c>
      <c r="F53" s="8">
        <v>9.1521143999999985</v>
      </c>
      <c r="G53" s="8">
        <v>0</v>
      </c>
      <c r="H53" s="8">
        <v>2.0020571999999999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1.2321792</v>
      </c>
      <c r="D61" s="49">
        <f t="shared" si="22"/>
        <v>1.9039104</v>
      </c>
      <c r="E61" s="49">
        <f t="shared" si="22"/>
        <v>0.78382079999999965</v>
      </c>
      <c r="F61" s="49">
        <f t="shared" si="22"/>
        <v>1.6801343999999998</v>
      </c>
      <c r="G61" s="49">
        <f t="shared" si="22"/>
        <v>3.0239999999999996</v>
      </c>
      <c r="H61" s="49">
        <f t="shared" si="22"/>
        <v>1.9039104</v>
      </c>
      <c r="I61" s="49">
        <f t="shared" si="22"/>
        <v>0.89591040000000022</v>
      </c>
      <c r="J61" s="49">
        <f t="shared" si="22"/>
        <v>1.4559552</v>
      </c>
      <c r="K61" s="49">
        <f t="shared" si="22"/>
        <v>1.5680448</v>
      </c>
      <c r="L61" s="49">
        <f t="shared" si="22"/>
        <v>0.78382079999999965</v>
      </c>
      <c r="M61" s="49">
        <f t="shared" si="22"/>
        <v>21.055910400000002</v>
      </c>
      <c r="N61" s="49">
        <f t="shared" si="22"/>
        <v>1.0079999999999998</v>
      </c>
      <c r="O61" s="49">
        <f t="shared" si="22"/>
        <v>3.9199103999999996</v>
      </c>
      <c r="P61" s="49">
        <f t="shared" si="22"/>
        <v>1.9039104</v>
      </c>
      <c r="Q61" s="49">
        <f t="shared" si="22"/>
        <v>2.7998208</v>
      </c>
      <c r="R61" s="49">
        <f t="shared" si="22"/>
        <v>7.7281343999999992</v>
      </c>
      <c r="S61" s="49">
        <f t="shared" si="22"/>
        <v>1.5680448</v>
      </c>
      <c r="T61" s="49">
        <f t="shared" si="22"/>
        <v>10.567065600000001</v>
      </c>
      <c r="U61" s="49">
        <f t="shared" si="22"/>
        <v>9.6054335999999996</v>
      </c>
      <c r="V61" s="49">
        <f t="shared" si="22"/>
        <v>9.6014015999999955</v>
      </c>
      <c r="W61" s="49">
        <f t="shared" si="22"/>
        <v>15.528441599999999</v>
      </c>
      <c r="X61" s="49">
        <f t="shared" si="22"/>
        <v>5.598431999999999</v>
      </c>
      <c r="Y61" s="49">
        <f t="shared" ref="Y61:Z61" si="23">SUM(Y62:Y72)</f>
        <v>6.1137215999999972</v>
      </c>
      <c r="Z61" s="49">
        <f t="shared" si="23"/>
        <v>6.5697408000000017</v>
      </c>
    </row>
    <row r="62" spans="1:26" ht="11.25" customHeight="1" x14ac:dyDescent="0.2">
      <c r="A62" s="50" t="s">
        <v>92</v>
      </c>
      <c r="B62" s="51" t="s">
        <v>93</v>
      </c>
      <c r="C62" s="52">
        <v>1.2321792</v>
      </c>
      <c r="D62" s="52">
        <v>1.9039104</v>
      </c>
      <c r="E62" s="52">
        <v>0.78382079999999965</v>
      </c>
      <c r="F62" s="52">
        <v>1.6801343999999998</v>
      </c>
      <c r="G62" s="52">
        <v>3.0239999999999996</v>
      </c>
      <c r="H62" s="52">
        <v>1.9039104</v>
      </c>
      <c r="I62" s="52">
        <v>0.89591040000000022</v>
      </c>
      <c r="J62" s="52">
        <v>1.4559552</v>
      </c>
      <c r="K62" s="52">
        <v>1.5680448</v>
      </c>
      <c r="L62" s="52">
        <v>0.78382079999999965</v>
      </c>
      <c r="M62" s="52">
        <v>21.055910400000002</v>
      </c>
      <c r="N62" s="52">
        <v>1.0079999999999998</v>
      </c>
      <c r="O62" s="52">
        <v>3.9199103999999996</v>
      </c>
      <c r="P62" s="52">
        <v>1.9039104</v>
      </c>
      <c r="Q62" s="52">
        <v>2.7998208</v>
      </c>
      <c r="R62" s="52">
        <v>7.7281343999999992</v>
      </c>
      <c r="S62" s="52">
        <v>1.5680448</v>
      </c>
      <c r="T62" s="52">
        <v>10.567065600000001</v>
      </c>
      <c r="U62" s="52">
        <v>9.6054335999999996</v>
      </c>
      <c r="V62" s="52">
        <v>9.6014015999999955</v>
      </c>
      <c r="W62" s="52">
        <v>15.528441599999999</v>
      </c>
      <c r="X62" s="52">
        <v>5.598431999999999</v>
      </c>
      <c r="Y62" s="52">
        <v>6.1137215999999972</v>
      </c>
      <c r="Z62" s="52">
        <v>6.5697408000000017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738.02619540000001</v>
      </c>
      <c r="D2" s="21">
        <f t="shared" ref="D2:X2" si="0">SUM(D3,D17,D22,D25,D26,D51,D52)</f>
        <v>560.03106384000012</v>
      </c>
      <c r="E2" s="21">
        <f t="shared" si="0"/>
        <v>883.22751934383643</v>
      </c>
      <c r="F2" s="21">
        <f t="shared" si="0"/>
        <v>802.65829653215599</v>
      </c>
      <c r="G2" s="21">
        <f t="shared" si="0"/>
        <v>662.63363721215592</v>
      </c>
      <c r="H2" s="21">
        <f t="shared" si="0"/>
        <v>960.35939856000005</v>
      </c>
      <c r="I2" s="21">
        <f t="shared" si="0"/>
        <v>1492.9859581496362</v>
      </c>
      <c r="J2" s="21">
        <f t="shared" si="0"/>
        <v>1360.142219648784</v>
      </c>
      <c r="K2" s="21">
        <f t="shared" si="0"/>
        <v>1347.8408334000001</v>
      </c>
      <c r="L2" s="21">
        <f t="shared" si="0"/>
        <v>912.24514763999991</v>
      </c>
      <c r="M2" s="21">
        <f t="shared" si="0"/>
        <v>930.27133259999982</v>
      </c>
      <c r="N2" s="21">
        <f t="shared" si="0"/>
        <v>1121.8822282799999</v>
      </c>
      <c r="O2" s="21">
        <f t="shared" si="0"/>
        <v>1077.552668238111</v>
      </c>
      <c r="P2" s="21">
        <f t="shared" si="0"/>
        <v>960.55358039895236</v>
      </c>
      <c r="Q2" s="21">
        <f t="shared" si="0"/>
        <v>910.5783459727686</v>
      </c>
      <c r="R2" s="21">
        <f t="shared" si="0"/>
        <v>993.81641503859726</v>
      </c>
      <c r="S2" s="21">
        <f t="shared" si="0"/>
        <v>893.63551861937572</v>
      </c>
      <c r="T2" s="21">
        <f t="shared" si="0"/>
        <v>897.58581409269402</v>
      </c>
      <c r="U2" s="21">
        <f t="shared" si="0"/>
        <v>866.2974987681115</v>
      </c>
      <c r="V2" s="21">
        <f t="shared" si="0"/>
        <v>949.24310371736021</v>
      </c>
      <c r="W2" s="21">
        <f t="shared" si="0"/>
        <v>1028.6991874034902</v>
      </c>
      <c r="X2" s="21">
        <f t="shared" si="0"/>
        <v>1060.9938290739422</v>
      </c>
      <c r="Y2" s="21">
        <f t="shared" ref="Y2:Z2" si="1">SUM(Y3,Y17,Y22,Y25,Y26,Y51,Y52)</f>
        <v>1191.081396445323</v>
      </c>
      <c r="Z2" s="21">
        <f t="shared" si="1"/>
        <v>1274.9706657076661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0.84224302383641381</v>
      </c>
      <c r="F3" s="24">
        <f t="shared" si="2"/>
        <v>0.77968053215599298</v>
      </c>
      <c r="G3" s="24">
        <f t="shared" si="2"/>
        <v>0.77968053215599298</v>
      </c>
      <c r="H3" s="24">
        <f t="shared" si="2"/>
        <v>0</v>
      </c>
      <c r="I3" s="24">
        <f t="shared" si="2"/>
        <v>3.0789425096364216</v>
      </c>
      <c r="J3" s="24">
        <f t="shared" si="2"/>
        <v>0.78060756878389159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3.4211304781106455</v>
      </c>
      <c r="P3" s="24">
        <f t="shared" si="2"/>
        <v>0.83673863895246969</v>
      </c>
      <c r="Q3" s="24">
        <f t="shared" si="2"/>
        <v>1.6734910927686122</v>
      </c>
      <c r="R3" s="24">
        <f t="shared" si="2"/>
        <v>1.8196050785972882</v>
      </c>
      <c r="S3" s="24">
        <f t="shared" si="2"/>
        <v>2.0280206593757466</v>
      </c>
      <c r="T3" s="24">
        <f t="shared" si="2"/>
        <v>1.0096080126941969</v>
      </c>
      <c r="U3" s="24">
        <f t="shared" si="2"/>
        <v>0.86085264811160978</v>
      </c>
      <c r="V3" s="24">
        <f t="shared" si="2"/>
        <v>1.3281599573601952</v>
      </c>
      <c r="W3" s="24">
        <f t="shared" si="2"/>
        <v>1.7956886834901651</v>
      </c>
      <c r="X3" s="24">
        <f t="shared" ref="X3:Z3" si="3">SUM(X4,X8,X11)</f>
        <v>1.1957241939424539</v>
      </c>
      <c r="Y3" s="24">
        <f t="shared" si="3"/>
        <v>0.34508408532335882</v>
      </c>
      <c r="Z3" s="24">
        <f t="shared" si="3"/>
        <v>0.60225306766564146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0.84224302383641381</v>
      </c>
      <c r="F8" s="19">
        <f t="shared" si="6"/>
        <v>0.77968053215599298</v>
      </c>
      <c r="G8" s="19">
        <f t="shared" si="6"/>
        <v>0.77968053215599298</v>
      </c>
      <c r="H8" s="19">
        <f t="shared" si="6"/>
        <v>0</v>
      </c>
      <c r="I8" s="19">
        <f t="shared" si="6"/>
        <v>3.0789425096364216</v>
      </c>
      <c r="J8" s="19">
        <f t="shared" si="6"/>
        <v>0.78060756878389159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3.4211304781106455</v>
      </c>
      <c r="P8" s="19">
        <f t="shared" si="6"/>
        <v>0.83673863895246969</v>
      </c>
      <c r="Q8" s="19">
        <f t="shared" si="6"/>
        <v>1.6734910927686122</v>
      </c>
      <c r="R8" s="19">
        <f t="shared" si="6"/>
        <v>1.8196050785972882</v>
      </c>
      <c r="S8" s="19">
        <f t="shared" si="6"/>
        <v>2.0280206593757466</v>
      </c>
      <c r="T8" s="19">
        <f t="shared" si="6"/>
        <v>1.0096080126941969</v>
      </c>
      <c r="U8" s="19">
        <f t="shared" si="6"/>
        <v>0.86085264811160978</v>
      </c>
      <c r="V8" s="19">
        <f t="shared" si="6"/>
        <v>1.3281599573601952</v>
      </c>
      <c r="W8" s="19">
        <f t="shared" si="6"/>
        <v>1.7956886834901651</v>
      </c>
      <c r="X8" s="19">
        <f t="shared" si="6"/>
        <v>1.1957241939424539</v>
      </c>
      <c r="Y8" s="19">
        <f t="shared" ref="Y8:Z8" si="7">SUM(Y9:Y10)</f>
        <v>0.34508408532335882</v>
      </c>
      <c r="Z8" s="19">
        <f t="shared" si="7"/>
        <v>0.60225306766564146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0.84224302383641381</v>
      </c>
      <c r="F10" s="8">
        <v>0.77968053215599298</v>
      </c>
      <c r="G10" s="8">
        <v>0.77968053215599298</v>
      </c>
      <c r="H10" s="8">
        <v>0</v>
      </c>
      <c r="I10" s="8">
        <v>3.0789425096364216</v>
      </c>
      <c r="J10" s="8">
        <v>0.78060756878389159</v>
      </c>
      <c r="K10" s="8">
        <v>0</v>
      </c>
      <c r="L10" s="8">
        <v>0</v>
      </c>
      <c r="M10" s="8">
        <v>0</v>
      </c>
      <c r="N10" s="8">
        <v>0</v>
      </c>
      <c r="O10" s="8">
        <v>3.4211304781106455</v>
      </c>
      <c r="P10" s="8">
        <v>0.83673863895246969</v>
      </c>
      <c r="Q10" s="8">
        <v>1.6734910927686122</v>
      </c>
      <c r="R10" s="8">
        <v>1.8196050785972882</v>
      </c>
      <c r="S10" s="8">
        <v>2.0280206593757466</v>
      </c>
      <c r="T10" s="8">
        <v>1.0096080126941969</v>
      </c>
      <c r="U10" s="8">
        <v>0.86085264811160978</v>
      </c>
      <c r="V10" s="8">
        <v>1.3281599573601952</v>
      </c>
      <c r="W10" s="8">
        <v>1.7956886834901651</v>
      </c>
      <c r="X10" s="8">
        <v>1.1957241939424539</v>
      </c>
      <c r="Y10" s="8">
        <v>0.34508408532335882</v>
      </c>
      <c r="Z10" s="8">
        <v>0.60225306766564146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0.27971999999999997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7.9919999999999991E-2</v>
      </c>
      <c r="K17" s="27">
        <f t="shared" si="10"/>
        <v>3.9959999999999996E-2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0.27971999999999997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7.9919999999999991E-2</v>
      </c>
      <c r="K19" s="8">
        <v>3.9959999999999996E-2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520.69232699999998</v>
      </c>
      <c r="D26" s="27">
        <f t="shared" si="14"/>
        <v>352.94430384000015</v>
      </c>
      <c r="E26" s="27">
        <f t="shared" si="14"/>
        <v>739.83561192000002</v>
      </c>
      <c r="F26" s="27">
        <f t="shared" si="14"/>
        <v>674.13087719999987</v>
      </c>
      <c r="G26" s="27">
        <f t="shared" si="14"/>
        <v>551.78575667999985</v>
      </c>
      <c r="H26" s="27">
        <f t="shared" si="14"/>
        <v>750.97736856000006</v>
      </c>
      <c r="I26" s="27">
        <f t="shared" si="14"/>
        <v>1188.5322056399998</v>
      </c>
      <c r="J26" s="27">
        <f t="shared" si="14"/>
        <v>1136.8227520800001</v>
      </c>
      <c r="K26" s="27">
        <f t="shared" si="14"/>
        <v>902.42858340000021</v>
      </c>
      <c r="L26" s="27">
        <f t="shared" si="14"/>
        <v>649.54567763999989</v>
      </c>
      <c r="M26" s="27">
        <f t="shared" si="14"/>
        <v>696.90655259999983</v>
      </c>
      <c r="N26" s="27">
        <f t="shared" si="14"/>
        <v>841.91517827999996</v>
      </c>
      <c r="O26" s="27">
        <f t="shared" si="14"/>
        <v>836.57608776000018</v>
      </c>
      <c r="P26" s="27">
        <f t="shared" si="14"/>
        <v>727.10941175999983</v>
      </c>
      <c r="Q26" s="27">
        <f t="shared" si="14"/>
        <v>705.58162487999994</v>
      </c>
      <c r="R26" s="27">
        <f t="shared" si="14"/>
        <v>815.79594996000003</v>
      </c>
      <c r="S26" s="27">
        <f t="shared" si="14"/>
        <v>744.21310355999992</v>
      </c>
      <c r="T26" s="27">
        <f t="shared" si="14"/>
        <v>744.67591379999976</v>
      </c>
      <c r="U26" s="27">
        <f t="shared" si="14"/>
        <v>740.98072727999988</v>
      </c>
      <c r="V26" s="27">
        <f t="shared" si="14"/>
        <v>758.92743252000002</v>
      </c>
      <c r="W26" s="27">
        <f t="shared" si="14"/>
        <v>837.85101443999986</v>
      </c>
      <c r="X26" s="27">
        <f t="shared" si="14"/>
        <v>877.4620023599997</v>
      </c>
      <c r="Y26" s="27">
        <f t="shared" ref="Y26:Z26" si="15">SUM(Y27,Y33)</f>
        <v>887.2932445199998</v>
      </c>
      <c r="Z26" s="27">
        <f t="shared" si="15"/>
        <v>930.9523392000001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520.69232699999998</v>
      </c>
      <c r="D33" s="19">
        <f t="shared" si="18"/>
        <v>352.94430384000015</v>
      </c>
      <c r="E33" s="19">
        <f t="shared" si="18"/>
        <v>739.83561192000002</v>
      </c>
      <c r="F33" s="19">
        <f t="shared" si="18"/>
        <v>674.13087719999987</v>
      </c>
      <c r="G33" s="19">
        <f t="shared" si="18"/>
        <v>551.78575667999985</v>
      </c>
      <c r="H33" s="19">
        <f t="shared" si="18"/>
        <v>750.97736856000006</v>
      </c>
      <c r="I33" s="19">
        <f t="shared" si="18"/>
        <v>1188.5322056399998</v>
      </c>
      <c r="J33" s="19">
        <f t="shared" si="18"/>
        <v>1136.8227520800001</v>
      </c>
      <c r="K33" s="19">
        <f t="shared" si="18"/>
        <v>902.42858340000021</v>
      </c>
      <c r="L33" s="19">
        <f t="shared" si="18"/>
        <v>649.54567763999989</v>
      </c>
      <c r="M33" s="19">
        <f t="shared" si="18"/>
        <v>696.90655259999983</v>
      </c>
      <c r="N33" s="19">
        <f t="shared" si="18"/>
        <v>841.91517827999996</v>
      </c>
      <c r="O33" s="19">
        <f t="shared" si="18"/>
        <v>836.57608776000018</v>
      </c>
      <c r="P33" s="19">
        <f t="shared" si="18"/>
        <v>727.10941175999983</v>
      </c>
      <c r="Q33" s="19">
        <f t="shared" si="18"/>
        <v>705.58162487999994</v>
      </c>
      <c r="R33" s="19">
        <f t="shared" si="18"/>
        <v>815.79594996000003</v>
      </c>
      <c r="S33" s="19">
        <f t="shared" si="18"/>
        <v>744.21310355999992</v>
      </c>
      <c r="T33" s="19">
        <f t="shared" si="18"/>
        <v>744.67591379999976</v>
      </c>
      <c r="U33" s="19">
        <f t="shared" si="18"/>
        <v>740.98072727999988</v>
      </c>
      <c r="V33" s="19">
        <f t="shared" si="18"/>
        <v>758.92743252000002</v>
      </c>
      <c r="W33" s="19">
        <f t="shared" si="18"/>
        <v>837.85101443999986</v>
      </c>
      <c r="X33" s="19">
        <f t="shared" si="18"/>
        <v>877.4620023599997</v>
      </c>
      <c r="Y33" s="19">
        <f t="shared" ref="Y33:Z33" si="19">SUM(Y34:Y50)</f>
        <v>887.2932445199998</v>
      </c>
      <c r="Z33" s="19">
        <f t="shared" si="19"/>
        <v>930.9523392000001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2.8512000000000008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2.9846552400000008</v>
      </c>
      <c r="G36" s="8">
        <v>2.9846552400000008</v>
      </c>
      <c r="H36" s="8">
        <v>18.224365320000004</v>
      </c>
      <c r="I36" s="8">
        <v>349.32801096000009</v>
      </c>
      <c r="J36" s="8">
        <v>45.560799719999999</v>
      </c>
      <c r="K36" s="8">
        <v>85.046659560000009</v>
      </c>
      <c r="L36" s="8">
        <v>164.0424582</v>
      </c>
      <c r="M36" s="8">
        <v>185.28032808000003</v>
      </c>
      <c r="N36" s="8">
        <v>145.79424107999998</v>
      </c>
      <c r="O36" s="8">
        <v>124.53274656000002</v>
      </c>
      <c r="P36" s="8">
        <v>97.196312160000019</v>
      </c>
      <c r="Q36" s="8">
        <v>100.23366852000001</v>
      </c>
      <c r="R36" s="8">
        <v>103.27102488000001</v>
      </c>
      <c r="S36" s="8">
        <v>94.158728639999978</v>
      </c>
      <c r="T36" s="8">
        <v>92.496826079999991</v>
      </c>
      <c r="U36" s="8">
        <v>92.396648520000014</v>
      </c>
      <c r="V36" s="8">
        <v>91.740610439999998</v>
      </c>
      <c r="W36" s="8">
        <v>91.706536439999994</v>
      </c>
      <c r="X36" s="8">
        <v>94.74434712</v>
      </c>
      <c r="Y36" s="8">
        <v>96.67634292000001</v>
      </c>
      <c r="Z36" s="8">
        <v>90.415586160000018</v>
      </c>
    </row>
    <row r="37" spans="1:26" ht="11.25" customHeight="1" x14ac:dyDescent="0.2">
      <c r="A37" s="28" t="s">
        <v>60</v>
      </c>
      <c r="B37" s="7" t="s">
        <v>61</v>
      </c>
      <c r="C37" s="8">
        <v>49.119867720000009</v>
      </c>
      <c r="D37" s="8">
        <v>18.419856839999998</v>
      </c>
      <c r="E37" s="8">
        <v>150.42945455999998</v>
      </c>
      <c r="F37" s="8">
        <v>30.700010880000001</v>
      </c>
      <c r="G37" s="8">
        <v>55.259820000000012</v>
      </c>
      <c r="H37" s="8">
        <v>114.61086252</v>
      </c>
      <c r="I37" s="8">
        <v>39.209025239999995</v>
      </c>
      <c r="J37" s="8">
        <v>96.878073599999993</v>
      </c>
      <c r="K37" s="8">
        <v>54.445267800000011</v>
      </c>
      <c r="L37" s="8">
        <v>36.176346360000004</v>
      </c>
      <c r="M37" s="8">
        <v>24.121971719999998</v>
      </c>
      <c r="N37" s="8">
        <v>24.121971719999998</v>
      </c>
      <c r="O37" s="8">
        <v>15.076325879999999</v>
      </c>
      <c r="P37" s="8">
        <v>24.121971719999998</v>
      </c>
      <c r="Q37" s="8">
        <v>24.121971719999998</v>
      </c>
      <c r="R37" s="8">
        <v>27.137187000000001</v>
      </c>
      <c r="S37" s="8">
        <v>15.076325879999999</v>
      </c>
      <c r="T37" s="8">
        <v>17.913661919999999</v>
      </c>
      <c r="U37" s="8">
        <v>18.3143268</v>
      </c>
      <c r="V37" s="8">
        <v>19.476404639999998</v>
      </c>
      <c r="W37" s="8">
        <v>23.403219839999998</v>
      </c>
      <c r="X37" s="8">
        <v>25.270577639999999</v>
      </c>
      <c r="Y37" s="8">
        <v>18.581769359999999</v>
      </c>
      <c r="Z37" s="8">
        <v>17.149754160000001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3.1493062799999985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3.1060799999999989E-3</v>
      </c>
      <c r="U41" s="8">
        <v>0</v>
      </c>
      <c r="V41" s="8">
        <v>0</v>
      </c>
      <c r="W41" s="8">
        <v>0</v>
      </c>
      <c r="X41" s="8">
        <v>3.1060799999999989E-3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471.57245927999992</v>
      </c>
      <c r="D43" s="8">
        <v>331.37514072000016</v>
      </c>
      <c r="E43" s="8">
        <v>586.27925928000002</v>
      </c>
      <c r="F43" s="8">
        <v>640.4462110799999</v>
      </c>
      <c r="G43" s="8">
        <v>490.69008143999986</v>
      </c>
      <c r="H43" s="8">
        <v>618.14214072000004</v>
      </c>
      <c r="I43" s="8">
        <v>780.64352963999988</v>
      </c>
      <c r="J43" s="8">
        <v>965.44898891999992</v>
      </c>
      <c r="K43" s="8">
        <v>627.70121856000014</v>
      </c>
      <c r="L43" s="8">
        <v>446.08194071999992</v>
      </c>
      <c r="M43" s="8">
        <v>477.94508891999976</v>
      </c>
      <c r="N43" s="8">
        <v>643.63265927999998</v>
      </c>
      <c r="O43" s="8">
        <v>663.47560188000011</v>
      </c>
      <c r="P43" s="8">
        <v>572.28689699999973</v>
      </c>
      <c r="Q43" s="8">
        <v>565.99802999999997</v>
      </c>
      <c r="R43" s="8">
        <v>682.34220287999995</v>
      </c>
      <c r="S43" s="8">
        <v>628.88670000000002</v>
      </c>
      <c r="T43" s="8">
        <v>630.12873455999988</v>
      </c>
      <c r="U43" s="8">
        <v>628.09735715999989</v>
      </c>
      <c r="V43" s="8">
        <v>646.25624388000006</v>
      </c>
      <c r="W43" s="8">
        <v>718.52366195999991</v>
      </c>
      <c r="X43" s="8">
        <v>753.21873431999984</v>
      </c>
      <c r="Y43" s="8">
        <v>768.58357679999983</v>
      </c>
      <c r="Z43" s="8">
        <v>821.67548580000005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3.1268980800000001</v>
      </c>
      <c r="F44" s="8">
        <v>0</v>
      </c>
      <c r="G44" s="8">
        <v>0</v>
      </c>
      <c r="H44" s="8">
        <v>0</v>
      </c>
      <c r="I44" s="8">
        <v>0</v>
      </c>
      <c r="J44" s="8">
        <v>3.1268980800000001</v>
      </c>
      <c r="K44" s="8">
        <v>6.253796160000002</v>
      </c>
      <c r="L44" s="8">
        <v>0</v>
      </c>
      <c r="M44" s="8">
        <v>3.0458138400000001</v>
      </c>
      <c r="N44" s="8">
        <v>21.888843840000003</v>
      </c>
      <c r="O44" s="8">
        <v>33.491413440000002</v>
      </c>
      <c r="P44" s="8">
        <v>33.504230880000001</v>
      </c>
      <c r="Q44" s="8">
        <v>15.227954640000002</v>
      </c>
      <c r="R44" s="8">
        <v>3.0455352000000002</v>
      </c>
      <c r="S44" s="8">
        <v>6.0913490400000017</v>
      </c>
      <c r="T44" s="8">
        <v>3.7791943200000011</v>
      </c>
      <c r="U44" s="8">
        <v>2.0499544800000002</v>
      </c>
      <c r="V44" s="8">
        <v>1.3188031200000001</v>
      </c>
      <c r="W44" s="8">
        <v>4.0500323999999992</v>
      </c>
      <c r="X44" s="8">
        <v>4.0996303200000002</v>
      </c>
      <c r="Y44" s="8">
        <v>3.3227820000000001</v>
      </c>
      <c r="Z44" s="8">
        <v>1.5988363200000002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0.35439083999999987</v>
      </c>
      <c r="U45" s="8">
        <v>0.12244032000000001</v>
      </c>
      <c r="V45" s="8">
        <v>0.13537044000000001</v>
      </c>
      <c r="W45" s="8">
        <v>0.16756380000000001</v>
      </c>
      <c r="X45" s="8">
        <v>0.12560688</v>
      </c>
      <c r="Y45" s="8">
        <v>0.12877343999999999</v>
      </c>
      <c r="Z45" s="8">
        <v>0.11267676000000003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19.351639799999997</v>
      </c>
      <c r="J50" s="8">
        <v>25.80799176</v>
      </c>
      <c r="K50" s="8">
        <v>128.98164131999997</v>
      </c>
      <c r="L50" s="8">
        <v>3.2449323599999995</v>
      </c>
      <c r="M50" s="8">
        <v>6.5133500400000015</v>
      </c>
      <c r="N50" s="8">
        <v>6.4774623599999988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216.90504000000001</v>
      </c>
      <c r="D51" s="27">
        <v>206.80704000000003</v>
      </c>
      <c r="E51" s="27">
        <v>141.11955</v>
      </c>
      <c r="F51" s="27">
        <v>126.17451000000001</v>
      </c>
      <c r="G51" s="27">
        <v>110.0682</v>
      </c>
      <c r="H51" s="27">
        <v>209.38202999999999</v>
      </c>
      <c r="I51" s="27">
        <v>301.37481000000008</v>
      </c>
      <c r="J51" s="27">
        <v>222.45894000000004</v>
      </c>
      <c r="K51" s="27">
        <v>445.37228999999991</v>
      </c>
      <c r="L51" s="27">
        <v>262.69946999999996</v>
      </c>
      <c r="M51" s="27">
        <v>233.36478000000002</v>
      </c>
      <c r="N51" s="27">
        <v>279.96704999999992</v>
      </c>
      <c r="O51" s="27">
        <v>237.55545000000012</v>
      </c>
      <c r="P51" s="27">
        <v>232.60743000000002</v>
      </c>
      <c r="Q51" s="27">
        <v>203.32323000000002</v>
      </c>
      <c r="R51" s="27">
        <v>176.10912000000002</v>
      </c>
      <c r="S51" s="27">
        <v>146.97638999999998</v>
      </c>
      <c r="T51" s="27">
        <v>151.55340948</v>
      </c>
      <c r="U51" s="27">
        <v>124.30213884000003</v>
      </c>
      <c r="V51" s="27">
        <v>188.80210404000002</v>
      </c>
      <c r="W51" s="27">
        <v>189.01900908000002</v>
      </c>
      <c r="X51" s="27">
        <v>181.98555012</v>
      </c>
      <c r="Y51" s="27">
        <v>303.1185326399999</v>
      </c>
      <c r="Z51" s="27">
        <v>343.18941624000013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0.42882839999999994</v>
      </c>
      <c r="D52" s="27">
        <f t="shared" si="20"/>
        <v>0</v>
      </c>
      <c r="E52" s="27">
        <f t="shared" si="20"/>
        <v>1.4301143999999999</v>
      </c>
      <c r="F52" s="27">
        <f t="shared" si="20"/>
        <v>1.5732288000000001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9.1739999999999988E-2</v>
      </c>
      <c r="S52" s="27">
        <f t="shared" si="20"/>
        <v>0.41800439999999994</v>
      </c>
      <c r="T52" s="27">
        <f t="shared" si="20"/>
        <v>0.34688279999999999</v>
      </c>
      <c r="U52" s="27">
        <f t="shared" si="20"/>
        <v>0.15378</v>
      </c>
      <c r="V52" s="27">
        <f t="shared" si="20"/>
        <v>0.18540719999999997</v>
      </c>
      <c r="W52" s="27">
        <f t="shared" si="20"/>
        <v>3.3475200000000004E-2</v>
      </c>
      <c r="X52" s="27">
        <f t="shared" si="20"/>
        <v>0.35055239999999999</v>
      </c>
      <c r="Y52" s="27">
        <f t="shared" ref="Y52:Z52" si="21">SUM(Y53:Y54)</f>
        <v>0.32453519999999997</v>
      </c>
      <c r="Z52" s="27">
        <f t="shared" si="21"/>
        <v>0.22665719999999995</v>
      </c>
    </row>
    <row r="53" spans="1:26" ht="11.25" customHeight="1" x14ac:dyDescent="0.2">
      <c r="A53" s="29" t="s">
        <v>116</v>
      </c>
      <c r="B53" s="7" t="s">
        <v>117</v>
      </c>
      <c r="C53" s="8">
        <v>0.42882839999999994</v>
      </c>
      <c r="D53" s="8">
        <v>0</v>
      </c>
      <c r="E53" s="8">
        <v>1.4301143999999999</v>
      </c>
      <c r="F53" s="8">
        <v>1.5732288000000001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0.14311439999999997</v>
      </c>
      <c r="T53" s="8">
        <v>0.12149279999999997</v>
      </c>
      <c r="U53" s="8">
        <v>0.10296000000000002</v>
      </c>
      <c r="V53" s="8">
        <v>0.14877719999999997</v>
      </c>
      <c r="W53" s="8">
        <v>2.5225200000000003E-2</v>
      </c>
      <c r="X53" s="8">
        <v>0.25122240000000001</v>
      </c>
      <c r="Y53" s="8">
        <v>0.24401519999999999</v>
      </c>
      <c r="Z53" s="8">
        <v>0.14877719999999997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9.1739999999999988E-2</v>
      </c>
      <c r="S54" s="45">
        <v>0.27488999999999997</v>
      </c>
      <c r="T54" s="45">
        <v>0.22539000000000001</v>
      </c>
      <c r="U54" s="45">
        <v>5.0819999999999983E-2</v>
      </c>
      <c r="V54" s="45">
        <v>3.6630000000000003E-2</v>
      </c>
      <c r="W54" s="45">
        <v>8.2499999999999987E-3</v>
      </c>
      <c r="X54" s="45">
        <v>9.9330000000000002E-2</v>
      </c>
      <c r="Y54" s="45">
        <v>8.0519999999999994E-2</v>
      </c>
      <c r="Z54" s="45">
        <v>7.7879999999999977E-2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11.983910399999999</v>
      </c>
      <c r="D61" s="49">
        <f t="shared" si="22"/>
        <v>7.8398207999999991</v>
      </c>
      <c r="E61" s="49">
        <f t="shared" si="22"/>
        <v>12.095999999999998</v>
      </c>
      <c r="F61" s="49">
        <f t="shared" si="22"/>
        <v>15.567955199999998</v>
      </c>
      <c r="G61" s="49">
        <f t="shared" si="22"/>
        <v>16.352179200000002</v>
      </c>
      <c r="H61" s="49">
        <f t="shared" si="22"/>
        <v>16.688044799999997</v>
      </c>
      <c r="I61" s="49">
        <f t="shared" si="22"/>
        <v>24.864134399999998</v>
      </c>
      <c r="J61" s="49">
        <f t="shared" si="22"/>
        <v>13.216089599999998</v>
      </c>
      <c r="K61" s="49">
        <f t="shared" si="22"/>
        <v>12.543955199999997</v>
      </c>
      <c r="L61" s="49">
        <f t="shared" si="22"/>
        <v>13.887820799999998</v>
      </c>
      <c r="M61" s="49">
        <f t="shared" si="22"/>
        <v>11.760134400000002</v>
      </c>
      <c r="N61" s="49">
        <f t="shared" si="22"/>
        <v>40.655865599999998</v>
      </c>
      <c r="O61" s="49">
        <f t="shared" si="22"/>
        <v>10.192089599999999</v>
      </c>
      <c r="P61" s="49">
        <f t="shared" si="22"/>
        <v>12.6560448</v>
      </c>
      <c r="Q61" s="49">
        <f t="shared" si="22"/>
        <v>12.6560448</v>
      </c>
      <c r="R61" s="49">
        <f t="shared" si="22"/>
        <v>14.436259199999997</v>
      </c>
      <c r="S61" s="49">
        <f t="shared" si="22"/>
        <v>14.212080000000002</v>
      </c>
      <c r="T61" s="49">
        <f t="shared" si="22"/>
        <v>18.355276800000002</v>
      </c>
      <c r="U61" s="49">
        <f t="shared" si="22"/>
        <v>7.3586880000000017</v>
      </c>
      <c r="V61" s="49">
        <f t="shared" si="22"/>
        <v>20.357035199999999</v>
      </c>
      <c r="W61" s="49">
        <f t="shared" si="22"/>
        <v>15.424027199999999</v>
      </c>
      <c r="X61" s="49">
        <f t="shared" si="22"/>
        <v>13.113691200000002</v>
      </c>
      <c r="Y61" s="49">
        <f t="shared" ref="Y61:Z61" si="23">SUM(Y62:Y72)</f>
        <v>10.8888192</v>
      </c>
      <c r="Z61" s="49">
        <f t="shared" si="23"/>
        <v>16.631193599999996</v>
      </c>
    </row>
    <row r="62" spans="1:26" ht="11.25" customHeight="1" x14ac:dyDescent="0.2">
      <c r="A62" s="50" t="s">
        <v>92</v>
      </c>
      <c r="B62" s="51" t="s">
        <v>93</v>
      </c>
      <c r="C62" s="52">
        <v>11.983910399999999</v>
      </c>
      <c r="D62" s="52">
        <v>7.8398207999999991</v>
      </c>
      <c r="E62" s="52">
        <v>12.095999999999998</v>
      </c>
      <c r="F62" s="52">
        <v>15.567955199999998</v>
      </c>
      <c r="G62" s="52">
        <v>16.352179200000002</v>
      </c>
      <c r="H62" s="52">
        <v>16.688044799999997</v>
      </c>
      <c r="I62" s="52">
        <v>24.864134399999998</v>
      </c>
      <c r="J62" s="52">
        <v>13.216089599999998</v>
      </c>
      <c r="K62" s="52">
        <v>12.543955199999997</v>
      </c>
      <c r="L62" s="52">
        <v>13.887820799999998</v>
      </c>
      <c r="M62" s="52">
        <v>11.760134400000002</v>
      </c>
      <c r="N62" s="52">
        <v>40.655865599999998</v>
      </c>
      <c r="O62" s="52">
        <v>10.192089599999999</v>
      </c>
      <c r="P62" s="52">
        <v>12.6560448</v>
      </c>
      <c r="Q62" s="52">
        <v>12.6560448</v>
      </c>
      <c r="R62" s="52">
        <v>14.336179199999997</v>
      </c>
      <c r="S62" s="52">
        <v>14.112000000000002</v>
      </c>
      <c r="T62" s="52">
        <v>18.304876800000002</v>
      </c>
      <c r="U62" s="52">
        <v>7.3442880000000015</v>
      </c>
      <c r="V62" s="52">
        <v>20.345875199999998</v>
      </c>
      <c r="W62" s="52">
        <v>15.400627199999999</v>
      </c>
      <c r="X62" s="52">
        <v>13.090291200000001</v>
      </c>
      <c r="Y62" s="52">
        <v>10.8686592</v>
      </c>
      <c r="Z62" s="52">
        <v>16.621113599999997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0.10007999999999997</v>
      </c>
      <c r="S65" s="52">
        <v>0.10007999999999997</v>
      </c>
      <c r="T65" s="52">
        <v>5.0399999999999973E-2</v>
      </c>
      <c r="U65" s="52">
        <v>1.4399999999999998E-2</v>
      </c>
      <c r="V65" s="52">
        <v>1.1160000000000002E-2</v>
      </c>
      <c r="W65" s="52">
        <v>2.3400000000000001E-2</v>
      </c>
      <c r="X65" s="52">
        <v>2.3400000000000001E-2</v>
      </c>
      <c r="Y65" s="52">
        <v>2.0159999999999997E-2</v>
      </c>
      <c r="Z65" s="52">
        <v>1.0079999999999999E-2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481.01069646772243</v>
      </c>
      <c r="D2" s="21">
        <f t="shared" ref="D2:X2" si="0">SUM(D3,D17,D22,D25,D26,D51,D52)</f>
        <v>134.84772618801247</v>
      </c>
      <c r="E2" s="21">
        <f t="shared" si="0"/>
        <v>227.63586312000001</v>
      </c>
      <c r="F2" s="21">
        <f t="shared" si="0"/>
        <v>381.36020076</v>
      </c>
      <c r="G2" s="21">
        <f t="shared" si="0"/>
        <v>570.09850596000013</v>
      </c>
      <c r="H2" s="21">
        <f t="shared" si="0"/>
        <v>361.88604683999995</v>
      </c>
      <c r="I2" s="21">
        <f t="shared" si="0"/>
        <v>128.09313000000003</v>
      </c>
      <c r="J2" s="21">
        <f t="shared" si="0"/>
        <v>135.97440660000001</v>
      </c>
      <c r="K2" s="21">
        <f t="shared" si="0"/>
        <v>609.46332480000001</v>
      </c>
      <c r="L2" s="21">
        <f t="shared" si="0"/>
        <v>202.84604099999999</v>
      </c>
      <c r="M2" s="21">
        <f t="shared" si="0"/>
        <v>162.52777980000002</v>
      </c>
      <c r="N2" s="21">
        <f t="shared" si="0"/>
        <v>70.385707080000003</v>
      </c>
      <c r="O2" s="21">
        <f t="shared" si="0"/>
        <v>69.710903639999998</v>
      </c>
      <c r="P2" s="21">
        <f t="shared" si="0"/>
        <v>69.438918599999994</v>
      </c>
      <c r="Q2" s="21">
        <f t="shared" si="0"/>
        <v>82.610807400000013</v>
      </c>
      <c r="R2" s="21">
        <f t="shared" si="0"/>
        <v>72.475590240000002</v>
      </c>
      <c r="S2" s="21">
        <f t="shared" si="0"/>
        <v>102.75708888</v>
      </c>
      <c r="T2" s="21">
        <f t="shared" si="0"/>
        <v>55.57938948000001</v>
      </c>
      <c r="U2" s="21">
        <f t="shared" si="0"/>
        <v>44.531444755978413</v>
      </c>
      <c r="V2" s="21">
        <f t="shared" si="0"/>
        <v>55.692923399999998</v>
      </c>
      <c r="W2" s="21">
        <f t="shared" si="0"/>
        <v>45.071724240000009</v>
      </c>
      <c r="X2" s="21">
        <f t="shared" si="0"/>
        <v>45.647816399999996</v>
      </c>
      <c r="Y2" s="21">
        <f t="shared" ref="Y2:Z2" si="1">SUM(Y3,Y17,Y22,Y25,Y26,Y51,Y52)</f>
        <v>35.10233856</v>
      </c>
      <c r="Z2" s="21">
        <f t="shared" si="1"/>
        <v>31.835914560000003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0.71639477467579882</v>
      </c>
      <c r="D3" s="24">
        <f t="shared" si="2"/>
        <v>3.7894799480124179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9.8383159784183969E-3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2.3653695882581043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2.3653695882581043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0.71639477467579882</v>
      </c>
      <c r="D8" s="19">
        <f t="shared" si="6"/>
        <v>1.4241103597543139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9.8383159784183969E-3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0.71639477467579882</v>
      </c>
      <c r="D10" s="8">
        <v>1.4241103597543139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9.8383159784183969E-3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0.63935999999999993</v>
      </c>
      <c r="D17" s="27">
        <f t="shared" si="10"/>
        <v>0</v>
      </c>
      <c r="E17" s="27">
        <f t="shared" si="10"/>
        <v>2.1996719999999992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0.63935999999999993</v>
      </c>
      <c r="D19" s="8">
        <v>0</v>
      </c>
      <c r="E19" s="8">
        <v>0.63935999999999993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1.5603119999999993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50.332866480000007</v>
      </c>
      <c r="D26" s="27">
        <f t="shared" si="14"/>
        <v>25.079736240000003</v>
      </c>
      <c r="E26" s="27">
        <f t="shared" si="14"/>
        <v>28.323231120000003</v>
      </c>
      <c r="F26" s="27">
        <f t="shared" si="14"/>
        <v>34.695860760000002</v>
      </c>
      <c r="G26" s="27">
        <f t="shared" si="14"/>
        <v>28.441785959999997</v>
      </c>
      <c r="H26" s="27">
        <f t="shared" si="14"/>
        <v>269.84277683999994</v>
      </c>
      <c r="I26" s="27">
        <f t="shared" si="14"/>
        <v>0</v>
      </c>
      <c r="J26" s="27">
        <f t="shared" si="14"/>
        <v>78.466296599999993</v>
      </c>
      <c r="K26" s="27">
        <f t="shared" si="14"/>
        <v>50.740984799999985</v>
      </c>
      <c r="L26" s="27">
        <f t="shared" si="14"/>
        <v>12.448250999999999</v>
      </c>
      <c r="M26" s="27">
        <f t="shared" si="14"/>
        <v>25.043509800000002</v>
      </c>
      <c r="N26" s="27">
        <f t="shared" si="14"/>
        <v>34.588297080000004</v>
      </c>
      <c r="O26" s="27">
        <f t="shared" si="14"/>
        <v>31.237523639999996</v>
      </c>
      <c r="P26" s="27">
        <f t="shared" si="14"/>
        <v>37.175808600000003</v>
      </c>
      <c r="Q26" s="27">
        <f t="shared" si="14"/>
        <v>43.228607400000001</v>
      </c>
      <c r="R26" s="27">
        <f t="shared" si="14"/>
        <v>46.675200240000002</v>
      </c>
      <c r="S26" s="27">
        <f t="shared" si="14"/>
        <v>40.048508880000007</v>
      </c>
      <c r="T26" s="27">
        <f t="shared" si="14"/>
        <v>15.356631959999994</v>
      </c>
      <c r="U26" s="27">
        <f t="shared" si="14"/>
        <v>16.310217960000003</v>
      </c>
      <c r="V26" s="27">
        <f t="shared" si="14"/>
        <v>16.271341199999998</v>
      </c>
      <c r="W26" s="27">
        <f t="shared" si="14"/>
        <v>15.767328239999998</v>
      </c>
      <c r="X26" s="27">
        <f t="shared" si="14"/>
        <v>18.892761479999997</v>
      </c>
      <c r="Y26" s="27">
        <f t="shared" ref="Y26:Z26" si="15">SUM(Y27,Y33)</f>
        <v>9.8448170400000024</v>
      </c>
      <c r="Z26" s="27">
        <f t="shared" si="15"/>
        <v>9.7079652000000003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50.332866480000007</v>
      </c>
      <c r="D33" s="19">
        <f t="shared" si="18"/>
        <v>25.079736240000003</v>
      </c>
      <c r="E33" s="19">
        <f t="shared" si="18"/>
        <v>28.323231120000003</v>
      </c>
      <c r="F33" s="19">
        <f t="shared" si="18"/>
        <v>34.695860760000002</v>
      </c>
      <c r="G33" s="19">
        <f t="shared" si="18"/>
        <v>28.441785959999997</v>
      </c>
      <c r="H33" s="19">
        <f t="shared" si="18"/>
        <v>269.84277683999994</v>
      </c>
      <c r="I33" s="19">
        <f t="shared" si="18"/>
        <v>0</v>
      </c>
      <c r="J33" s="19">
        <f t="shared" si="18"/>
        <v>78.466296599999993</v>
      </c>
      <c r="K33" s="19">
        <f t="shared" si="18"/>
        <v>50.740984799999985</v>
      </c>
      <c r="L33" s="19">
        <f t="shared" si="18"/>
        <v>12.448250999999999</v>
      </c>
      <c r="M33" s="19">
        <f t="shared" si="18"/>
        <v>25.043509800000002</v>
      </c>
      <c r="N33" s="19">
        <f t="shared" si="18"/>
        <v>34.588297080000004</v>
      </c>
      <c r="O33" s="19">
        <f t="shared" si="18"/>
        <v>31.237523639999996</v>
      </c>
      <c r="P33" s="19">
        <f t="shared" si="18"/>
        <v>37.175808600000003</v>
      </c>
      <c r="Q33" s="19">
        <f t="shared" si="18"/>
        <v>43.228607400000001</v>
      </c>
      <c r="R33" s="19">
        <f t="shared" si="18"/>
        <v>46.675200240000002</v>
      </c>
      <c r="S33" s="19">
        <f t="shared" si="18"/>
        <v>40.048508880000007</v>
      </c>
      <c r="T33" s="19">
        <f t="shared" si="18"/>
        <v>15.356631959999994</v>
      </c>
      <c r="U33" s="19">
        <f t="shared" si="18"/>
        <v>16.310217960000003</v>
      </c>
      <c r="V33" s="19">
        <f t="shared" si="18"/>
        <v>16.271341199999998</v>
      </c>
      <c r="W33" s="19">
        <f t="shared" si="18"/>
        <v>15.767328239999998</v>
      </c>
      <c r="X33" s="19">
        <f t="shared" si="18"/>
        <v>18.892761479999997</v>
      </c>
      <c r="Y33" s="19">
        <f t="shared" ref="Y33:Z33" si="19">SUM(Y34:Y50)</f>
        <v>9.8448170400000024</v>
      </c>
      <c r="Z33" s="19">
        <f t="shared" si="19"/>
        <v>9.7079652000000003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3.0373563599999995</v>
      </c>
      <c r="I36" s="8">
        <v>0</v>
      </c>
      <c r="J36" s="8">
        <v>24.299078039999998</v>
      </c>
      <c r="K36" s="8">
        <v>3.0373563599999995</v>
      </c>
      <c r="L36" s="8">
        <v>6.0756213599999995</v>
      </c>
      <c r="M36" s="8">
        <v>9.1120690800000013</v>
      </c>
      <c r="N36" s="8">
        <v>0</v>
      </c>
      <c r="O36" s="8">
        <v>3.0373563599999995</v>
      </c>
      <c r="P36" s="8">
        <v>12.149425440000003</v>
      </c>
      <c r="Q36" s="8">
        <v>15.18700896</v>
      </c>
      <c r="R36" s="8">
        <v>3.0373563599999995</v>
      </c>
      <c r="S36" s="8">
        <v>9.1120690800000013</v>
      </c>
      <c r="T36" s="8">
        <v>2.8735739999999987</v>
      </c>
      <c r="U36" s="8">
        <v>2.9251393200000018</v>
      </c>
      <c r="V36" s="8">
        <v>2.4451502400000003</v>
      </c>
      <c r="W36" s="8">
        <v>0.35232515999999992</v>
      </c>
      <c r="X36" s="8">
        <v>0.29757960000000006</v>
      </c>
      <c r="Y36" s="8">
        <v>0.12153060000000002</v>
      </c>
      <c r="Z36" s="8">
        <v>0.1033578</v>
      </c>
    </row>
    <row r="37" spans="1:26" ht="11.25" customHeight="1" x14ac:dyDescent="0.2">
      <c r="A37" s="28" t="s">
        <v>60</v>
      </c>
      <c r="B37" s="7" t="s">
        <v>61</v>
      </c>
      <c r="C37" s="8">
        <v>6.1399522800000002</v>
      </c>
      <c r="D37" s="8">
        <v>6.1399522800000002</v>
      </c>
      <c r="E37" s="8">
        <v>3.0701008799999987</v>
      </c>
      <c r="F37" s="8">
        <v>3.0701008799999987</v>
      </c>
      <c r="G37" s="8">
        <v>3.0701008799999987</v>
      </c>
      <c r="H37" s="8">
        <v>9.0481406399999997</v>
      </c>
      <c r="I37" s="8">
        <v>0</v>
      </c>
      <c r="J37" s="8">
        <v>0</v>
      </c>
      <c r="K37" s="8">
        <v>3.0246955200000007</v>
      </c>
      <c r="L37" s="8">
        <v>0</v>
      </c>
      <c r="M37" s="8">
        <v>0</v>
      </c>
      <c r="N37" s="8">
        <v>6.0304305599999983</v>
      </c>
      <c r="O37" s="8">
        <v>0</v>
      </c>
      <c r="P37" s="8">
        <v>3.0152152800000014</v>
      </c>
      <c r="Q37" s="8">
        <v>6.0304305599999983</v>
      </c>
      <c r="R37" s="8">
        <v>9.0456458400000006</v>
      </c>
      <c r="S37" s="8">
        <v>9.0456458400000006</v>
      </c>
      <c r="T37" s="8">
        <v>1.85189004</v>
      </c>
      <c r="U37" s="8">
        <v>1.8097279199999998</v>
      </c>
      <c r="V37" s="8">
        <v>1.62561168</v>
      </c>
      <c r="W37" s="8">
        <v>1.9062766799999999</v>
      </c>
      <c r="X37" s="8">
        <v>2.8171281599999998</v>
      </c>
      <c r="Y37" s="8">
        <v>1.24565364</v>
      </c>
      <c r="Z37" s="8">
        <v>0.37097675999999996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3.0905495999999988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9.3182400000000002E-3</v>
      </c>
      <c r="U41" s="8">
        <v>6.2121600000000004E-3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6.4434218399999983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22.304070360000001</v>
      </c>
      <c r="D43" s="8">
        <v>9.5588110799999999</v>
      </c>
      <c r="E43" s="8">
        <v>12.745259279999999</v>
      </c>
      <c r="F43" s="8">
        <v>19.117888919999999</v>
      </c>
      <c r="G43" s="8">
        <v>19.117888919999999</v>
      </c>
      <c r="H43" s="8">
        <v>242.15885927999997</v>
      </c>
      <c r="I43" s="8">
        <v>0</v>
      </c>
      <c r="J43" s="8">
        <v>54.167218559999995</v>
      </c>
      <c r="K43" s="8">
        <v>38.235511079999988</v>
      </c>
      <c r="L43" s="8">
        <v>6.3726296399999995</v>
      </c>
      <c r="M43" s="8">
        <v>15.931440719999999</v>
      </c>
      <c r="N43" s="8">
        <v>22.304070360000001</v>
      </c>
      <c r="O43" s="8">
        <v>25.155467999999995</v>
      </c>
      <c r="P43" s="8">
        <v>22.011167879999999</v>
      </c>
      <c r="Q43" s="8">
        <v>22.011167879999999</v>
      </c>
      <c r="R43" s="8">
        <v>25.155467999999995</v>
      </c>
      <c r="S43" s="8">
        <v>12.577733999999998</v>
      </c>
      <c r="T43" s="8">
        <v>10.621849679999997</v>
      </c>
      <c r="U43" s="8">
        <v>10.81365012</v>
      </c>
      <c r="V43" s="8">
        <v>12.155719679999999</v>
      </c>
      <c r="W43" s="8">
        <v>13.508726399999999</v>
      </c>
      <c r="X43" s="8">
        <v>15.778053719999997</v>
      </c>
      <c r="Y43" s="8">
        <v>8.4776328000000021</v>
      </c>
      <c r="Z43" s="8">
        <v>9.2336306400000012</v>
      </c>
    </row>
    <row r="44" spans="1:26" ht="11.25" customHeight="1" x14ac:dyDescent="0.2">
      <c r="A44" s="28" t="s">
        <v>74</v>
      </c>
      <c r="B44" s="7" t="s">
        <v>75</v>
      </c>
      <c r="C44" s="8">
        <v>21.888843840000003</v>
      </c>
      <c r="D44" s="8">
        <v>9.3809728800000016</v>
      </c>
      <c r="E44" s="8">
        <v>12.507870960000004</v>
      </c>
      <c r="F44" s="8">
        <v>12.507870960000004</v>
      </c>
      <c r="G44" s="8">
        <v>6.253796160000002</v>
      </c>
      <c r="H44" s="8">
        <v>12.507870960000004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6.253796160000002</v>
      </c>
      <c r="O44" s="8">
        <v>3.0446992800000001</v>
      </c>
      <c r="P44" s="8">
        <v>0</v>
      </c>
      <c r="Q44" s="8">
        <v>0</v>
      </c>
      <c r="R44" s="8">
        <v>6.0913490400000017</v>
      </c>
      <c r="S44" s="8">
        <v>6.0913490400000017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3.2217109199999991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3.3453810000000006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0.75548843999999993</v>
      </c>
      <c r="V50" s="8">
        <v>4.4859599999999999E-2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428.75013241304663</v>
      </c>
      <c r="D51" s="27">
        <v>105.97851000000004</v>
      </c>
      <c r="E51" s="27">
        <v>197.11296000000002</v>
      </c>
      <c r="F51" s="27">
        <v>346.66433999999998</v>
      </c>
      <c r="G51" s="27">
        <v>541.65672000000018</v>
      </c>
      <c r="H51" s="27">
        <v>92.043270000000007</v>
      </c>
      <c r="I51" s="27">
        <v>128.09313000000003</v>
      </c>
      <c r="J51" s="27">
        <v>57.508110000000009</v>
      </c>
      <c r="K51" s="27">
        <v>558.72234000000003</v>
      </c>
      <c r="L51" s="27">
        <v>190.39778999999999</v>
      </c>
      <c r="M51" s="27">
        <v>137.48427000000001</v>
      </c>
      <c r="N51" s="27">
        <v>35.797409999999992</v>
      </c>
      <c r="O51" s="27">
        <v>38.473379999999999</v>
      </c>
      <c r="P51" s="27">
        <v>32.263109999999998</v>
      </c>
      <c r="Q51" s="27">
        <v>39.382200000000012</v>
      </c>
      <c r="R51" s="27">
        <v>25.800390000000007</v>
      </c>
      <c r="S51" s="27">
        <v>62.708579999999991</v>
      </c>
      <c r="T51" s="27">
        <v>40.222757520000016</v>
      </c>
      <c r="U51" s="27">
        <v>28.211388479999989</v>
      </c>
      <c r="V51" s="27">
        <v>39.421582199999996</v>
      </c>
      <c r="W51" s="27">
        <v>29.304396000000008</v>
      </c>
      <c r="X51" s="27">
        <v>26.755054920000003</v>
      </c>
      <c r="Y51" s="27">
        <v>25.257521519999997</v>
      </c>
      <c r="Z51" s="27">
        <v>22.127949360000002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0.57194280000000008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0.57194280000000008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264.43186559999998</v>
      </c>
      <c r="D61" s="49">
        <f t="shared" si="22"/>
        <v>202.04795519999999</v>
      </c>
      <c r="E61" s="49">
        <f t="shared" si="22"/>
        <v>279.99982079999995</v>
      </c>
      <c r="F61" s="49">
        <f t="shared" si="22"/>
        <v>729.7919999999998</v>
      </c>
      <c r="G61" s="49">
        <f t="shared" si="22"/>
        <v>249.42395519999997</v>
      </c>
      <c r="H61" s="49">
        <f t="shared" si="22"/>
        <v>251.55204479999998</v>
      </c>
      <c r="I61" s="49">
        <f t="shared" si="22"/>
        <v>262.30417920000002</v>
      </c>
      <c r="J61" s="49">
        <f t="shared" si="22"/>
        <v>269.69604480000004</v>
      </c>
      <c r="K61" s="49">
        <f t="shared" si="22"/>
        <v>194.09604479999999</v>
      </c>
      <c r="L61" s="49">
        <f t="shared" si="22"/>
        <v>190.73617919999995</v>
      </c>
      <c r="M61" s="49">
        <f t="shared" si="22"/>
        <v>131.50620000000001</v>
      </c>
      <c r="N61" s="49">
        <f t="shared" si="22"/>
        <v>150.04931255999998</v>
      </c>
      <c r="O61" s="49">
        <f t="shared" si="22"/>
        <v>179.69970815999997</v>
      </c>
      <c r="P61" s="49">
        <f t="shared" si="22"/>
        <v>141.82824744000004</v>
      </c>
      <c r="Q61" s="49">
        <f t="shared" si="22"/>
        <v>106.08626447999997</v>
      </c>
      <c r="R61" s="49">
        <f t="shared" si="22"/>
        <v>106.57922184</v>
      </c>
      <c r="S61" s="49">
        <f t="shared" si="22"/>
        <v>129.14033328000002</v>
      </c>
      <c r="T61" s="49">
        <f t="shared" si="22"/>
        <v>113.47131095999998</v>
      </c>
      <c r="U61" s="49">
        <f t="shared" si="22"/>
        <v>130.79554991999998</v>
      </c>
      <c r="V61" s="49">
        <f t="shared" si="22"/>
        <v>97.368783119999975</v>
      </c>
      <c r="W61" s="49">
        <f t="shared" si="22"/>
        <v>92.001384720000019</v>
      </c>
      <c r="X61" s="49">
        <f t="shared" si="22"/>
        <v>98.316822240000008</v>
      </c>
      <c r="Y61" s="49">
        <f t="shared" ref="Y61:Z61" si="23">SUM(Y62:Y72)</f>
        <v>61.785964800000016</v>
      </c>
      <c r="Z61" s="49">
        <f t="shared" si="23"/>
        <v>34.942521599999999</v>
      </c>
    </row>
    <row r="62" spans="1:26" ht="11.25" customHeight="1" x14ac:dyDescent="0.2">
      <c r="A62" s="50" t="s">
        <v>92</v>
      </c>
      <c r="B62" s="51" t="s">
        <v>93</v>
      </c>
      <c r="C62" s="52">
        <v>264.43186559999998</v>
      </c>
      <c r="D62" s="52">
        <v>202.04795519999999</v>
      </c>
      <c r="E62" s="52">
        <v>279.99982079999995</v>
      </c>
      <c r="F62" s="52">
        <v>729.7919999999998</v>
      </c>
      <c r="G62" s="52">
        <v>249.42395519999997</v>
      </c>
      <c r="H62" s="52">
        <v>251.55204479999998</v>
      </c>
      <c r="I62" s="52">
        <v>262.30417920000002</v>
      </c>
      <c r="J62" s="52">
        <v>269.69604480000004</v>
      </c>
      <c r="K62" s="52">
        <v>194.09604479999999</v>
      </c>
      <c r="L62" s="52">
        <v>190.73617919999995</v>
      </c>
      <c r="M62" s="52">
        <v>130.03200000000001</v>
      </c>
      <c r="N62" s="52">
        <v>148.84813439999996</v>
      </c>
      <c r="O62" s="52">
        <v>175.16782079999996</v>
      </c>
      <c r="P62" s="52">
        <v>137.42386560000003</v>
      </c>
      <c r="Q62" s="52">
        <v>102.59182079999997</v>
      </c>
      <c r="R62" s="52">
        <v>104.83200000000001</v>
      </c>
      <c r="S62" s="52">
        <v>127.12008960000001</v>
      </c>
      <c r="T62" s="52">
        <v>111.87308159999998</v>
      </c>
      <c r="U62" s="52">
        <v>129.34454399999998</v>
      </c>
      <c r="V62" s="52">
        <v>94.546771199999981</v>
      </c>
      <c r="W62" s="52">
        <v>90.657504000000017</v>
      </c>
      <c r="X62" s="52">
        <v>96.403507200000007</v>
      </c>
      <c r="Y62" s="52">
        <v>61.785964800000016</v>
      </c>
      <c r="Z62" s="52">
        <v>34.942521599999999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1.4742</v>
      </c>
      <c r="N64" s="52">
        <v>1.20117816</v>
      </c>
      <c r="O64" s="52">
        <v>4.5318873600000016</v>
      </c>
      <c r="P64" s="52">
        <v>4.2042218400000007</v>
      </c>
      <c r="Q64" s="52">
        <v>3.4944436799999998</v>
      </c>
      <c r="R64" s="52">
        <v>1.7472218399999999</v>
      </c>
      <c r="S64" s="52">
        <v>2.0202436800000001</v>
      </c>
      <c r="T64" s="52">
        <v>1.5982293600000002</v>
      </c>
      <c r="U64" s="52">
        <v>1.4510059199999998</v>
      </c>
      <c r="V64" s="52">
        <v>2.8220119199999996</v>
      </c>
      <c r="W64" s="52">
        <v>1.3438807200000003</v>
      </c>
      <c r="X64" s="52">
        <v>1.9133150400000001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0.20016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9531.435792960001</v>
      </c>
      <c r="D2" s="21">
        <f t="shared" ref="D2:X2" si="0">SUM(D3,D17,D22,D25,D26,D51,D52)</f>
        <v>11528.140677508256</v>
      </c>
      <c r="E2" s="21">
        <f t="shared" si="0"/>
        <v>11884.490541000001</v>
      </c>
      <c r="F2" s="21">
        <f t="shared" si="0"/>
        <v>12524.556566470857</v>
      </c>
      <c r="G2" s="21">
        <f t="shared" si="0"/>
        <v>13028.339054797269</v>
      </c>
      <c r="H2" s="21">
        <f t="shared" si="0"/>
        <v>12087.441104400003</v>
      </c>
      <c r="I2" s="21">
        <f t="shared" si="0"/>
        <v>12551.179272840001</v>
      </c>
      <c r="J2" s="21">
        <f t="shared" si="0"/>
        <v>13325.352566039997</v>
      </c>
      <c r="K2" s="21">
        <f t="shared" si="0"/>
        <v>14917.344505919998</v>
      </c>
      <c r="L2" s="21">
        <f t="shared" si="0"/>
        <v>15086.004719760002</v>
      </c>
      <c r="M2" s="21">
        <f t="shared" si="0"/>
        <v>14373.194209200003</v>
      </c>
      <c r="N2" s="21">
        <f t="shared" si="0"/>
        <v>14860.005497639997</v>
      </c>
      <c r="O2" s="21">
        <f t="shared" si="0"/>
        <v>15273.911719080001</v>
      </c>
      <c r="P2" s="21">
        <f t="shared" si="0"/>
        <v>14879.614041359999</v>
      </c>
      <c r="Q2" s="21">
        <f t="shared" si="0"/>
        <v>15233.092747560002</v>
      </c>
      <c r="R2" s="21">
        <f t="shared" si="0"/>
        <v>15354.718006679999</v>
      </c>
      <c r="S2" s="21">
        <f t="shared" si="0"/>
        <v>16419.69313992</v>
      </c>
      <c r="T2" s="21">
        <f t="shared" si="0"/>
        <v>17550.070233840004</v>
      </c>
      <c r="U2" s="21">
        <f t="shared" si="0"/>
        <v>18039.455764559996</v>
      </c>
      <c r="V2" s="21">
        <f t="shared" si="0"/>
        <v>18509.302241640002</v>
      </c>
      <c r="W2" s="21">
        <f t="shared" si="0"/>
        <v>17962.325499240003</v>
      </c>
      <c r="X2" s="21">
        <f t="shared" si="0"/>
        <v>19135.324232640003</v>
      </c>
      <c r="Y2" s="21">
        <f t="shared" ref="Y2:Z2" si="1">SUM(Y3,Y17,Y22,Y25,Y26,Y51,Y52)</f>
        <v>20717.775713880001</v>
      </c>
      <c r="Z2" s="21">
        <f t="shared" si="1"/>
        <v>21669.493420079994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2.3653695882581043</v>
      </c>
      <c r="E3" s="24">
        <f t="shared" si="2"/>
        <v>0</v>
      </c>
      <c r="F3" s="24">
        <f t="shared" si="2"/>
        <v>0.78076543085565342</v>
      </c>
      <c r="G3" s="24">
        <f t="shared" si="2"/>
        <v>2.2959747972688556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2.3653695882581043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2.3653695882581043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0.78076543085565342</v>
      </c>
      <c r="G8" s="19">
        <f t="shared" si="8"/>
        <v>2.2959747972688556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2.2959747972688556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0.78076543085565342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9468.5757429600017</v>
      </c>
      <c r="D26" s="27">
        <f t="shared" si="20"/>
        <v>11313.313387919998</v>
      </c>
      <c r="E26" s="27">
        <f t="shared" si="20"/>
        <v>11757.760641000001</v>
      </c>
      <c r="F26" s="27">
        <f t="shared" si="20"/>
        <v>12472.074041040001</v>
      </c>
      <c r="G26" s="27">
        <f t="shared" si="20"/>
        <v>12968.33301</v>
      </c>
      <c r="H26" s="27">
        <f t="shared" si="20"/>
        <v>12009.282584400002</v>
      </c>
      <c r="I26" s="27">
        <f t="shared" si="20"/>
        <v>12478.221222840002</v>
      </c>
      <c r="J26" s="27">
        <f t="shared" si="20"/>
        <v>13235.530856039997</v>
      </c>
      <c r="K26" s="27">
        <f t="shared" si="20"/>
        <v>14799.248395919998</v>
      </c>
      <c r="L26" s="27">
        <f t="shared" si="20"/>
        <v>14959.678739760002</v>
      </c>
      <c r="M26" s="27">
        <f t="shared" si="20"/>
        <v>14348.807539200003</v>
      </c>
      <c r="N26" s="27">
        <f t="shared" si="20"/>
        <v>14838.092837639997</v>
      </c>
      <c r="O26" s="27">
        <f t="shared" si="20"/>
        <v>15251.54464908</v>
      </c>
      <c r="P26" s="27">
        <f t="shared" si="20"/>
        <v>14873.050341359998</v>
      </c>
      <c r="Q26" s="27">
        <f t="shared" si="20"/>
        <v>15225.165817560002</v>
      </c>
      <c r="R26" s="27">
        <f t="shared" si="20"/>
        <v>15351.94105668</v>
      </c>
      <c r="S26" s="27">
        <f t="shared" si="20"/>
        <v>16417.52206992</v>
      </c>
      <c r="T26" s="27">
        <f t="shared" si="20"/>
        <v>17549.534433960005</v>
      </c>
      <c r="U26" s="27">
        <f t="shared" si="20"/>
        <v>18038.941372439996</v>
      </c>
      <c r="V26" s="27">
        <f t="shared" si="20"/>
        <v>18509.108360040002</v>
      </c>
      <c r="W26" s="27">
        <f t="shared" ref="W26:X26" si="21">SUM(W27,W33)</f>
        <v>17961.669735120002</v>
      </c>
      <c r="X26" s="27">
        <f t="shared" si="21"/>
        <v>19119.102199560002</v>
      </c>
      <c r="Y26" s="27">
        <f t="shared" ref="Y26:Z26" si="22">SUM(Y27,Y33)</f>
        <v>20701.353134519999</v>
      </c>
      <c r="Z26" s="27">
        <f t="shared" si="22"/>
        <v>21653.333994599994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9468.5757429600017</v>
      </c>
      <c r="D33" s="19">
        <f t="shared" si="26"/>
        <v>11313.313387919998</v>
      </c>
      <c r="E33" s="19">
        <f t="shared" si="26"/>
        <v>11757.760641000001</v>
      </c>
      <c r="F33" s="19">
        <f t="shared" si="26"/>
        <v>12472.074041040001</v>
      </c>
      <c r="G33" s="19">
        <f t="shared" si="26"/>
        <v>12968.33301</v>
      </c>
      <c r="H33" s="19">
        <f t="shared" si="26"/>
        <v>12009.282584400002</v>
      </c>
      <c r="I33" s="19">
        <f t="shared" si="26"/>
        <v>12478.221222840002</v>
      </c>
      <c r="J33" s="19">
        <f t="shared" si="26"/>
        <v>13235.530856039997</v>
      </c>
      <c r="K33" s="19">
        <f t="shared" si="26"/>
        <v>14799.248395919998</v>
      </c>
      <c r="L33" s="19">
        <f t="shared" si="26"/>
        <v>14959.678739760002</v>
      </c>
      <c r="M33" s="19">
        <f t="shared" si="26"/>
        <v>14348.807539200003</v>
      </c>
      <c r="N33" s="19">
        <f t="shared" si="26"/>
        <v>14838.092837639997</v>
      </c>
      <c r="O33" s="19">
        <f t="shared" si="26"/>
        <v>15251.54464908</v>
      </c>
      <c r="P33" s="19">
        <f t="shared" si="26"/>
        <v>14873.050341359998</v>
      </c>
      <c r="Q33" s="19">
        <f t="shared" si="26"/>
        <v>15225.165817560002</v>
      </c>
      <c r="R33" s="19">
        <f t="shared" si="26"/>
        <v>15351.94105668</v>
      </c>
      <c r="S33" s="19">
        <f t="shared" si="26"/>
        <v>16417.52206992</v>
      </c>
      <c r="T33" s="19">
        <f t="shared" si="26"/>
        <v>17549.534433960005</v>
      </c>
      <c r="U33" s="19">
        <f t="shared" si="26"/>
        <v>18038.941372439996</v>
      </c>
      <c r="V33" s="19">
        <f t="shared" si="26"/>
        <v>18509.108360040002</v>
      </c>
      <c r="W33" s="19">
        <f t="shared" ref="W33:X33" si="27">SUM(W34:W50)</f>
        <v>17961.669735120002</v>
      </c>
      <c r="X33" s="19">
        <f t="shared" si="27"/>
        <v>19119.102199560002</v>
      </c>
      <c r="Y33" s="19">
        <f t="shared" ref="Y33:Z33" si="28">SUM(Y34:Y50)</f>
        <v>20701.353134519999</v>
      </c>
      <c r="Z33" s="19">
        <f t="shared" si="28"/>
        <v>21653.333994599994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8.9539657199999994</v>
      </c>
      <c r="F36" s="8">
        <f>FC_TRA_RAIL_E!F36+FC_TRA_ROAD_E!F36+FC_TRA_DAVI_E!F36+FC_TRA_DNAVI_E!F36+FC_TRA_PIPE_E!F36</f>
        <v>20.892359520000003</v>
      </c>
      <c r="G36" s="8">
        <f>FC_TRA_RAIL_E!G36+FC_TRA_ROAD_E!G36+FC_TRA_DAVI_E!G36+FC_TRA_DNAVI_E!G36+FC_TRA_PIPE_E!G36</f>
        <v>244.73968524</v>
      </c>
      <c r="H36" s="8">
        <f>FC_TRA_RAIL_E!H36+FC_TRA_ROAD_E!H36+FC_TRA_DAVI_E!H36+FC_TRA_DNAVI_E!H36+FC_TRA_PIPE_E!H36</f>
        <v>145.79424107999998</v>
      </c>
      <c r="I36" s="8">
        <f>FC_TRA_RAIL_E!I36+FC_TRA_ROAD_E!I36+FC_TRA_DAVI_E!I36+FC_TRA_DNAVI_E!I36+FC_TRA_PIPE_E!I36</f>
        <v>48.602244960000014</v>
      </c>
      <c r="J36" s="8">
        <f>FC_TRA_RAIL_E!J36+FC_TRA_ROAD_E!J36+FC_TRA_DAVI_E!J36+FC_TRA_DNAVI_E!J36+FC_TRA_PIPE_E!J36</f>
        <v>100.23366852000002</v>
      </c>
      <c r="K36" s="8">
        <f>FC_TRA_RAIL_E!K36+FC_TRA_ROAD_E!K36+FC_TRA_DAVI_E!K36+FC_TRA_DNAVI_E!K36+FC_TRA_PIPE_E!K36</f>
        <v>151.86918096000002</v>
      </c>
      <c r="L36" s="8">
        <f>FC_TRA_RAIL_E!L36+FC_TRA_ROAD_E!L36+FC_TRA_DAVI_E!L36+FC_TRA_DNAVI_E!L36+FC_TRA_PIPE_E!L36</f>
        <v>197.45860284</v>
      </c>
      <c r="M36" s="8">
        <f>FC_TRA_RAIL_E!M36+FC_TRA_ROAD_E!M36+FC_TRA_DAVI_E!M36+FC_TRA_DNAVI_E!M36+FC_TRA_PIPE_E!M36</f>
        <v>51.635512440000007</v>
      </c>
      <c r="N36" s="8">
        <f>FC_TRA_RAIL_E!N36+FC_TRA_ROAD_E!N36+FC_TRA_DAVI_E!N36+FC_TRA_DNAVI_E!N36+FC_TRA_PIPE_E!N36</f>
        <v>218.69147520000001</v>
      </c>
      <c r="O36" s="8">
        <f>FC_TRA_RAIL_E!O36+FC_TRA_ROAD_E!O36+FC_TRA_DAVI_E!O36+FC_TRA_DNAVI_E!O36+FC_TRA_PIPE_E!O36</f>
        <v>151.86918095999999</v>
      </c>
      <c r="P36" s="8">
        <f>FC_TRA_RAIL_E!P36+FC_TRA_ROAD_E!P36+FC_TRA_DAVI_E!P36+FC_TRA_DNAVI_E!P36+FC_TRA_PIPE_E!P36</f>
        <v>139.71952836000003</v>
      </c>
      <c r="Q36" s="8">
        <f>FC_TRA_RAIL_E!Q36+FC_TRA_ROAD_E!Q36+FC_TRA_DAVI_E!Q36+FC_TRA_DNAVI_E!Q36+FC_TRA_PIPE_E!Q36</f>
        <v>154.90653732000001</v>
      </c>
      <c r="R36" s="8">
        <f>FC_TRA_RAIL_E!R36+FC_TRA_ROAD_E!R36+FC_TRA_DAVI_E!R36+FC_TRA_DNAVI_E!R36+FC_TRA_PIPE_E!R36</f>
        <v>167.05596275999997</v>
      </c>
      <c r="S36" s="8">
        <f>FC_TRA_RAIL_E!S36+FC_TRA_ROAD_E!S36+FC_TRA_DAVI_E!S36+FC_TRA_DNAVI_E!S36+FC_TRA_PIPE_E!S36</f>
        <v>197.42975352000005</v>
      </c>
      <c r="T36" s="8">
        <f>FC_TRA_RAIL_E!T36+FC_TRA_ROAD_E!T36+FC_TRA_DAVI_E!T36+FC_TRA_DNAVI_E!T36+FC_TRA_PIPE_E!T36</f>
        <v>238.08435156000002</v>
      </c>
      <c r="U36" s="8">
        <f>FC_TRA_RAIL_E!U36+FC_TRA_ROAD_E!U36+FC_TRA_DAVI_E!U36+FC_TRA_DNAVI_E!U36+FC_TRA_PIPE_E!U36</f>
        <v>247.59463212000009</v>
      </c>
      <c r="V36" s="8">
        <f>FC_TRA_RAIL_E!V36+FC_TRA_ROAD_E!V36+FC_TRA_DAVI_E!V36+FC_TRA_DNAVI_E!V36+FC_TRA_PIPE_E!V36</f>
        <v>260.55638171999999</v>
      </c>
      <c r="W36" s="8">
        <f>FC_TRA_RAIL_E!W36+FC_TRA_ROAD_E!W36+FC_TRA_DAVI_E!W36+FC_TRA_DNAVI_E!W36+FC_TRA_PIPE_E!W36</f>
        <v>233.74809431999998</v>
      </c>
      <c r="X36" s="8">
        <f>FC_TRA_RAIL_E!X36+FC_TRA_ROAD_E!X36+FC_TRA_DAVI_E!X36+FC_TRA_DNAVI_E!X36+FC_TRA_PIPE_E!X36</f>
        <v>236.06330904000004</v>
      </c>
      <c r="Y36" s="8">
        <f>FC_TRA_RAIL_E!Y36+FC_TRA_ROAD_E!Y36+FC_TRA_DAVI_E!Y36+FC_TRA_DNAVI_E!Y36+FC_TRA_PIPE_E!Y36</f>
        <v>234.77871924000002</v>
      </c>
      <c r="Z36" s="8">
        <f>FC_TRA_RAIL_E!Z36+FC_TRA_ROAD_E!Z36+FC_TRA_DAVI_E!Z36+FC_TRA_DNAVI_E!Z36+FC_TRA_PIPE_E!Z36</f>
        <v>231.58575827999999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3782.2275691200016</v>
      </c>
      <c r="D37" s="8">
        <f>FC_TRA_RAIL_E!D37+FC_TRA_ROAD_E!D37+FC_TRA_DAVI_E!D37+FC_TRA_DNAVI_E!D37+FC_TRA_PIPE_E!D37</f>
        <v>4844.4443031599994</v>
      </c>
      <c r="E37" s="8">
        <f>FC_TRA_RAIL_E!E37+FC_TRA_ROAD_E!E37+FC_TRA_DAVI_E!E37+FC_TRA_DNAVI_E!E37+FC_TRA_PIPE_E!E37</f>
        <v>4727.7847108799997</v>
      </c>
      <c r="F37" s="8">
        <f>FC_TRA_RAIL_E!F37+FC_TRA_ROAD_E!F37+FC_TRA_DAVI_E!F37+FC_TRA_DNAVI_E!F37+FC_TRA_PIPE_E!F37</f>
        <v>4801.4643877199996</v>
      </c>
      <c r="G37" s="8">
        <f>FC_TRA_RAIL_E!G37+FC_TRA_ROAD_E!G37+FC_TRA_DAVI_E!G37+FC_TRA_DNAVI_E!G37+FC_TRA_PIPE_E!G37</f>
        <v>4982.5938531599995</v>
      </c>
      <c r="H37" s="8">
        <f>FC_TRA_RAIL_E!H37+FC_TRA_ROAD_E!H37+FC_TRA_DAVI_E!H37+FC_TRA_DNAVI_E!H37+FC_TRA_PIPE_E!H37</f>
        <v>4641.7388094000007</v>
      </c>
      <c r="I37" s="8">
        <f>FC_TRA_RAIL_E!I37+FC_TRA_ROAD_E!I37+FC_TRA_DAVI_E!I37+FC_TRA_DNAVI_E!I37+FC_TRA_PIPE_E!I37</f>
        <v>4337.1152470799998</v>
      </c>
      <c r="J37" s="8">
        <f>FC_TRA_RAIL_E!J37+FC_TRA_ROAD_E!J37+FC_TRA_DAVI_E!J37+FC_TRA_DNAVI_E!J37+FC_TRA_PIPE_E!J37</f>
        <v>4392.8151498000007</v>
      </c>
      <c r="K37" s="8">
        <f>FC_TRA_RAIL_E!K37+FC_TRA_ROAD_E!K37+FC_TRA_DAVI_E!K37+FC_TRA_DNAVI_E!K37+FC_TRA_PIPE_E!K37</f>
        <v>4379.8192376400002</v>
      </c>
      <c r="L37" s="8">
        <f>FC_TRA_RAIL_E!L37+FC_TRA_ROAD_E!L37+FC_TRA_DAVI_E!L37+FC_TRA_DNAVI_E!L37+FC_TRA_PIPE_E!L37</f>
        <v>4344.1663003200001</v>
      </c>
      <c r="M37" s="8">
        <f>FC_TRA_RAIL_E!M37+FC_TRA_ROAD_E!M37+FC_TRA_DAVI_E!M37+FC_TRA_DNAVI_E!M37+FC_TRA_PIPE_E!M37</f>
        <v>4097.7152370000003</v>
      </c>
      <c r="N37" s="8">
        <f>FC_TRA_RAIL_E!N37+FC_TRA_ROAD_E!N37+FC_TRA_DAVI_E!N37+FC_TRA_DNAVI_E!N37+FC_TRA_PIPE_E!N37</f>
        <v>3904.7397127200006</v>
      </c>
      <c r="O37" s="8">
        <f>FC_TRA_RAIL_E!O37+FC_TRA_ROAD_E!O37+FC_TRA_DAVI_E!O37+FC_TRA_DNAVI_E!O37+FC_TRA_PIPE_E!O37</f>
        <v>3862.5261998400001</v>
      </c>
      <c r="P37" s="8">
        <f>FC_TRA_RAIL_E!P37+FC_TRA_ROAD_E!P37+FC_TRA_DAVI_E!P37+FC_TRA_DNAVI_E!P37+FC_TRA_PIPE_E!P37</f>
        <v>3678.5965708800013</v>
      </c>
      <c r="Q37" s="8">
        <f>FC_TRA_RAIL_E!Q37+FC_TRA_ROAD_E!Q37+FC_TRA_DAVI_E!Q37+FC_TRA_DNAVI_E!Q37+FC_TRA_PIPE_E!Q37</f>
        <v>3928.8616844400008</v>
      </c>
      <c r="R37" s="8">
        <f>FC_TRA_RAIL_E!R37+FC_TRA_ROAD_E!R37+FC_TRA_DAVI_E!R37+FC_TRA_DNAVI_E!R37+FC_TRA_PIPE_E!R37</f>
        <v>3681.6117861599992</v>
      </c>
      <c r="S37" s="8">
        <f>FC_TRA_RAIL_E!S37+FC_TRA_ROAD_E!S37+FC_TRA_DAVI_E!S37+FC_TRA_DNAVI_E!S37+FC_TRA_PIPE_E!S37</f>
        <v>3847.45012344</v>
      </c>
      <c r="T37" s="8">
        <f>FC_TRA_RAIL_E!T37+FC_TRA_ROAD_E!T37+FC_TRA_DAVI_E!T37+FC_TRA_DNAVI_E!T37+FC_TRA_PIPE_E!T37</f>
        <v>3867.8585853600002</v>
      </c>
      <c r="U37" s="8">
        <f>FC_TRA_RAIL_E!U37+FC_TRA_ROAD_E!U37+FC_TRA_DAVI_E!U37+FC_TRA_DNAVI_E!U37+FC_TRA_PIPE_E!U37</f>
        <v>3830.8128012000002</v>
      </c>
      <c r="V37" s="8">
        <f>FC_TRA_RAIL_E!V37+FC_TRA_ROAD_E!V37+FC_TRA_DAVI_E!V37+FC_TRA_DNAVI_E!V37+FC_TRA_PIPE_E!V37</f>
        <v>3836.7164959199999</v>
      </c>
      <c r="W37" s="8">
        <f>FC_TRA_RAIL_E!W37+FC_TRA_ROAD_E!W37+FC_TRA_DAVI_E!W37+FC_TRA_DNAVI_E!W37+FC_TRA_PIPE_E!W37</f>
        <v>3581.1476870400011</v>
      </c>
      <c r="X37" s="8">
        <f>FC_TRA_RAIL_E!X37+FC_TRA_ROAD_E!X37+FC_TRA_DAVI_E!X37+FC_TRA_DNAVI_E!X37+FC_TRA_PIPE_E!X37</f>
        <v>3820.1348077200009</v>
      </c>
      <c r="Y37" s="8">
        <f>FC_TRA_RAIL_E!Y37+FC_TRA_ROAD_E!Y37+FC_TRA_DAVI_E!Y37+FC_TRA_DNAVI_E!Y37+FC_TRA_PIPE_E!Y37</f>
        <v>3914.1800359199988</v>
      </c>
      <c r="Z37" s="8">
        <f>FC_TRA_RAIL_E!Z37+FC_TRA_ROAD_E!Z37+FC_TRA_DAVI_E!Z37+FC_TRA_DNAVI_E!Z37+FC_TRA_PIPE_E!Z37</f>
        <v>4082.7135056399984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18.605916000000001</v>
      </c>
      <c r="D38" s="8">
        <f>FC_TRA_RAIL_E!D38+FC_TRA_ROAD_E!D38+FC_TRA_DAVI_E!D38+FC_TRA_DNAVI_E!D38+FC_TRA_PIPE_E!D38</f>
        <v>9.3030840000000001</v>
      </c>
      <c r="E38" s="8">
        <f>FC_TRA_RAIL_E!E38+FC_TRA_ROAD_E!E38+FC_TRA_DAVI_E!E38+FC_TRA_DNAVI_E!E38+FC_TRA_PIPE_E!E38</f>
        <v>6.2019720000000014</v>
      </c>
      <c r="F38" s="8">
        <f>FC_TRA_RAIL_E!F38+FC_TRA_ROAD_E!F38+FC_TRA_DAVI_E!F38+FC_TRA_DNAVI_E!F38+FC_TRA_PIPE_E!F38</f>
        <v>6.2019720000000005</v>
      </c>
      <c r="G38" s="8">
        <f>FC_TRA_RAIL_E!G38+FC_TRA_ROAD_E!G38+FC_TRA_DAVI_E!G38+FC_TRA_DNAVI_E!G38+FC_TRA_PIPE_E!G38</f>
        <v>9.3030840000000019</v>
      </c>
      <c r="H38" s="8">
        <f>FC_TRA_RAIL_E!H38+FC_TRA_ROAD_E!H38+FC_TRA_DAVI_E!H38+FC_TRA_DNAVI_E!H38+FC_TRA_PIPE_E!H38</f>
        <v>31.173911999999987</v>
      </c>
      <c r="I38" s="8">
        <f>FC_TRA_RAIL_E!I38+FC_TRA_ROAD_E!I38+FC_TRA_DAVI_E!I38+FC_TRA_DNAVI_E!I38+FC_TRA_PIPE_E!I38</f>
        <v>6.2347320000000019</v>
      </c>
      <c r="J38" s="8">
        <f>FC_TRA_RAIL_E!J38+FC_TRA_ROAD_E!J38+FC_TRA_DAVI_E!J38+FC_TRA_DNAVI_E!J38+FC_TRA_PIPE_E!J38</f>
        <v>6.1568640000000014</v>
      </c>
      <c r="K38" s="8">
        <f>FC_TRA_RAIL_E!K38+FC_TRA_ROAD_E!K38+FC_TRA_DAVI_E!K38+FC_TRA_DNAVI_E!K38+FC_TRA_PIPE_E!K38</f>
        <v>12.309443999999997</v>
      </c>
      <c r="L38" s="8">
        <f>FC_TRA_RAIL_E!L38+FC_TRA_ROAD_E!L38+FC_TRA_DAVI_E!L38+FC_TRA_DNAVI_E!L38+FC_TRA_PIPE_E!L38</f>
        <v>12.308688</v>
      </c>
      <c r="M38" s="8">
        <f>FC_TRA_RAIL_E!M38+FC_TRA_ROAD_E!M38+FC_TRA_DAVI_E!M38+FC_TRA_DNAVI_E!M38+FC_TRA_PIPE_E!M38</f>
        <v>15.386112000000001</v>
      </c>
      <c r="N38" s="8">
        <f>FC_TRA_RAIL_E!N38+FC_TRA_ROAD_E!N38+FC_TRA_DAVI_E!N38+FC_TRA_DNAVI_E!N38+FC_TRA_PIPE_E!N38</f>
        <v>15.386112000000001</v>
      </c>
      <c r="O38" s="8">
        <f>FC_TRA_RAIL_E!O38+FC_TRA_ROAD_E!O38+FC_TRA_DAVI_E!O38+FC_TRA_DNAVI_E!O38+FC_TRA_PIPE_E!O38</f>
        <v>3.077172</v>
      </c>
      <c r="P38" s="8">
        <f>FC_TRA_RAIL_E!P38+FC_TRA_ROAD_E!P38+FC_TRA_DAVI_E!P38+FC_TRA_DNAVI_E!P38+FC_TRA_PIPE_E!P38</f>
        <v>3.077172</v>
      </c>
      <c r="Q38" s="8">
        <f>FC_TRA_RAIL_E!Q38+FC_TRA_ROAD_E!Q38+FC_TRA_DAVI_E!Q38+FC_TRA_DNAVI_E!Q38+FC_TRA_PIPE_E!Q38</f>
        <v>3.0771719999999996</v>
      </c>
      <c r="R38" s="8">
        <f>FC_TRA_RAIL_E!R38+FC_TRA_ROAD_E!R38+FC_TRA_DAVI_E!R38+FC_TRA_DNAVI_E!R38+FC_TRA_PIPE_E!R38</f>
        <v>3.077172</v>
      </c>
      <c r="S38" s="8">
        <f>FC_TRA_RAIL_E!S38+FC_TRA_ROAD_E!S38+FC_TRA_DAVI_E!S38+FC_TRA_DNAVI_E!S38+FC_TRA_PIPE_E!S38</f>
        <v>3.0771719999999991</v>
      </c>
      <c r="T38" s="8">
        <f>FC_TRA_RAIL_E!T38+FC_TRA_ROAD_E!T38+FC_TRA_DAVI_E!T38+FC_TRA_DNAVI_E!T38+FC_TRA_PIPE_E!T38</f>
        <v>2.6560799999999998</v>
      </c>
      <c r="U38" s="8">
        <f>FC_TRA_RAIL_E!U38+FC_TRA_ROAD_E!U38+FC_TRA_DAVI_E!U38+FC_TRA_DNAVI_E!U38+FC_TRA_PIPE_E!U38</f>
        <v>3.2641560000000007</v>
      </c>
      <c r="V38" s="8">
        <f>FC_TRA_RAIL_E!V38+FC_TRA_ROAD_E!V38+FC_TRA_DAVI_E!V38+FC_TRA_DNAVI_E!V38+FC_TRA_PIPE_E!V38</f>
        <v>5.1488640000000006</v>
      </c>
      <c r="W38" s="8">
        <f>FC_TRA_RAIL_E!W38+FC_TRA_ROAD_E!W38+FC_TRA_DAVI_E!W38+FC_TRA_DNAVI_E!W38+FC_TRA_PIPE_E!W38</f>
        <v>3.2271120000000022</v>
      </c>
      <c r="X38" s="8">
        <f>FC_TRA_RAIL_E!X38+FC_TRA_ROAD_E!X38+FC_TRA_DAVI_E!X38+FC_TRA_DNAVI_E!X38+FC_TRA_PIPE_E!X38</f>
        <v>4.3800119999999989</v>
      </c>
      <c r="Y38" s="8">
        <f>FC_TRA_RAIL_E!Y38+FC_TRA_ROAD_E!Y38+FC_TRA_DAVI_E!Y38+FC_TRA_DNAVI_E!Y38+FC_TRA_PIPE_E!Y38</f>
        <v>2.3995440000000006</v>
      </c>
      <c r="Z38" s="8">
        <f>FC_TRA_RAIL_E!Z38+FC_TRA_ROAD_E!Z38+FC_TRA_DAVI_E!Z38+FC_TRA_DNAVI_E!Z38+FC_TRA_PIPE_E!Z38</f>
        <v>3.0998520000000003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235.71057528000003</v>
      </c>
      <c r="K40" s="8">
        <f>FC_TRA_RAIL_E!K40+FC_TRA_ROAD_E!K40+FC_TRA_DAVI_E!K40+FC_TRA_DNAVI_E!K40+FC_TRA_PIPE_E!K40</f>
        <v>228.36883752</v>
      </c>
      <c r="L40" s="8">
        <f>FC_TRA_RAIL_E!L40+FC_TRA_ROAD_E!L40+FC_TRA_DAVI_E!L40+FC_TRA_DNAVI_E!L40+FC_TRA_PIPE_E!L40</f>
        <v>241.59970296</v>
      </c>
      <c r="M40" s="8">
        <f>FC_TRA_RAIL_E!M40+FC_TRA_ROAD_E!M40+FC_TRA_DAVI_E!M40+FC_TRA_DNAVI_E!M40+FC_TRA_PIPE_E!M40</f>
        <v>319.28561100000002</v>
      </c>
      <c r="N40" s="8">
        <f>FC_TRA_RAIL_E!N40+FC_TRA_ROAD_E!N40+FC_TRA_DAVI_E!N40+FC_TRA_DNAVI_E!N40+FC_TRA_PIPE_E!N40</f>
        <v>229.09358951999999</v>
      </c>
      <c r="O40" s="8">
        <f>FC_TRA_RAIL_E!O40+FC_TRA_ROAD_E!O40+FC_TRA_DAVI_E!O40+FC_TRA_DNAVI_E!O40+FC_TRA_PIPE_E!O40</f>
        <v>118.49954039999999</v>
      </c>
      <c r="P40" s="8">
        <f>FC_TRA_RAIL_E!P40+FC_TRA_ROAD_E!P40+FC_TRA_DAVI_E!P40+FC_TRA_DNAVI_E!P40+FC_TRA_PIPE_E!P40</f>
        <v>134.18369136000004</v>
      </c>
      <c r="Q40" s="8">
        <f>FC_TRA_RAIL_E!Q40+FC_TRA_ROAD_E!Q40+FC_TRA_DAVI_E!Q40+FC_TRA_DNAVI_E!Q40+FC_TRA_PIPE_E!Q40</f>
        <v>69.914237040000017</v>
      </c>
      <c r="R40" s="8">
        <f>FC_TRA_RAIL_E!R40+FC_TRA_ROAD_E!R40+FC_TRA_DAVI_E!R40+FC_TRA_DNAVI_E!R40+FC_TRA_PIPE_E!R40</f>
        <v>95.33543112000001</v>
      </c>
      <c r="S40" s="8">
        <f>FC_TRA_RAIL_E!S40+FC_TRA_ROAD_E!S40+FC_TRA_DAVI_E!S40+FC_TRA_DNAVI_E!S40+FC_TRA_PIPE_E!S40</f>
        <v>81.118902960000014</v>
      </c>
      <c r="T40" s="8">
        <f>FC_TRA_RAIL_E!T40+FC_TRA_ROAD_E!T40+FC_TRA_DAVI_E!T40+FC_TRA_DNAVI_E!T40+FC_TRA_PIPE_E!T40</f>
        <v>145.68576444000001</v>
      </c>
      <c r="U40" s="8">
        <f>FC_TRA_RAIL_E!U40+FC_TRA_ROAD_E!U40+FC_TRA_DAVI_E!U40+FC_TRA_DNAVI_E!U40+FC_TRA_PIPE_E!U40</f>
        <v>163.82216556</v>
      </c>
      <c r="V40" s="8">
        <f>FC_TRA_RAIL_E!V40+FC_TRA_ROAD_E!V40+FC_TRA_DAVI_E!V40+FC_TRA_DNAVI_E!V40+FC_TRA_PIPE_E!V40</f>
        <v>189.40591116000002</v>
      </c>
      <c r="W40" s="8">
        <f>FC_TRA_RAIL_E!W40+FC_TRA_ROAD_E!W40+FC_TRA_DAVI_E!W40+FC_TRA_DNAVI_E!W40+FC_TRA_PIPE_E!W40</f>
        <v>113.04241667999999</v>
      </c>
      <c r="X40" s="8">
        <f>FC_TRA_RAIL_E!X40+FC_TRA_ROAD_E!X40+FC_TRA_DAVI_E!X40+FC_TRA_DNAVI_E!X40+FC_TRA_PIPE_E!X40</f>
        <v>136.10971979999999</v>
      </c>
      <c r="Y40" s="8">
        <f>FC_TRA_RAIL_E!Y40+FC_TRA_ROAD_E!Y40+FC_TRA_DAVI_E!Y40+FC_TRA_DNAVI_E!Y40+FC_TRA_PIPE_E!Y40</f>
        <v>208.64082923999999</v>
      </c>
      <c r="Z40" s="8">
        <f>FC_TRA_RAIL_E!Z40+FC_TRA_ROAD_E!Z40+FC_TRA_DAVI_E!Z40+FC_TRA_DNAVI_E!Z40+FC_TRA_PIPE_E!Z40</f>
        <v>114.59778623999999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6.2983537200000006</v>
      </c>
      <c r="D41" s="8">
        <f>FC_TRA_RAIL_E!D41+FC_TRA_ROAD_E!D41+FC_TRA_DAVI_E!D41+FC_TRA_DNAVI_E!D41+FC_TRA_PIPE_E!D41</f>
        <v>3.1493062799999985</v>
      </c>
      <c r="E41" s="8">
        <f>FC_TRA_RAIL_E!E41+FC_TRA_ROAD_E!E41+FC_TRA_DAVI_E!E41+FC_TRA_DNAVI_E!E41+FC_TRA_PIPE_E!E41</f>
        <v>12.59696628</v>
      </c>
      <c r="F41" s="8">
        <f>FC_TRA_RAIL_E!F41+FC_TRA_ROAD_E!F41+FC_TRA_DAVI_E!F41+FC_TRA_DNAVI_E!F41+FC_TRA_PIPE_E!F41</f>
        <v>18.895320000000002</v>
      </c>
      <c r="G41" s="8">
        <f>FC_TRA_RAIL_E!G41+FC_TRA_ROAD_E!G41+FC_TRA_DAVI_E!G41+FC_TRA_DNAVI_E!G41+FC_TRA_PIPE_E!G41</f>
        <v>12.59696628</v>
      </c>
      <c r="H41" s="8">
        <f>FC_TRA_RAIL_E!H41+FC_TRA_ROAD_E!H41+FC_TRA_DAVI_E!H41+FC_TRA_DNAVI_E!H41+FC_TRA_PIPE_E!H41</f>
        <v>6.1813580400000019</v>
      </c>
      <c r="I41" s="8">
        <f>FC_TRA_RAIL_E!I41+FC_TRA_ROAD_E!I41+FC_TRA_DAVI_E!I41+FC_TRA_DNAVI_E!I41+FC_TRA_PIPE_E!I41</f>
        <v>12.362974919999997</v>
      </c>
      <c r="J41" s="8">
        <f>FC_TRA_RAIL_E!J41+FC_TRA_ROAD_E!J41+FC_TRA_DAVI_E!J41+FC_TRA_DNAVI_E!J41+FC_TRA_PIPE_E!J41</f>
        <v>15.462583920000007</v>
      </c>
      <c r="K41" s="8">
        <f>FC_TRA_RAIL_E!K41+FC_TRA_ROAD_E!K41+FC_TRA_DAVI_E!K41+FC_TRA_DNAVI_E!K41+FC_TRA_PIPE_E!K41</f>
        <v>12.364786800000001</v>
      </c>
      <c r="L41" s="8">
        <f>FC_TRA_RAIL_E!L41+FC_TRA_ROAD_E!L41+FC_TRA_DAVI_E!L41+FC_TRA_DNAVI_E!L41+FC_TRA_PIPE_E!L41</f>
        <v>6.1860171599999987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6.2121600000000004E-3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3.22171092</v>
      </c>
      <c r="K42" s="8">
        <f>FC_TRA_RAIL_E!K42+FC_TRA_ROAD_E!K42+FC_TRA_DAVI_E!K42+FC_TRA_DNAVI_E!K42+FC_TRA_PIPE_E!K42</f>
        <v>3.2217109199999996</v>
      </c>
      <c r="L42" s="8">
        <f>FC_TRA_RAIL_E!L42+FC_TRA_ROAD_E!L42+FC_TRA_DAVI_E!L42+FC_TRA_DNAVI_E!L42+FC_TRA_PIPE_E!L42</f>
        <v>3.2214470399999984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5461.3185260400005</v>
      </c>
      <c r="D43" s="8">
        <f>FC_TRA_RAIL_E!D43+FC_TRA_ROAD_E!D43+FC_TRA_DAVI_E!D43+FC_TRA_DNAVI_E!D43+FC_TRA_PIPE_E!D43</f>
        <v>6171.8633963999991</v>
      </c>
      <c r="E43" s="8">
        <f>FC_TRA_RAIL_E!E43+FC_TRA_ROAD_E!E43+FC_TRA_DAVI_E!E43+FC_TRA_DNAVI_E!E43+FC_TRA_PIPE_E!E43</f>
        <v>6767.7009332400012</v>
      </c>
      <c r="F43" s="8">
        <f>FC_TRA_RAIL_E!F43+FC_TRA_ROAD_E!F43+FC_TRA_DAVI_E!F43+FC_TRA_DNAVI_E!F43+FC_TRA_PIPE_E!F43</f>
        <v>7446.383188920001</v>
      </c>
      <c r="G43" s="8">
        <f>FC_TRA_RAIL_E!G43+FC_TRA_ROAD_E!G43+FC_TRA_DAVI_E!G43+FC_TRA_DNAVI_E!G43+FC_TRA_PIPE_E!G43</f>
        <v>7650.3062703600008</v>
      </c>
      <c r="H43" s="8">
        <f>FC_TRA_RAIL_E!H43+FC_TRA_ROAD_E!H43+FC_TRA_DAVI_E!H43+FC_TRA_DNAVI_E!H43+FC_TRA_PIPE_E!H43</f>
        <v>7146.8709296399993</v>
      </c>
      <c r="I43" s="8">
        <f>FC_TRA_RAIL_E!I43+FC_TRA_ROAD_E!I43+FC_TRA_DAVI_E!I43+FC_TRA_DNAVI_E!I43+FC_TRA_PIPE_E!I43</f>
        <v>8064.5253296400015</v>
      </c>
      <c r="J43" s="8">
        <f>FC_TRA_RAIL_E!J43+FC_TRA_ROAD_E!J43+FC_TRA_DAVI_E!J43+FC_TRA_DNAVI_E!J43+FC_TRA_PIPE_E!J43</f>
        <v>8481.9303035999983</v>
      </c>
      <c r="K43" s="8">
        <f>FC_TRA_RAIL_E!K43+FC_TRA_ROAD_E!K43+FC_TRA_DAVI_E!K43+FC_TRA_DNAVI_E!K43+FC_TRA_PIPE_E!K43</f>
        <v>10008.168299999998</v>
      </c>
      <c r="L43" s="8">
        <f>FC_TRA_RAIL_E!L43+FC_TRA_ROAD_E!L43+FC_TRA_DAVI_E!L43+FC_TRA_DNAVI_E!L43+FC_TRA_PIPE_E!L43</f>
        <v>10154.737981440001</v>
      </c>
      <c r="M43" s="8">
        <f>FC_TRA_RAIL_E!M43+FC_TRA_ROAD_E!M43+FC_TRA_DAVI_E!M43+FC_TRA_DNAVI_E!M43+FC_TRA_PIPE_E!M43</f>
        <v>9864.7850667600032</v>
      </c>
      <c r="N43" s="8">
        <f>FC_TRA_RAIL_E!N43+FC_TRA_ROAD_E!N43+FC_TRA_DAVI_E!N43+FC_TRA_DNAVI_E!N43+FC_TRA_PIPE_E!N43</f>
        <v>10470.181948199997</v>
      </c>
      <c r="O43" s="8">
        <f>FC_TRA_RAIL_E!O43+FC_TRA_ROAD_E!O43+FC_TRA_DAVI_E!O43+FC_TRA_DNAVI_E!O43+FC_TRA_PIPE_E!O43</f>
        <v>11115.57255588</v>
      </c>
      <c r="P43" s="8">
        <f>FC_TRA_RAIL_E!P43+FC_TRA_ROAD_E!P43+FC_TRA_DAVI_E!P43+FC_TRA_DNAVI_E!P43+FC_TRA_PIPE_E!P43</f>
        <v>10917.473378759998</v>
      </c>
      <c r="Q43" s="8">
        <f>FC_TRA_RAIL_E!Q43+FC_TRA_ROAD_E!Q43+FC_TRA_DAVI_E!Q43+FC_TRA_DNAVI_E!Q43+FC_TRA_PIPE_E!Q43</f>
        <v>11068.406186760001</v>
      </c>
      <c r="R43" s="8">
        <f>FC_TRA_RAIL_E!R43+FC_TRA_ROAD_E!R43+FC_TRA_DAVI_E!R43+FC_TRA_DNAVI_E!R43+FC_TRA_PIPE_E!R43</f>
        <v>11404.860704640001</v>
      </c>
      <c r="S43" s="8">
        <f>FC_TRA_RAIL_E!S43+FC_TRA_ROAD_E!S43+FC_TRA_DAVI_E!S43+FC_TRA_DNAVI_E!S43+FC_TRA_PIPE_E!S43</f>
        <v>12288.446118</v>
      </c>
      <c r="T43" s="8">
        <f>FC_TRA_RAIL_E!T43+FC_TRA_ROAD_E!T43+FC_TRA_DAVI_E!T43+FC_TRA_DNAVI_E!T43+FC_TRA_PIPE_E!T43</f>
        <v>13295.243440440003</v>
      </c>
      <c r="U43" s="8">
        <f>FC_TRA_RAIL_E!U43+FC_TRA_ROAD_E!U43+FC_TRA_DAVI_E!U43+FC_TRA_DNAVI_E!U43+FC_TRA_PIPE_E!U43</f>
        <v>13793.447617559998</v>
      </c>
      <c r="V43" s="8">
        <f>FC_TRA_RAIL_E!V43+FC_TRA_ROAD_E!V43+FC_TRA_DAVI_E!V43+FC_TRA_DNAVI_E!V43+FC_TRA_PIPE_E!V43</f>
        <v>14217.280707240001</v>
      </c>
      <c r="W43" s="8">
        <f>FC_TRA_RAIL_E!W43+FC_TRA_ROAD_E!W43+FC_TRA_DAVI_E!W43+FC_TRA_DNAVI_E!W43+FC_TRA_PIPE_E!W43</f>
        <v>14030.504425080002</v>
      </c>
      <c r="X43" s="8">
        <f>FC_TRA_RAIL_E!X43+FC_TRA_ROAD_E!X43+FC_TRA_DAVI_E!X43+FC_TRA_DNAVI_E!X43+FC_TRA_PIPE_E!X43</f>
        <v>14922.414351000001</v>
      </c>
      <c r="Y43" s="8">
        <f>FC_TRA_RAIL_E!Y43+FC_TRA_ROAD_E!Y43+FC_TRA_DAVI_E!Y43+FC_TRA_DNAVI_E!Y43+FC_TRA_PIPE_E!Y43</f>
        <v>16341.35400612</v>
      </c>
      <c r="Z43" s="8">
        <f>FC_TRA_RAIL_E!Z43+FC_TRA_ROAD_E!Z43+FC_TRA_DAVI_E!Z43+FC_TRA_DNAVI_E!Z43+FC_TRA_PIPE_E!Z43</f>
        <v>17221.337092439997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200.12537808000002</v>
      </c>
      <c r="D44" s="8">
        <f>FC_TRA_RAIL_E!D44+FC_TRA_ROAD_E!D44+FC_TRA_DAVI_E!D44+FC_TRA_DNAVI_E!D44+FC_TRA_PIPE_E!D44</f>
        <v>284.55329808000005</v>
      </c>
      <c r="E44" s="8">
        <f>FC_TRA_RAIL_E!E44+FC_TRA_ROAD_E!E44+FC_TRA_DAVI_E!E44+FC_TRA_DNAVI_E!E44+FC_TRA_PIPE_E!E44</f>
        <v>234.52209288</v>
      </c>
      <c r="F44" s="8">
        <f>FC_TRA_RAIL_E!F44+FC_TRA_ROAD_E!F44+FC_TRA_DAVI_E!F44+FC_TRA_DNAVI_E!F44+FC_TRA_PIPE_E!F44</f>
        <v>178.23681288000003</v>
      </c>
      <c r="G44" s="8">
        <f>FC_TRA_RAIL_E!G44+FC_TRA_ROAD_E!G44+FC_TRA_DAVI_E!G44+FC_TRA_DNAVI_E!G44+FC_TRA_PIPE_E!G44</f>
        <v>68.793150959999991</v>
      </c>
      <c r="H44" s="8">
        <f>FC_TRA_RAIL_E!H44+FC_TRA_ROAD_E!H44+FC_TRA_DAVI_E!H44+FC_TRA_DNAVI_E!H44+FC_TRA_PIPE_E!H44</f>
        <v>37.523334239999997</v>
      </c>
      <c r="I44" s="8">
        <f>FC_TRA_RAIL_E!I44+FC_TRA_ROAD_E!I44+FC_TRA_DAVI_E!I44+FC_TRA_DNAVI_E!I44+FC_TRA_PIPE_E!I44</f>
        <v>9.380694240000004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3.1268980800000006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62.860050000000008</v>
      </c>
      <c r="D51" s="27">
        <f>FC_TRA_RAIL_E!D51+FC_TRA_ROAD_E!D51+FC_TRA_DAVI_E!D51+FC_TRA_DNAVI_E!D51+FC_TRA_PIPE_E!D51</f>
        <v>212.46192000000002</v>
      </c>
      <c r="E51" s="27">
        <f>FC_TRA_RAIL_E!E51+FC_TRA_ROAD_E!E51+FC_TRA_DAVI_E!E51+FC_TRA_DNAVI_E!E51+FC_TRA_PIPE_E!E51</f>
        <v>126.72990000000001</v>
      </c>
      <c r="F51" s="27">
        <f>FC_TRA_RAIL_E!F51+FC_TRA_ROAD_E!F51+FC_TRA_DAVI_E!F51+FC_TRA_DNAVI_E!F51+FC_TRA_PIPE_E!F51</f>
        <v>51.701759999999993</v>
      </c>
      <c r="G51" s="27">
        <f>FC_TRA_RAIL_E!G51+FC_TRA_ROAD_E!G51+FC_TRA_DAVI_E!G51+FC_TRA_DNAVI_E!G51+FC_TRA_PIPE_E!G51</f>
        <v>57.710069999999995</v>
      </c>
      <c r="H51" s="27">
        <f>FC_TRA_RAIL_E!H51+FC_TRA_ROAD_E!H51+FC_TRA_DAVI_E!H51+FC_TRA_DNAVI_E!H51+FC_TRA_PIPE_E!H51</f>
        <v>78.158519999999996</v>
      </c>
      <c r="I51" s="27">
        <f>FC_TRA_RAIL_E!I51+FC_TRA_ROAD_E!I51+FC_TRA_DAVI_E!I51+FC_TRA_DNAVI_E!I51+FC_TRA_PIPE_E!I51</f>
        <v>72.958050000000014</v>
      </c>
      <c r="J51" s="27">
        <f>FC_TRA_RAIL_E!J51+FC_TRA_ROAD_E!J51+FC_TRA_DAVI_E!J51+FC_TRA_DNAVI_E!J51+FC_TRA_PIPE_E!J51</f>
        <v>89.821710000000024</v>
      </c>
      <c r="K51" s="27">
        <f>FC_TRA_RAIL_E!K51+FC_TRA_ROAD_E!K51+FC_TRA_DAVI_E!K51+FC_TRA_DNAVI_E!K51+FC_TRA_PIPE_E!K51</f>
        <v>118.09611000000001</v>
      </c>
      <c r="L51" s="27">
        <f>FC_TRA_RAIL_E!L51+FC_TRA_ROAD_E!L51+FC_TRA_DAVI_E!L51+FC_TRA_DNAVI_E!L51+FC_TRA_PIPE_E!L51</f>
        <v>126.32598</v>
      </c>
      <c r="M51" s="27">
        <f>FC_TRA_RAIL_E!M51+FC_TRA_ROAD_E!M51+FC_TRA_DAVI_E!M51+FC_TRA_DNAVI_E!M51+FC_TRA_PIPE_E!M51</f>
        <v>24.386670000000006</v>
      </c>
      <c r="N51" s="27">
        <f>FC_TRA_RAIL_E!N51+FC_TRA_ROAD_E!N51+FC_TRA_DAVI_E!N51+FC_TRA_DNAVI_E!N51+FC_TRA_PIPE_E!N51</f>
        <v>21.912660000000002</v>
      </c>
      <c r="O51" s="27">
        <f>FC_TRA_RAIL_E!O51+FC_TRA_ROAD_E!O51+FC_TRA_DAVI_E!O51+FC_TRA_DNAVI_E!O51+FC_TRA_PIPE_E!O51</f>
        <v>22.367070000000002</v>
      </c>
      <c r="P51" s="27">
        <f>FC_TRA_RAIL_E!P51+FC_TRA_ROAD_E!P51+FC_TRA_DAVI_E!P51+FC_TRA_DNAVI_E!P51+FC_TRA_PIPE_E!P51</f>
        <v>6.5636999999999999</v>
      </c>
      <c r="Q51" s="27">
        <f>FC_TRA_RAIL_E!Q51+FC_TRA_ROAD_E!Q51+FC_TRA_DAVI_E!Q51+FC_TRA_DNAVI_E!Q51+FC_TRA_PIPE_E!Q51</f>
        <v>7.9269299999999996</v>
      </c>
      <c r="R51" s="27">
        <f>FC_TRA_RAIL_E!R51+FC_TRA_ROAD_E!R51+FC_TRA_DAVI_E!R51+FC_TRA_DNAVI_E!R51+FC_TRA_PIPE_E!R51</f>
        <v>2.7769500000000007</v>
      </c>
      <c r="S51" s="27">
        <f>FC_TRA_RAIL_E!S51+FC_TRA_ROAD_E!S51+FC_TRA_DAVI_E!S51+FC_TRA_DNAVI_E!S51+FC_TRA_PIPE_E!S51</f>
        <v>2.1710700000000003</v>
      </c>
      <c r="T51" s="27">
        <f>FC_TRA_RAIL_E!T51+FC_TRA_ROAD_E!T51+FC_TRA_DAVI_E!T51+FC_TRA_DNAVI_E!T51+FC_TRA_PIPE_E!T51</f>
        <v>0.53579988000000001</v>
      </c>
      <c r="U51" s="27">
        <f>FC_TRA_RAIL_E!U51+FC_TRA_ROAD_E!U51+FC_TRA_DAVI_E!U51+FC_TRA_DNAVI_E!U51+FC_TRA_PIPE_E!U51</f>
        <v>0.51439212000000012</v>
      </c>
      <c r="V51" s="27">
        <f>FC_TRA_RAIL_E!V51+FC_TRA_ROAD_E!V51+FC_TRA_DAVI_E!V51+FC_TRA_DNAVI_E!V51+FC_TRA_PIPE_E!V51</f>
        <v>0.19388160000000002</v>
      </c>
      <c r="W51" s="27">
        <f>FC_TRA_RAIL_E!W51+FC_TRA_ROAD_E!W51+FC_TRA_DAVI_E!W51+FC_TRA_DNAVI_E!W51+FC_TRA_PIPE_E!W51</f>
        <v>0.65576411999999995</v>
      </c>
      <c r="X51" s="27">
        <f>FC_TRA_RAIL_E!X51+FC_TRA_ROAD_E!X51+FC_TRA_DAVI_E!X51+FC_TRA_DNAVI_E!X51+FC_TRA_PIPE_E!X51</f>
        <v>16.222033079999999</v>
      </c>
      <c r="Y51" s="27">
        <f>FC_TRA_RAIL_E!Y51+FC_TRA_ROAD_E!Y51+FC_TRA_DAVI_E!Y51+FC_TRA_DNAVI_E!Y51+FC_TRA_PIPE_E!Y51</f>
        <v>16.42257936</v>
      </c>
      <c r="Z51" s="27">
        <f>FC_TRA_RAIL_E!Z51+FC_TRA_ROAD_E!Z51+FC_TRA_DAVI_E!Z51+FC_TRA_DNAVI_E!Z51+FC_TRA_PIPE_E!Z51</f>
        <v>16.159425480000003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1.4559552000000002</v>
      </c>
      <c r="D61" s="49">
        <f t="shared" si="32"/>
        <v>6.4959551999999983</v>
      </c>
      <c r="E61" s="49">
        <f t="shared" si="32"/>
        <v>17.248089600000004</v>
      </c>
      <c r="F61" s="49">
        <f t="shared" si="32"/>
        <v>14.447865599999998</v>
      </c>
      <c r="G61" s="49">
        <f t="shared" si="32"/>
        <v>0.4479552</v>
      </c>
      <c r="H61" s="49">
        <f t="shared" si="32"/>
        <v>3.1360896</v>
      </c>
      <c r="I61" s="49">
        <f t="shared" si="32"/>
        <v>2.7998208</v>
      </c>
      <c r="J61" s="49">
        <f t="shared" si="32"/>
        <v>126.34613855999997</v>
      </c>
      <c r="K61" s="49">
        <f t="shared" si="32"/>
        <v>318.20648111999998</v>
      </c>
      <c r="L61" s="49">
        <f t="shared" si="32"/>
        <v>483.33983760000001</v>
      </c>
      <c r="M61" s="49">
        <f t="shared" si="32"/>
        <v>344.10405743999996</v>
      </c>
      <c r="N61" s="49">
        <f t="shared" si="32"/>
        <v>581.07740543999989</v>
      </c>
      <c r="O61" s="49">
        <f t="shared" si="32"/>
        <v>556.16976720000002</v>
      </c>
      <c r="P61" s="49">
        <f t="shared" si="32"/>
        <v>604.51019136000014</v>
      </c>
      <c r="Q61" s="49">
        <f t="shared" si="32"/>
        <v>495.44984303999996</v>
      </c>
      <c r="R61" s="49">
        <f t="shared" si="32"/>
        <v>600.42121055999996</v>
      </c>
      <c r="S61" s="49">
        <f t="shared" si="32"/>
        <v>762.95653343999982</v>
      </c>
      <c r="T61" s="49">
        <f t="shared" si="32"/>
        <v>881.67082320000009</v>
      </c>
      <c r="U61" s="49">
        <f t="shared" si="32"/>
        <v>880.78830047999986</v>
      </c>
      <c r="V61" s="49">
        <f t="shared" si="32"/>
        <v>1222.4600035199996</v>
      </c>
      <c r="W61" s="49">
        <f t="shared" si="32"/>
        <v>1432.6542662400002</v>
      </c>
      <c r="X61" s="49">
        <f t="shared" si="32"/>
        <v>1469.70316656</v>
      </c>
      <c r="Y61" s="49">
        <f t="shared" ref="Y61:Z61" si="33">SUM(Y62:Y72)</f>
        <v>1656.2583792000005</v>
      </c>
      <c r="Z61" s="49">
        <f t="shared" si="33"/>
        <v>1572.3807580799999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1.4559552000000002</v>
      </c>
      <c r="D62" s="52">
        <f>FC_TRA_RAIL_E!D62+FC_TRA_ROAD_E!D62+FC_TRA_DAVI_E!D62+FC_TRA_DNAVI_E!D62+FC_TRA_PIPE_E!D62</f>
        <v>6.4959551999999983</v>
      </c>
      <c r="E62" s="52">
        <f>FC_TRA_RAIL_E!E62+FC_TRA_ROAD_E!E62+FC_TRA_DAVI_E!E62+FC_TRA_DNAVI_E!E62+FC_TRA_PIPE_E!E62</f>
        <v>17.248089600000004</v>
      </c>
      <c r="F62" s="52">
        <f>FC_TRA_RAIL_E!F62+FC_TRA_ROAD_E!F62+FC_TRA_DAVI_E!F62+FC_TRA_DNAVI_E!F62+FC_TRA_PIPE_E!F62</f>
        <v>14.447865599999998</v>
      </c>
      <c r="G62" s="52">
        <f>FC_TRA_RAIL_E!G62+FC_TRA_ROAD_E!G62+FC_TRA_DAVI_E!G62+FC_TRA_DNAVI_E!G62+FC_TRA_PIPE_E!G62</f>
        <v>0.4479552</v>
      </c>
      <c r="H62" s="52">
        <f>FC_TRA_RAIL_E!H62+FC_TRA_ROAD_E!H62+FC_TRA_DAVI_E!H62+FC_TRA_DNAVI_E!H62+FC_TRA_PIPE_E!H62</f>
        <v>3.1360896</v>
      </c>
      <c r="I62" s="52">
        <f>FC_TRA_RAIL_E!I62+FC_TRA_ROAD_E!I62+FC_TRA_DAVI_E!I62+FC_TRA_DNAVI_E!I62+FC_TRA_PIPE_E!I62</f>
        <v>2.7998208</v>
      </c>
      <c r="J62" s="52">
        <f>FC_TRA_RAIL_E!J62+FC_TRA_ROAD_E!J62+FC_TRA_DAVI_E!J62+FC_TRA_DNAVI_E!J62+FC_TRA_PIPE_E!J62</f>
        <v>6.4959551999999983</v>
      </c>
      <c r="K62" s="52">
        <f>FC_TRA_RAIL_E!K62+FC_TRA_ROAD_E!K62+FC_TRA_DAVI_E!K62+FC_TRA_DNAVI_E!K62+FC_TRA_PIPE_E!K62</f>
        <v>0.67213439999999969</v>
      </c>
      <c r="L62" s="52">
        <f>FC_TRA_RAIL_E!L62+FC_TRA_ROAD_E!L62+FC_TRA_DAVI_E!L62+FC_TRA_DNAVI_E!L62+FC_TRA_PIPE_E!L62</f>
        <v>0.33586559999999988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0.11208959999999998</v>
      </c>
      <c r="O62" s="52">
        <f>FC_TRA_RAIL_E!O62+FC_TRA_ROAD_E!O62+FC_TRA_DAVI_E!O62+FC_TRA_DNAVI_E!O62+FC_TRA_PIPE_E!O62</f>
        <v>0.11208959999999997</v>
      </c>
      <c r="P62" s="52">
        <f>FC_TRA_RAIL_E!P62+FC_TRA_ROAD_E!P62+FC_TRA_DAVI_E!P62+FC_TRA_DNAVI_E!P62+FC_TRA_PIPE_E!P62</f>
        <v>1.4559552000000002</v>
      </c>
      <c r="Q62" s="52">
        <f>FC_TRA_RAIL_E!Q62+FC_TRA_ROAD_E!Q62+FC_TRA_DAVI_E!Q62+FC_TRA_DNAVI_E!Q62+FC_TRA_PIPE_E!Q62</f>
        <v>1.4559552</v>
      </c>
      <c r="R62" s="52">
        <f>FC_TRA_RAIL_E!R62+FC_TRA_ROAD_E!R62+FC_TRA_DAVI_E!R62+FC_TRA_DNAVI_E!R62+FC_TRA_PIPE_E!R62</f>
        <v>0.22417920000000002</v>
      </c>
      <c r="S62" s="52">
        <f>FC_TRA_RAIL_E!S62+FC_TRA_ROAD_E!S62+FC_TRA_DAVI_E!S62+FC_TRA_DNAVI_E!S62+FC_TRA_PIPE_E!S62</f>
        <v>0.67213439999999958</v>
      </c>
      <c r="T62" s="52">
        <f>FC_TRA_RAIL_E!T62+FC_TRA_ROAD_E!T62+FC_TRA_DAVI_E!T62+FC_TRA_DNAVI_E!T62+FC_TRA_PIPE_E!T62</f>
        <v>0.60036479999999992</v>
      </c>
      <c r="U62" s="52">
        <f>FC_TRA_RAIL_E!U62+FC_TRA_ROAD_E!U62+FC_TRA_DAVI_E!U62+FC_TRA_DNAVI_E!U62+FC_TRA_PIPE_E!U62</f>
        <v>0.19676159999999998</v>
      </c>
      <c r="V62" s="52">
        <f>FC_TRA_RAIL_E!V62+FC_TRA_ROAD_E!V62+FC_TRA_DAVI_E!V62+FC_TRA_DNAVI_E!V62+FC_TRA_PIPE_E!V62</f>
        <v>0.16410239999999998</v>
      </c>
      <c r="W62" s="52">
        <f>FC_TRA_RAIL_E!W62+FC_TRA_ROAD_E!W62+FC_TRA_DAVI_E!W62+FC_TRA_DNAVI_E!W62+FC_TRA_PIPE_E!W62</f>
        <v>0.1705536</v>
      </c>
      <c r="X62" s="52">
        <f>FC_TRA_RAIL_E!X62+FC_TRA_ROAD_E!X62+FC_TRA_DAVI_E!X62+FC_TRA_DNAVI_E!X62+FC_TRA_PIPE_E!X62</f>
        <v>0.13466880000000001</v>
      </c>
      <c r="Y62" s="52">
        <f>FC_TRA_RAIL_E!Y62+FC_TRA_ROAD_E!Y62+FC_TRA_DAVI_E!Y62+FC_TRA_DNAVI_E!Y62+FC_TRA_PIPE_E!Y62</f>
        <v>0.20361599999999996</v>
      </c>
      <c r="Z62" s="52">
        <f>FC_TRA_RAIL_E!Z62+FC_TRA_ROAD_E!Z62+FC_TRA_DAVI_E!Z62+FC_TRA_DNAVI_E!Z62+FC_TRA_PIPE_E!Z62</f>
        <v>0.1213632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  <c r="Y64" s="52">
        <f>FC_TRA_RAIL_E!Y64+FC_TRA_ROAD_E!Y64+FC_TRA_DAVI_E!Y64+FC_TRA_DNAVI_E!Y64+FC_TRA_PIPE_E!Y64</f>
        <v>0</v>
      </c>
      <c r="Z64" s="52">
        <f>FC_TRA_RAIL_E!Z64+FC_TRA_ROAD_E!Z64+FC_TRA_DAVI_E!Z64+FC_TRA_DNAVI_E!Z64+FC_TRA_PIPE_E!Z64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7.6463999999999999</v>
      </c>
      <c r="M67" s="52">
        <f>FC_TRA_RAIL_E!M67+FC_TRA_ROAD_E!M67+FC_TRA_DAVI_E!M67+FC_TRA_DNAVI_E!M67+FC_TRA_PIPE_E!M67</f>
        <v>139.54679999999996</v>
      </c>
      <c r="N67" s="52">
        <f>FC_TRA_RAIL_E!N67+FC_TRA_ROAD_E!N67+FC_TRA_DAVI_E!N67+FC_TRA_DNAVI_E!N67+FC_TRA_PIPE_E!N67</f>
        <v>141.45840000000001</v>
      </c>
      <c r="O67" s="52">
        <f>FC_TRA_RAIL_E!O67+FC_TRA_ROAD_E!O67+FC_TRA_DAVI_E!O67+FC_TRA_DNAVI_E!O67+FC_TRA_PIPE_E!O67</f>
        <v>175.86720000000005</v>
      </c>
      <c r="P67" s="52">
        <f>FC_TRA_RAIL_E!P67+FC_TRA_ROAD_E!P67+FC_TRA_DAVI_E!P67+FC_TRA_DNAVI_E!P67+FC_TRA_PIPE_E!P67</f>
        <v>165.07736496000004</v>
      </c>
      <c r="Q67" s="52">
        <f>FC_TRA_RAIL_E!Q67+FC_TRA_ROAD_E!Q67+FC_TRA_DAVI_E!Q67+FC_TRA_DNAVI_E!Q67+FC_TRA_PIPE_E!Q67</f>
        <v>123.33362831999999</v>
      </c>
      <c r="R67" s="52">
        <f>FC_TRA_RAIL_E!R67+FC_TRA_ROAD_E!R67+FC_TRA_DAVI_E!R67+FC_TRA_DNAVI_E!R67+FC_TRA_PIPE_E!R67</f>
        <v>182.15432496000003</v>
      </c>
      <c r="S67" s="52">
        <f>FC_TRA_RAIL_E!S67+FC_TRA_ROAD_E!S67+FC_TRA_DAVI_E!S67+FC_TRA_DNAVI_E!S67+FC_TRA_PIPE_E!S67</f>
        <v>240.97476671999999</v>
      </c>
      <c r="T67" s="52">
        <f>FC_TRA_RAIL_E!T67+FC_TRA_ROAD_E!T67+FC_TRA_DAVI_E!T67+FC_TRA_DNAVI_E!T67+FC_TRA_PIPE_E!T67</f>
        <v>269.96405327999997</v>
      </c>
      <c r="U67" s="52">
        <f>FC_TRA_RAIL_E!U67+FC_TRA_ROAD_E!U67+FC_TRA_DAVI_E!U67+FC_TRA_DNAVI_E!U67+FC_TRA_PIPE_E!U67</f>
        <v>268.07794128</v>
      </c>
      <c r="V67" s="52">
        <f>FC_TRA_RAIL_E!V67+FC_TRA_ROAD_E!V67+FC_TRA_DAVI_E!V67+FC_TRA_DNAVI_E!V67+FC_TRA_PIPE_E!V67</f>
        <v>289.94205743999999</v>
      </c>
      <c r="W67" s="52">
        <f>FC_TRA_RAIL_E!W67+FC_TRA_ROAD_E!W67+FC_TRA_DAVI_E!W67+FC_TRA_DNAVI_E!W67+FC_TRA_PIPE_E!W67</f>
        <v>271.61287200000004</v>
      </c>
      <c r="X67" s="52">
        <f>FC_TRA_RAIL_E!X67+FC_TRA_ROAD_E!X67+FC_TRA_DAVI_E!X67+FC_TRA_DNAVI_E!X67+FC_TRA_PIPE_E!X67</f>
        <v>358.50044447999989</v>
      </c>
      <c r="Y67" s="52">
        <f>FC_TRA_RAIL_E!Y67+FC_TRA_ROAD_E!Y67+FC_TRA_DAVI_E!Y67+FC_TRA_DNAVI_E!Y67+FC_TRA_PIPE_E!Y67</f>
        <v>426.55773744000004</v>
      </c>
      <c r="Z67" s="52">
        <f>FC_TRA_RAIL_E!Z67+FC_TRA_ROAD_E!Z67+FC_TRA_DAVI_E!Z67+FC_TRA_DNAVI_E!Z67+FC_TRA_PIPE_E!Z67</f>
        <v>458.90353871999991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171.62982</v>
      </c>
      <c r="L68" s="52">
        <f>FC_TRA_RAIL_E!L68+FC_TRA_ROAD_E!L68+FC_TRA_DAVI_E!L68+FC_TRA_DNAVI_E!L68+FC_TRA_PIPE_E!L68</f>
        <v>362.71488528000003</v>
      </c>
      <c r="M68" s="52">
        <f>FC_TRA_RAIL_E!M68+FC_TRA_ROAD_E!M68+FC_TRA_DAVI_E!M68+FC_TRA_DNAVI_E!M68+FC_TRA_PIPE_E!M68</f>
        <v>5.4676857600000019</v>
      </c>
      <c r="N68" s="52">
        <f>FC_TRA_RAIL_E!N68+FC_TRA_ROAD_E!N68+FC_TRA_DAVI_E!N68+FC_TRA_DNAVI_E!N68+FC_TRA_PIPE_E!N68</f>
        <v>28.229744159999999</v>
      </c>
      <c r="O68" s="52">
        <f>FC_TRA_RAIL_E!O68+FC_TRA_ROAD_E!O68+FC_TRA_DAVI_E!O68+FC_TRA_DNAVI_E!O68+FC_TRA_PIPE_E!O68</f>
        <v>131.6824776</v>
      </c>
      <c r="P68" s="52">
        <f>FC_TRA_RAIL_E!P68+FC_TRA_ROAD_E!P68+FC_TRA_DAVI_E!P68+FC_TRA_DNAVI_E!P68+FC_TRA_PIPE_E!P68</f>
        <v>151.37858448</v>
      </c>
      <c r="Q68" s="52">
        <f>FC_TRA_RAIL_E!Q68+FC_TRA_ROAD_E!Q68+FC_TRA_DAVI_E!Q68+FC_TRA_DNAVI_E!Q68+FC_TRA_PIPE_E!Q68</f>
        <v>102.29991119999997</v>
      </c>
      <c r="R68" s="52">
        <f>FC_TRA_RAIL_E!R68+FC_TRA_ROAD_E!R68+FC_TRA_DAVI_E!R68+FC_TRA_DNAVI_E!R68+FC_TRA_PIPE_E!R68</f>
        <v>134.04980303999997</v>
      </c>
      <c r="S68" s="52">
        <f>FC_TRA_RAIL_E!S68+FC_TRA_ROAD_E!S68+FC_TRA_DAVI_E!S68+FC_TRA_DNAVI_E!S68+FC_TRA_PIPE_E!S68</f>
        <v>34.09223904000001</v>
      </c>
      <c r="T68" s="52">
        <f>FC_TRA_RAIL_E!T68+FC_TRA_ROAD_E!T68+FC_TRA_DAVI_E!T68+FC_TRA_DNAVI_E!T68+FC_TRA_PIPE_E!T68</f>
        <v>71.535640319999999</v>
      </c>
      <c r="U68" s="52">
        <f>FC_TRA_RAIL_E!U68+FC_TRA_ROAD_E!U68+FC_TRA_DAVI_E!U68+FC_TRA_DNAVI_E!U68+FC_TRA_PIPE_E!U68</f>
        <v>14.671147679999997</v>
      </c>
      <c r="V68" s="52">
        <f>FC_TRA_RAIL_E!V68+FC_TRA_ROAD_E!V68+FC_TRA_DAVI_E!V68+FC_TRA_DNAVI_E!V68+FC_TRA_PIPE_E!V68</f>
        <v>130.74146063999993</v>
      </c>
      <c r="W68" s="52">
        <f>FC_TRA_RAIL_E!W68+FC_TRA_ROAD_E!W68+FC_TRA_DAVI_E!W68+FC_TRA_DNAVI_E!W68+FC_TRA_PIPE_E!W68</f>
        <v>155.87441280000002</v>
      </c>
      <c r="X68" s="52">
        <f>FC_TRA_RAIL_E!X68+FC_TRA_ROAD_E!X68+FC_TRA_DAVI_E!X68+FC_TRA_DNAVI_E!X68+FC_TRA_PIPE_E!X68</f>
        <v>284.77716912000005</v>
      </c>
      <c r="Y68" s="52">
        <f>FC_TRA_RAIL_E!Y68+FC_TRA_ROAD_E!Y68+FC_TRA_DAVI_E!Y68+FC_TRA_DNAVI_E!Y68+FC_TRA_PIPE_E!Y68</f>
        <v>409.68493632000002</v>
      </c>
      <c r="Z68" s="52">
        <f>FC_TRA_RAIL_E!Z68+FC_TRA_ROAD_E!Z68+FC_TRA_DAVI_E!Z68+FC_TRA_DNAVI_E!Z68+FC_TRA_PIPE_E!Z68</f>
        <v>398.13479423999991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119.85018335999997</v>
      </c>
      <c r="K69" s="52">
        <f>FC_TRA_RAIL_E!K69+FC_TRA_ROAD_E!K69+FC_TRA_DAVI_E!K69+FC_TRA_DNAVI_E!K69+FC_TRA_PIPE_E!K69</f>
        <v>145.90452671999998</v>
      </c>
      <c r="L69" s="52">
        <f>FC_TRA_RAIL_E!L69+FC_TRA_ROAD_E!L69+FC_TRA_DAVI_E!L69+FC_TRA_DNAVI_E!L69+FC_TRA_PIPE_E!L69</f>
        <v>112.64268671999999</v>
      </c>
      <c r="M69" s="52">
        <f>FC_TRA_RAIL_E!M69+FC_TRA_ROAD_E!M69+FC_TRA_DAVI_E!M69+FC_TRA_DNAVI_E!M69+FC_TRA_PIPE_E!M69</f>
        <v>199.08957168000001</v>
      </c>
      <c r="N69" s="52">
        <f>FC_TRA_RAIL_E!N69+FC_TRA_ROAD_E!N69+FC_TRA_DAVI_E!N69+FC_TRA_DNAVI_E!N69+FC_TRA_PIPE_E!N69</f>
        <v>411.27717167999992</v>
      </c>
      <c r="O69" s="52">
        <f>FC_TRA_RAIL_E!O69+FC_TRA_ROAD_E!O69+FC_TRA_DAVI_E!O69+FC_TRA_DNAVI_E!O69+FC_TRA_PIPE_E!O69</f>
        <v>248.50800000000004</v>
      </c>
      <c r="P69" s="52">
        <f>FC_TRA_RAIL_E!P69+FC_TRA_ROAD_E!P69+FC_TRA_DAVI_E!P69+FC_TRA_DNAVI_E!P69+FC_TRA_PIPE_E!P69</f>
        <v>286.59828672000003</v>
      </c>
      <c r="Q69" s="52">
        <f>FC_TRA_RAIL_E!Q69+FC_TRA_ROAD_E!Q69+FC_TRA_DAVI_E!Q69+FC_TRA_DNAVI_E!Q69+FC_TRA_PIPE_E!Q69</f>
        <v>268.36034832000001</v>
      </c>
      <c r="R69" s="52">
        <f>FC_TRA_RAIL_E!R69+FC_TRA_ROAD_E!R69+FC_TRA_DAVI_E!R69+FC_TRA_DNAVI_E!R69+FC_TRA_PIPE_E!R69</f>
        <v>283.9929033599999</v>
      </c>
      <c r="S69" s="52">
        <f>FC_TRA_RAIL_E!S69+FC_TRA_ROAD_E!S69+FC_TRA_DAVI_E!S69+FC_TRA_DNAVI_E!S69+FC_TRA_PIPE_E!S69</f>
        <v>487.21739327999978</v>
      </c>
      <c r="T69" s="52">
        <f>FC_TRA_RAIL_E!T69+FC_TRA_ROAD_E!T69+FC_TRA_DAVI_E!T69+FC_TRA_DNAVI_E!T69+FC_TRA_PIPE_E!T69</f>
        <v>539.57076480000012</v>
      </c>
      <c r="U69" s="52">
        <f>FC_TRA_RAIL_E!U69+FC_TRA_ROAD_E!U69+FC_TRA_DAVI_E!U69+FC_TRA_DNAVI_E!U69+FC_TRA_PIPE_E!U69</f>
        <v>597.84244991999992</v>
      </c>
      <c r="V69" s="52">
        <f>FC_TRA_RAIL_E!V69+FC_TRA_ROAD_E!V69+FC_TRA_DAVI_E!V69+FC_TRA_DNAVI_E!V69+FC_TRA_PIPE_E!V69</f>
        <v>801.61238303999983</v>
      </c>
      <c r="W69" s="52">
        <f>FC_TRA_RAIL_E!W69+FC_TRA_ROAD_E!W69+FC_TRA_DAVI_E!W69+FC_TRA_DNAVI_E!W69+FC_TRA_PIPE_E!W69</f>
        <v>1004.99642784</v>
      </c>
      <c r="X69" s="52">
        <f>FC_TRA_RAIL_E!X69+FC_TRA_ROAD_E!X69+FC_TRA_DAVI_E!X69+FC_TRA_DNAVI_E!X69+FC_TRA_PIPE_E!X69</f>
        <v>826.29088416000013</v>
      </c>
      <c r="Y69" s="52">
        <f>FC_TRA_RAIL_E!Y69+FC_TRA_ROAD_E!Y69+FC_TRA_DAVI_E!Y69+FC_TRA_DNAVI_E!Y69+FC_TRA_PIPE_E!Y69</f>
        <v>819.81208944000025</v>
      </c>
      <c r="Z69" s="52">
        <f>FC_TRA_RAIL_E!Z69+FC_TRA_ROAD_E!Z69+FC_TRA_DAVI_E!Z69+FC_TRA_DNAVI_E!Z69+FC_TRA_PIPE_E!Z69</f>
        <v>715.2210619199999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920.72201471999995</v>
      </c>
      <c r="D2" s="21">
        <f t="shared" ref="D2:X2" si="0">SUM(D3,D17,D22,D25,D26,D51,D52)</f>
        <v>458.00638814825811</v>
      </c>
      <c r="E2" s="21">
        <f t="shared" si="0"/>
        <v>611.7695110799998</v>
      </c>
      <c r="F2" s="21">
        <f t="shared" si="0"/>
        <v>542.45188399085566</v>
      </c>
      <c r="G2" s="21">
        <f t="shared" si="0"/>
        <v>623.62456371726887</v>
      </c>
      <c r="H2" s="21">
        <f t="shared" si="0"/>
        <v>232.54049808000002</v>
      </c>
      <c r="I2" s="21">
        <f t="shared" si="0"/>
        <v>226.22741855999999</v>
      </c>
      <c r="J2" s="21">
        <f t="shared" si="0"/>
        <v>573.53399999999976</v>
      </c>
      <c r="K2" s="21">
        <f t="shared" si="0"/>
        <v>538.42538700000023</v>
      </c>
      <c r="L2" s="21">
        <f t="shared" si="0"/>
        <v>401.47380000000004</v>
      </c>
      <c r="M2" s="21">
        <f t="shared" si="0"/>
        <v>455.64101855999996</v>
      </c>
      <c r="N2" s="21">
        <f t="shared" si="0"/>
        <v>614.95595928</v>
      </c>
      <c r="O2" s="21">
        <f t="shared" si="0"/>
        <v>572.28689699999973</v>
      </c>
      <c r="P2" s="21">
        <f t="shared" si="0"/>
        <v>506.25392687999999</v>
      </c>
      <c r="Q2" s="21">
        <f t="shared" si="0"/>
        <v>336.4545178799998</v>
      </c>
      <c r="R2" s="21">
        <f t="shared" si="0"/>
        <v>349.03225188000016</v>
      </c>
      <c r="S2" s="21">
        <f t="shared" si="0"/>
        <v>339.59881799999988</v>
      </c>
      <c r="T2" s="21">
        <f t="shared" si="0"/>
        <v>358.05674267999996</v>
      </c>
      <c r="U2" s="21">
        <f t="shared" si="0"/>
        <v>291.11492123999994</v>
      </c>
      <c r="V2" s="21">
        <f t="shared" si="0"/>
        <v>400.96989035999997</v>
      </c>
      <c r="W2" s="21">
        <f t="shared" si="0"/>
        <v>346.71117311999978</v>
      </c>
      <c r="X2" s="21">
        <f t="shared" si="0"/>
        <v>405.95190012</v>
      </c>
      <c r="Y2" s="21">
        <f t="shared" ref="Y2:Z2" si="1">SUM(Y3,Y17,Y22,Y25,Y26,Y51,Y52)</f>
        <v>317.21338584000011</v>
      </c>
      <c r="Z2" s="21">
        <f t="shared" si="1"/>
        <v>312.97990463999986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2.3653695882581043</v>
      </c>
      <c r="E3" s="24">
        <f t="shared" si="3"/>
        <v>0</v>
      </c>
      <c r="F3" s="24">
        <f t="shared" si="3"/>
        <v>0.78076543085565342</v>
      </c>
      <c r="G3" s="24">
        <f t="shared" si="3"/>
        <v>2.2959747972688556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2.3653695882581043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2.3653695882581043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0.78076543085565342</v>
      </c>
      <c r="G8" s="19">
        <f t="shared" si="9"/>
        <v>2.2959747972688556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2.2959747972688556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0.78076543085565342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920.72201471999995</v>
      </c>
      <c r="D26" s="27">
        <f t="shared" ref="D26:W26" si="21">SUM(D27,D33)</f>
        <v>455.64101856000002</v>
      </c>
      <c r="E26" s="27">
        <f t="shared" si="21"/>
        <v>611.7695110799998</v>
      </c>
      <c r="F26" s="27">
        <f t="shared" si="21"/>
        <v>541.67111855999997</v>
      </c>
      <c r="G26" s="27">
        <f t="shared" si="21"/>
        <v>621.32858892000002</v>
      </c>
      <c r="H26" s="27">
        <f t="shared" si="21"/>
        <v>232.54049808000002</v>
      </c>
      <c r="I26" s="27">
        <f t="shared" si="21"/>
        <v>226.22741855999999</v>
      </c>
      <c r="J26" s="27">
        <f t="shared" si="21"/>
        <v>573.53399999999976</v>
      </c>
      <c r="K26" s="27">
        <f t="shared" si="21"/>
        <v>538.42538700000023</v>
      </c>
      <c r="L26" s="27">
        <f t="shared" si="21"/>
        <v>401.47380000000004</v>
      </c>
      <c r="M26" s="27">
        <f t="shared" si="21"/>
        <v>455.64101855999996</v>
      </c>
      <c r="N26" s="27">
        <f t="shared" si="21"/>
        <v>614.95595928</v>
      </c>
      <c r="O26" s="27">
        <f t="shared" si="21"/>
        <v>572.28689699999973</v>
      </c>
      <c r="P26" s="27">
        <f t="shared" si="21"/>
        <v>506.25392687999999</v>
      </c>
      <c r="Q26" s="27">
        <f t="shared" si="21"/>
        <v>336.4545178799998</v>
      </c>
      <c r="R26" s="27">
        <f t="shared" si="21"/>
        <v>349.03225188000016</v>
      </c>
      <c r="S26" s="27">
        <f t="shared" si="21"/>
        <v>339.59881799999988</v>
      </c>
      <c r="T26" s="27">
        <f t="shared" si="21"/>
        <v>358.05674267999996</v>
      </c>
      <c r="U26" s="27">
        <f t="shared" si="21"/>
        <v>291.11492123999994</v>
      </c>
      <c r="V26" s="27">
        <f t="shared" si="21"/>
        <v>400.96989035999997</v>
      </c>
      <c r="W26" s="27">
        <f t="shared" si="21"/>
        <v>346.71117311999978</v>
      </c>
      <c r="X26" s="27">
        <f t="shared" ref="X26:Z26" si="22">SUM(X27,X33)</f>
        <v>405.95190012</v>
      </c>
      <c r="Y26" s="27">
        <f t="shared" si="22"/>
        <v>317.21338584000011</v>
      </c>
      <c r="Z26" s="27">
        <f t="shared" si="22"/>
        <v>312.97990463999986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920.72201471999995</v>
      </c>
      <c r="D33" s="19">
        <f t="shared" ref="D33:W33" si="27">SUM(D34:D50)</f>
        <v>455.64101856000002</v>
      </c>
      <c r="E33" s="19">
        <f t="shared" si="27"/>
        <v>611.7695110799998</v>
      </c>
      <c r="F33" s="19">
        <f t="shared" si="27"/>
        <v>541.67111855999997</v>
      </c>
      <c r="G33" s="19">
        <f t="shared" si="27"/>
        <v>621.32858892000002</v>
      </c>
      <c r="H33" s="19">
        <f t="shared" si="27"/>
        <v>232.54049808000002</v>
      </c>
      <c r="I33" s="19">
        <f t="shared" si="27"/>
        <v>226.22741855999999</v>
      </c>
      <c r="J33" s="19">
        <f t="shared" si="27"/>
        <v>573.53399999999976</v>
      </c>
      <c r="K33" s="19">
        <f t="shared" si="27"/>
        <v>538.42538700000023</v>
      </c>
      <c r="L33" s="19">
        <f t="shared" si="27"/>
        <v>401.47380000000004</v>
      </c>
      <c r="M33" s="19">
        <f t="shared" si="27"/>
        <v>455.64101855999996</v>
      </c>
      <c r="N33" s="19">
        <f t="shared" si="27"/>
        <v>614.95595928</v>
      </c>
      <c r="O33" s="19">
        <f t="shared" si="27"/>
        <v>572.28689699999973</v>
      </c>
      <c r="P33" s="19">
        <f t="shared" si="27"/>
        <v>506.25392687999999</v>
      </c>
      <c r="Q33" s="19">
        <f t="shared" si="27"/>
        <v>336.4545178799998</v>
      </c>
      <c r="R33" s="19">
        <f t="shared" si="27"/>
        <v>349.03225188000016</v>
      </c>
      <c r="S33" s="19">
        <f t="shared" si="27"/>
        <v>339.59881799999988</v>
      </c>
      <c r="T33" s="19">
        <f t="shared" si="27"/>
        <v>358.05674267999996</v>
      </c>
      <c r="U33" s="19">
        <f t="shared" si="27"/>
        <v>291.11492123999994</v>
      </c>
      <c r="V33" s="19">
        <f t="shared" si="27"/>
        <v>400.96989035999997</v>
      </c>
      <c r="W33" s="19">
        <f t="shared" si="27"/>
        <v>346.71117311999978</v>
      </c>
      <c r="X33" s="19">
        <f t="shared" ref="X33:Z33" si="28">SUM(X34:X50)</f>
        <v>405.95190012</v>
      </c>
      <c r="Y33" s="19">
        <f t="shared" si="28"/>
        <v>317.21338584000011</v>
      </c>
      <c r="Z33" s="19">
        <f t="shared" si="28"/>
        <v>312.97990463999986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914.46821855999997</v>
      </c>
      <c r="D43" s="8">
        <f>FC_TRA_RAIL_MTU_E!D43+FC_TRA_RAIL_CPT_E!D43+FC_TRA_RAIL_HST_E!D43+FC_TRA_RAIL_FRT_E!D43</f>
        <v>455.64101856000002</v>
      </c>
      <c r="E43" s="8">
        <f>FC_TRA_RAIL_MTU_E!E43+FC_TRA_RAIL_CPT_E!E43+FC_TRA_RAIL_HST_E!E43+FC_TRA_RAIL_FRT_E!E43</f>
        <v>611.7695110799998</v>
      </c>
      <c r="F43" s="8">
        <f>FC_TRA_RAIL_MTU_E!F43+FC_TRA_RAIL_CPT_E!F43+FC_TRA_RAIL_HST_E!F43+FC_TRA_RAIL_FRT_E!F43</f>
        <v>541.67111855999997</v>
      </c>
      <c r="G43" s="8">
        <f>FC_TRA_RAIL_MTU_E!G43+FC_TRA_RAIL_CPT_E!G43+FC_TRA_RAIL_HST_E!G43+FC_TRA_RAIL_FRT_E!G43</f>
        <v>621.32858892000002</v>
      </c>
      <c r="H43" s="8">
        <f>FC_TRA_RAIL_MTU_E!H43+FC_TRA_RAIL_CPT_E!H43+FC_TRA_RAIL_HST_E!H43+FC_TRA_RAIL_FRT_E!H43</f>
        <v>229.41360000000003</v>
      </c>
      <c r="I43" s="8">
        <f>FC_TRA_RAIL_MTU_E!I43+FC_TRA_RAIL_CPT_E!I43+FC_TRA_RAIL_HST_E!I43+FC_TRA_RAIL_FRT_E!I43</f>
        <v>226.22741855999999</v>
      </c>
      <c r="J43" s="8">
        <f>FC_TRA_RAIL_MTU_E!J43+FC_TRA_RAIL_CPT_E!J43+FC_TRA_RAIL_HST_E!J43+FC_TRA_RAIL_FRT_E!J43</f>
        <v>573.53399999999976</v>
      </c>
      <c r="K43" s="8">
        <f>FC_TRA_RAIL_MTU_E!K43+FC_TRA_RAIL_CPT_E!K43+FC_TRA_RAIL_HST_E!K43+FC_TRA_RAIL_FRT_E!K43</f>
        <v>535.29848892000018</v>
      </c>
      <c r="L43" s="8">
        <f>FC_TRA_RAIL_MTU_E!L43+FC_TRA_RAIL_CPT_E!L43+FC_TRA_RAIL_HST_E!L43+FC_TRA_RAIL_FRT_E!L43</f>
        <v>401.47380000000004</v>
      </c>
      <c r="M43" s="8">
        <f>FC_TRA_RAIL_MTU_E!M43+FC_TRA_RAIL_CPT_E!M43+FC_TRA_RAIL_HST_E!M43+FC_TRA_RAIL_FRT_E!M43</f>
        <v>455.64101855999996</v>
      </c>
      <c r="N43" s="8">
        <f>FC_TRA_RAIL_MTU_E!N43+FC_TRA_RAIL_CPT_E!N43+FC_TRA_RAIL_HST_E!N43+FC_TRA_RAIL_FRT_E!N43</f>
        <v>614.95595928</v>
      </c>
      <c r="O43" s="8">
        <f>FC_TRA_RAIL_MTU_E!O43+FC_TRA_RAIL_CPT_E!O43+FC_TRA_RAIL_HST_E!O43+FC_TRA_RAIL_FRT_E!O43</f>
        <v>572.28689699999973</v>
      </c>
      <c r="P43" s="8">
        <f>FC_TRA_RAIL_MTU_E!P43+FC_TRA_RAIL_CPT_E!P43+FC_TRA_RAIL_HST_E!P43+FC_TRA_RAIL_FRT_E!P43</f>
        <v>506.25392687999999</v>
      </c>
      <c r="Q43" s="8">
        <f>FC_TRA_RAIL_MTU_E!Q43+FC_TRA_RAIL_CPT_E!Q43+FC_TRA_RAIL_HST_E!Q43+FC_TRA_RAIL_FRT_E!Q43</f>
        <v>336.4545178799998</v>
      </c>
      <c r="R43" s="8">
        <f>FC_TRA_RAIL_MTU_E!R43+FC_TRA_RAIL_CPT_E!R43+FC_TRA_RAIL_HST_E!R43+FC_TRA_RAIL_FRT_E!R43</f>
        <v>349.03225188000016</v>
      </c>
      <c r="S43" s="8">
        <f>FC_TRA_RAIL_MTU_E!S43+FC_TRA_RAIL_CPT_E!S43+FC_TRA_RAIL_HST_E!S43+FC_TRA_RAIL_FRT_E!S43</f>
        <v>339.59881799999988</v>
      </c>
      <c r="T43" s="8">
        <f>FC_TRA_RAIL_MTU_E!T43+FC_TRA_RAIL_CPT_E!T43+FC_TRA_RAIL_HST_E!T43+FC_TRA_RAIL_FRT_E!T43</f>
        <v>358.05674267999996</v>
      </c>
      <c r="U43" s="8">
        <f>FC_TRA_RAIL_MTU_E!U43+FC_TRA_RAIL_CPT_E!U43+FC_TRA_RAIL_HST_E!U43+FC_TRA_RAIL_FRT_E!U43</f>
        <v>291.11492123999994</v>
      </c>
      <c r="V43" s="8">
        <f>FC_TRA_RAIL_MTU_E!V43+FC_TRA_RAIL_CPT_E!V43+FC_TRA_RAIL_HST_E!V43+FC_TRA_RAIL_FRT_E!V43</f>
        <v>400.96989035999997</v>
      </c>
      <c r="W43" s="8">
        <f>FC_TRA_RAIL_MTU_E!W43+FC_TRA_RAIL_CPT_E!W43+FC_TRA_RAIL_HST_E!W43+FC_TRA_RAIL_FRT_E!W43</f>
        <v>346.71117311999978</v>
      </c>
      <c r="X43" s="8">
        <f>FC_TRA_RAIL_MTU_E!X43+FC_TRA_RAIL_CPT_E!X43+FC_TRA_RAIL_HST_E!X43+FC_TRA_RAIL_FRT_E!X43</f>
        <v>405.95190012</v>
      </c>
      <c r="Y43" s="8">
        <f>FC_TRA_RAIL_MTU_E!Y43+FC_TRA_RAIL_CPT_E!Y43+FC_TRA_RAIL_HST_E!Y43+FC_TRA_RAIL_FRT_E!Y43</f>
        <v>317.21338584000011</v>
      </c>
      <c r="Z43" s="8">
        <f>FC_TRA_RAIL_MTU_E!Z43+FC_TRA_RAIL_CPT_E!Z43+FC_TRA_RAIL_HST_E!Z43+FC_TRA_RAIL_FRT_E!Z43</f>
        <v>312.97990463999986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6.253796160000002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3.1268980800000006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3.1268980800000006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1.4559552000000002</v>
      </c>
      <c r="D61" s="49">
        <f t="shared" si="32"/>
        <v>6.4959551999999983</v>
      </c>
      <c r="E61" s="49">
        <f t="shared" si="32"/>
        <v>17.136000000000003</v>
      </c>
      <c r="F61" s="49">
        <f t="shared" si="32"/>
        <v>14.447865599999998</v>
      </c>
      <c r="G61" s="49">
        <f t="shared" si="32"/>
        <v>0.4479552</v>
      </c>
      <c r="H61" s="49">
        <f t="shared" si="32"/>
        <v>3.1360896</v>
      </c>
      <c r="I61" s="49">
        <f t="shared" si="32"/>
        <v>2.7998208</v>
      </c>
      <c r="J61" s="49">
        <f t="shared" si="32"/>
        <v>6.4959551999999983</v>
      </c>
      <c r="K61" s="49">
        <f t="shared" si="32"/>
        <v>0.67213439999999969</v>
      </c>
      <c r="L61" s="49">
        <f t="shared" si="32"/>
        <v>0.33586559999999988</v>
      </c>
      <c r="M61" s="49">
        <f t="shared" si="32"/>
        <v>0</v>
      </c>
      <c r="N61" s="49">
        <f t="shared" si="32"/>
        <v>0.11208959999999998</v>
      </c>
      <c r="O61" s="49">
        <f t="shared" si="32"/>
        <v>0.11208959999999997</v>
      </c>
      <c r="P61" s="49">
        <f t="shared" si="32"/>
        <v>1.4559552000000002</v>
      </c>
      <c r="Q61" s="49">
        <f t="shared" si="32"/>
        <v>1.4559552</v>
      </c>
      <c r="R61" s="49">
        <f t="shared" si="32"/>
        <v>0.22417920000000002</v>
      </c>
      <c r="S61" s="49">
        <f t="shared" si="32"/>
        <v>0.67213439999999958</v>
      </c>
      <c r="T61" s="49">
        <f t="shared" si="32"/>
        <v>0.60036479999999992</v>
      </c>
      <c r="U61" s="49">
        <f t="shared" si="32"/>
        <v>0.19676159999999998</v>
      </c>
      <c r="V61" s="49">
        <f t="shared" si="32"/>
        <v>0.16410239999999998</v>
      </c>
      <c r="W61" s="49">
        <f t="shared" si="32"/>
        <v>0.1705536</v>
      </c>
      <c r="X61" s="49">
        <f t="shared" si="32"/>
        <v>0.13466880000000001</v>
      </c>
      <c r="Y61" s="49">
        <f t="shared" ref="Y61:Z61" si="33">SUM(Y62:Y72)</f>
        <v>0.20361599999999996</v>
      </c>
      <c r="Z61" s="49">
        <f t="shared" si="33"/>
        <v>0.1213632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1.4559552000000002</v>
      </c>
      <c r="D62" s="52">
        <f>FC_TRA_RAIL_MTU_E!D62+FC_TRA_RAIL_CPT_E!D62+FC_TRA_RAIL_HST_E!D62+FC_TRA_RAIL_FRT_E!D62</f>
        <v>6.4959551999999983</v>
      </c>
      <c r="E62" s="52">
        <f>FC_TRA_RAIL_MTU_E!E62+FC_TRA_RAIL_CPT_E!E62+FC_TRA_RAIL_HST_E!E62+FC_TRA_RAIL_FRT_E!E62</f>
        <v>17.136000000000003</v>
      </c>
      <c r="F62" s="52">
        <f>FC_TRA_RAIL_MTU_E!F62+FC_TRA_RAIL_CPT_E!F62+FC_TRA_RAIL_HST_E!F62+FC_TRA_RAIL_FRT_E!F62</f>
        <v>14.447865599999998</v>
      </c>
      <c r="G62" s="52">
        <f>FC_TRA_RAIL_MTU_E!G62+FC_TRA_RAIL_CPT_E!G62+FC_TRA_RAIL_HST_E!G62+FC_TRA_RAIL_FRT_E!G62</f>
        <v>0.4479552</v>
      </c>
      <c r="H62" s="52">
        <f>FC_TRA_RAIL_MTU_E!H62+FC_TRA_RAIL_CPT_E!H62+FC_TRA_RAIL_HST_E!H62+FC_TRA_RAIL_FRT_E!H62</f>
        <v>3.1360896</v>
      </c>
      <c r="I62" s="52">
        <f>FC_TRA_RAIL_MTU_E!I62+FC_TRA_RAIL_CPT_E!I62+FC_TRA_RAIL_HST_E!I62+FC_TRA_RAIL_FRT_E!I62</f>
        <v>2.7998208</v>
      </c>
      <c r="J62" s="52">
        <f>FC_TRA_RAIL_MTU_E!J62+FC_TRA_RAIL_CPT_E!J62+FC_TRA_RAIL_HST_E!J62+FC_TRA_RAIL_FRT_E!J62</f>
        <v>6.4959551999999983</v>
      </c>
      <c r="K62" s="52">
        <f>FC_TRA_RAIL_MTU_E!K62+FC_TRA_RAIL_CPT_E!K62+FC_TRA_RAIL_HST_E!K62+FC_TRA_RAIL_FRT_E!K62</f>
        <v>0.67213439999999969</v>
      </c>
      <c r="L62" s="52">
        <f>FC_TRA_RAIL_MTU_E!L62+FC_TRA_RAIL_CPT_E!L62+FC_TRA_RAIL_HST_E!L62+FC_TRA_RAIL_FRT_E!L62</f>
        <v>0.33586559999999988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0.11208959999999998</v>
      </c>
      <c r="O62" s="52">
        <f>FC_TRA_RAIL_MTU_E!O62+FC_TRA_RAIL_CPT_E!O62+FC_TRA_RAIL_HST_E!O62+FC_TRA_RAIL_FRT_E!O62</f>
        <v>0.11208959999999997</v>
      </c>
      <c r="P62" s="52">
        <f>FC_TRA_RAIL_MTU_E!P62+FC_TRA_RAIL_CPT_E!P62+FC_TRA_RAIL_HST_E!P62+FC_TRA_RAIL_FRT_E!P62</f>
        <v>1.4559552000000002</v>
      </c>
      <c r="Q62" s="52">
        <f>FC_TRA_RAIL_MTU_E!Q62+FC_TRA_RAIL_CPT_E!Q62+FC_TRA_RAIL_HST_E!Q62+FC_TRA_RAIL_FRT_E!Q62</f>
        <v>1.4559552</v>
      </c>
      <c r="R62" s="52">
        <f>FC_TRA_RAIL_MTU_E!R62+FC_TRA_RAIL_CPT_E!R62+FC_TRA_RAIL_HST_E!R62+FC_TRA_RAIL_FRT_E!R62</f>
        <v>0.22417920000000002</v>
      </c>
      <c r="S62" s="52">
        <f>FC_TRA_RAIL_MTU_E!S62+FC_TRA_RAIL_CPT_E!S62+FC_TRA_RAIL_HST_E!S62+FC_TRA_RAIL_FRT_E!S62</f>
        <v>0.67213439999999958</v>
      </c>
      <c r="T62" s="52">
        <f>FC_TRA_RAIL_MTU_E!T62+FC_TRA_RAIL_CPT_E!T62+FC_TRA_RAIL_HST_E!T62+FC_TRA_RAIL_FRT_E!T62</f>
        <v>0.60036479999999992</v>
      </c>
      <c r="U62" s="52">
        <f>FC_TRA_RAIL_MTU_E!U62+FC_TRA_RAIL_CPT_E!U62+FC_TRA_RAIL_HST_E!U62+FC_TRA_RAIL_FRT_E!U62</f>
        <v>0.19676159999999998</v>
      </c>
      <c r="V62" s="52">
        <f>FC_TRA_RAIL_MTU_E!V62+FC_TRA_RAIL_CPT_E!V62+FC_TRA_RAIL_HST_E!V62+FC_TRA_RAIL_FRT_E!V62</f>
        <v>0.16410239999999998</v>
      </c>
      <c r="W62" s="52">
        <f>FC_TRA_RAIL_MTU_E!W62+FC_TRA_RAIL_CPT_E!W62+FC_TRA_RAIL_HST_E!W62+FC_TRA_RAIL_FRT_E!W62</f>
        <v>0.1705536</v>
      </c>
      <c r="X62" s="52">
        <f>FC_TRA_RAIL_MTU_E!X62+FC_TRA_RAIL_CPT_E!X62+FC_TRA_RAIL_HST_E!X62+FC_TRA_RAIL_FRT_E!X62</f>
        <v>0.13466880000000001</v>
      </c>
      <c r="Y62" s="52">
        <f>FC_TRA_RAIL_MTU_E!Y62+FC_TRA_RAIL_CPT_E!Y62+FC_TRA_RAIL_HST_E!Y62+FC_TRA_RAIL_FRT_E!Y62</f>
        <v>0.20361599999999996</v>
      </c>
      <c r="Z62" s="52">
        <f>FC_TRA_RAIL_MTU_E!Z62+FC_TRA_RAIL_CPT_E!Z62+FC_TRA_RAIL_HST_E!Z62+FC_TRA_RAIL_FRT_E!Z62</f>
        <v>0.1213632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674.3108788485431</v>
      </c>
      <c r="D2" s="21">
        <f t="shared" ref="D2:X2" si="0">SUM(D3,D17,D22,D25,D26,D51,D52)</f>
        <v>305.39496584858614</v>
      </c>
      <c r="E2" s="21">
        <f t="shared" si="0"/>
        <v>403.34949853551825</v>
      </c>
      <c r="F2" s="21">
        <f t="shared" si="0"/>
        <v>415.1920122205608</v>
      </c>
      <c r="G2" s="21">
        <f t="shared" si="0"/>
        <v>465.45043355494744</v>
      </c>
      <c r="H2" s="21">
        <f t="shared" si="0"/>
        <v>151.22838016056519</v>
      </c>
      <c r="I2" s="21">
        <f t="shared" si="0"/>
        <v>140.75855571587891</v>
      </c>
      <c r="J2" s="21">
        <f t="shared" si="0"/>
        <v>404.63720839797054</v>
      </c>
      <c r="K2" s="21">
        <f t="shared" si="0"/>
        <v>388.12570070144562</v>
      </c>
      <c r="L2" s="21">
        <f t="shared" si="0"/>
        <v>311.78299617191772</v>
      </c>
      <c r="M2" s="21">
        <f t="shared" si="0"/>
        <v>348.24353550464093</v>
      </c>
      <c r="N2" s="21">
        <f t="shared" si="0"/>
        <v>454.46700437963887</v>
      </c>
      <c r="O2" s="21">
        <f t="shared" si="0"/>
        <v>432.16804298969396</v>
      </c>
      <c r="P2" s="21">
        <f t="shared" si="0"/>
        <v>378.16887356829506</v>
      </c>
      <c r="Q2" s="21">
        <f t="shared" si="0"/>
        <v>256.89077814245201</v>
      </c>
      <c r="R2" s="21">
        <f t="shared" si="0"/>
        <v>234.33382331788729</v>
      </c>
      <c r="S2" s="21">
        <f t="shared" si="0"/>
        <v>226.10300977910231</v>
      </c>
      <c r="T2" s="21">
        <f t="shared" si="0"/>
        <v>257.4176685389242</v>
      </c>
      <c r="U2" s="21">
        <f t="shared" si="0"/>
        <v>196.41374119561345</v>
      </c>
      <c r="V2" s="21">
        <f t="shared" si="0"/>
        <v>282.50853041950216</v>
      </c>
      <c r="W2" s="21">
        <f t="shared" si="0"/>
        <v>260.71620966252766</v>
      </c>
      <c r="X2" s="21">
        <f t="shared" si="0"/>
        <v>254.64155508321505</v>
      </c>
      <c r="Y2" s="21">
        <f t="shared" ref="Y2:Z2" si="1">SUM(Y3,Y17,Y22,Y25,Y26,Y51,Y52)</f>
        <v>164.13720308695162</v>
      </c>
      <c r="Z2" s="21">
        <f t="shared" si="1"/>
        <v>207.16627644763759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1.5772093650177077</v>
      </c>
      <c r="E3" s="24">
        <f t="shared" si="2"/>
        <v>0</v>
      </c>
      <c r="F3" s="24">
        <f t="shared" si="2"/>
        <v>0.59759691112931324</v>
      </c>
      <c r="G3" s="24">
        <f t="shared" si="2"/>
        <v>1.7136311283987817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1.5772093650177077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1.5772093650177077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0.59759691112931324</v>
      </c>
      <c r="G8" s="19">
        <f t="shared" si="6"/>
        <v>1.7136311283987817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1.7136311283987817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0.59759691112931324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674.3108788485431</v>
      </c>
      <c r="D26" s="27">
        <f t="shared" si="14"/>
        <v>303.81775648356842</v>
      </c>
      <c r="E26" s="27">
        <f t="shared" si="14"/>
        <v>403.34949853551825</v>
      </c>
      <c r="F26" s="27">
        <f t="shared" si="14"/>
        <v>414.5944153094315</v>
      </c>
      <c r="G26" s="27">
        <f t="shared" si="14"/>
        <v>463.73680242654865</v>
      </c>
      <c r="H26" s="27">
        <f t="shared" si="14"/>
        <v>151.22838016056519</v>
      </c>
      <c r="I26" s="27">
        <f t="shared" si="14"/>
        <v>140.75855571587891</v>
      </c>
      <c r="J26" s="27">
        <f t="shared" si="14"/>
        <v>404.63720839797054</v>
      </c>
      <c r="K26" s="27">
        <f t="shared" si="14"/>
        <v>388.12570070144562</v>
      </c>
      <c r="L26" s="27">
        <f t="shared" si="14"/>
        <v>311.78299617191772</v>
      </c>
      <c r="M26" s="27">
        <f t="shared" si="14"/>
        <v>348.24353550464093</v>
      </c>
      <c r="N26" s="27">
        <f t="shared" si="14"/>
        <v>454.46700437963887</v>
      </c>
      <c r="O26" s="27">
        <f t="shared" si="14"/>
        <v>432.16804298969396</v>
      </c>
      <c r="P26" s="27">
        <f t="shared" si="14"/>
        <v>378.16887356829506</v>
      </c>
      <c r="Q26" s="27">
        <f t="shared" si="14"/>
        <v>256.89077814245201</v>
      </c>
      <c r="R26" s="27">
        <f t="shared" si="14"/>
        <v>234.33382331788729</v>
      </c>
      <c r="S26" s="27">
        <f t="shared" si="14"/>
        <v>226.10300977910231</v>
      </c>
      <c r="T26" s="27">
        <f t="shared" si="14"/>
        <v>257.4176685389242</v>
      </c>
      <c r="U26" s="27">
        <f t="shared" si="14"/>
        <v>196.41374119561345</v>
      </c>
      <c r="V26" s="27">
        <f t="shared" si="14"/>
        <v>282.50853041950216</v>
      </c>
      <c r="W26" s="27">
        <f t="shared" si="14"/>
        <v>260.71620966252766</v>
      </c>
      <c r="X26" s="27">
        <f t="shared" si="14"/>
        <v>254.64155508321505</v>
      </c>
      <c r="Y26" s="27">
        <f t="shared" ref="Y26:Z26" si="15">SUM(Y27,Y33)</f>
        <v>164.13720308695162</v>
      </c>
      <c r="Z26" s="27">
        <f t="shared" si="15"/>
        <v>207.16627644763759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674.3108788485431</v>
      </c>
      <c r="D33" s="19">
        <f t="shared" si="18"/>
        <v>303.81775648356842</v>
      </c>
      <c r="E33" s="19">
        <f t="shared" si="18"/>
        <v>403.34949853551825</v>
      </c>
      <c r="F33" s="19">
        <f t="shared" si="18"/>
        <v>414.5944153094315</v>
      </c>
      <c r="G33" s="19">
        <f t="shared" si="18"/>
        <v>463.73680242654865</v>
      </c>
      <c r="H33" s="19">
        <f t="shared" si="18"/>
        <v>151.22838016056519</v>
      </c>
      <c r="I33" s="19">
        <f t="shared" si="18"/>
        <v>140.75855571587891</v>
      </c>
      <c r="J33" s="19">
        <f t="shared" si="18"/>
        <v>404.63720839797054</v>
      </c>
      <c r="K33" s="19">
        <f t="shared" si="18"/>
        <v>388.12570070144562</v>
      </c>
      <c r="L33" s="19">
        <f t="shared" si="18"/>
        <v>311.78299617191772</v>
      </c>
      <c r="M33" s="19">
        <f t="shared" si="18"/>
        <v>348.24353550464093</v>
      </c>
      <c r="N33" s="19">
        <f t="shared" si="18"/>
        <v>454.46700437963887</v>
      </c>
      <c r="O33" s="19">
        <f t="shared" si="18"/>
        <v>432.16804298969396</v>
      </c>
      <c r="P33" s="19">
        <f t="shared" si="18"/>
        <v>378.16887356829506</v>
      </c>
      <c r="Q33" s="19">
        <f t="shared" si="18"/>
        <v>256.89077814245201</v>
      </c>
      <c r="R33" s="19">
        <f t="shared" si="18"/>
        <v>234.33382331788729</v>
      </c>
      <c r="S33" s="19">
        <f t="shared" si="18"/>
        <v>226.10300977910231</v>
      </c>
      <c r="T33" s="19">
        <f t="shared" si="18"/>
        <v>257.4176685389242</v>
      </c>
      <c r="U33" s="19">
        <f t="shared" si="18"/>
        <v>196.41374119561345</v>
      </c>
      <c r="V33" s="19">
        <f t="shared" si="18"/>
        <v>282.50853041950216</v>
      </c>
      <c r="W33" s="19">
        <f t="shared" si="18"/>
        <v>260.71620966252766</v>
      </c>
      <c r="X33" s="19">
        <f t="shared" si="18"/>
        <v>254.64155508321505</v>
      </c>
      <c r="Y33" s="19">
        <f t="shared" ref="Y33:Z33" si="19">SUM(Y34:Y50)</f>
        <v>164.13720308695162</v>
      </c>
      <c r="Z33" s="19">
        <f t="shared" si="19"/>
        <v>207.16627644763759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669.73077462884362</v>
      </c>
      <c r="D43" s="8">
        <v>303.81775648356842</v>
      </c>
      <c r="E43" s="8">
        <v>403.34949853551825</v>
      </c>
      <c r="F43" s="8">
        <v>414.5944153094315</v>
      </c>
      <c r="G43" s="8">
        <v>463.73680242654865</v>
      </c>
      <c r="H43" s="8">
        <v>149.19486025555966</v>
      </c>
      <c r="I43" s="8">
        <v>140.75855571587891</v>
      </c>
      <c r="J43" s="8">
        <v>404.63720839797054</v>
      </c>
      <c r="K43" s="8">
        <v>385.87166599649959</v>
      </c>
      <c r="L43" s="8">
        <v>311.78299617191772</v>
      </c>
      <c r="M43" s="8">
        <v>348.24353550464093</v>
      </c>
      <c r="N43" s="8">
        <v>454.46700437963887</v>
      </c>
      <c r="O43" s="8">
        <v>432.16804298969396</v>
      </c>
      <c r="P43" s="8">
        <v>378.16887356829506</v>
      </c>
      <c r="Q43" s="8">
        <v>256.89077814245201</v>
      </c>
      <c r="R43" s="8">
        <v>234.33382331788729</v>
      </c>
      <c r="S43" s="8">
        <v>226.10300977910231</v>
      </c>
      <c r="T43" s="8">
        <v>257.4176685389242</v>
      </c>
      <c r="U43" s="8">
        <v>196.41374119561345</v>
      </c>
      <c r="V43" s="8">
        <v>282.50853041950216</v>
      </c>
      <c r="W43" s="8">
        <v>260.71620966252766</v>
      </c>
      <c r="X43" s="8">
        <v>254.64155508321505</v>
      </c>
      <c r="Y43" s="8">
        <v>164.13720308695162</v>
      </c>
      <c r="Z43" s="8">
        <v>207.16627644763759</v>
      </c>
    </row>
    <row r="44" spans="1:26" ht="11.25" customHeight="1" x14ac:dyDescent="0.2">
      <c r="A44" s="28" t="s">
        <v>74</v>
      </c>
      <c r="B44" s="7" t="s">
        <v>75</v>
      </c>
      <c r="C44" s="8">
        <v>4.5801042196994439</v>
      </c>
      <c r="D44" s="8">
        <v>0</v>
      </c>
      <c r="E44" s="8">
        <v>0</v>
      </c>
      <c r="F44" s="8">
        <v>0</v>
      </c>
      <c r="G44" s="8">
        <v>0</v>
      </c>
      <c r="H44" s="8">
        <v>2.033519905005535</v>
      </c>
      <c r="I44" s="8">
        <v>0</v>
      </c>
      <c r="J44" s="8">
        <v>0</v>
      </c>
      <c r="K44" s="8">
        <v>2.2540347049460445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1.0663005932085492</v>
      </c>
      <c r="D61" s="49">
        <f t="shared" si="22"/>
        <v>4.3314505382308601</v>
      </c>
      <c r="E61" s="49">
        <f t="shared" si="22"/>
        <v>11.298040980667309</v>
      </c>
      <c r="F61" s="49">
        <f t="shared" si="22"/>
        <v>11.058378757252767</v>
      </c>
      <c r="G61" s="49">
        <f t="shared" si="22"/>
        <v>0.33433728269196394</v>
      </c>
      <c r="H61" s="49">
        <f t="shared" si="22"/>
        <v>2.0394974387783193</v>
      </c>
      <c r="I61" s="49">
        <f t="shared" si="22"/>
        <v>1.7420467182087118</v>
      </c>
      <c r="J61" s="49">
        <f t="shared" si="22"/>
        <v>4.582998005360241</v>
      </c>
      <c r="K61" s="49">
        <f t="shared" si="22"/>
        <v>0.48451027990911866</v>
      </c>
      <c r="L61" s="49">
        <f t="shared" si="22"/>
        <v>0.26083192247932191</v>
      </c>
      <c r="M61" s="49">
        <f t="shared" si="22"/>
        <v>0</v>
      </c>
      <c r="N61" s="49">
        <f t="shared" si="22"/>
        <v>8.2836866551800725E-2</v>
      </c>
      <c r="O61" s="49">
        <f t="shared" si="22"/>
        <v>8.4645556844712463E-2</v>
      </c>
      <c r="P61" s="49">
        <f t="shared" si="22"/>
        <v>1.0875904535559537</v>
      </c>
      <c r="Q61" s="49">
        <f t="shared" si="22"/>
        <v>1.1116553483224385</v>
      </c>
      <c r="R61" s="49">
        <f t="shared" si="22"/>
        <v>0.15050978458691686</v>
      </c>
      <c r="S61" s="49">
        <f t="shared" si="22"/>
        <v>0.44750335619858084</v>
      </c>
      <c r="T61" s="49">
        <f t="shared" si="22"/>
        <v>0.43162015587835467</v>
      </c>
      <c r="U61" s="49">
        <f t="shared" si="22"/>
        <v>0.13275404027735785</v>
      </c>
      <c r="V61" s="49">
        <f t="shared" si="22"/>
        <v>0.11562047170347366</v>
      </c>
      <c r="W61" s="49">
        <f t="shared" si="22"/>
        <v>0.12825109654285288</v>
      </c>
      <c r="X61" s="49">
        <f t="shared" si="22"/>
        <v>8.4473733570537834E-2</v>
      </c>
      <c r="Y61" s="49">
        <f t="shared" ref="Y61:Z61" si="23">SUM(Y62:Y72)</f>
        <v>0.10535797742346852</v>
      </c>
      <c r="Z61" s="49">
        <f t="shared" si="23"/>
        <v>8.0332193438072436E-2</v>
      </c>
    </row>
    <row r="62" spans="1:26" ht="11.25" customHeight="1" x14ac:dyDescent="0.2">
      <c r="A62" s="50" t="s">
        <v>92</v>
      </c>
      <c r="B62" s="51" t="s">
        <v>93</v>
      </c>
      <c r="C62" s="52">
        <v>1.0663005932085492</v>
      </c>
      <c r="D62" s="52">
        <v>4.3314505382308601</v>
      </c>
      <c r="E62" s="52">
        <v>11.298040980667309</v>
      </c>
      <c r="F62" s="52">
        <v>11.058378757252767</v>
      </c>
      <c r="G62" s="52">
        <v>0.33433728269196394</v>
      </c>
      <c r="H62" s="52">
        <v>2.0394974387783193</v>
      </c>
      <c r="I62" s="52">
        <v>1.7420467182087118</v>
      </c>
      <c r="J62" s="52">
        <v>4.582998005360241</v>
      </c>
      <c r="K62" s="52">
        <v>0.48451027990911866</v>
      </c>
      <c r="L62" s="52">
        <v>0.26083192247932191</v>
      </c>
      <c r="M62" s="52">
        <v>0</v>
      </c>
      <c r="N62" s="52">
        <v>8.2836866551800725E-2</v>
      </c>
      <c r="O62" s="52">
        <v>8.4645556844712463E-2</v>
      </c>
      <c r="P62" s="52">
        <v>1.0875904535559537</v>
      </c>
      <c r="Q62" s="52">
        <v>1.1116553483224385</v>
      </c>
      <c r="R62" s="52">
        <v>0.15050978458691686</v>
      </c>
      <c r="S62" s="52">
        <v>0.44750335619858084</v>
      </c>
      <c r="T62" s="52">
        <v>0.43162015587835467</v>
      </c>
      <c r="U62" s="52">
        <v>0.13275404027735785</v>
      </c>
      <c r="V62" s="52">
        <v>0.11562047170347366</v>
      </c>
      <c r="W62" s="52">
        <v>0.12825109654285288</v>
      </c>
      <c r="X62" s="52">
        <v>8.4473733570537834E-2</v>
      </c>
      <c r="Y62" s="52">
        <v>0.10535797742346852</v>
      </c>
      <c r="Z62" s="52">
        <v>8.0332193438072436E-2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246.41113587145685</v>
      </c>
      <c r="D2" s="21">
        <f t="shared" ref="D2:X2" si="0">SUM(D3,D17,D22,D25,D26,D51,D52)</f>
        <v>152.611422299672</v>
      </c>
      <c r="E2" s="21">
        <f t="shared" si="0"/>
        <v>208.42001254448158</v>
      </c>
      <c r="F2" s="21">
        <f t="shared" si="0"/>
        <v>127.25987177029482</v>
      </c>
      <c r="G2" s="21">
        <f t="shared" si="0"/>
        <v>158.17413016232143</v>
      </c>
      <c r="H2" s="21">
        <f t="shared" si="0"/>
        <v>81.31211791943484</v>
      </c>
      <c r="I2" s="21">
        <f t="shared" si="0"/>
        <v>85.468862844121091</v>
      </c>
      <c r="J2" s="21">
        <f t="shared" si="0"/>
        <v>168.89679160202925</v>
      </c>
      <c r="K2" s="21">
        <f t="shared" si="0"/>
        <v>150.29968629855452</v>
      </c>
      <c r="L2" s="21">
        <f t="shared" si="0"/>
        <v>89.690803828082338</v>
      </c>
      <c r="M2" s="21">
        <f t="shared" si="0"/>
        <v>107.39748305535905</v>
      </c>
      <c r="N2" s="21">
        <f t="shared" si="0"/>
        <v>160.48895490036114</v>
      </c>
      <c r="O2" s="21">
        <f t="shared" si="0"/>
        <v>140.11885401030577</v>
      </c>
      <c r="P2" s="21">
        <f t="shared" si="0"/>
        <v>128.08505331170491</v>
      </c>
      <c r="Q2" s="21">
        <f t="shared" si="0"/>
        <v>79.56373973754782</v>
      </c>
      <c r="R2" s="21">
        <f t="shared" si="0"/>
        <v>114.69842856211285</v>
      </c>
      <c r="S2" s="21">
        <f t="shared" si="0"/>
        <v>113.49580822089759</v>
      </c>
      <c r="T2" s="21">
        <f t="shared" si="0"/>
        <v>100.63907414107572</v>
      </c>
      <c r="U2" s="21">
        <f t="shared" si="0"/>
        <v>94.701180044386518</v>
      </c>
      <c r="V2" s="21">
        <f t="shared" si="0"/>
        <v>118.46135994049779</v>
      </c>
      <c r="W2" s="21">
        <f t="shared" si="0"/>
        <v>85.994963457472153</v>
      </c>
      <c r="X2" s="21">
        <f t="shared" si="0"/>
        <v>151.31034503678498</v>
      </c>
      <c r="Y2" s="21">
        <f t="shared" ref="Y2:Z2" si="1">SUM(Y3,Y17,Y22,Y25,Y26,Y51,Y52)</f>
        <v>153.07618275304847</v>
      </c>
      <c r="Z2" s="21">
        <f t="shared" si="1"/>
        <v>105.81362819236226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0.78816022324039658</v>
      </c>
      <c r="E3" s="24">
        <f t="shared" si="2"/>
        <v>0</v>
      </c>
      <c r="F3" s="24">
        <f t="shared" si="2"/>
        <v>0.18316851972634016</v>
      </c>
      <c r="G3" s="24">
        <f t="shared" si="2"/>
        <v>0.58234366887007394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0.78816022324039658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0.78816022324039658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0.18316851972634016</v>
      </c>
      <c r="G8" s="19">
        <f t="shared" si="6"/>
        <v>0.58234366887007394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0.58234366887007394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0.18316851972634016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246.41113587145685</v>
      </c>
      <c r="D26" s="27">
        <f t="shared" si="14"/>
        <v>151.8232620764316</v>
      </c>
      <c r="E26" s="27">
        <f t="shared" si="14"/>
        <v>208.42001254448158</v>
      </c>
      <c r="F26" s="27">
        <f t="shared" si="14"/>
        <v>127.07670325056849</v>
      </c>
      <c r="G26" s="27">
        <f t="shared" si="14"/>
        <v>157.59178649345137</v>
      </c>
      <c r="H26" s="27">
        <f t="shared" si="14"/>
        <v>81.31211791943484</v>
      </c>
      <c r="I26" s="27">
        <f t="shared" si="14"/>
        <v>85.468862844121091</v>
      </c>
      <c r="J26" s="27">
        <f t="shared" si="14"/>
        <v>168.89679160202925</v>
      </c>
      <c r="K26" s="27">
        <f t="shared" si="14"/>
        <v>150.29968629855452</v>
      </c>
      <c r="L26" s="27">
        <f t="shared" si="14"/>
        <v>89.690803828082338</v>
      </c>
      <c r="M26" s="27">
        <f t="shared" si="14"/>
        <v>107.39748305535905</v>
      </c>
      <c r="N26" s="27">
        <f t="shared" si="14"/>
        <v>160.48895490036114</v>
      </c>
      <c r="O26" s="27">
        <f t="shared" si="14"/>
        <v>140.11885401030577</v>
      </c>
      <c r="P26" s="27">
        <f t="shared" si="14"/>
        <v>128.08505331170491</v>
      </c>
      <c r="Q26" s="27">
        <f t="shared" si="14"/>
        <v>79.56373973754782</v>
      </c>
      <c r="R26" s="27">
        <f t="shared" si="14"/>
        <v>114.69842856211285</v>
      </c>
      <c r="S26" s="27">
        <f t="shared" si="14"/>
        <v>113.49580822089759</v>
      </c>
      <c r="T26" s="27">
        <f t="shared" si="14"/>
        <v>100.63907414107572</v>
      </c>
      <c r="U26" s="27">
        <f t="shared" si="14"/>
        <v>94.701180044386518</v>
      </c>
      <c r="V26" s="27">
        <f t="shared" si="14"/>
        <v>118.46135994049779</v>
      </c>
      <c r="W26" s="27">
        <f t="shared" si="14"/>
        <v>85.994963457472153</v>
      </c>
      <c r="X26" s="27">
        <f t="shared" si="14"/>
        <v>151.31034503678498</v>
      </c>
      <c r="Y26" s="27">
        <f t="shared" ref="Y26:Z26" si="15">SUM(Y27,Y33)</f>
        <v>153.07618275304847</v>
      </c>
      <c r="Z26" s="27">
        <f t="shared" si="15"/>
        <v>105.81362819236226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246.41113587145685</v>
      </c>
      <c r="D33" s="19">
        <f t="shared" si="18"/>
        <v>151.8232620764316</v>
      </c>
      <c r="E33" s="19">
        <f t="shared" si="18"/>
        <v>208.42001254448158</v>
      </c>
      <c r="F33" s="19">
        <f t="shared" si="18"/>
        <v>127.07670325056849</v>
      </c>
      <c r="G33" s="19">
        <f t="shared" si="18"/>
        <v>157.59178649345137</v>
      </c>
      <c r="H33" s="19">
        <f t="shared" si="18"/>
        <v>81.31211791943484</v>
      </c>
      <c r="I33" s="19">
        <f t="shared" si="18"/>
        <v>85.468862844121091</v>
      </c>
      <c r="J33" s="19">
        <f t="shared" si="18"/>
        <v>168.89679160202925</v>
      </c>
      <c r="K33" s="19">
        <f t="shared" si="18"/>
        <v>150.29968629855452</v>
      </c>
      <c r="L33" s="19">
        <f t="shared" si="18"/>
        <v>89.690803828082338</v>
      </c>
      <c r="M33" s="19">
        <f t="shared" si="18"/>
        <v>107.39748305535905</v>
      </c>
      <c r="N33" s="19">
        <f t="shared" si="18"/>
        <v>160.48895490036114</v>
      </c>
      <c r="O33" s="19">
        <f t="shared" si="18"/>
        <v>140.11885401030577</v>
      </c>
      <c r="P33" s="19">
        <f t="shared" si="18"/>
        <v>128.08505331170491</v>
      </c>
      <c r="Q33" s="19">
        <f t="shared" si="18"/>
        <v>79.56373973754782</v>
      </c>
      <c r="R33" s="19">
        <f t="shared" si="18"/>
        <v>114.69842856211285</v>
      </c>
      <c r="S33" s="19">
        <f t="shared" si="18"/>
        <v>113.49580822089759</v>
      </c>
      <c r="T33" s="19">
        <f t="shared" si="18"/>
        <v>100.63907414107572</v>
      </c>
      <c r="U33" s="19">
        <f t="shared" si="18"/>
        <v>94.701180044386518</v>
      </c>
      <c r="V33" s="19">
        <f t="shared" si="18"/>
        <v>118.46135994049779</v>
      </c>
      <c r="W33" s="19">
        <f t="shared" si="18"/>
        <v>85.994963457472153</v>
      </c>
      <c r="X33" s="19">
        <f t="shared" si="18"/>
        <v>151.31034503678498</v>
      </c>
      <c r="Y33" s="19">
        <f t="shared" ref="Y33:Z33" si="19">SUM(Y34:Y50)</f>
        <v>153.07618275304847</v>
      </c>
      <c r="Z33" s="19">
        <f t="shared" si="19"/>
        <v>105.81362819236226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244.73744393115629</v>
      </c>
      <c r="D43" s="8">
        <v>151.8232620764316</v>
      </c>
      <c r="E43" s="8">
        <v>208.42001254448158</v>
      </c>
      <c r="F43" s="8">
        <v>127.07670325056849</v>
      </c>
      <c r="G43" s="8">
        <v>157.59178649345137</v>
      </c>
      <c r="H43" s="8">
        <v>80.21873974444037</v>
      </c>
      <c r="I43" s="8">
        <v>85.468862844121091</v>
      </c>
      <c r="J43" s="8">
        <v>168.89679160202925</v>
      </c>
      <c r="K43" s="8">
        <v>149.42682292350057</v>
      </c>
      <c r="L43" s="8">
        <v>89.690803828082338</v>
      </c>
      <c r="M43" s="8">
        <v>107.39748305535905</v>
      </c>
      <c r="N43" s="8">
        <v>160.48895490036114</v>
      </c>
      <c r="O43" s="8">
        <v>140.11885401030577</v>
      </c>
      <c r="P43" s="8">
        <v>128.08505331170491</v>
      </c>
      <c r="Q43" s="8">
        <v>79.56373973754782</v>
      </c>
      <c r="R43" s="8">
        <v>114.69842856211285</v>
      </c>
      <c r="S43" s="8">
        <v>113.49580822089759</v>
      </c>
      <c r="T43" s="8">
        <v>100.63907414107572</v>
      </c>
      <c r="U43" s="8">
        <v>94.701180044386518</v>
      </c>
      <c r="V43" s="8">
        <v>118.46135994049779</v>
      </c>
      <c r="W43" s="8">
        <v>85.994963457472153</v>
      </c>
      <c r="X43" s="8">
        <v>151.31034503678498</v>
      </c>
      <c r="Y43" s="8">
        <v>153.07618275304847</v>
      </c>
      <c r="Z43" s="8">
        <v>105.81362819236226</v>
      </c>
    </row>
    <row r="44" spans="1:26" ht="11.25" customHeight="1" x14ac:dyDescent="0.2">
      <c r="A44" s="28" t="s">
        <v>74</v>
      </c>
      <c r="B44" s="7" t="s">
        <v>75</v>
      </c>
      <c r="C44" s="8">
        <v>1.6736919403005577</v>
      </c>
      <c r="D44" s="8">
        <v>0</v>
      </c>
      <c r="E44" s="8">
        <v>0</v>
      </c>
      <c r="F44" s="8">
        <v>0</v>
      </c>
      <c r="G44" s="8">
        <v>0</v>
      </c>
      <c r="H44" s="8">
        <v>1.0933781749944655</v>
      </c>
      <c r="I44" s="8">
        <v>0</v>
      </c>
      <c r="J44" s="8">
        <v>0</v>
      </c>
      <c r="K44" s="8">
        <v>0.87286337505395595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0.38965460679145097</v>
      </c>
      <c r="D61" s="49">
        <f t="shared" si="22"/>
        <v>2.1645046617691381</v>
      </c>
      <c r="E61" s="49">
        <f t="shared" si="22"/>
        <v>5.8379590193326916</v>
      </c>
      <c r="F61" s="49">
        <f t="shared" si="22"/>
        <v>3.3894868427472318</v>
      </c>
      <c r="G61" s="49">
        <f t="shared" si="22"/>
        <v>0.11361791730803607</v>
      </c>
      <c r="H61" s="49">
        <f t="shared" si="22"/>
        <v>1.0965921612216805</v>
      </c>
      <c r="I61" s="49">
        <f t="shared" si="22"/>
        <v>1.0577740817912882</v>
      </c>
      <c r="J61" s="49">
        <f t="shared" si="22"/>
        <v>1.9129571946397572</v>
      </c>
      <c r="K61" s="49">
        <f t="shared" si="22"/>
        <v>0.187624120090881</v>
      </c>
      <c r="L61" s="49">
        <f t="shared" si="22"/>
        <v>7.5033677520677966E-2</v>
      </c>
      <c r="M61" s="49">
        <f t="shared" si="22"/>
        <v>0</v>
      </c>
      <c r="N61" s="49">
        <f t="shared" si="22"/>
        <v>2.9252733448199255E-2</v>
      </c>
      <c r="O61" s="49">
        <f t="shared" si="22"/>
        <v>2.7444043155287503E-2</v>
      </c>
      <c r="P61" s="49">
        <f t="shared" si="22"/>
        <v>0.36836474644404643</v>
      </c>
      <c r="Q61" s="49">
        <f t="shared" si="22"/>
        <v>0.34429985167756139</v>
      </c>
      <c r="R61" s="49">
        <f t="shared" si="22"/>
        <v>7.3669415413083167E-2</v>
      </c>
      <c r="S61" s="49">
        <f t="shared" si="22"/>
        <v>0.22463104380141879</v>
      </c>
      <c r="T61" s="49">
        <f t="shared" si="22"/>
        <v>0.16874464412164519</v>
      </c>
      <c r="U61" s="49">
        <f t="shared" si="22"/>
        <v>6.4007559722642146E-2</v>
      </c>
      <c r="V61" s="49">
        <f t="shared" si="22"/>
        <v>4.8481928296526339E-2</v>
      </c>
      <c r="W61" s="49">
        <f t="shared" si="22"/>
        <v>4.230250345714711E-2</v>
      </c>
      <c r="X61" s="49">
        <f t="shared" si="22"/>
        <v>5.0195066429462164E-2</v>
      </c>
      <c r="Y61" s="49">
        <f t="shared" ref="Y61:Z61" si="23">SUM(Y62:Y72)</f>
        <v>9.8258022576531462E-2</v>
      </c>
      <c r="Z61" s="49">
        <f t="shared" si="23"/>
        <v>4.1031006561927569E-2</v>
      </c>
    </row>
    <row r="62" spans="1:26" ht="11.25" customHeight="1" x14ac:dyDescent="0.2">
      <c r="A62" s="50" t="s">
        <v>92</v>
      </c>
      <c r="B62" s="51" t="s">
        <v>93</v>
      </c>
      <c r="C62" s="52">
        <v>0.38965460679145097</v>
      </c>
      <c r="D62" s="52">
        <v>2.1645046617691381</v>
      </c>
      <c r="E62" s="52">
        <v>5.8379590193326916</v>
      </c>
      <c r="F62" s="52">
        <v>3.3894868427472318</v>
      </c>
      <c r="G62" s="52">
        <v>0.11361791730803607</v>
      </c>
      <c r="H62" s="52">
        <v>1.0965921612216805</v>
      </c>
      <c r="I62" s="52">
        <v>1.0577740817912882</v>
      </c>
      <c r="J62" s="52">
        <v>1.9129571946397572</v>
      </c>
      <c r="K62" s="52">
        <v>0.187624120090881</v>
      </c>
      <c r="L62" s="52">
        <v>7.5033677520677966E-2</v>
      </c>
      <c r="M62" s="52">
        <v>0</v>
      </c>
      <c r="N62" s="52">
        <v>2.9252733448199255E-2</v>
      </c>
      <c r="O62" s="52">
        <v>2.7444043155287503E-2</v>
      </c>
      <c r="P62" s="52">
        <v>0.36836474644404643</v>
      </c>
      <c r="Q62" s="52">
        <v>0.34429985167756139</v>
      </c>
      <c r="R62" s="52">
        <v>7.3669415413083167E-2</v>
      </c>
      <c r="S62" s="52">
        <v>0.22463104380141879</v>
      </c>
      <c r="T62" s="52">
        <v>0.16874464412164519</v>
      </c>
      <c r="U62" s="52">
        <v>6.4007559722642146E-2</v>
      </c>
      <c r="V62" s="52">
        <v>4.8481928296526339E-2</v>
      </c>
      <c r="W62" s="52">
        <v>4.230250345714711E-2</v>
      </c>
      <c r="X62" s="52">
        <v>5.0195066429462164E-2</v>
      </c>
      <c r="Y62" s="52">
        <v>9.8258022576531462E-2</v>
      </c>
      <c r="Z62" s="52">
        <v>4.1031006561927569E-2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8169.6291098400015</v>
      </c>
      <c r="D2" s="21">
        <f t="shared" ref="D2:X2" si="0">SUM(D3,D17,D22,D25,D26,D51,D52)</f>
        <v>10516.021398359999</v>
      </c>
      <c r="E2" s="21">
        <f t="shared" si="0"/>
        <v>10809.678153960002</v>
      </c>
      <c r="F2" s="21">
        <f t="shared" si="0"/>
        <v>11698.169548680002</v>
      </c>
      <c r="G2" s="21">
        <f t="shared" si="0"/>
        <v>12166.946645399999</v>
      </c>
      <c r="H2" s="21">
        <f t="shared" si="0"/>
        <v>11611.803035519999</v>
      </c>
      <c r="I2" s="21">
        <f t="shared" si="0"/>
        <v>12118.366563120002</v>
      </c>
      <c r="J2" s="21">
        <f t="shared" si="0"/>
        <v>12146.574517919998</v>
      </c>
      <c r="K2" s="21">
        <f t="shared" si="0"/>
        <v>13775.693210279998</v>
      </c>
      <c r="L2" s="21">
        <f t="shared" si="0"/>
        <v>14129.050167360001</v>
      </c>
      <c r="M2" s="21">
        <f t="shared" si="0"/>
        <v>13373.689338360004</v>
      </c>
      <c r="N2" s="21">
        <f t="shared" si="0"/>
        <v>13816.155787919997</v>
      </c>
      <c r="O2" s="21">
        <f t="shared" si="0"/>
        <v>14425.614832680001</v>
      </c>
      <c r="P2" s="21">
        <f t="shared" si="0"/>
        <v>14100.61364424</v>
      </c>
      <c r="Q2" s="21">
        <f t="shared" si="0"/>
        <v>14699.375717760002</v>
      </c>
      <c r="R2" s="21">
        <f t="shared" si="0"/>
        <v>14769.2854278</v>
      </c>
      <c r="S2" s="21">
        <f t="shared" si="0"/>
        <v>15867.949836959999</v>
      </c>
      <c r="T2" s="21">
        <f t="shared" si="0"/>
        <v>16917.820801920003</v>
      </c>
      <c r="U2" s="21">
        <f t="shared" si="0"/>
        <v>17455.553929799997</v>
      </c>
      <c r="V2" s="21">
        <f t="shared" si="0"/>
        <v>17778.353713920002</v>
      </c>
      <c r="W2" s="21">
        <f t="shared" si="0"/>
        <v>17368.820928720001</v>
      </c>
      <c r="X2" s="21">
        <f t="shared" si="0"/>
        <v>18412.553616480003</v>
      </c>
      <c r="Y2" s="21">
        <f t="shared" ref="Y2:Z2" si="1">SUM(Y3,Y17,Y22,Y25,Y26,Y51,Y52)</f>
        <v>20032.821762119998</v>
      </c>
      <c r="Z2" s="21">
        <f t="shared" si="1"/>
        <v>21076.123849919994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8169.6291098400015</v>
      </c>
      <c r="D26" s="27">
        <f t="shared" ref="D26:W26" si="20">SUM(D27,D33)</f>
        <v>10516.021398359999</v>
      </c>
      <c r="E26" s="27">
        <f t="shared" si="20"/>
        <v>10809.678153960002</v>
      </c>
      <c r="F26" s="27">
        <f t="shared" si="20"/>
        <v>11698.169548680002</v>
      </c>
      <c r="G26" s="27">
        <f t="shared" si="20"/>
        <v>12166.946645399999</v>
      </c>
      <c r="H26" s="27">
        <f t="shared" si="20"/>
        <v>11611.803035519999</v>
      </c>
      <c r="I26" s="27">
        <f t="shared" si="20"/>
        <v>12118.366563120002</v>
      </c>
      <c r="J26" s="27">
        <f t="shared" si="20"/>
        <v>12146.574517919998</v>
      </c>
      <c r="K26" s="27">
        <f t="shared" si="20"/>
        <v>13775.693210279998</v>
      </c>
      <c r="L26" s="27">
        <f t="shared" si="20"/>
        <v>14129.050167360001</v>
      </c>
      <c r="M26" s="27">
        <f t="shared" si="20"/>
        <v>13373.689338360004</v>
      </c>
      <c r="N26" s="27">
        <f t="shared" si="20"/>
        <v>13816.155787919997</v>
      </c>
      <c r="O26" s="27">
        <f t="shared" si="20"/>
        <v>14425.614832680001</v>
      </c>
      <c r="P26" s="27">
        <f t="shared" si="20"/>
        <v>14100.61364424</v>
      </c>
      <c r="Q26" s="27">
        <f t="shared" si="20"/>
        <v>14699.375717760002</v>
      </c>
      <c r="R26" s="27">
        <f t="shared" si="20"/>
        <v>14769.2854278</v>
      </c>
      <c r="S26" s="27">
        <f t="shared" si="20"/>
        <v>15867.949836959999</v>
      </c>
      <c r="T26" s="27">
        <f t="shared" si="20"/>
        <v>16917.820801920003</v>
      </c>
      <c r="U26" s="27">
        <f t="shared" si="20"/>
        <v>17455.553929799997</v>
      </c>
      <c r="V26" s="27">
        <f t="shared" si="20"/>
        <v>17778.353713920002</v>
      </c>
      <c r="W26" s="27">
        <f t="shared" si="20"/>
        <v>17368.820928720001</v>
      </c>
      <c r="X26" s="27">
        <f t="shared" ref="X26:Z26" si="21">SUM(X27,X33)</f>
        <v>18412.553616480003</v>
      </c>
      <c r="Y26" s="27">
        <f t="shared" si="21"/>
        <v>20032.821762119998</v>
      </c>
      <c r="Z26" s="27">
        <f t="shared" si="21"/>
        <v>21076.123849919994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8169.6291098400015</v>
      </c>
      <c r="D33" s="19">
        <f t="shared" ref="D33:W33" si="26">SUM(D34:D50)</f>
        <v>10516.021398359999</v>
      </c>
      <c r="E33" s="19">
        <f t="shared" si="26"/>
        <v>10809.678153960002</v>
      </c>
      <c r="F33" s="19">
        <f t="shared" si="26"/>
        <v>11698.169548680002</v>
      </c>
      <c r="G33" s="19">
        <f t="shared" si="26"/>
        <v>12166.946645399999</v>
      </c>
      <c r="H33" s="19">
        <f t="shared" si="26"/>
        <v>11611.803035519999</v>
      </c>
      <c r="I33" s="19">
        <f t="shared" si="26"/>
        <v>12118.366563120002</v>
      </c>
      <c r="J33" s="19">
        <f t="shared" si="26"/>
        <v>12146.574517919998</v>
      </c>
      <c r="K33" s="19">
        <f t="shared" si="26"/>
        <v>13775.693210279998</v>
      </c>
      <c r="L33" s="19">
        <f t="shared" si="26"/>
        <v>14129.050167360001</v>
      </c>
      <c r="M33" s="19">
        <f t="shared" si="26"/>
        <v>13373.689338360004</v>
      </c>
      <c r="N33" s="19">
        <f t="shared" si="26"/>
        <v>13816.155787919997</v>
      </c>
      <c r="O33" s="19">
        <f t="shared" si="26"/>
        <v>14425.614832680001</v>
      </c>
      <c r="P33" s="19">
        <f t="shared" si="26"/>
        <v>14100.61364424</v>
      </c>
      <c r="Q33" s="19">
        <f t="shared" si="26"/>
        <v>14699.375717760002</v>
      </c>
      <c r="R33" s="19">
        <f t="shared" si="26"/>
        <v>14769.2854278</v>
      </c>
      <c r="S33" s="19">
        <f t="shared" si="26"/>
        <v>15867.949836959999</v>
      </c>
      <c r="T33" s="19">
        <f t="shared" si="26"/>
        <v>16917.820801920003</v>
      </c>
      <c r="U33" s="19">
        <f t="shared" si="26"/>
        <v>17455.553929799997</v>
      </c>
      <c r="V33" s="19">
        <f t="shared" si="26"/>
        <v>17778.353713920002</v>
      </c>
      <c r="W33" s="19">
        <f t="shared" si="26"/>
        <v>17368.820928720001</v>
      </c>
      <c r="X33" s="19">
        <f t="shared" ref="X33:Z33" si="27">SUM(X34:X50)</f>
        <v>18412.553616480003</v>
      </c>
      <c r="Y33" s="19">
        <f t="shared" si="27"/>
        <v>20032.821762119998</v>
      </c>
      <c r="Z33" s="19">
        <f t="shared" si="27"/>
        <v>21076.123849919994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8.9539657199999994</v>
      </c>
      <c r="F36" s="8">
        <f>FC_TRA_ROAD_P2W_E!F36+FC_TRA_ROAD_CAR_E!F36+FC_TRA_ROAD_BUS_E!F36+FC_TRA_ROAD_LCV_E!F36+FC_TRA_ROAD_HGV_E!F36</f>
        <v>20.892359520000003</v>
      </c>
      <c r="G36" s="8">
        <f>FC_TRA_ROAD_P2W_E!G36+FC_TRA_ROAD_CAR_E!G36+FC_TRA_ROAD_BUS_E!G36+FC_TRA_ROAD_LCV_E!G36+FC_TRA_ROAD_HGV_E!G36</f>
        <v>244.73968524</v>
      </c>
      <c r="H36" s="8">
        <f>FC_TRA_ROAD_P2W_E!H36+FC_TRA_ROAD_CAR_E!H36+FC_TRA_ROAD_BUS_E!H36+FC_TRA_ROAD_LCV_E!H36+FC_TRA_ROAD_HGV_E!H36</f>
        <v>145.79424107999998</v>
      </c>
      <c r="I36" s="8">
        <f>FC_TRA_ROAD_P2W_E!I36+FC_TRA_ROAD_CAR_E!I36+FC_TRA_ROAD_BUS_E!I36+FC_TRA_ROAD_LCV_E!I36+FC_TRA_ROAD_HGV_E!I36</f>
        <v>48.602244960000014</v>
      </c>
      <c r="J36" s="8">
        <f>FC_TRA_ROAD_P2W_E!J36+FC_TRA_ROAD_CAR_E!J36+FC_TRA_ROAD_BUS_E!J36+FC_TRA_ROAD_LCV_E!J36+FC_TRA_ROAD_HGV_E!J36</f>
        <v>97.196312160000019</v>
      </c>
      <c r="K36" s="8">
        <f>FC_TRA_ROAD_P2W_E!K36+FC_TRA_ROAD_CAR_E!K36+FC_TRA_ROAD_BUS_E!K36+FC_TRA_ROAD_LCV_E!K36+FC_TRA_ROAD_HGV_E!K36</f>
        <v>133.64481564000002</v>
      </c>
      <c r="L36" s="8">
        <f>FC_TRA_ROAD_P2W_E!L36+FC_TRA_ROAD_CAR_E!L36+FC_TRA_ROAD_BUS_E!L36+FC_TRA_ROAD_LCV_E!L36+FC_TRA_ROAD_HGV_E!L36</f>
        <v>197.45860284</v>
      </c>
      <c r="M36" s="8">
        <f>FC_TRA_ROAD_P2W_E!M36+FC_TRA_ROAD_CAR_E!M36+FC_TRA_ROAD_BUS_E!M36+FC_TRA_ROAD_LCV_E!M36+FC_TRA_ROAD_HGV_E!M36</f>
        <v>51.635512440000007</v>
      </c>
      <c r="N36" s="8">
        <f>FC_TRA_ROAD_P2W_E!N36+FC_TRA_ROAD_CAR_E!N36+FC_TRA_ROAD_BUS_E!N36+FC_TRA_ROAD_LCV_E!N36+FC_TRA_ROAD_HGV_E!N36</f>
        <v>218.69147520000001</v>
      </c>
      <c r="O36" s="8">
        <f>FC_TRA_ROAD_P2W_E!O36+FC_TRA_ROAD_CAR_E!O36+FC_TRA_ROAD_BUS_E!O36+FC_TRA_ROAD_LCV_E!O36+FC_TRA_ROAD_HGV_E!O36</f>
        <v>151.86918095999999</v>
      </c>
      <c r="P36" s="8">
        <f>FC_TRA_ROAD_P2W_E!P36+FC_TRA_ROAD_CAR_E!P36+FC_TRA_ROAD_BUS_E!P36+FC_TRA_ROAD_LCV_E!P36+FC_TRA_ROAD_HGV_E!P36</f>
        <v>139.71952836000003</v>
      </c>
      <c r="Q36" s="8">
        <f>FC_TRA_ROAD_P2W_E!Q36+FC_TRA_ROAD_CAR_E!Q36+FC_TRA_ROAD_BUS_E!Q36+FC_TRA_ROAD_LCV_E!Q36+FC_TRA_ROAD_HGV_E!Q36</f>
        <v>154.90653732000001</v>
      </c>
      <c r="R36" s="8">
        <f>FC_TRA_ROAD_P2W_E!R36+FC_TRA_ROAD_CAR_E!R36+FC_TRA_ROAD_BUS_E!R36+FC_TRA_ROAD_LCV_E!R36+FC_TRA_ROAD_HGV_E!R36</f>
        <v>167.05596275999997</v>
      </c>
      <c r="S36" s="8">
        <f>FC_TRA_ROAD_P2W_E!S36+FC_TRA_ROAD_CAR_E!S36+FC_TRA_ROAD_BUS_E!S36+FC_TRA_ROAD_LCV_E!S36+FC_TRA_ROAD_HGV_E!S36</f>
        <v>197.42975352000005</v>
      </c>
      <c r="T36" s="8">
        <f>FC_TRA_ROAD_P2W_E!T36+FC_TRA_ROAD_CAR_E!T36+FC_TRA_ROAD_BUS_E!T36+FC_TRA_ROAD_LCV_E!T36+FC_TRA_ROAD_HGV_E!T36</f>
        <v>238.08435156000002</v>
      </c>
      <c r="U36" s="8">
        <f>FC_TRA_ROAD_P2W_E!U36+FC_TRA_ROAD_CAR_E!U36+FC_TRA_ROAD_BUS_E!U36+FC_TRA_ROAD_LCV_E!U36+FC_TRA_ROAD_HGV_E!U36</f>
        <v>247.59463212000009</v>
      </c>
      <c r="V36" s="8">
        <f>FC_TRA_ROAD_P2W_E!V36+FC_TRA_ROAD_CAR_E!V36+FC_TRA_ROAD_BUS_E!V36+FC_TRA_ROAD_LCV_E!V36+FC_TRA_ROAD_HGV_E!V36</f>
        <v>260.55638171999999</v>
      </c>
      <c r="W36" s="8">
        <f>FC_TRA_ROAD_P2W_E!W36+FC_TRA_ROAD_CAR_E!W36+FC_TRA_ROAD_BUS_E!W36+FC_TRA_ROAD_LCV_E!W36+FC_TRA_ROAD_HGV_E!W36</f>
        <v>233.74809431999998</v>
      </c>
      <c r="X36" s="8">
        <f>FC_TRA_ROAD_P2W_E!X36+FC_TRA_ROAD_CAR_E!X36+FC_TRA_ROAD_BUS_E!X36+FC_TRA_ROAD_LCV_E!X36+FC_TRA_ROAD_HGV_E!X36</f>
        <v>236.06330904000004</v>
      </c>
      <c r="Y36" s="8">
        <f>FC_TRA_ROAD_P2W_E!Y36+FC_TRA_ROAD_CAR_E!Y36+FC_TRA_ROAD_BUS_E!Y36+FC_TRA_ROAD_LCV_E!Y36+FC_TRA_ROAD_HGV_E!Y36</f>
        <v>234.77871924000002</v>
      </c>
      <c r="Z36" s="8">
        <f>FC_TRA_ROAD_P2W_E!Z36+FC_TRA_ROAD_CAR_E!Z36+FC_TRA_ROAD_BUS_E!Z36+FC_TRA_ROAD_LCV_E!Z36+FC_TRA_ROAD_HGV_E!Z36</f>
        <v>231.58575827999999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3782.2275691200016</v>
      </c>
      <c r="D37" s="8">
        <f>FC_TRA_ROAD_P2W_E!D37+FC_TRA_ROAD_CAR_E!D37+FC_TRA_ROAD_BUS_E!D37+FC_TRA_ROAD_LCV_E!D37+FC_TRA_ROAD_HGV_E!D37</f>
        <v>4844.4443031599994</v>
      </c>
      <c r="E37" s="8">
        <f>FC_TRA_ROAD_P2W_E!E37+FC_TRA_ROAD_CAR_E!E37+FC_TRA_ROAD_BUS_E!E37+FC_TRA_ROAD_LCV_E!E37+FC_TRA_ROAD_HGV_E!E37</f>
        <v>4727.7847108799997</v>
      </c>
      <c r="F37" s="8">
        <f>FC_TRA_ROAD_P2W_E!F37+FC_TRA_ROAD_CAR_E!F37+FC_TRA_ROAD_BUS_E!F37+FC_TRA_ROAD_LCV_E!F37+FC_TRA_ROAD_HGV_E!F37</f>
        <v>4801.4643877199996</v>
      </c>
      <c r="G37" s="8">
        <f>FC_TRA_ROAD_P2W_E!G37+FC_TRA_ROAD_CAR_E!G37+FC_TRA_ROAD_BUS_E!G37+FC_TRA_ROAD_LCV_E!G37+FC_TRA_ROAD_HGV_E!G37</f>
        <v>4982.5938531599995</v>
      </c>
      <c r="H37" s="8">
        <f>FC_TRA_ROAD_P2W_E!H37+FC_TRA_ROAD_CAR_E!H37+FC_TRA_ROAD_BUS_E!H37+FC_TRA_ROAD_LCV_E!H37+FC_TRA_ROAD_HGV_E!H37</f>
        <v>4641.7388094000007</v>
      </c>
      <c r="I37" s="8">
        <f>FC_TRA_ROAD_P2W_E!I37+FC_TRA_ROAD_CAR_E!I37+FC_TRA_ROAD_BUS_E!I37+FC_TRA_ROAD_LCV_E!I37+FC_TRA_ROAD_HGV_E!I37</f>
        <v>4337.1152470799998</v>
      </c>
      <c r="J37" s="8">
        <f>FC_TRA_ROAD_P2W_E!J37+FC_TRA_ROAD_CAR_E!J37+FC_TRA_ROAD_BUS_E!J37+FC_TRA_ROAD_LCV_E!J37+FC_TRA_ROAD_HGV_E!J37</f>
        <v>4386.7602702000004</v>
      </c>
      <c r="K37" s="8">
        <f>FC_TRA_ROAD_P2W_E!K37+FC_TRA_ROAD_CAR_E!K37+FC_TRA_ROAD_BUS_E!K37+FC_TRA_ROAD_LCV_E!K37+FC_TRA_ROAD_HGV_E!K37</f>
        <v>4379.8192376400002</v>
      </c>
      <c r="L37" s="8">
        <f>FC_TRA_ROAD_P2W_E!L37+FC_TRA_ROAD_CAR_E!L37+FC_TRA_ROAD_BUS_E!L37+FC_TRA_ROAD_LCV_E!L37+FC_TRA_ROAD_HGV_E!L37</f>
        <v>4344.1663003200001</v>
      </c>
      <c r="M37" s="8">
        <f>FC_TRA_ROAD_P2W_E!M37+FC_TRA_ROAD_CAR_E!M37+FC_TRA_ROAD_BUS_E!M37+FC_TRA_ROAD_LCV_E!M37+FC_TRA_ROAD_HGV_E!M37</f>
        <v>4097.7152370000003</v>
      </c>
      <c r="N37" s="8">
        <f>FC_TRA_ROAD_P2W_E!N37+FC_TRA_ROAD_CAR_E!N37+FC_TRA_ROAD_BUS_E!N37+FC_TRA_ROAD_LCV_E!N37+FC_TRA_ROAD_HGV_E!N37</f>
        <v>3904.7397127200006</v>
      </c>
      <c r="O37" s="8">
        <f>FC_TRA_ROAD_P2W_E!O37+FC_TRA_ROAD_CAR_E!O37+FC_TRA_ROAD_BUS_E!O37+FC_TRA_ROAD_LCV_E!O37+FC_TRA_ROAD_HGV_E!O37</f>
        <v>3862.5261998400001</v>
      </c>
      <c r="P37" s="8">
        <f>FC_TRA_ROAD_P2W_E!P37+FC_TRA_ROAD_CAR_E!P37+FC_TRA_ROAD_BUS_E!P37+FC_TRA_ROAD_LCV_E!P37+FC_TRA_ROAD_HGV_E!P37</f>
        <v>3678.5965708800013</v>
      </c>
      <c r="Q37" s="8">
        <f>FC_TRA_ROAD_P2W_E!Q37+FC_TRA_ROAD_CAR_E!Q37+FC_TRA_ROAD_BUS_E!Q37+FC_TRA_ROAD_LCV_E!Q37+FC_TRA_ROAD_HGV_E!Q37</f>
        <v>3928.8616844400008</v>
      </c>
      <c r="R37" s="8">
        <f>FC_TRA_ROAD_P2W_E!R37+FC_TRA_ROAD_CAR_E!R37+FC_TRA_ROAD_BUS_E!R37+FC_TRA_ROAD_LCV_E!R37+FC_TRA_ROAD_HGV_E!R37</f>
        <v>3681.6117861599992</v>
      </c>
      <c r="S37" s="8">
        <f>FC_TRA_ROAD_P2W_E!S37+FC_TRA_ROAD_CAR_E!S37+FC_TRA_ROAD_BUS_E!S37+FC_TRA_ROAD_LCV_E!S37+FC_TRA_ROAD_HGV_E!S37</f>
        <v>3847.45012344</v>
      </c>
      <c r="T37" s="8">
        <f>FC_TRA_ROAD_P2W_E!T37+FC_TRA_ROAD_CAR_E!T37+FC_TRA_ROAD_BUS_E!T37+FC_TRA_ROAD_LCV_E!T37+FC_TRA_ROAD_HGV_E!T37</f>
        <v>3867.8585853600002</v>
      </c>
      <c r="U37" s="8">
        <f>FC_TRA_ROAD_P2W_E!U37+FC_TRA_ROAD_CAR_E!U37+FC_TRA_ROAD_BUS_E!U37+FC_TRA_ROAD_LCV_E!U37+FC_TRA_ROAD_HGV_E!U37</f>
        <v>3830.8128012000002</v>
      </c>
      <c r="V37" s="8">
        <f>FC_TRA_ROAD_P2W_E!V37+FC_TRA_ROAD_CAR_E!V37+FC_TRA_ROAD_BUS_E!V37+FC_TRA_ROAD_LCV_E!V37+FC_TRA_ROAD_HGV_E!V37</f>
        <v>3836.7164959199999</v>
      </c>
      <c r="W37" s="8">
        <f>FC_TRA_ROAD_P2W_E!W37+FC_TRA_ROAD_CAR_E!W37+FC_TRA_ROAD_BUS_E!W37+FC_TRA_ROAD_LCV_E!W37+FC_TRA_ROAD_HGV_E!W37</f>
        <v>3581.1476870400011</v>
      </c>
      <c r="X37" s="8">
        <f>FC_TRA_ROAD_P2W_E!X37+FC_TRA_ROAD_CAR_E!X37+FC_TRA_ROAD_BUS_E!X37+FC_TRA_ROAD_LCV_E!X37+FC_TRA_ROAD_HGV_E!X37</f>
        <v>3820.1348077200009</v>
      </c>
      <c r="Y37" s="8">
        <f>FC_TRA_ROAD_P2W_E!Y37+FC_TRA_ROAD_CAR_E!Y37+FC_TRA_ROAD_BUS_E!Y37+FC_TRA_ROAD_LCV_E!Y37+FC_TRA_ROAD_HGV_E!Y37</f>
        <v>3914.1800359199988</v>
      </c>
      <c r="Z37" s="8">
        <f>FC_TRA_ROAD_P2W_E!Z37+FC_TRA_ROAD_CAR_E!Z37+FC_TRA_ROAD_BUS_E!Z37+FC_TRA_ROAD_LCV_E!Z37+FC_TRA_ROAD_HGV_E!Z37</f>
        <v>4082.7135056399984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6.2983537200000006</v>
      </c>
      <c r="D41" s="8">
        <f>FC_TRA_ROAD_P2W_E!D41+FC_TRA_ROAD_CAR_E!D41+FC_TRA_ROAD_BUS_E!D41+FC_TRA_ROAD_LCV_E!D41+FC_TRA_ROAD_HGV_E!D41</f>
        <v>3.1493062799999985</v>
      </c>
      <c r="E41" s="8">
        <f>FC_TRA_ROAD_P2W_E!E41+FC_TRA_ROAD_CAR_E!E41+FC_TRA_ROAD_BUS_E!E41+FC_TRA_ROAD_LCV_E!E41+FC_TRA_ROAD_HGV_E!E41</f>
        <v>12.59696628</v>
      </c>
      <c r="F41" s="8">
        <f>FC_TRA_ROAD_P2W_E!F41+FC_TRA_ROAD_CAR_E!F41+FC_TRA_ROAD_BUS_E!F41+FC_TRA_ROAD_LCV_E!F41+FC_TRA_ROAD_HGV_E!F41</f>
        <v>18.895320000000002</v>
      </c>
      <c r="G41" s="8">
        <f>FC_TRA_ROAD_P2W_E!G41+FC_TRA_ROAD_CAR_E!G41+FC_TRA_ROAD_BUS_E!G41+FC_TRA_ROAD_LCV_E!G41+FC_TRA_ROAD_HGV_E!G41</f>
        <v>12.59696628</v>
      </c>
      <c r="H41" s="8">
        <f>FC_TRA_ROAD_P2W_E!H41+FC_TRA_ROAD_CAR_E!H41+FC_TRA_ROAD_BUS_E!H41+FC_TRA_ROAD_LCV_E!H41+FC_TRA_ROAD_HGV_E!H41</f>
        <v>6.1813580400000019</v>
      </c>
      <c r="I41" s="8">
        <f>FC_TRA_ROAD_P2W_E!I41+FC_TRA_ROAD_CAR_E!I41+FC_TRA_ROAD_BUS_E!I41+FC_TRA_ROAD_LCV_E!I41+FC_TRA_ROAD_HGV_E!I41</f>
        <v>12.362974919999997</v>
      </c>
      <c r="J41" s="8">
        <f>FC_TRA_ROAD_P2W_E!J41+FC_TRA_ROAD_CAR_E!J41+FC_TRA_ROAD_BUS_E!J41+FC_TRA_ROAD_LCV_E!J41+FC_TRA_ROAD_HGV_E!J41</f>
        <v>15.462583920000007</v>
      </c>
      <c r="K41" s="8">
        <f>FC_TRA_ROAD_P2W_E!K41+FC_TRA_ROAD_CAR_E!K41+FC_TRA_ROAD_BUS_E!K41+FC_TRA_ROAD_LCV_E!K41+FC_TRA_ROAD_HGV_E!K41</f>
        <v>12.364786800000001</v>
      </c>
      <c r="L41" s="8">
        <f>FC_TRA_ROAD_P2W_E!L41+FC_TRA_ROAD_CAR_E!L41+FC_TRA_ROAD_BUS_E!L41+FC_TRA_ROAD_LCV_E!L41+FC_TRA_ROAD_HGV_E!L41</f>
        <v>6.1860171599999987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6.2121600000000004E-3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3.22171092</v>
      </c>
      <c r="K42" s="8">
        <f>FC_TRA_ROAD_P2W_E!K42+FC_TRA_ROAD_CAR_E!K42+FC_TRA_ROAD_BUS_E!K42+FC_TRA_ROAD_LCV_E!K42+FC_TRA_ROAD_HGV_E!K42</f>
        <v>3.2217109199999996</v>
      </c>
      <c r="L42" s="8">
        <f>FC_TRA_ROAD_P2W_E!L42+FC_TRA_ROAD_CAR_E!L42+FC_TRA_ROAD_BUS_E!L42+FC_TRA_ROAD_LCV_E!L42+FC_TRA_ROAD_HGV_E!L42</f>
        <v>3.2214470399999984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4377.9762889200001</v>
      </c>
      <c r="D43" s="8">
        <f>FC_TRA_ROAD_P2W_E!D43+FC_TRA_ROAD_CAR_E!D43+FC_TRA_ROAD_BUS_E!D43+FC_TRA_ROAD_LCV_E!D43+FC_TRA_ROAD_HGV_E!D43</f>
        <v>5668.4277889199993</v>
      </c>
      <c r="E43" s="8">
        <f>FC_TRA_ROAD_P2W_E!E43+FC_TRA_ROAD_CAR_E!E43+FC_TRA_ROAD_BUS_E!E43+FC_TRA_ROAD_LCV_E!E43+FC_TRA_ROAD_HGV_E!E43</f>
        <v>6060.3425110800017</v>
      </c>
      <c r="F43" s="8">
        <f>FC_TRA_ROAD_P2W_E!F43+FC_TRA_ROAD_CAR_E!F43+FC_TRA_ROAD_BUS_E!F43+FC_TRA_ROAD_LCV_E!F43+FC_TRA_ROAD_HGV_E!F43</f>
        <v>6856.9174814400012</v>
      </c>
      <c r="G43" s="8">
        <f>FC_TRA_ROAD_P2W_E!G43+FC_TRA_ROAD_CAR_E!G43+FC_TRA_ROAD_BUS_E!G43+FC_TRA_ROAD_LCV_E!G43+FC_TRA_ROAD_HGV_E!G43</f>
        <v>6927.0161407200012</v>
      </c>
      <c r="H43" s="8">
        <f>FC_TRA_ROAD_P2W_E!H43+FC_TRA_ROAD_CAR_E!H43+FC_TRA_ROAD_BUS_E!H43+FC_TRA_ROAD_LCV_E!H43+FC_TRA_ROAD_HGV_E!H43</f>
        <v>6786.8190889199996</v>
      </c>
      <c r="I43" s="8">
        <f>FC_TRA_ROAD_P2W_E!I43+FC_TRA_ROAD_CAR_E!I43+FC_TRA_ROAD_BUS_E!I43+FC_TRA_ROAD_LCV_E!I43+FC_TRA_ROAD_HGV_E!I43</f>
        <v>7714.0323000000017</v>
      </c>
      <c r="J43" s="8">
        <f>FC_TRA_ROAD_P2W_E!J43+FC_TRA_ROAD_CAR_E!J43+FC_TRA_ROAD_BUS_E!J43+FC_TRA_ROAD_LCV_E!J43+FC_TRA_ROAD_HGV_E!J43</f>
        <v>7643.9336407199989</v>
      </c>
      <c r="K43" s="8">
        <f>FC_TRA_ROAD_P2W_E!K43+FC_TRA_ROAD_CAR_E!K43+FC_TRA_ROAD_BUS_E!K43+FC_TRA_ROAD_LCV_E!K43+FC_TRA_ROAD_HGV_E!K43</f>
        <v>9246.642659279998</v>
      </c>
      <c r="L43" s="8">
        <f>FC_TRA_ROAD_P2W_E!L43+FC_TRA_ROAD_CAR_E!L43+FC_TRA_ROAD_BUS_E!L43+FC_TRA_ROAD_LCV_E!L43+FC_TRA_ROAD_HGV_E!L43</f>
        <v>9578.0178000000014</v>
      </c>
      <c r="M43" s="8">
        <f>FC_TRA_ROAD_P2W_E!M43+FC_TRA_ROAD_CAR_E!M43+FC_TRA_ROAD_BUS_E!M43+FC_TRA_ROAD_LCV_E!M43+FC_TRA_ROAD_HGV_E!M43</f>
        <v>9224.3385889200035</v>
      </c>
      <c r="N43" s="8">
        <f>FC_TRA_ROAD_P2W_E!N43+FC_TRA_ROAD_CAR_E!N43+FC_TRA_ROAD_BUS_E!N43+FC_TRA_ROAD_LCV_E!N43+FC_TRA_ROAD_HGV_E!N43</f>
        <v>9692.7245999999977</v>
      </c>
      <c r="O43" s="8">
        <f>FC_TRA_ROAD_P2W_E!O43+FC_TRA_ROAD_CAR_E!O43+FC_TRA_ROAD_BUS_E!O43+FC_TRA_ROAD_LCV_E!O43+FC_TRA_ROAD_HGV_E!O43</f>
        <v>10411.219451880001</v>
      </c>
      <c r="P43" s="8">
        <f>FC_TRA_ROAD_P2W_E!P43+FC_TRA_ROAD_CAR_E!P43+FC_TRA_ROAD_BUS_E!P43+FC_TRA_ROAD_LCV_E!P43+FC_TRA_ROAD_HGV_E!P43</f>
        <v>10282.297544999999</v>
      </c>
      <c r="Q43" s="8">
        <f>FC_TRA_ROAD_P2W_E!Q43+FC_TRA_ROAD_CAR_E!Q43+FC_TRA_ROAD_BUS_E!Q43+FC_TRA_ROAD_LCV_E!Q43+FC_TRA_ROAD_HGV_E!Q43</f>
        <v>10615.607496000001</v>
      </c>
      <c r="R43" s="8">
        <f>FC_TRA_ROAD_P2W_E!R43+FC_TRA_ROAD_CAR_E!R43+FC_TRA_ROAD_BUS_E!R43+FC_TRA_ROAD_LCV_E!R43+FC_TRA_ROAD_HGV_E!R43</f>
        <v>10920.61767888</v>
      </c>
      <c r="S43" s="8">
        <f>FC_TRA_ROAD_P2W_E!S43+FC_TRA_ROAD_CAR_E!S43+FC_TRA_ROAD_BUS_E!S43+FC_TRA_ROAD_LCV_E!S43+FC_TRA_ROAD_HGV_E!S43</f>
        <v>11823.069959999999</v>
      </c>
      <c r="T43" s="8">
        <f>FC_TRA_ROAD_P2W_E!T43+FC_TRA_ROAD_CAR_E!T43+FC_TRA_ROAD_BUS_E!T43+FC_TRA_ROAD_LCV_E!T43+FC_TRA_ROAD_HGV_E!T43</f>
        <v>12811.871652840002</v>
      </c>
      <c r="U43" s="8">
        <f>FC_TRA_ROAD_P2W_E!U43+FC_TRA_ROAD_CAR_E!U43+FC_TRA_ROAD_BUS_E!U43+FC_TRA_ROAD_LCV_E!U43+FC_TRA_ROAD_HGV_E!U43</f>
        <v>13377.146496479998</v>
      </c>
      <c r="V43" s="8">
        <f>FC_TRA_ROAD_P2W_E!V43+FC_TRA_ROAD_CAR_E!V43+FC_TRA_ROAD_BUS_E!V43+FC_TRA_ROAD_LCV_E!V43+FC_TRA_ROAD_HGV_E!V43</f>
        <v>13681.080836280002</v>
      </c>
      <c r="W43" s="8">
        <f>FC_TRA_ROAD_P2W_E!W43+FC_TRA_ROAD_CAR_E!W43+FC_TRA_ROAD_BUS_E!W43+FC_TRA_ROAD_LCV_E!W43+FC_TRA_ROAD_HGV_E!W43</f>
        <v>13553.925147360002</v>
      </c>
      <c r="X43" s="8">
        <f>FC_TRA_ROAD_P2W_E!X43+FC_TRA_ROAD_CAR_E!X43+FC_TRA_ROAD_BUS_E!X43+FC_TRA_ROAD_LCV_E!X43+FC_TRA_ROAD_HGV_E!X43</f>
        <v>14356.355499720001</v>
      </c>
      <c r="Y43" s="8">
        <f>FC_TRA_ROAD_P2W_E!Y43+FC_TRA_ROAD_CAR_E!Y43+FC_TRA_ROAD_BUS_E!Y43+FC_TRA_ROAD_LCV_E!Y43+FC_TRA_ROAD_HGV_E!Y43</f>
        <v>15883.86300696</v>
      </c>
      <c r="Z43" s="8">
        <f>FC_TRA_ROAD_P2W_E!Z43+FC_TRA_ROAD_CAR_E!Z43+FC_TRA_ROAD_BUS_E!Z43+FC_TRA_ROAD_LCV_E!Z43+FC_TRA_ROAD_HGV_E!Z43</f>
        <v>16761.824585999995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3.1268980800000001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31.26953808</v>
      </c>
      <c r="I44" s="8">
        <f>FC_TRA_ROAD_P2W_E!I44+FC_TRA_ROAD_CAR_E!I44+FC_TRA_ROAD_BUS_E!I44+FC_TRA_ROAD_LCV_E!I44+FC_TRA_ROAD_HGV_E!I44</f>
        <v>6.2537961600000029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  <c r="Y51" s="27">
        <f>FC_TRA_ROAD_P2W_E!Y51+FC_TRA_ROAD_CAR_E!Y51+FC_TRA_ROAD_BUS_E!Y51+FC_TRA_ROAD_LCV_E!Y51+FC_TRA_ROAD_HGV_E!Y51</f>
        <v>0</v>
      </c>
      <c r="Z51" s="27">
        <f>FC_TRA_ROAD_P2W_E!Z51+FC_TRA_ROAD_CAR_E!Z51+FC_TRA_ROAD_BUS_E!Z51+FC_TRA_ROAD_LCV_E!Z51+FC_TRA_ROAD_HGV_E!Z51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0</v>
      </c>
      <c r="I61" s="49">
        <f t="shared" si="30"/>
        <v>0</v>
      </c>
      <c r="J61" s="49">
        <f t="shared" si="30"/>
        <v>119.85018335999997</v>
      </c>
      <c r="K61" s="49">
        <f t="shared" si="30"/>
        <v>317.53434671999997</v>
      </c>
      <c r="L61" s="49">
        <f t="shared" si="30"/>
        <v>483.00397200000003</v>
      </c>
      <c r="M61" s="49">
        <f t="shared" si="30"/>
        <v>344.10405743999996</v>
      </c>
      <c r="N61" s="49">
        <f t="shared" si="30"/>
        <v>580.9653158399999</v>
      </c>
      <c r="O61" s="49">
        <f t="shared" si="30"/>
        <v>556.05767760000003</v>
      </c>
      <c r="P61" s="49">
        <f t="shared" si="30"/>
        <v>603.05423616000007</v>
      </c>
      <c r="Q61" s="49">
        <f t="shared" si="30"/>
        <v>493.99388783999996</v>
      </c>
      <c r="R61" s="49">
        <f t="shared" si="30"/>
        <v>600.19703135999987</v>
      </c>
      <c r="S61" s="49">
        <f t="shared" si="30"/>
        <v>762.28439903999981</v>
      </c>
      <c r="T61" s="49">
        <f t="shared" si="30"/>
        <v>881.07045840000012</v>
      </c>
      <c r="U61" s="49">
        <f t="shared" si="30"/>
        <v>880.59153887999992</v>
      </c>
      <c r="V61" s="49">
        <f t="shared" si="30"/>
        <v>1222.2959011199996</v>
      </c>
      <c r="W61" s="49">
        <f t="shared" si="30"/>
        <v>1432.48371264</v>
      </c>
      <c r="X61" s="49">
        <f t="shared" si="30"/>
        <v>1469.5684977600001</v>
      </c>
      <c r="Y61" s="49">
        <f t="shared" ref="Y61:Z61" si="31">SUM(Y62:Y72)</f>
        <v>1656.0547632000003</v>
      </c>
      <c r="Z61" s="49">
        <f t="shared" si="31"/>
        <v>1572.2593948799997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  <c r="Y64" s="52">
        <f>FC_TRA_ROAD_P2W_E!Y64+FC_TRA_ROAD_CAR_E!Y64+FC_TRA_ROAD_BUS_E!Y64+FC_TRA_ROAD_LCV_E!Y64+FC_TRA_ROAD_HGV_E!Y64</f>
        <v>0</v>
      </c>
      <c r="Z64" s="52">
        <f>FC_TRA_ROAD_P2W_E!Z64+FC_TRA_ROAD_CAR_E!Z64+FC_TRA_ROAD_BUS_E!Z64+FC_TRA_ROAD_LCV_E!Z64+FC_TRA_ROAD_HGV_E!Z64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7.6463999999999999</v>
      </c>
      <c r="M67" s="52">
        <f>FC_TRA_ROAD_P2W_E!M67+FC_TRA_ROAD_CAR_E!M67+FC_TRA_ROAD_BUS_E!M67+FC_TRA_ROAD_LCV_E!M67+FC_TRA_ROAD_HGV_E!M67</f>
        <v>139.54679999999996</v>
      </c>
      <c r="N67" s="52">
        <f>FC_TRA_ROAD_P2W_E!N67+FC_TRA_ROAD_CAR_E!N67+FC_TRA_ROAD_BUS_E!N67+FC_TRA_ROAD_LCV_E!N67+FC_TRA_ROAD_HGV_E!N67</f>
        <v>141.45840000000001</v>
      </c>
      <c r="O67" s="52">
        <f>FC_TRA_ROAD_P2W_E!O67+FC_TRA_ROAD_CAR_E!O67+FC_TRA_ROAD_BUS_E!O67+FC_TRA_ROAD_LCV_E!O67+FC_TRA_ROAD_HGV_E!O67</f>
        <v>175.86720000000005</v>
      </c>
      <c r="P67" s="52">
        <f>FC_TRA_ROAD_P2W_E!P67+FC_TRA_ROAD_CAR_E!P67+FC_TRA_ROAD_BUS_E!P67+FC_TRA_ROAD_LCV_E!P67+FC_TRA_ROAD_HGV_E!P67</f>
        <v>165.07736496000004</v>
      </c>
      <c r="Q67" s="52">
        <f>FC_TRA_ROAD_P2W_E!Q67+FC_TRA_ROAD_CAR_E!Q67+FC_TRA_ROAD_BUS_E!Q67+FC_TRA_ROAD_LCV_E!Q67+FC_TRA_ROAD_HGV_E!Q67</f>
        <v>123.33362831999999</v>
      </c>
      <c r="R67" s="52">
        <f>FC_TRA_ROAD_P2W_E!R67+FC_TRA_ROAD_CAR_E!R67+FC_TRA_ROAD_BUS_E!R67+FC_TRA_ROAD_LCV_E!R67+FC_TRA_ROAD_HGV_E!R67</f>
        <v>182.15432496000003</v>
      </c>
      <c r="S67" s="52">
        <f>FC_TRA_ROAD_P2W_E!S67+FC_TRA_ROAD_CAR_E!S67+FC_TRA_ROAD_BUS_E!S67+FC_TRA_ROAD_LCV_E!S67+FC_TRA_ROAD_HGV_E!S67</f>
        <v>240.97476671999999</v>
      </c>
      <c r="T67" s="52">
        <f>FC_TRA_ROAD_P2W_E!T67+FC_TRA_ROAD_CAR_E!T67+FC_TRA_ROAD_BUS_E!T67+FC_TRA_ROAD_LCV_E!T67+FC_TRA_ROAD_HGV_E!T67</f>
        <v>269.96405327999997</v>
      </c>
      <c r="U67" s="52">
        <f>FC_TRA_ROAD_P2W_E!U67+FC_TRA_ROAD_CAR_E!U67+FC_TRA_ROAD_BUS_E!U67+FC_TRA_ROAD_LCV_E!U67+FC_TRA_ROAD_HGV_E!U67</f>
        <v>268.07794128</v>
      </c>
      <c r="V67" s="52">
        <f>FC_TRA_ROAD_P2W_E!V67+FC_TRA_ROAD_CAR_E!V67+FC_TRA_ROAD_BUS_E!V67+FC_TRA_ROAD_LCV_E!V67+FC_TRA_ROAD_HGV_E!V67</f>
        <v>289.94205743999999</v>
      </c>
      <c r="W67" s="52">
        <f>FC_TRA_ROAD_P2W_E!W67+FC_TRA_ROAD_CAR_E!W67+FC_TRA_ROAD_BUS_E!W67+FC_TRA_ROAD_LCV_E!W67+FC_TRA_ROAD_HGV_E!W67</f>
        <v>271.61287200000004</v>
      </c>
      <c r="X67" s="52">
        <f>FC_TRA_ROAD_P2W_E!X67+FC_TRA_ROAD_CAR_E!X67+FC_TRA_ROAD_BUS_E!X67+FC_TRA_ROAD_LCV_E!X67+FC_TRA_ROAD_HGV_E!X67</f>
        <v>358.50044447999989</v>
      </c>
      <c r="Y67" s="52">
        <f>FC_TRA_ROAD_P2W_E!Y67+FC_TRA_ROAD_CAR_E!Y67+FC_TRA_ROAD_BUS_E!Y67+FC_TRA_ROAD_LCV_E!Y67+FC_TRA_ROAD_HGV_E!Y67</f>
        <v>426.55773744000004</v>
      </c>
      <c r="Z67" s="52">
        <f>FC_TRA_ROAD_P2W_E!Z67+FC_TRA_ROAD_CAR_E!Z67+FC_TRA_ROAD_BUS_E!Z67+FC_TRA_ROAD_LCV_E!Z67+FC_TRA_ROAD_HGV_E!Z67</f>
        <v>458.90353871999991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171.62982</v>
      </c>
      <c r="L68" s="52">
        <f>FC_TRA_ROAD_P2W_E!L68+FC_TRA_ROAD_CAR_E!L68+FC_TRA_ROAD_BUS_E!L68+FC_TRA_ROAD_LCV_E!L68+FC_TRA_ROAD_HGV_E!L68</f>
        <v>362.71488528000003</v>
      </c>
      <c r="M68" s="52">
        <f>FC_TRA_ROAD_P2W_E!M68+FC_TRA_ROAD_CAR_E!M68+FC_TRA_ROAD_BUS_E!M68+FC_TRA_ROAD_LCV_E!M68+FC_TRA_ROAD_HGV_E!M68</f>
        <v>5.4676857600000019</v>
      </c>
      <c r="N68" s="52">
        <f>FC_TRA_ROAD_P2W_E!N68+FC_TRA_ROAD_CAR_E!N68+FC_TRA_ROAD_BUS_E!N68+FC_TRA_ROAD_LCV_E!N68+FC_TRA_ROAD_HGV_E!N68</f>
        <v>28.229744159999999</v>
      </c>
      <c r="O68" s="52">
        <f>FC_TRA_ROAD_P2W_E!O68+FC_TRA_ROAD_CAR_E!O68+FC_TRA_ROAD_BUS_E!O68+FC_TRA_ROAD_LCV_E!O68+FC_TRA_ROAD_HGV_E!O68</f>
        <v>131.6824776</v>
      </c>
      <c r="P68" s="52">
        <f>FC_TRA_ROAD_P2W_E!P68+FC_TRA_ROAD_CAR_E!P68+FC_TRA_ROAD_BUS_E!P68+FC_TRA_ROAD_LCV_E!P68+FC_TRA_ROAD_HGV_E!P68</f>
        <v>151.37858448</v>
      </c>
      <c r="Q68" s="52">
        <f>FC_TRA_ROAD_P2W_E!Q68+FC_TRA_ROAD_CAR_E!Q68+FC_TRA_ROAD_BUS_E!Q68+FC_TRA_ROAD_LCV_E!Q68+FC_TRA_ROAD_HGV_E!Q68</f>
        <v>102.29991119999997</v>
      </c>
      <c r="R68" s="52">
        <f>FC_TRA_ROAD_P2W_E!R68+FC_TRA_ROAD_CAR_E!R68+FC_TRA_ROAD_BUS_E!R68+FC_TRA_ROAD_LCV_E!R68+FC_TRA_ROAD_HGV_E!R68</f>
        <v>134.04980303999997</v>
      </c>
      <c r="S68" s="52">
        <f>FC_TRA_ROAD_P2W_E!S68+FC_TRA_ROAD_CAR_E!S68+FC_TRA_ROAD_BUS_E!S68+FC_TRA_ROAD_LCV_E!S68+FC_TRA_ROAD_HGV_E!S68</f>
        <v>34.09223904000001</v>
      </c>
      <c r="T68" s="52">
        <f>FC_TRA_ROAD_P2W_E!T68+FC_TRA_ROAD_CAR_E!T68+FC_TRA_ROAD_BUS_E!T68+FC_TRA_ROAD_LCV_E!T68+FC_TRA_ROAD_HGV_E!T68</f>
        <v>71.535640319999999</v>
      </c>
      <c r="U68" s="52">
        <f>FC_TRA_ROAD_P2W_E!U68+FC_TRA_ROAD_CAR_E!U68+FC_TRA_ROAD_BUS_E!U68+FC_TRA_ROAD_LCV_E!U68+FC_TRA_ROAD_HGV_E!U68</f>
        <v>14.671147679999997</v>
      </c>
      <c r="V68" s="52">
        <f>FC_TRA_ROAD_P2W_E!V68+FC_TRA_ROAD_CAR_E!V68+FC_TRA_ROAD_BUS_E!V68+FC_TRA_ROAD_LCV_E!V68+FC_TRA_ROAD_HGV_E!V68</f>
        <v>130.74146063999993</v>
      </c>
      <c r="W68" s="52">
        <f>FC_TRA_ROAD_P2W_E!W68+FC_TRA_ROAD_CAR_E!W68+FC_TRA_ROAD_BUS_E!W68+FC_TRA_ROAD_LCV_E!W68+FC_TRA_ROAD_HGV_E!W68</f>
        <v>155.87441280000002</v>
      </c>
      <c r="X68" s="52">
        <f>FC_TRA_ROAD_P2W_E!X68+FC_TRA_ROAD_CAR_E!X68+FC_TRA_ROAD_BUS_E!X68+FC_TRA_ROAD_LCV_E!X68+FC_TRA_ROAD_HGV_E!X68</f>
        <v>284.77716912000005</v>
      </c>
      <c r="Y68" s="52">
        <f>FC_TRA_ROAD_P2W_E!Y68+FC_TRA_ROAD_CAR_E!Y68+FC_TRA_ROAD_BUS_E!Y68+FC_TRA_ROAD_LCV_E!Y68+FC_TRA_ROAD_HGV_E!Y68</f>
        <v>409.68493632000002</v>
      </c>
      <c r="Z68" s="52">
        <f>FC_TRA_ROAD_P2W_E!Z68+FC_TRA_ROAD_CAR_E!Z68+FC_TRA_ROAD_BUS_E!Z68+FC_TRA_ROAD_LCV_E!Z68+FC_TRA_ROAD_HGV_E!Z68</f>
        <v>398.13479423999991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119.85018335999997</v>
      </c>
      <c r="K69" s="52">
        <f>FC_TRA_ROAD_P2W_E!K69+FC_TRA_ROAD_CAR_E!K69+FC_TRA_ROAD_BUS_E!K69+FC_TRA_ROAD_LCV_E!K69+FC_TRA_ROAD_HGV_E!K69</f>
        <v>145.90452671999998</v>
      </c>
      <c r="L69" s="52">
        <f>FC_TRA_ROAD_P2W_E!L69+FC_TRA_ROAD_CAR_E!L69+FC_TRA_ROAD_BUS_E!L69+FC_TRA_ROAD_LCV_E!L69+FC_TRA_ROAD_HGV_E!L69</f>
        <v>112.64268671999999</v>
      </c>
      <c r="M69" s="52">
        <f>FC_TRA_ROAD_P2W_E!M69+FC_TRA_ROAD_CAR_E!M69+FC_TRA_ROAD_BUS_E!M69+FC_TRA_ROAD_LCV_E!M69+FC_TRA_ROAD_HGV_E!M69</f>
        <v>199.08957168000001</v>
      </c>
      <c r="N69" s="52">
        <f>FC_TRA_ROAD_P2W_E!N69+FC_TRA_ROAD_CAR_E!N69+FC_TRA_ROAD_BUS_E!N69+FC_TRA_ROAD_LCV_E!N69+FC_TRA_ROAD_HGV_E!N69</f>
        <v>411.27717167999992</v>
      </c>
      <c r="O69" s="52">
        <f>FC_TRA_ROAD_P2W_E!O69+FC_TRA_ROAD_CAR_E!O69+FC_TRA_ROAD_BUS_E!O69+FC_TRA_ROAD_LCV_E!O69+FC_TRA_ROAD_HGV_E!O69</f>
        <v>248.50800000000004</v>
      </c>
      <c r="P69" s="52">
        <f>FC_TRA_ROAD_P2W_E!P69+FC_TRA_ROAD_CAR_E!P69+FC_TRA_ROAD_BUS_E!P69+FC_TRA_ROAD_LCV_E!P69+FC_TRA_ROAD_HGV_E!P69</f>
        <v>286.59828672000003</v>
      </c>
      <c r="Q69" s="52">
        <f>FC_TRA_ROAD_P2W_E!Q69+FC_TRA_ROAD_CAR_E!Q69+FC_TRA_ROAD_BUS_E!Q69+FC_TRA_ROAD_LCV_E!Q69+FC_TRA_ROAD_HGV_E!Q69</f>
        <v>268.36034832000001</v>
      </c>
      <c r="R69" s="52">
        <f>FC_TRA_ROAD_P2W_E!R69+FC_TRA_ROAD_CAR_E!R69+FC_TRA_ROAD_BUS_E!R69+FC_TRA_ROAD_LCV_E!R69+FC_TRA_ROAD_HGV_E!R69</f>
        <v>283.9929033599999</v>
      </c>
      <c r="S69" s="52">
        <f>FC_TRA_ROAD_P2W_E!S69+FC_TRA_ROAD_CAR_E!S69+FC_TRA_ROAD_BUS_E!S69+FC_TRA_ROAD_LCV_E!S69+FC_TRA_ROAD_HGV_E!S69</f>
        <v>487.21739327999978</v>
      </c>
      <c r="T69" s="52">
        <f>FC_TRA_ROAD_P2W_E!T69+FC_TRA_ROAD_CAR_E!T69+FC_TRA_ROAD_BUS_E!T69+FC_TRA_ROAD_LCV_E!T69+FC_TRA_ROAD_HGV_E!T69</f>
        <v>539.57076480000012</v>
      </c>
      <c r="U69" s="52">
        <f>FC_TRA_ROAD_P2W_E!U69+FC_TRA_ROAD_CAR_E!U69+FC_TRA_ROAD_BUS_E!U69+FC_TRA_ROAD_LCV_E!U69+FC_TRA_ROAD_HGV_E!U69</f>
        <v>597.84244991999992</v>
      </c>
      <c r="V69" s="52">
        <f>FC_TRA_ROAD_P2W_E!V69+FC_TRA_ROAD_CAR_E!V69+FC_TRA_ROAD_BUS_E!V69+FC_TRA_ROAD_LCV_E!V69+FC_TRA_ROAD_HGV_E!V69</f>
        <v>801.61238303999983</v>
      </c>
      <c r="W69" s="52">
        <f>FC_TRA_ROAD_P2W_E!W69+FC_TRA_ROAD_CAR_E!W69+FC_TRA_ROAD_BUS_E!W69+FC_TRA_ROAD_LCV_E!W69+FC_TRA_ROAD_HGV_E!W69</f>
        <v>1004.99642784</v>
      </c>
      <c r="X69" s="52">
        <f>FC_TRA_ROAD_P2W_E!X69+FC_TRA_ROAD_CAR_E!X69+FC_TRA_ROAD_BUS_E!X69+FC_TRA_ROAD_LCV_E!X69+FC_TRA_ROAD_HGV_E!X69</f>
        <v>826.29088416000013</v>
      </c>
      <c r="Y69" s="52">
        <f>FC_TRA_ROAD_P2W_E!Y69+FC_TRA_ROAD_CAR_E!Y69+FC_TRA_ROAD_BUS_E!Y69+FC_TRA_ROAD_LCV_E!Y69+FC_TRA_ROAD_HGV_E!Y69</f>
        <v>819.81208944000025</v>
      </c>
      <c r="Z69" s="52">
        <f>FC_TRA_ROAD_P2W_E!Z69+FC_TRA_ROAD_CAR_E!Z69+FC_TRA_ROAD_BUS_E!Z69+FC_TRA_ROAD_LCV_E!Z69+FC_TRA_ROAD_HGV_E!Z69</f>
        <v>715.2210619199999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32.63419488428751</v>
      </c>
      <c r="D2" s="21">
        <f t="shared" ref="D2:X2" si="0">SUM(D3,D17,D22,D25,D26,D51,D52)</f>
        <v>32.440077781891375</v>
      </c>
      <c r="E2" s="21">
        <f t="shared" si="0"/>
        <v>32.249138946856064</v>
      </c>
      <c r="F2" s="21">
        <f t="shared" si="0"/>
        <v>32.383372954557117</v>
      </c>
      <c r="G2" s="21">
        <f t="shared" si="0"/>
        <v>32.633343154641601</v>
      </c>
      <c r="H2" s="21">
        <f t="shared" si="0"/>
        <v>31.269783344705161</v>
      </c>
      <c r="I2" s="21">
        <f t="shared" si="0"/>
        <v>33.589179236127841</v>
      </c>
      <c r="J2" s="21">
        <f t="shared" si="0"/>
        <v>35.706979509056261</v>
      </c>
      <c r="K2" s="21">
        <f t="shared" si="0"/>
        <v>42.548445578154741</v>
      </c>
      <c r="L2" s="21">
        <f t="shared" si="0"/>
        <v>45.358020020011345</v>
      </c>
      <c r="M2" s="21">
        <f t="shared" si="0"/>
        <v>45.691180016093163</v>
      </c>
      <c r="N2" s="21">
        <f t="shared" si="0"/>
        <v>47.603814697831865</v>
      </c>
      <c r="O2" s="21">
        <f t="shared" si="0"/>
        <v>48.833094340538153</v>
      </c>
      <c r="P2" s="21">
        <f t="shared" si="0"/>
        <v>51.450364169542333</v>
      </c>
      <c r="Q2" s="21">
        <f t="shared" si="0"/>
        <v>53.906116544024101</v>
      </c>
      <c r="R2" s="21">
        <f t="shared" si="0"/>
        <v>55.210355726653056</v>
      </c>
      <c r="S2" s="21">
        <f t="shared" si="0"/>
        <v>58.191958513540968</v>
      </c>
      <c r="T2" s="21">
        <f t="shared" si="0"/>
        <v>54.344213321204712</v>
      </c>
      <c r="U2" s="21">
        <f t="shared" si="0"/>
        <v>51.585111857096948</v>
      </c>
      <c r="V2" s="21">
        <f t="shared" si="0"/>
        <v>53.94616798438107</v>
      </c>
      <c r="W2" s="21">
        <f t="shared" si="0"/>
        <v>48.530216823117222</v>
      </c>
      <c r="X2" s="21">
        <f t="shared" si="0"/>
        <v>50.047443301547766</v>
      </c>
      <c r="Y2" s="21">
        <f t="shared" ref="Y2:Z2" si="1">SUM(Y3,Y17,Y22,Y25,Y26,Y51,Y52)</f>
        <v>50.519326382795242</v>
      </c>
      <c r="Z2" s="21">
        <f t="shared" si="1"/>
        <v>55.011173063260074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32.63419488428751</v>
      </c>
      <c r="D26" s="27">
        <f t="shared" si="16"/>
        <v>32.440077781891375</v>
      </c>
      <c r="E26" s="27">
        <f t="shared" si="16"/>
        <v>32.249138946856064</v>
      </c>
      <c r="F26" s="27">
        <f t="shared" si="16"/>
        <v>32.383372954557117</v>
      </c>
      <c r="G26" s="27">
        <f t="shared" si="16"/>
        <v>32.633343154641601</v>
      </c>
      <c r="H26" s="27">
        <f t="shared" si="16"/>
        <v>31.269783344705161</v>
      </c>
      <c r="I26" s="27">
        <f t="shared" si="16"/>
        <v>33.589179236127841</v>
      </c>
      <c r="J26" s="27">
        <f t="shared" si="16"/>
        <v>35.706979509056261</v>
      </c>
      <c r="K26" s="27">
        <f t="shared" si="16"/>
        <v>42.548445578154741</v>
      </c>
      <c r="L26" s="27">
        <f t="shared" si="16"/>
        <v>45.358020020011345</v>
      </c>
      <c r="M26" s="27">
        <f t="shared" si="16"/>
        <v>45.691180016093163</v>
      </c>
      <c r="N26" s="27">
        <f t="shared" si="16"/>
        <v>47.603814697831865</v>
      </c>
      <c r="O26" s="27">
        <f t="shared" si="16"/>
        <v>48.833094340538153</v>
      </c>
      <c r="P26" s="27">
        <f t="shared" si="16"/>
        <v>51.450364169542333</v>
      </c>
      <c r="Q26" s="27">
        <f t="shared" si="16"/>
        <v>53.906116544024101</v>
      </c>
      <c r="R26" s="27">
        <f t="shared" si="16"/>
        <v>55.210355726653056</v>
      </c>
      <c r="S26" s="27">
        <f t="shared" si="16"/>
        <v>58.191958513540968</v>
      </c>
      <c r="T26" s="27">
        <f t="shared" si="16"/>
        <v>54.344213321204712</v>
      </c>
      <c r="U26" s="27">
        <f t="shared" si="16"/>
        <v>51.585111857096948</v>
      </c>
      <c r="V26" s="27">
        <f t="shared" si="16"/>
        <v>53.94616798438107</v>
      </c>
      <c r="W26" s="27">
        <f t="shared" si="16"/>
        <v>48.530216823117222</v>
      </c>
      <c r="X26" s="27">
        <f t="shared" si="16"/>
        <v>50.047443301547766</v>
      </c>
      <c r="Y26" s="27">
        <f t="shared" ref="Y26:Z26" si="17">SUM(Y27,Y33)</f>
        <v>50.519326382795242</v>
      </c>
      <c r="Z26" s="27">
        <f t="shared" si="17"/>
        <v>55.011173063260074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32.63419488428751</v>
      </c>
      <c r="D33" s="19">
        <f t="shared" si="20"/>
        <v>32.440077781891375</v>
      </c>
      <c r="E33" s="19">
        <f t="shared" si="20"/>
        <v>32.249138946856064</v>
      </c>
      <c r="F33" s="19">
        <f t="shared" si="20"/>
        <v>32.383372954557117</v>
      </c>
      <c r="G33" s="19">
        <f t="shared" si="20"/>
        <v>32.633343154641601</v>
      </c>
      <c r="H33" s="19">
        <f t="shared" si="20"/>
        <v>31.269783344705161</v>
      </c>
      <c r="I33" s="19">
        <f t="shared" si="20"/>
        <v>33.589179236127841</v>
      </c>
      <c r="J33" s="19">
        <f t="shared" si="20"/>
        <v>35.706979509056261</v>
      </c>
      <c r="K33" s="19">
        <f t="shared" si="20"/>
        <v>42.548445578154741</v>
      </c>
      <c r="L33" s="19">
        <f t="shared" si="20"/>
        <v>45.358020020011345</v>
      </c>
      <c r="M33" s="19">
        <f t="shared" si="20"/>
        <v>45.691180016093163</v>
      </c>
      <c r="N33" s="19">
        <f t="shared" si="20"/>
        <v>47.603814697831865</v>
      </c>
      <c r="O33" s="19">
        <f t="shared" si="20"/>
        <v>48.833094340538153</v>
      </c>
      <c r="P33" s="19">
        <f t="shared" si="20"/>
        <v>51.450364169542333</v>
      </c>
      <c r="Q33" s="19">
        <f t="shared" si="20"/>
        <v>53.906116544024101</v>
      </c>
      <c r="R33" s="19">
        <f t="shared" si="20"/>
        <v>55.210355726653056</v>
      </c>
      <c r="S33" s="19">
        <f t="shared" si="20"/>
        <v>58.191958513540968</v>
      </c>
      <c r="T33" s="19">
        <f t="shared" si="20"/>
        <v>54.344213321204712</v>
      </c>
      <c r="U33" s="19">
        <f t="shared" si="20"/>
        <v>51.585111857096948</v>
      </c>
      <c r="V33" s="19">
        <f t="shared" si="20"/>
        <v>53.94616798438107</v>
      </c>
      <c r="W33" s="19">
        <f t="shared" si="20"/>
        <v>48.530216823117222</v>
      </c>
      <c r="X33" s="19">
        <f t="shared" si="20"/>
        <v>50.047443301547766</v>
      </c>
      <c r="Y33" s="19">
        <f t="shared" ref="Y33:Z33" si="21">SUM(Y34:Y50)</f>
        <v>50.519326382795242</v>
      </c>
      <c r="Z33" s="19">
        <f t="shared" si="21"/>
        <v>55.011173063260074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32.579941143667838</v>
      </c>
      <c r="D37" s="8">
        <v>32.41900263638346</v>
      </c>
      <c r="E37" s="8">
        <v>32.163440928523507</v>
      </c>
      <c r="F37" s="8">
        <v>32.256433424779758</v>
      </c>
      <c r="G37" s="8">
        <v>32.551047775309371</v>
      </c>
      <c r="H37" s="8">
        <v>31.228197061007585</v>
      </c>
      <c r="I37" s="8">
        <v>33.49370521389244</v>
      </c>
      <c r="J37" s="8">
        <v>35.555539688819415</v>
      </c>
      <c r="K37" s="8">
        <v>42.397565024703596</v>
      </c>
      <c r="L37" s="8">
        <v>45.260007680586064</v>
      </c>
      <c r="M37" s="8">
        <v>45.691180016093163</v>
      </c>
      <c r="N37" s="8">
        <v>47.603814697831865</v>
      </c>
      <c r="O37" s="8">
        <v>48.833094340538153</v>
      </c>
      <c r="P37" s="8">
        <v>51.450364169542333</v>
      </c>
      <c r="Q37" s="8">
        <v>53.906116544024101</v>
      </c>
      <c r="R37" s="8">
        <v>55.210355726653056</v>
      </c>
      <c r="S37" s="8">
        <v>58.191958513540968</v>
      </c>
      <c r="T37" s="8">
        <v>54.344126039211702</v>
      </c>
      <c r="U37" s="8">
        <v>51.585111857096948</v>
      </c>
      <c r="V37" s="8">
        <v>53.94616798438107</v>
      </c>
      <c r="W37" s="8">
        <v>48.530216823117222</v>
      </c>
      <c r="X37" s="8">
        <v>50.047443301547766</v>
      </c>
      <c r="Y37" s="8">
        <v>50.519326382795242</v>
      </c>
      <c r="Z37" s="8">
        <v>55.011173063260074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5.4253740619669963E-2</v>
      </c>
      <c r="D41" s="8">
        <v>2.1075145507917489E-2</v>
      </c>
      <c r="E41" s="8">
        <v>8.569801833255819E-2</v>
      </c>
      <c r="F41" s="8">
        <v>0.12693952977735856</v>
      </c>
      <c r="G41" s="8">
        <v>8.2295379332230315E-2</v>
      </c>
      <c r="H41" s="8">
        <v>4.1586283697577428E-2</v>
      </c>
      <c r="I41" s="8">
        <v>9.5474022235403952E-2</v>
      </c>
      <c r="J41" s="8">
        <v>0.12532723066587717</v>
      </c>
      <c r="K41" s="8">
        <v>0.11969371883303427</v>
      </c>
      <c r="L41" s="8">
        <v>6.4449462754962522E-2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8.7281993011212381E-5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2.6112589570968365E-2</v>
      </c>
      <c r="K42" s="8">
        <v>3.1186834618110525E-2</v>
      </c>
      <c r="L42" s="8">
        <v>3.3562876670320166E-2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7.9664565949821145E-2</v>
      </c>
      <c r="M61" s="49">
        <f t="shared" si="24"/>
        <v>1.556003184871811</v>
      </c>
      <c r="N61" s="49">
        <f t="shared" si="24"/>
        <v>1.7245603949260355</v>
      </c>
      <c r="O61" s="49">
        <f t="shared" si="24"/>
        <v>2.223451473121929</v>
      </c>
      <c r="P61" s="49">
        <f t="shared" si="24"/>
        <v>2.3088399012204452</v>
      </c>
      <c r="Q61" s="49">
        <f t="shared" si="24"/>
        <v>1.6922043777580589</v>
      </c>
      <c r="R61" s="49">
        <f t="shared" si="24"/>
        <v>2.7316310524634169</v>
      </c>
      <c r="S61" s="49">
        <f t="shared" si="24"/>
        <v>3.6446979630349814</v>
      </c>
      <c r="T61" s="49">
        <f t="shared" si="24"/>
        <v>3.7930447077447336</v>
      </c>
      <c r="U61" s="49">
        <f t="shared" si="24"/>
        <v>3.6098946372470087</v>
      </c>
      <c r="V61" s="49">
        <f t="shared" si="24"/>
        <v>4.0767314845984499</v>
      </c>
      <c r="W61" s="49">
        <f t="shared" si="24"/>
        <v>3.680784129013317</v>
      </c>
      <c r="X61" s="49">
        <f t="shared" si="24"/>
        <v>4.6967009207198478</v>
      </c>
      <c r="Y61" s="49">
        <f t="shared" ref="Y61:Z61" si="25">SUM(Y62:Y72)</f>
        <v>5.5054722473369839</v>
      </c>
      <c r="Z61" s="49">
        <f t="shared" si="25"/>
        <v>6.1833439826219339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7.9664565949821145E-2</v>
      </c>
      <c r="M67" s="52">
        <v>1.556003184871811</v>
      </c>
      <c r="N67" s="52">
        <v>1.7245603949260355</v>
      </c>
      <c r="O67" s="52">
        <v>2.223451473121929</v>
      </c>
      <c r="P67" s="52">
        <v>2.3088399012204452</v>
      </c>
      <c r="Q67" s="52">
        <v>1.6922043777580589</v>
      </c>
      <c r="R67" s="52">
        <v>2.7316310524634169</v>
      </c>
      <c r="S67" s="52">
        <v>3.6446979630349814</v>
      </c>
      <c r="T67" s="52">
        <v>3.7930447077447336</v>
      </c>
      <c r="U67" s="52">
        <v>3.6098946372470087</v>
      </c>
      <c r="V67" s="52">
        <v>4.0767314845984499</v>
      </c>
      <c r="W67" s="52">
        <v>3.680784129013317</v>
      </c>
      <c r="X67" s="52">
        <v>4.6967009207198478</v>
      </c>
      <c r="Y67" s="52">
        <v>5.5054722473369839</v>
      </c>
      <c r="Z67" s="52">
        <v>6.1833439826219339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3776.5968773718573</v>
      </c>
      <c r="D2" s="21">
        <f t="shared" ref="D2:X2" si="0">SUM(D3,D17,D22,D25,D26,D51,D52)</f>
        <v>5036.1366145531701</v>
      </c>
      <c r="E2" s="21">
        <f t="shared" si="0"/>
        <v>5132.7189674874835</v>
      </c>
      <c r="F2" s="21">
        <f t="shared" si="0"/>
        <v>5389.4350079309352</v>
      </c>
      <c r="G2" s="21">
        <f t="shared" si="0"/>
        <v>5966.0218049801342</v>
      </c>
      <c r="H2" s="21">
        <f t="shared" si="0"/>
        <v>5916.0182000256518</v>
      </c>
      <c r="I2" s="21">
        <f t="shared" si="0"/>
        <v>5967.3026204168455</v>
      </c>
      <c r="J2" s="21">
        <f t="shared" si="0"/>
        <v>6304.4607423955713</v>
      </c>
      <c r="K2" s="21">
        <f t="shared" si="0"/>
        <v>6983.2038695101401</v>
      </c>
      <c r="L2" s="21">
        <f t="shared" si="0"/>
        <v>7363.2899361874661</v>
      </c>
      <c r="M2" s="21">
        <f t="shared" si="0"/>
        <v>7093.8928015880265</v>
      </c>
      <c r="N2" s="21">
        <f t="shared" si="0"/>
        <v>7384.277190292536</v>
      </c>
      <c r="O2" s="21">
        <f t="shared" si="0"/>
        <v>7861.3146385315886</v>
      </c>
      <c r="P2" s="21">
        <f t="shared" si="0"/>
        <v>7459.3359209769578</v>
      </c>
      <c r="Q2" s="21">
        <f t="shared" si="0"/>
        <v>7845.1737158961623</v>
      </c>
      <c r="R2" s="21">
        <f t="shared" si="0"/>
        <v>7847.0237242320072</v>
      </c>
      <c r="S2" s="21">
        <f t="shared" si="0"/>
        <v>8469.6471078654104</v>
      </c>
      <c r="T2" s="21">
        <f t="shared" si="0"/>
        <v>8990.0583781691657</v>
      </c>
      <c r="U2" s="21">
        <f t="shared" si="0"/>
        <v>9393.7592303650945</v>
      </c>
      <c r="V2" s="21">
        <f t="shared" si="0"/>
        <v>9550.5785817467295</v>
      </c>
      <c r="W2" s="21">
        <f t="shared" si="0"/>
        <v>9066.3934597251009</v>
      </c>
      <c r="X2" s="21">
        <f t="shared" si="0"/>
        <v>9657.3382349990825</v>
      </c>
      <c r="Y2" s="21">
        <f t="shared" ref="Y2:Z2" si="1">SUM(Y3,Y17,Y22,Y25,Y26,Y51,Y52)</f>
        <v>10558.482282953657</v>
      </c>
      <c r="Z2" s="21">
        <f t="shared" si="1"/>
        <v>11415.393882822318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3776.5968773718573</v>
      </c>
      <c r="D26" s="27">
        <f t="shared" si="16"/>
        <v>5036.1366145531701</v>
      </c>
      <c r="E26" s="27">
        <f t="shared" si="16"/>
        <v>5132.7189674874835</v>
      </c>
      <c r="F26" s="27">
        <f t="shared" si="16"/>
        <v>5389.4350079309352</v>
      </c>
      <c r="G26" s="27">
        <f t="shared" si="16"/>
        <v>5966.0218049801342</v>
      </c>
      <c r="H26" s="27">
        <f t="shared" si="16"/>
        <v>5916.0182000256518</v>
      </c>
      <c r="I26" s="27">
        <f t="shared" si="16"/>
        <v>5967.3026204168455</v>
      </c>
      <c r="J26" s="27">
        <f t="shared" si="16"/>
        <v>6304.4607423955713</v>
      </c>
      <c r="K26" s="27">
        <f t="shared" si="16"/>
        <v>6983.2038695101401</v>
      </c>
      <c r="L26" s="27">
        <f t="shared" si="16"/>
        <v>7363.2899361874661</v>
      </c>
      <c r="M26" s="27">
        <f t="shared" si="16"/>
        <v>7093.8928015880265</v>
      </c>
      <c r="N26" s="27">
        <f t="shared" si="16"/>
        <v>7384.277190292536</v>
      </c>
      <c r="O26" s="27">
        <f t="shared" si="16"/>
        <v>7861.3146385315886</v>
      </c>
      <c r="P26" s="27">
        <f t="shared" si="16"/>
        <v>7459.3359209769578</v>
      </c>
      <c r="Q26" s="27">
        <f t="shared" si="16"/>
        <v>7845.1737158961623</v>
      </c>
      <c r="R26" s="27">
        <f t="shared" si="16"/>
        <v>7847.0237242320072</v>
      </c>
      <c r="S26" s="27">
        <f t="shared" si="16"/>
        <v>8469.6471078654104</v>
      </c>
      <c r="T26" s="27">
        <f t="shared" si="16"/>
        <v>8990.0583781691657</v>
      </c>
      <c r="U26" s="27">
        <f t="shared" si="16"/>
        <v>9393.7592303650945</v>
      </c>
      <c r="V26" s="27">
        <f t="shared" si="16"/>
        <v>9550.5785817467295</v>
      </c>
      <c r="W26" s="27">
        <f t="shared" si="16"/>
        <v>9066.3934597251009</v>
      </c>
      <c r="X26" s="27">
        <f t="shared" si="16"/>
        <v>9657.3382349990825</v>
      </c>
      <c r="Y26" s="27">
        <f t="shared" ref="Y26:Z26" si="17">SUM(Y27,Y33)</f>
        <v>10558.482282953657</v>
      </c>
      <c r="Z26" s="27">
        <f t="shared" si="17"/>
        <v>11415.393882822318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3776.5968773718573</v>
      </c>
      <c r="D33" s="19">
        <f t="shared" si="20"/>
        <v>5036.1366145531701</v>
      </c>
      <c r="E33" s="19">
        <f t="shared" si="20"/>
        <v>5132.7189674874835</v>
      </c>
      <c r="F33" s="19">
        <f t="shared" si="20"/>
        <v>5389.4350079309352</v>
      </c>
      <c r="G33" s="19">
        <f t="shared" si="20"/>
        <v>5966.0218049801342</v>
      </c>
      <c r="H33" s="19">
        <f t="shared" si="20"/>
        <v>5916.0182000256518</v>
      </c>
      <c r="I33" s="19">
        <f t="shared" si="20"/>
        <v>5967.3026204168455</v>
      </c>
      <c r="J33" s="19">
        <f t="shared" si="20"/>
        <v>6304.4607423955713</v>
      </c>
      <c r="K33" s="19">
        <f t="shared" si="20"/>
        <v>6983.2038695101401</v>
      </c>
      <c r="L33" s="19">
        <f t="shared" si="20"/>
        <v>7363.2899361874661</v>
      </c>
      <c r="M33" s="19">
        <f t="shared" si="20"/>
        <v>7093.8928015880265</v>
      </c>
      <c r="N33" s="19">
        <f t="shared" si="20"/>
        <v>7384.277190292536</v>
      </c>
      <c r="O33" s="19">
        <f t="shared" si="20"/>
        <v>7861.3146385315886</v>
      </c>
      <c r="P33" s="19">
        <f t="shared" si="20"/>
        <v>7459.3359209769578</v>
      </c>
      <c r="Q33" s="19">
        <f t="shared" si="20"/>
        <v>7845.1737158961623</v>
      </c>
      <c r="R33" s="19">
        <f t="shared" si="20"/>
        <v>7847.0237242320072</v>
      </c>
      <c r="S33" s="19">
        <f t="shared" si="20"/>
        <v>8469.6471078654104</v>
      </c>
      <c r="T33" s="19">
        <f t="shared" si="20"/>
        <v>8990.0583781691657</v>
      </c>
      <c r="U33" s="19">
        <f t="shared" si="20"/>
        <v>9393.7592303650945</v>
      </c>
      <c r="V33" s="19">
        <f t="shared" si="20"/>
        <v>9550.5785817467295</v>
      </c>
      <c r="W33" s="19">
        <f t="shared" si="20"/>
        <v>9066.3934597251009</v>
      </c>
      <c r="X33" s="19">
        <f t="shared" si="20"/>
        <v>9657.3382349990825</v>
      </c>
      <c r="Y33" s="19">
        <f t="shared" ref="Y33:Z33" si="21">SUM(Y34:Y50)</f>
        <v>10558.482282953657</v>
      </c>
      <c r="Z33" s="19">
        <f t="shared" si="21"/>
        <v>11415.393882822318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8.9539657199999994</v>
      </c>
      <c r="F36" s="8">
        <v>20.892359520000003</v>
      </c>
      <c r="G36" s="8">
        <v>244.73968524</v>
      </c>
      <c r="H36" s="8">
        <v>145.79424107999998</v>
      </c>
      <c r="I36" s="8">
        <v>48.602244960000014</v>
      </c>
      <c r="J36" s="8">
        <v>97.196312160000019</v>
      </c>
      <c r="K36" s="8">
        <v>132.73149775059485</v>
      </c>
      <c r="L36" s="8">
        <v>196.40519308290752</v>
      </c>
      <c r="M36" s="8">
        <v>49.353311655433409</v>
      </c>
      <c r="N36" s="8">
        <v>215.83303256602818</v>
      </c>
      <c r="O36" s="8">
        <v>148.95013807908643</v>
      </c>
      <c r="P36" s="8">
        <v>136.67166831093306</v>
      </c>
      <c r="Q36" s="8">
        <v>151.83241378102318</v>
      </c>
      <c r="R36" s="8">
        <v>164.17604471528941</v>
      </c>
      <c r="S36" s="8">
        <v>194.77630487006411</v>
      </c>
      <c r="T36" s="8">
        <v>235.48189624037667</v>
      </c>
      <c r="U36" s="8">
        <v>245.95153522562549</v>
      </c>
      <c r="V36" s="8">
        <v>258.99621703859759</v>
      </c>
      <c r="W36" s="8">
        <v>232.19269698154272</v>
      </c>
      <c r="X36" s="8">
        <v>234.48952408216451</v>
      </c>
      <c r="Y36" s="8">
        <v>234.12465235675921</v>
      </c>
      <c r="Z36" s="8">
        <v>231.02909786166606</v>
      </c>
    </row>
    <row r="37" spans="1:26" ht="11.25" customHeight="1" x14ac:dyDescent="0.2">
      <c r="A37" s="28" t="s">
        <v>60</v>
      </c>
      <c r="B37" s="7" t="s">
        <v>61</v>
      </c>
      <c r="C37" s="8">
        <v>3259.032287723122</v>
      </c>
      <c r="D37" s="8">
        <v>4324.3837814250155</v>
      </c>
      <c r="E37" s="8">
        <v>4218.9175934780042</v>
      </c>
      <c r="F37" s="8">
        <v>4299.1584152329087</v>
      </c>
      <c r="G37" s="8">
        <v>4483.0500020427462</v>
      </c>
      <c r="H37" s="8">
        <v>4151.9762714818617</v>
      </c>
      <c r="I37" s="8">
        <v>3830.2075571401238</v>
      </c>
      <c r="J37" s="8">
        <v>3879.6291627199594</v>
      </c>
      <c r="K37" s="8">
        <v>3875.372841167451</v>
      </c>
      <c r="L37" s="8">
        <v>3855.1736015148736</v>
      </c>
      <c r="M37" s="8">
        <v>3648.0969210724747</v>
      </c>
      <c r="N37" s="8">
        <v>3473.953754152054</v>
      </c>
      <c r="O37" s="8">
        <v>3451.5355272334273</v>
      </c>
      <c r="P37" s="8">
        <v>3293.3048828704482</v>
      </c>
      <c r="Q37" s="8">
        <v>3566.7822842711616</v>
      </c>
      <c r="R37" s="8">
        <v>3364.0462902238114</v>
      </c>
      <c r="S37" s="8">
        <v>3519.1670579058514</v>
      </c>
      <c r="T37" s="8">
        <v>3546.4846117315406</v>
      </c>
      <c r="U37" s="8">
        <v>3514.7395791203626</v>
      </c>
      <c r="V37" s="8">
        <v>3531.3260304117034</v>
      </c>
      <c r="W37" s="8">
        <v>3289.2428643022085</v>
      </c>
      <c r="X37" s="8">
        <v>3536.9624819565079</v>
      </c>
      <c r="Y37" s="8">
        <v>3641.1918477189747</v>
      </c>
      <c r="Z37" s="8">
        <v>3809.6257968266004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5.4271028799456618</v>
      </c>
      <c r="D41" s="8">
        <v>2.8112221232657131</v>
      </c>
      <c r="E41" s="8">
        <v>11.241113103318318</v>
      </c>
      <c r="F41" s="8">
        <v>16.918583046097122</v>
      </c>
      <c r="G41" s="8">
        <v>11.334022272650401</v>
      </c>
      <c r="H41" s="8">
        <v>5.5291460725105122</v>
      </c>
      <c r="I41" s="8">
        <v>10.91803128800842</v>
      </c>
      <c r="J41" s="8">
        <v>13.675033011161497</v>
      </c>
      <c r="K41" s="8">
        <v>10.940670459579463</v>
      </c>
      <c r="L41" s="8">
        <v>5.4897000724841734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5.6960018985708722E-3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2.8492652593745444</v>
      </c>
      <c r="K42" s="8">
        <v>2.8506498382769179</v>
      </c>
      <c r="L42" s="8">
        <v>2.8588310687763951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511.771962001232</v>
      </c>
      <c r="D43" s="8">
        <v>708.94161100488895</v>
      </c>
      <c r="E43" s="8">
        <v>893.60629518616054</v>
      </c>
      <c r="F43" s="8">
        <v>1052.4656501319284</v>
      </c>
      <c r="G43" s="8">
        <v>1226.8980954247379</v>
      </c>
      <c r="H43" s="8">
        <v>1605.3221922674718</v>
      </c>
      <c r="I43" s="8">
        <v>2075.8918533830688</v>
      </c>
      <c r="J43" s="8">
        <v>2311.1109692450759</v>
      </c>
      <c r="K43" s="8">
        <v>2961.3082102942376</v>
      </c>
      <c r="L43" s="8">
        <v>3303.3626104484247</v>
      </c>
      <c r="M43" s="8">
        <v>3396.4425688601186</v>
      </c>
      <c r="N43" s="8">
        <v>3694.4904035744535</v>
      </c>
      <c r="O43" s="8">
        <v>4260.8289732190751</v>
      </c>
      <c r="P43" s="8">
        <v>4029.3593697955766</v>
      </c>
      <c r="Q43" s="8">
        <v>4126.559017843977</v>
      </c>
      <c r="R43" s="8">
        <v>4318.8013892929066</v>
      </c>
      <c r="S43" s="8">
        <v>4755.703745089495</v>
      </c>
      <c r="T43" s="8">
        <v>5208.0861741953495</v>
      </c>
      <c r="U43" s="8">
        <v>5633.068116019107</v>
      </c>
      <c r="V43" s="8">
        <v>5760.2563342964277</v>
      </c>
      <c r="W43" s="8">
        <v>5544.9578984413492</v>
      </c>
      <c r="X43" s="8">
        <v>5885.8862289604103</v>
      </c>
      <c r="Y43" s="8">
        <v>6683.1657828779225</v>
      </c>
      <c r="Z43" s="8">
        <v>7374.7389881340505</v>
      </c>
    </row>
    <row r="44" spans="1:26" ht="11.25" customHeight="1" x14ac:dyDescent="0.2">
      <c r="A44" s="28" t="s">
        <v>74</v>
      </c>
      <c r="B44" s="7" t="s">
        <v>75</v>
      </c>
      <c r="C44" s="8">
        <v>0.36552476755744423</v>
      </c>
      <c r="D44" s="8">
        <v>0</v>
      </c>
      <c r="E44" s="8">
        <v>0</v>
      </c>
      <c r="F44" s="8">
        <v>0</v>
      </c>
      <c r="G44" s="8">
        <v>0</v>
      </c>
      <c r="H44" s="8">
        <v>7.3963491238079921</v>
      </c>
      <c r="I44" s="8">
        <v>1.682933645645005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36.236195452272341</v>
      </c>
      <c r="K61" s="49">
        <f t="shared" si="24"/>
        <v>101.69280923261849</v>
      </c>
      <c r="L61" s="49">
        <f t="shared" si="24"/>
        <v>170.73177329386226</v>
      </c>
      <c r="M61" s="49">
        <f t="shared" si="24"/>
        <v>199.55403979333653</v>
      </c>
      <c r="N61" s="49">
        <f t="shared" si="24"/>
        <v>293.37514051296893</v>
      </c>
      <c r="O61" s="49">
        <f t="shared" si="24"/>
        <v>312.74843475467765</v>
      </c>
      <c r="P61" s="49">
        <f t="shared" si="24"/>
        <v>319.41887014892421</v>
      </c>
      <c r="Q61" s="49">
        <f t="shared" si="24"/>
        <v>256.05249575335745</v>
      </c>
      <c r="R61" s="49">
        <f t="shared" si="24"/>
        <v>331.76649954268549</v>
      </c>
      <c r="S61" s="49">
        <f t="shared" si="24"/>
        <v>430.10487083095336</v>
      </c>
      <c r="T61" s="49">
        <f t="shared" si="24"/>
        <v>495.9508186837669</v>
      </c>
      <c r="U61" s="49">
        <f t="shared" si="24"/>
        <v>503.88659574070061</v>
      </c>
      <c r="V61" s="49">
        <f t="shared" si="24"/>
        <v>659.42008366076061</v>
      </c>
      <c r="W61" s="49">
        <f t="shared" si="24"/>
        <v>724.38958827906504</v>
      </c>
      <c r="X61" s="49">
        <f t="shared" si="24"/>
        <v>787.44705774622855</v>
      </c>
      <c r="Y61" s="49">
        <f t="shared" ref="Y61:Z61" si="25">SUM(Y62:Y72)</f>
        <v>914.12138289712118</v>
      </c>
      <c r="Z61" s="49">
        <f t="shared" si="25"/>
        <v>918.05381091078084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6.7856977354784753</v>
      </c>
      <c r="M67" s="52">
        <v>124.23514616848333</v>
      </c>
      <c r="N67" s="52">
        <v>125.85216324035719</v>
      </c>
      <c r="O67" s="52">
        <v>157.15411558896645</v>
      </c>
      <c r="P67" s="52">
        <v>147.7873644470076</v>
      </c>
      <c r="Q67" s="52">
        <v>111.96734216652924</v>
      </c>
      <c r="R67" s="52">
        <v>166.44220431754127</v>
      </c>
      <c r="S67" s="52">
        <v>220.41363334668739</v>
      </c>
      <c r="T67" s="52">
        <v>247.53318652912478</v>
      </c>
      <c r="U67" s="52">
        <v>245.95933014810046</v>
      </c>
      <c r="V67" s="52">
        <v>266.86358917522335</v>
      </c>
      <c r="W67" s="52">
        <v>249.47329156845524</v>
      </c>
      <c r="X67" s="52">
        <v>331.92614546691431</v>
      </c>
      <c r="Y67" s="52">
        <v>396.80815442688646</v>
      </c>
      <c r="Z67" s="52">
        <v>428.20804275088955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54.965765827150229</v>
      </c>
      <c r="L68" s="52">
        <v>125.09673873095554</v>
      </c>
      <c r="M68" s="52">
        <v>2.0132262589234133</v>
      </c>
      <c r="N68" s="52">
        <v>10.760082762950056</v>
      </c>
      <c r="O68" s="52">
        <v>53.891527156507671</v>
      </c>
      <c r="P68" s="52">
        <v>59.321247521910657</v>
      </c>
      <c r="Q68" s="52">
        <v>39.766600380248086</v>
      </c>
      <c r="R68" s="52">
        <v>53.012978993232821</v>
      </c>
      <c r="S68" s="52">
        <v>13.713239406477665</v>
      </c>
      <c r="T68" s="52">
        <v>29.079574741932213</v>
      </c>
      <c r="U68" s="52">
        <v>6.1779673447817993</v>
      </c>
      <c r="V68" s="52">
        <v>55.047136685985834</v>
      </c>
      <c r="W68" s="52">
        <v>63.768764178885625</v>
      </c>
      <c r="X68" s="52">
        <v>116.75428475412366</v>
      </c>
      <c r="Y68" s="52">
        <v>172.3757216348825</v>
      </c>
      <c r="Z68" s="52">
        <v>175.16829236280239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36.236195452272341</v>
      </c>
      <c r="K69" s="52">
        <v>46.727043405468258</v>
      </c>
      <c r="L69" s="52">
        <v>38.849336827428246</v>
      </c>
      <c r="M69" s="52">
        <v>73.305667365929793</v>
      </c>
      <c r="N69" s="52">
        <v>156.76289450966169</v>
      </c>
      <c r="O69" s="52">
        <v>101.70279200920356</v>
      </c>
      <c r="P69" s="52">
        <v>112.31025818000595</v>
      </c>
      <c r="Q69" s="52">
        <v>104.31855320658013</v>
      </c>
      <c r="R69" s="52">
        <v>112.31131623191141</v>
      </c>
      <c r="S69" s="52">
        <v>195.97799807778827</v>
      </c>
      <c r="T69" s="52">
        <v>219.33805741270996</v>
      </c>
      <c r="U69" s="52">
        <v>251.74929824781836</v>
      </c>
      <c r="V69" s="52">
        <v>337.50935779955137</v>
      </c>
      <c r="W69" s="52">
        <v>411.14753253172415</v>
      </c>
      <c r="X69" s="52">
        <v>338.76662752519059</v>
      </c>
      <c r="Y69" s="52">
        <v>344.93750683535222</v>
      </c>
      <c r="Z69" s="52">
        <v>314.67747579708885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1523.818646129143</v>
      </c>
      <c r="D2" s="21">
        <f t="shared" ref="D2:X2" si="0">SUM(D3,D17,D22,D25,D26,D51,D52)</f>
        <v>1792.9751498538515</v>
      </c>
      <c r="E2" s="21">
        <f t="shared" si="0"/>
        <v>1710.1734619244392</v>
      </c>
      <c r="F2" s="21">
        <f t="shared" si="0"/>
        <v>1920.9954067276831</v>
      </c>
      <c r="G2" s="21">
        <f t="shared" si="0"/>
        <v>2037.3988792972161</v>
      </c>
      <c r="H2" s="21">
        <f t="shared" si="0"/>
        <v>1902.4475990711894</v>
      </c>
      <c r="I2" s="21">
        <f t="shared" si="0"/>
        <v>1760.4972691465025</v>
      </c>
      <c r="J2" s="21">
        <f t="shared" si="0"/>
        <v>1915.3570277320639</v>
      </c>
      <c r="K2" s="21">
        <f t="shared" si="0"/>
        <v>2606.9112323062304</v>
      </c>
      <c r="L2" s="21">
        <f t="shared" si="0"/>
        <v>2645.7149590259696</v>
      </c>
      <c r="M2" s="21">
        <f t="shared" si="0"/>
        <v>2751.1005604941652</v>
      </c>
      <c r="N2" s="21">
        <f t="shared" si="0"/>
        <v>2765.9087188855365</v>
      </c>
      <c r="O2" s="21">
        <f t="shared" si="0"/>
        <v>2884.8505579739945</v>
      </c>
      <c r="P2" s="21">
        <f t="shared" si="0"/>
        <v>2921.7242347445545</v>
      </c>
      <c r="Q2" s="21">
        <f t="shared" si="0"/>
        <v>3073.8955057973785</v>
      </c>
      <c r="R2" s="21">
        <f t="shared" si="0"/>
        <v>3170.4007349103777</v>
      </c>
      <c r="S2" s="21">
        <f t="shared" si="0"/>
        <v>3324.7276016878914</v>
      </c>
      <c r="T2" s="21">
        <f t="shared" si="0"/>
        <v>3488.303387268586</v>
      </c>
      <c r="U2" s="21">
        <f t="shared" si="0"/>
        <v>3559.3029803127429</v>
      </c>
      <c r="V2" s="21">
        <f t="shared" si="0"/>
        <v>3535.2689608292558</v>
      </c>
      <c r="W2" s="21">
        <f t="shared" si="0"/>
        <v>3657.5458260076966</v>
      </c>
      <c r="X2" s="21">
        <f t="shared" si="0"/>
        <v>3751.408223352837</v>
      </c>
      <c r="Y2" s="21">
        <f t="shared" ref="Y2:Z2" si="1">SUM(Y3,Y17,Y22,Y25,Y26,Y51,Y52)</f>
        <v>3881.2452723518518</v>
      </c>
      <c r="Z2" s="21">
        <f t="shared" si="1"/>
        <v>3938.2283279254398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1523.818646129143</v>
      </c>
      <c r="D26" s="27">
        <f t="shared" si="16"/>
        <v>1792.9751498538515</v>
      </c>
      <c r="E26" s="27">
        <f t="shared" si="16"/>
        <v>1710.1734619244392</v>
      </c>
      <c r="F26" s="27">
        <f t="shared" si="16"/>
        <v>1920.9954067276831</v>
      </c>
      <c r="G26" s="27">
        <f t="shared" si="16"/>
        <v>2037.3988792972161</v>
      </c>
      <c r="H26" s="27">
        <f t="shared" si="16"/>
        <v>1902.4475990711894</v>
      </c>
      <c r="I26" s="27">
        <f t="shared" si="16"/>
        <v>1760.4972691465025</v>
      </c>
      <c r="J26" s="27">
        <f t="shared" si="16"/>
        <v>1915.3570277320639</v>
      </c>
      <c r="K26" s="27">
        <f t="shared" si="16"/>
        <v>2606.9112323062304</v>
      </c>
      <c r="L26" s="27">
        <f t="shared" si="16"/>
        <v>2645.7149590259696</v>
      </c>
      <c r="M26" s="27">
        <f t="shared" si="16"/>
        <v>2751.1005604941652</v>
      </c>
      <c r="N26" s="27">
        <f t="shared" si="16"/>
        <v>2765.9087188855365</v>
      </c>
      <c r="O26" s="27">
        <f t="shared" si="16"/>
        <v>2884.8505579739945</v>
      </c>
      <c r="P26" s="27">
        <f t="shared" si="16"/>
        <v>2921.7242347445545</v>
      </c>
      <c r="Q26" s="27">
        <f t="shared" si="16"/>
        <v>3073.8955057973785</v>
      </c>
      <c r="R26" s="27">
        <f t="shared" si="16"/>
        <v>3170.4007349103777</v>
      </c>
      <c r="S26" s="27">
        <f t="shared" si="16"/>
        <v>3324.7276016878914</v>
      </c>
      <c r="T26" s="27">
        <f t="shared" si="16"/>
        <v>3488.303387268586</v>
      </c>
      <c r="U26" s="27">
        <f t="shared" si="16"/>
        <v>3559.3029803127429</v>
      </c>
      <c r="V26" s="27">
        <f t="shared" si="16"/>
        <v>3535.2689608292558</v>
      </c>
      <c r="W26" s="27">
        <f t="shared" si="16"/>
        <v>3657.5458260076966</v>
      </c>
      <c r="X26" s="27">
        <f t="shared" si="16"/>
        <v>3751.408223352837</v>
      </c>
      <c r="Y26" s="27">
        <f t="shared" ref="Y26:Z26" si="17">SUM(Y27,Y33)</f>
        <v>3881.2452723518518</v>
      </c>
      <c r="Z26" s="27">
        <f t="shared" si="17"/>
        <v>3938.2283279254398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1523.818646129143</v>
      </c>
      <c r="D33" s="19">
        <f t="shared" si="20"/>
        <v>1792.9751498538515</v>
      </c>
      <c r="E33" s="19">
        <f t="shared" si="20"/>
        <v>1710.1734619244392</v>
      </c>
      <c r="F33" s="19">
        <f t="shared" si="20"/>
        <v>1920.9954067276831</v>
      </c>
      <c r="G33" s="19">
        <f t="shared" si="20"/>
        <v>2037.3988792972161</v>
      </c>
      <c r="H33" s="19">
        <f t="shared" si="20"/>
        <v>1902.4475990711894</v>
      </c>
      <c r="I33" s="19">
        <f t="shared" si="20"/>
        <v>1760.4972691465025</v>
      </c>
      <c r="J33" s="19">
        <f t="shared" si="20"/>
        <v>1915.3570277320639</v>
      </c>
      <c r="K33" s="19">
        <f t="shared" si="20"/>
        <v>2606.9112323062304</v>
      </c>
      <c r="L33" s="19">
        <f t="shared" si="20"/>
        <v>2645.7149590259696</v>
      </c>
      <c r="M33" s="19">
        <f t="shared" si="20"/>
        <v>2751.1005604941652</v>
      </c>
      <c r="N33" s="19">
        <f t="shared" si="20"/>
        <v>2765.9087188855365</v>
      </c>
      <c r="O33" s="19">
        <f t="shared" si="20"/>
        <v>2884.8505579739945</v>
      </c>
      <c r="P33" s="19">
        <f t="shared" si="20"/>
        <v>2921.7242347445545</v>
      </c>
      <c r="Q33" s="19">
        <f t="shared" si="20"/>
        <v>3073.8955057973785</v>
      </c>
      <c r="R33" s="19">
        <f t="shared" si="20"/>
        <v>3170.4007349103777</v>
      </c>
      <c r="S33" s="19">
        <f t="shared" si="20"/>
        <v>3324.7276016878914</v>
      </c>
      <c r="T33" s="19">
        <f t="shared" si="20"/>
        <v>3488.303387268586</v>
      </c>
      <c r="U33" s="19">
        <f t="shared" si="20"/>
        <v>3559.3029803127429</v>
      </c>
      <c r="V33" s="19">
        <f t="shared" si="20"/>
        <v>3535.2689608292558</v>
      </c>
      <c r="W33" s="19">
        <f t="shared" si="20"/>
        <v>3657.5458260076966</v>
      </c>
      <c r="X33" s="19">
        <f t="shared" si="20"/>
        <v>3751.408223352837</v>
      </c>
      <c r="Y33" s="19">
        <f t="shared" ref="Y33:Z33" si="21">SUM(Y34:Y50)</f>
        <v>3881.2452723518518</v>
      </c>
      <c r="Z33" s="19">
        <f t="shared" si="21"/>
        <v>3938.2283279254398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0.90466920344982127</v>
      </c>
      <c r="L36" s="8">
        <v>1.0447946072337893</v>
      </c>
      <c r="M36" s="8">
        <v>2.2736269731422172</v>
      </c>
      <c r="N36" s="8">
        <v>2.8419048838177274</v>
      </c>
      <c r="O36" s="8">
        <v>2.8796357953584057</v>
      </c>
      <c r="P36" s="8">
        <v>3.0085525562833375</v>
      </c>
      <c r="Q36" s="8">
        <v>3.0306190511288542</v>
      </c>
      <c r="R36" s="8">
        <v>2.8449723901156108</v>
      </c>
      <c r="S36" s="8">
        <v>2.6137949580388051</v>
      </c>
      <c r="T36" s="8">
        <v>2.5624782447061349</v>
      </c>
      <c r="U36" s="8">
        <v>1.6065949852063448</v>
      </c>
      <c r="V36" s="8">
        <v>1.5237457143224036</v>
      </c>
      <c r="W36" s="8">
        <v>1.5228838834695173</v>
      </c>
      <c r="X36" s="8">
        <v>1.5330556911743773</v>
      </c>
      <c r="Y36" s="8">
        <v>0.57021089527172286</v>
      </c>
      <c r="Z36" s="8">
        <v>0.43995510674454025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2.6366203732895661</v>
      </c>
      <c r="L37" s="8">
        <v>2.6497856526250976</v>
      </c>
      <c r="M37" s="8">
        <v>2.5915586440255169</v>
      </c>
      <c r="N37" s="8">
        <v>2.6229600868529372</v>
      </c>
      <c r="O37" s="8">
        <v>2.5352398802712739</v>
      </c>
      <c r="P37" s="8">
        <v>2.4773257670647864</v>
      </c>
      <c r="Q37" s="8">
        <v>2.454511561359741</v>
      </c>
      <c r="R37" s="8">
        <v>2.1946272601131951</v>
      </c>
      <c r="S37" s="8">
        <v>2.1237201269532364</v>
      </c>
      <c r="T37" s="8">
        <v>2.0309254031083381</v>
      </c>
      <c r="U37" s="8">
        <v>1.9230784190033101</v>
      </c>
      <c r="V37" s="8">
        <v>1.8507502964896982</v>
      </c>
      <c r="W37" s="8">
        <v>1.9078449205301411</v>
      </c>
      <c r="X37" s="8">
        <v>1.9165121634138598</v>
      </c>
      <c r="Y37" s="8">
        <v>2.013568341144107</v>
      </c>
      <c r="Z37" s="8">
        <v>2.045113063179449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7.4435146793474958E-3</v>
      </c>
      <c r="L41" s="8">
        <v>3.7732486245411955E-3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3.2618652605157806E-6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1.9394473122362383E-3</v>
      </c>
      <c r="L42" s="8">
        <v>1.9649671668082315E-3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1522.7310603327189</v>
      </c>
      <c r="D43" s="8">
        <v>1792.9751498538515</v>
      </c>
      <c r="E43" s="8">
        <v>1710.1734619244392</v>
      </c>
      <c r="F43" s="8">
        <v>1920.9954067276831</v>
      </c>
      <c r="G43" s="8">
        <v>2037.3988792972161</v>
      </c>
      <c r="H43" s="8">
        <v>1893.7224766946947</v>
      </c>
      <c r="I43" s="8">
        <v>1759.0711832574116</v>
      </c>
      <c r="J43" s="8">
        <v>1915.3570277320639</v>
      </c>
      <c r="K43" s="8">
        <v>2603.3605597674996</v>
      </c>
      <c r="L43" s="8">
        <v>2642.0146405503192</v>
      </c>
      <c r="M43" s="8">
        <v>2746.2353748769974</v>
      </c>
      <c r="N43" s="8">
        <v>2760.4438539148659</v>
      </c>
      <c r="O43" s="8">
        <v>2879.4356822983646</v>
      </c>
      <c r="P43" s="8">
        <v>2916.2383564212064</v>
      </c>
      <c r="Q43" s="8">
        <v>3068.4103751848897</v>
      </c>
      <c r="R43" s="8">
        <v>3165.3611352601488</v>
      </c>
      <c r="S43" s="8">
        <v>3319.9900866028993</v>
      </c>
      <c r="T43" s="8">
        <v>3483.7099803589063</v>
      </c>
      <c r="U43" s="8">
        <v>3555.7733069085334</v>
      </c>
      <c r="V43" s="8">
        <v>3531.8944648184438</v>
      </c>
      <c r="W43" s="8">
        <v>3654.1150972036971</v>
      </c>
      <c r="X43" s="8">
        <v>3747.9586554982488</v>
      </c>
      <c r="Y43" s="8">
        <v>3878.6614931154359</v>
      </c>
      <c r="Z43" s="8">
        <v>3935.7432597555157</v>
      </c>
    </row>
    <row r="44" spans="1:26" ht="11.25" customHeight="1" x14ac:dyDescent="0.2">
      <c r="A44" s="28" t="s">
        <v>74</v>
      </c>
      <c r="B44" s="7" t="s">
        <v>75</v>
      </c>
      <c r="C44" s="8">
        <v>1.0875857964240681</v>
      </c>
      <c r="D44" s="8">
        <v>0</v>
      </c>
      <c r="E44" s="8">
        <v>0</v>
      </c>
      <c r="F44" s="8">
        <v>0</v>
      </c>
      <c r="G44" s="8">
        <v>0</v>
      </c>
      <c r="H44" s="8">
        <v>8.725122376494614</v>
      </c>
      <c r="I44" s="8">
        <v>1.4260858890909571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30.031120331904138</v>
      </c>
      <c r="K61" s="49">
        <f t="shared" si="24"/>
        <v>89.400707379207276</v>
      </c>
      <c r="L61" s="49">
        <f t="shared" si="24"/>
        <v>131.12800196307313</v>
      </c>
      <c r="M61" s="49">
        <f t="shared" si="24"/>
        <v>60.98827193168988</v>
      </c>
      <c r="N61" s="49">
        <f t="shared" si="24"/>
        <v>125.26459232091896</v>
      </c>
      <c r="O61" s="49">
        <f t="shared" si="24"/>
        <v>105.26488635757462</v>
      </c>
      <c r="P61" s="49">
        <f t="shared" si="24"/>
        <v>124.32902576094772</v>
      </c>
      <c r="Q61" s="49">
        <f t="shared" si="24"/>
        <v>107.21531787422261</v>
      </c>
      <c r="R61" s="49">
        <f t="shared" si="24"/>
        <v>121.2790310275801</v>
      </c>
      <c r="S61" s="49">
        <f t="shared" si="24"/>
        <v>146.51993480600015</v>
      </c>
      <c r="T61" s="49">
        <f t="shared" si="24"/>
        <v>166.30931446130452</v>
      </c>
      <c r="U61" s="49">
        <f t="shared" si="24"/>
        <v>162.94654035144168</v>
      </c>
      <c r="V61" s="49">
        <f t="shared" si="24"/>
        <v>240.8354194191491</v>
      </c>
      <c r="W61" s="49">
        <f t="shared" si="24"/>
        <v>313.11349911589326</v>
      </c>
      <c r="X61" s="49">
        <f t="shared" si="24"/>
        <v>290.2421293465602</v>
      </c>
      <c r="Y61" s="49">
        <f t="shared" ref="Y61:Z61" si="25">SUM(Y62:Y72)</f>
        <v>300.44884062867902</v>
      </c>
      <c r="Z61" s="49">
        <f t="shared" si="25"/>
        <v>261.65026912773851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4.6640297846654855E-3</v>
      </c>
      <c r="M67" s="52">
        <v>8.8254965235423463E-2</v>
      </c>
      <c r="N67" s="52">
        <v>9.5022911755522646E-2</v>
      </c>
      <c r="O67" s="52">
        <v>0.11543366077105542</v>
      </c>
      <c r="P67" s="52">
        <v>0.11117022535492002</v>
      </c>
      <c r="Q67" s="52">
        <v>7.7051278698561196E-2</v>
      </c>
      <c r="R67" s="52">
        <v>0.10858310716179359</v>
      </c>
      <c r="S67" s="52">
        <v>0.13301354033241075</v>
      </c>
      <c r="T67" s="52">
        <v>0.14175204228192176</v>
      </c>
      <c r="U67" s="52">
        <v>0.13457585380442341</v>
      </c>
      <c r="V67" s="52">
        <v>0.13986187130129354</v>
      </c>
      <c r="W67" s="52">
        <v>0.14470088459940558</v>
      </c>
      <c r="X67" s="52">
        <v>0.17985503052057589</v>
      </c>
      <c r="Y67" s="52">
        <v>0.21943373781920722</v>
      </c>
      <c r="Z67" s="52">
        <v>0.22987398466217604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48.321787780948675</v>
      </c>
      <c r="L68" s="52">
        <v>100.05181210409623</v>
      </c>
      <c r="M68" s="52">
        <v>1.6278188303776546</v>
      </c>
      <c r="N68" s="52">
        <v>8.0397026615262615</v>
      </c>
      <c r="O68" s="52">
        <v>36.419482509940423</v>
      </c>
      <c r="P68" s="52">
        <v>42.933598494822</v>
      </c>
      <c r="Q68" s="52">
        <v>29.569490867559935</v>
      </c>
      <c r="R68" s="52">
        <v>38.854582149936661</v>
      </c>
      <c r="S68" s="52">
        <v>9.5733084576026961</v>
      </c>
      <c r="T68" s="52">
        <v>19.45144557227178</v>
      </c>
      <c r="U68" s="52">
        <v>3.8997311807853872</v>
      </c>
      <c r="V68" s="52">
        <v>33.752087768692093</v>
      </c>
      <c r="W68" s="52">
        <v>42.023475774556964</v>
      </c>
      <c r="X68" s="52">
        <v>74.345683060886159</v>
      </c>
      <c r="Y68" s="52">
        <v>100.04047416661501</v>
      </c>
      <c r="Z68" s="52">
        <v>93.483637468262259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30.031120331904138</v>
      </c>
      <c r="K69" s="52">
        <v>41.078919598258601</v>
      </c>
      <c r="L69" s="52">
        <v>31.071525829192225</v>
      </c>
      <c r="M69" s="52">
        <v>59.272198136076803</v>
      </c>
      <c r="N69" s="52">
        <v>117.12986674763718</v>
      </c>
      <c r="O69" s="52">
        <v>68.729970186863156</v>
      </c>
      <c r="P69" s="52">
        <v>81.284257040770797</v>
      </c>
      <c r="Q69" s="52">
        <v>77.568775727964109</v>
      </c>
      <c r="R69" s="52">
        <v>82.315865770481651</v>
      </c>
      <c r="S69" s="52">
        <v>136.81361280806505</v>
      </c>
      <c r="T69" s="52">
        <v>146.71611684675082</v>
      </c>
      <c r="U69" s="52">
        <v>158.91223331685188</v>
      </c>
      <c r="V69" s="52">
        <v>206.94346977915572</v>
      </c>
      <c r="W69" s="52">
        <v>270.9453224567369</v>
      </c>
      <c r="X69" s="52">
        <v>215.71659125515347</v>
      </c>
      <c r="Y69" s="52">
        <v>200.18893272424484</v>
      </c>
      <c r="Z69" s="52">
        <v>167.93675767481406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1240.4464332547252</v>
      </c>
      <c r="D2" s="21">
        <f t="shared" ref="D2:X2" si="0">SUM(D3,D17,D22,D25,D26,D51,D52)</f>
        <v>1302.0798553928469</v>
      </c>
      <c r="E2" s="21">
        <f t="shared" si="0"/>
        <v>1329.9637028964214</v>
      </c>
      <c r="F2" s="21">
        <f t="shared" si="0"/>
        <v>1375.6661081211207</v>
      </c>
      <c r="G2" s="21">
        <f t="shared" si="0"/>
        <v>1389.8566065097816</v>
      </c>
      <c r="H2" s="21">
        <f t="shared" si="0"/>
        <v>1457.3709276395809</v>
      </c>
      <c r="I2" s="21">
        <f t="shared" si="0"/>
        <v>1614.3148613724832</v>
      </c>
      <c r="J2" s="21">
        <f t="shared" si="0"/>
        <v>1636.5770936883277</v>
      </c>
      <c r="K2" s="21">
        <f t="shared" si="0"/>
        <v>1846.6263784330388</v>
      </c>
      <c r="L2" s="21">
        <f t="shared" si="0"/>
        <v>1872.3070284515086</v>
      </c>
      <c r="M2" s="21">
        <f t="shared" si="0"/>
        <v>1883.8679142954834</v>
      </c>
      <c r="N2" s="21">
        <f t="shared" si="0"/>
        <v>1961.5133886847677</v>
      </c>
      <c r="O2" s="21">
        <f t="shared" si="0"/>
        <v>2104.4998128098478</v>
      </c>
      <c r="P2" s="21">
        <f t="shared" si="0"/>
        <v>2154.2300500868464</v>
      </c>
      <c r="Q2" s="21">
        <f t="shared" si="0"/>
        <v>2321.8151644216896</v>
      </c>
      <c r="R2" s="21">
        <f t="shared" si="0"/>
        <v>2403.1530330069418</v>
      </c>
      <c r="S2" s="21">
        <f t="shared" si="0"/>
        <v>2478.915585244029</v>
      </c>
      <c r="T2" s="21">
        <f t="shared" si="0"/>
        <v>2621.5676366527109</v>
      </c>
      <c r="U2" s="21">
        <f t="shared" si="0"/>
        <v>2790.7461630280613</v>
      </c>
      <c r="V2" s="21">
        <f t="shared" si="0"/>
        <v>2852.447895845612</v>
      </c>
      <c r="W2" s="21">
        <f t="shared" si="0"/>
        <v>2902.8482528585428</v>
      </c>
      <c r="X2" s="21">
        <f t="shared" si="0"/>
        <v>3045.5508183289853</v>
      </c>
      <c r="Y2" s="21">
        <f t="shared" ref="Y2:Z2" si="1">SUM(Y3,Y17,Y22,Y25,Y26,Y51,Y52)</f>
        <v>3151.659212900759</v>
      </c>
      <c r="Z2" s="21">
        <f t="shared" si="1"/>
        <v>3197.0821308780855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1240.4464332547252</v>
      </c>
      <c r="D26" s="27">
        <f t="shared" si="16"/>
        <v>1302.0798553928469</v>
      </c>
      <c r="E26" s="27">
        <f t="shared" si="16"/>
        <v>1329.9637028964214</v>
      </c>
      <c r="F26" s="27">
        <f t="shared" si="16"/>
        <v>1375.6661081211207</v>
      </c>
      <c r="G26" s="27">
        <f t="shared" si="16"/>
        <v>1389.8566065097816</v>
      </c>
      <c r="H26" s="27">
        <f t="shared" si="16"/>
        <v>1457.3709276395809</v>
      </c>
      <c r="I26" s="27">
        <f t="shared" si="16"/>
        <v>1614.3148613724832</v>
      </c>
      <c r="J26" s="27">
        <f t="shared" si="16"/>
        <v>1636.5770936883277</v>
      </c>
      <c r="K26" s="27">
        <f t="shared" si="16"/>
        <v>1846.6263784330388</v>
      </c>
      <c r="L26" s="27">
        <f t="shared" si="16"/>
        <v>1872.3070284515086</v>
      </c>
      <c r="M26" s="27">
        <f t="shared" si="16"/>
        <v>1883.8679142954834</v>
      </c>
      <c r="N26" s="27">
        <f t="shared" si="16"/>
        <v>1961.5133886847677</v>
      </c>
      <c r="O26" s="27">
        <f t="shared" si="16"/>
        <v>2104.4998128098478</v>
      </c>
      <c r="P26" s="27">
        <f t="shared" si="16"/>
        <v>2154.2300500868464</v>
      </c>
      <c r="Q26" s="27">
        <f t="shared" si="16"/>
        <v>2321.8151644216896</v>
      </c>
      <c r="R26" s="27">
        <f t="shared" si="16"/>
        <v>2403.1530330069418</v>
      </c>
      <c r="S26" s="27">
        <f t="shared" si="16"/>
        <v>2478.915585244029</v>
      </c>
      <c r="T26" s="27">
        <f t="shared" si="16"/>
        <v>2621.5676366527109</v>
      </c>
      <c r="U26" s="27">
        <f t="shared" si="16"/>
        <v>2790.7461630280613</v>
      </c>
      <c r="V26" s="27">
        <f t="shared" si="16"/>
        <v>2852.447895845612</v>
      </c>
      <c r="W26" s="27">
        <f t="shared" si="16"/>
        <v>2902.8482528585428</v>
      </c>
      <c r="X26" s="27">
        <f t="shared" si="16"/>
        <v>3045.5508183289853</v>
      </c>
      <c r="Y26" s="27">
        <f t="shared" ref="Y26:Z26" si="17">SUM(Y27,Y33)</f>
        <v>3151.659212900759</v>
      </c>
      <c r="Z26" s="27">
        <f t="shared" si="17"/>
        <v>3197.0821308780855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1240.4464332547252</v>
      </c>
      <c r="D33" s="19">
        <f t="shared" si="20"/>
        <v>1302.0798553928469</v>
      </c>
      <c r="E33" s="19">
        <f t="shared" si="20"/>
        <v>1329.9637028964214</v>
      </c>
      <c r="F33" s="19">
        <f t="shared" si="20"/>
        <v>1375.6661081211207</v>
      </c>
      <c r="G33" s="19">
        <f t="shared" si="20"/>
        <v>1389.8566065097816</v>
      </c>
      <c r="H33" s="19">
        <f t="shared" si="20"/>
        <v>1457.3709276395809</v>
      </c>
      <c r="I33" s="19">
        <f t="shared" si="20"/>
        <v>1614.3148613724832</v>
      </c>
      <c r="J33" s="19">
        <f t="shared" si="20"/>
        <v>1636.5770936883277</v>
      </c>
      <c r="K33" s="19">
        <f t="shared" si="20"/>
        <v>1846.6263784330388</v>
      </c>
      <c r="L33" s="19">
        <f t="shared" si="20"/>
        <v>1872.3070284515086</v>
      </c>
      <c r="M33" s="19">
        <f t="shared" si="20"/>
        <v>1883.8679142954834</v>
      </c>
      <c r="N33" s="19">
        <f t="shared" si="20"/>
        <v>1961.5133886847677</v>
      </c>
      <c r="O33" s="19">
        <f t="shared" si="20"/>
        <v>2104.4998128098478</v>
      </c>
      <c r="P33" s="19">
        <f t="shared" si="20"/>
        <v>2154.2300500868464</v>
      </c>
      <c r="Q33" s="19">
        <f t="shared" si="20"/>
        <v>2321.8151644216896</v>
      </c>
      <c r="R33" s="19">
        <f t="shared" si="20"/>
        <v>2403.1530330069418</v>
      </c>
      <c r="S33" s="19">
        <f t="shared" si="20"/>
        <v>2478.915585244029</v>
      </c>
      <c r="T33" s="19">
        <f t="shared" si="20"/>
        <v>2621.5676366527109</v>
      </c>
      <c r="U33" s="19">
        <f t="shared" si="20"/>
        <v>2790.7461630280613</v>
      </c>
      <c r="V33" s="19">
        <f t="shared" si="20"/>
        <v>2852.447895845612</v>
      </c>
      <c r="W33" s="19">
        <f t="shared" si="20"/>
        <v>2902.8482528585428</v>
      </c>
      <c r="X33" s="19">
        <f t="shared" si="20"/>
        <v>3045.5508183289853</v>
      </c>
      <c r="Y33" s="19">
        <f t="shared" ref="Y33:Z33" si="21">SUM(Y34:Y50)</f>
        <v>3151.659212900759</v>
      </c>
      <c r="Z33" s="19">
        <f t="shared" si="21"/>
        <v>3197.0821308780855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8.6486859553241233E-3</v>
      </c>
      <c r="L36" s="8">
        <v>8.6151498586980891E-3</v>
      </c>
      <c r="M36" s="8">
        <v>8.5738114243810344E-3</v>
      </c>
      <c r="N36" s="8">
        <v>1.6537750154090414E-2</v>
      </c>
      <c r="O36" s="8">
        <v>3.9407085555168697E-2</v>
      </c>
      <c r="P36" s="8">
        <v>3.930749278362769E-2</v>
      </c>
      <c r="Q36" s="8">
        <v>4.3504487847968842E-2</v>
      </c>
      <c r="R36" s="8">
        <v>3.4945654594976963E-2</v>
      </c>
      <c r="S36" s="8">
        <v>3.9653691897132345E-2</v>
      </c>
      <c r="T36" s="8">
        <v>3.9977074917190235E-2</v>
      </c>
      <c r="U36" s="8">
        <v>3.6501909168240546E-2</v>
      </c>
      <c r="V36" s="8">
        <v>3.6418967080032096E-2</v>
      </c>
      <c r="W36" s="8">
        <v>3.2513454987742378E-2</v>
      </c>
      <c r="X36" s="8">
        <v>4.0729266661148761E-2</v>
      </c>
      <c r="Y36" s="8">
        <v>8.3855987969076021E-2</v>
      </c>
      <c r="Z36" s="8">
        <v>0.11670531158937557</v>
      </c>
    </row>
    <row r="37" spans="1:26" ht="11.25" customHeight="1" x14ac:dyDescent="0.2">
      <c r="A37" s="28" t="s">
        <v>60</v>
      </c>
      <c r="B37" s="7" t="s">
        <v>61</v>
      </c>
      <c r="C37" s="8">
        <v>490.61534025321168</v>
      </c>
      <c r="D37" s="8">
        <v>487.64151909860107</v>
      </c>
      <c r="E37" s="8">
        <v>476.70367647347183</v>
      </c>
      <c r="F37" s="8">
        <v>470.04953906231123</v>
      </c>
      <c r="G37" s="8">
        <v>466.99280334194344</v>
      </c>
      <c r="H37" s="8">
        <v>458.53434085713161</v>
      </c>
      <c r="I37" s="8">
        <v>473.41398472598371</v>
      </c>
      <c r="J37" s="8">
        <v>471.5755677912212</v>
      </c>
      <c r="K37" s="8">
        <v>459.41221107455635</v>
      </c>
      <c r="L37" s="8">
        <v>441.08290547191524</v>
      </c>
      <c r="M37" s="8">
        <v>401.33557726740656</v>
      </c>
      <c r="N37" s="8">
        <v>380.55918378326214</v>
      </c>
      <c r="O37" s="8">
        <v>359.62233838576344</v>
      </c>
      <c r="P37" s="8">
        <v>331.36399807294561</v>
      </c>
      <c r="Q37" s="8">
        <v>305.7187720634555</v>
      </c>
      <c r="R37" s="8">
        <v>260.16051294942139</v>
      </c>
      <c r="S37" s="8">
        <v>267.96738689365412</v>
      </c>
      <c r="T37" s="8">
        <v>264.99892218613934</v>
      </c>
      <c r="U37" s="8">
        <v>262.56503180353758</v>
      </c>
      <c r="V37" s="8">
        <v>249.59354722742552</v>
      </c>
      <c r="W37" s="8">
        <v>241.46676099414486</v>
      </c>
      <c r="X37" s="8">
        <v>231.20837029853132</v>
      </c>
      <c r="Y37" s="8">
        <v>220.45529347708515</v>
      </c>
      <c r="Z37" s="8">
        <v>216.03142268695828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0.81699709943466936</v>
      </c>
      <c r="D41" s="8">
        <v>0.31700901122636815</v>
      </c>
      <c r="E41" s="8">
        <v>1.2701551583491242</v>
      </c>
      <c r="F41" s="8">
        <v>1.8497974241255197</v>
      </c>
      <c r="G41" s="8">
        <v>1.1806486280173698</v>
      </c>
      <c r="H41" s="8">
        <v>0.61062568379191229</v>
      </c>
      <c r="I41" s="8">
        <v>1.349469609756174</v>
      </c>
      <c r="J41" s="8">
        <v>1.6622236781726314</v>
      </c>
      <c r="K41" s="8">
        <v>1.296979106908156</v>
      </c>
      <c r="L41" s="8">
        <v>0.62809437613632224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4.2561424315739986E-4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0.34633307105448707</v>
      </c>
      <c r="K42" s="8">
        <v>0.33793479979273505</v>
      </c>
      <c r="L42" s="8">
        <v>0.32708812738647514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748.4795066357683</v>
      </c>
      <c r="D43" s="8">
        <v>814.12132728301947</v>
      </c>
      <c r="E43" s="8">
        <v>851.98987126460042</v>
      </c>
      <c r="F43" s="8">
        <v>903.76677163468389</v>
      </c>
      <c r="G43" s="8">
        <v>921.68315453982086</v>
      </c>
      <c r="H43" s="8">
        <v>993.64783570154668</v>
      </c>
      <c r="I43" s="8">
        <v>1138.628316606585</v>
      </c>
      <c r="J43" s="8">
        <v>1162.9929691478794</v>
      </c>
      <c r="K43" s="8">
        <v>1385.5706047658261</v>
      </c>
      <c r="L43" s="8">
        <v>1430.2603253262118</v>
      </c>
      <c r="M43" s="8">
        <v>1482.5237632166525</v>
      </c>
      <c r="N43" s="8">
        <v>1580.9376671513514</v>
      </c>
      <c r="O43" s="8">
        <v>1744.8380673385293</v>
      </c>
      <c r="P43" s="8">
        <v>1822.826744521117</v>
      </c>
      <c r="Q43" s="8">
        <v>2016.052887870386</v>
      </c>
      <c r="R43" s="8">
        <v>2142.9575744029253</v>
      </c>
      <c r="S43" s="8">
        <v>2210.9085446584777</v>
      </c>
      <c r="T43" s="8">
        <v>2356.5283117774111</v>
      </c>
      <c r="U43" s="8">
        <v>2528.1446293153554</v>
      </c>
      <c r="V43" s="8">
        <v>2602.8179296511066</v>
      </c>
      <c r="W43" s="8">
        <v>2661.3489784094104</v>
      </c>
      <c r="X43" s="8">
        <v>2814.3017187637929</v>
      </c>
      <c r="Y43" s="8">
        <v>2931.1200634357047</v>
      </c>
      <c r="Z43" s="8">
        <v>2980.9340028795377</v>
      </c>
    </row>
    <row r="44" spans="1:26" ht="11.25" customHeight="1" x14ac:dyDescent="0.2">
      <c r="A44" s="28" t="s">
        <v>74</v>
      </c>
      <c r="B44" s="7" t="s">
        <v>75</v>
      </c>
      <c r="C44" s="8">
        <v>0.53458926631055104</v>
      </c>
      <c r="D44" s="8">
        <v>0</v>
      </c>
      <c r="E44" s="8">
        <v>0</v>
      </c>
      <c r="F44" s="8">
        <v>0</v>
      </c>
      <c r="G44" s="8">
        <v>0</v>
      </c>
      <c r="H44" s="8">
        <v>4.5781253971105151</v>
      </c>
      <c r="I44" s="8">
        <v>0.92309043015823622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18.234710968217556</v>
      </c>
      <c r="K61" s="49">
        <f t="shared" si="24"/>
        <v>47.58118952257751</v>
      </c>
      <c r="L61" s="49">
        <f t="shared" si="24"/>
        <v>71.760275533638264</v>
      </c>
      <c r="M61" s="49">
        <f t="shared" si="24"/>
        <v>46.543573433329129</v>
      </c>
      <c r="N61" s="49">
        <f t="shared" si="24"/>
        <v>85.472692920643539</v>
      </c>
      <c r="O61" s="49">
        <f t="shared" si="24"/>
        <v>80.091117475066838</v>
      </c>
      <c r="P61" s="49">
        <f t="shared" si="24"/>
        <v>92.513722325808303</v>
      </c>
      <c r="Q61" s="49">
        <f t="shared" si="24"/>
        <v>79.990617195246628</v>
      </c>
      <c r="R61" s="49">
        <f t="shared" si="24"/>
        <v>94.904609251680441</v>
      </c>
      <c r="S61" s="49">
        <f t="shared" si="24"/>
        <v>114.26807893519501</v>
      </c>
      <c r="T61" s="49">
        <f t="shared" si="24"/>
        <v>130.89881521993388</v>
      </c>
      <c r="U61" s="49">
        <f t="shared" si="24"/>
        <v>134.13298073148607</v>
      </c>
      <c r="V61" s="49">
        <f t="shared" si="24"/>
        <v>196.24166895804944</v>
      </c>
      <c r="W61" s="49">
        <f t="shared" si="24"/>
        <v>246.25414910815761</v>
      </c>
      <c r="X61" s="49">
        <f t="shared" si="24"/>
        <v>239.50237544716271</v>
      </c>
      <c r="Y61" s="49">
        <f t="shared" ref="Y61:Z61" si="25">SUM(Y62:Y72)</f>
        <v>250.9092452567657</v>
      </c>
      <c r="Z61" s="49">
        <f t="shared" si="25"/>
        <v>222.28222197596881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0.77637366878703806</v>
      </c>
      <c r="M67" s="52">
        <v>13.667395681409408</v>
      </c>
      <c r="N67" s="52">
        <v>13.786653452961271</v>
      </c>
      <c r="O67" s="52">
        <v>16.374199277140598</v>
      </c>
      <c r="P67" s="52">
        <v>14.869990386417063</v>
      </c>
      <c r="Q67" s="52">
        <v>9.5970304970141349</v>
      </c>
      <c r="R67" s="52">
        <v>12.871906482833525</v>
      </c>
      <c r="S67" s="52">
        <v>16.783421869945208</v>
      </c>
      <c r="T67" s="52">
        <v>18.496070000848523</v>
      </c>
      <c r="U67" s="52">
        <v>18.374140640848108</v>
      </c>
      <c r="V67" s="52">
        <v>18.861874908876899</v>
      </c>
      <c r="W67" s="52">
        <v>18.314095417932055</v>
      </c>
      <c r="X67" s="52">
        <v>21.697743061845173</v>
      </c>
      <c r="Y67" s="52">
        <v>24.024677027957388</v>
      </c>
      <c r="Z67" s="52">
        <v>24.282278001826288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25.718008390276299</v>
      </c>
      <c r="L68" s="52">
        <v>54.163264326073026</v>
      </c>
      <c r="M68" s="52">
        <v>0.87875938105068629</v>
      </c>
      <c r="N68" s="52">
        <v>4.6044293754709473</v>
      </c>
      <c r="O68" s="52">
        <v>22.068942142646275</v>
      </c>
      <c r="P68" s="52">
        <v>26.83611626003508</v>
      </c>
      <c r="Q68" s="52">
        <v>19.428189246951412</v>
      </c>
      <c r="R68" s="52">
        <v>26.30465136851576</v>
      </c>
      <c r="S68" s="52">
        <v>6.3752327318610691</v>
      </c>
      <c r="T68" s="52">
        <v>13.157777901860079</v>
      </c>
      <c r="U68" s="52">
        <v>2.7726976917569321</v>
      </c>
      <c r="V68" s="52">
        <v>24.8734893079614</v>
      </c>
      <c r="W68" s="52">
        <v>30.606352385400882</v>
      </c>
      <c r="X68" s="52">
        <v>55.825371316190569</v>
      </c>
      <c r="Y68" s="52">
        <v>75.6009879969846</v>
      </c>
      <c r="Z68" s="52">
        <v>70.804555899644029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18.234710968217556</v>
      </c>
      <c r="K69" s="52">
        <v>21.863181132301211</v>
      </c>
      <c r="L69" s="52">
        <v>16.820637538778193</v>
      </c>
      <c r="M69" s="52">
        <v>31.997418370869035</v>
      </c>
      <c r="N69" s="52">
        <v>67.081610092211321</v>
      </c>
      <c r="O69" s="52">
        <v>41.647976055279969</v>
      </c>
      <c r="P69" s="52">
        <v>50.807615679356161</v>
      </c>
      <c r="Q69" s="52">
        <v>50.965397451281085</v>
      </c>
      <c r="R69" s="52">
        <v>55.728051400331154</v>
      </c>
      <c r="S69" s="52">
        <v>91.109424333388731</v>
      </c>
      <c r="T69" s="52">
        <v>99.244967317225289</v>
      </c>
      <c r="U69" s="52">
        <v>112.98614239888104</v>
      </c>
      <c r="V69" s="52">
        <v>152.50630474121115</v>
      </c>
      <c r="W69" s="52">
        <v>197.33370130482467</v>
      </c>
      <c r="X69" s="52">
        <v>161.97926106912698</v>
      </c>
      <c r="Y69" s="52">
        <v>151.28358023182372</v>
      </c>
      <c r="Z69" s="52">
        <v>127.19538807449848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1596.1329581999887</v>
      </c>
      <c r="D2" s="21">
        <f t="shared" ref="D2:X2" si="0">SUM(D3,D17,D22,D25,D26,D51,D52)</f>
        <v>2352.3897007782393</v>
      </c>
      <c r="E2" s="21">
        <f t="shared" si="0"/>
        <v>2604.572882704801</v>
      </c>
      <c r="F2" s="21">
        <f t="shared" si="0"/>
        <v>2979.6896529457058</v>
      </c>
      <c r="G2" s="21">
        <f t="shared" si="0"/>
        <v>2741.0360114582268</v>
      </c>
      <c r="H2" s="21">
        <f t="shared" si="0"/>
        <v>2304.6965254388729</v>
      </c>
      <c r="I2" s="21">
        <f t="shared" si="0"/>
        <v>2742.6626329480418</v>
      </c>
      <c r="J2" s="21">
        <f t="shared" si="0"/>
        <v>2254.4726745949802</v>
      </c>
      <c r="K2" s="21">
        <f t="shared" si="0"/>
        <v>2296.4032844524349</v>
      </c>
      <c r="L2" s="21">
        <f t="shared" si="0"/>
        <v>2202.3802236750448</v>
      </c>
      <c r="M2" s="21">
        <f t="shared" si="0"/>
        <v>1599.1368819662339</v>
      </c>
      <c r="N2" s="21">
        <f t="shared" si="0"/>
        <v>1656.8526753593278</v>
      </c>
      <c r="O2" s="21">
        <f t="shared" si="0"/>
        <v>1526.1167290240312</v>
      </c>
      <c r="P2" s="21">
        <f t="shared" si="0"/>
        <v>1513.8730742620992</v>
      </c>
      <c r="Q2" s="21">
        <f t="shared" si="0"/>
        <v>1404.5852151007466</v>
      </c>
      <c r="R2" s="21">
        <f t="shared" si="0"/>
        <v>1293.4975799240196</v>
      </c>
      <c r="S2" s="21">
        <f t="shared" si="0"/>
        <v>1536.4675836491285</v>
      </c>
      <c r="T2" s="21">
        <f t="shared" si="0"/>
        <v>1763.5471865083346</v>
      </c>
      <c r="U2" s="21">
        <f t="shared" si="0"/>
        <v>1660.160444237003</v>
      </c>
      <c r="V2" s="21">
        <f t="shared" si="0"/>
        <v>1786.1121075140245</v>
      </c>
      <c r="W2" s="21">
        <f t="shared" si="0"/>
        <v>1693.5031733055432</v>
      </c>
      <c r="X2" s="21">
        <f t="shared" si="0"/>
        <v>1908.2088964975478</v>
      </c>
      <c r="Y2" s="21">
        <f t="shared" ref="Y2:Z2" si="1">SUM(Y3,Y17,Y22,Y25,Y26,Y51,Y52)</f>
        <v>2390.9156675309368</v>
      </c>
      <c r="Z2" s="21">
        <f t="shared" si="1"/>
        <v>2470.4083352308921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1596.1329581999887</v>
      </c>
      <c r="D26" s="27">
        <f t="shared" si="16"/>
        <v>2352.3897007782393</v>
      </c>
      <c r="E26" s="27">
        <f t="shared" si="16"/>
        <v>2604.572882704801</v>
      </c>
      <c r="F26" s="27">
        <f t="shared" si="16"/>
        <v>2979.6896529457058</v>
      </c>
      <c r="G26" s="27">
        <f t="shared" si="16"/>
        <v>2741.0360114582268</v>
      </c>
      <c r="H26" s="27">
        <f t="shared" si="16"/>
        <v>2304.6965254388729</v>
      </c>
      <c r="I26" s="27">
        <f t="shared" si="16"/>
        <v>2742.6626329480418</v>
      </c>
      <c r="J26" s="27">
        <f t="shared" si="16"/>
        <v>2254.4726745949802</v>
      </c>
      <c r="K26" s="27">
        <f t="shared" si="16"/>
        <v>2296.4032844524349</v>
      </c>
      <c r="L26" s="27">
        <f t="shared" si="16"/>
        <v>2202.3802236750448</v>
      </c>
      <c r="M26" s="27">
        <f t="shared" si="16"/>
        <v>1599.1368819662339</v>
      </c>
      <c r="N26" s="27">
        <f t="shared" si="16"/>
        <v>1656.8526753593278</v>
      </c>
      <c r="O26" s="27">
        <f t="shared" si="16"/>
        <v>1526.1167290240312</v>
      </c>
      <c r="P26" s="27">
        <f t="shared" si="16"/>
        <v>1513.8730742620992</v>
      </c>
      <c r="Q26" s="27">
        <f t="shared" si="16"/>
        <v>1404.5852151007466</v>
      </c>
      <c r="R26" s="27">
        <f t="shared" si="16"/>
        <v>1293.4975799240196</v>
      </c>
      <c r="S26" s="27">
        <f t="shared" si="16"/>
        <v>1536.4675836491285</v>
      </c>
      <c r="T26" s="27">
        <f t="shared" si="16"/>
        <v>1763.5471865083346</v>
      </c>
      <c r="U26" s="27">
        <f t="shared" si="16"/>
        <v>1660.160444237003</v>
      </c>
      <c r="V26" s="27">
        <f t="shared" si="16"/>
        <v>1786.1121075140245</v>
      </c>
      <c r="W26" s="27">
        <f t="shared" si="16"/>
        <v>1693.5031733055432</v>
      </c>
      <c r="X26" s="27">
        <f t="shared" si="16"/>
        <v>1908.2088964975478</v>
      </c>
      <c r="Y26" s="27">
        <f t="shared" ref="Y26:Z26" si="17">SUM(Y27,Y33)</f>
        <v>2390.9156675309368</v>
      </c>
      <c r="Z26" s="27">
        <f t="shared" si="17"/>
        <v>2470.4083352308921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1596.1329581999887</v>
      </c>
      <c r="D33" s="19">
        <f t="shared" si="20"/>
        <v>2352.3897007782393</v>
      </c>
      <c r="E33" s="19">
        <f t="shared" si="20"/>
        <v>2604.572882704801</v>
      </c>
      <c r="F33" s="19">
        <f t="shared" si="20"/>
        <v>2979.6896529457058</v>
      </c>
      <c r="G33" s="19">
        <f t="shared" si="20"/>
        <v>2741.0360114582268</v>
      </c>
      <c r="H33" s="19">
        <f t="shared" si="20"/>
        <v>2304.6965254388729</v>
      </c>
      <c r="I33" s="19">
        <f t="shared" si="20"/>
        <v>2742.6626329480418</v>
      </c>
      <c r="J33" s="19">
        <f t="shared" si="20"/>
        <v>2254.4726745949802</v>
      </c>
      <c r="K33" s="19">
        <f t="shared" si="20"/>
        <v>2296.4032844524349</v>
      </c>
      <c r="L33" s="19">
        <f t="shared" si="20"/>
        <v>2202.3802236750448</v>
      </c>
      <c r="M33" s="19">
        <f t="shared" si="20"/>
        <v>1599.1368819662339</v>
      </c>
      <c r="N33" s="19">
        <f t="shared" si="20"/>
        <v>1656.8526753593278</v>
      </c>
      <c r="O33" s="19">
        <f t="shared" si="20"/>
        <v>1526.1167290240312</v>
      </c>
      <c r="P33" s="19">
        <f t="shared" si="20"/>
        <v>1513.8730742620992</v>
      </c>
      <c r="Q33" s="19">
        <f t="shared" si="20"/>
        <v>1404.5852151007466</v>
      </c>
      <c r="R33" s="19">
        <f t="shared" si="20"/>
        <v>1293.4975799240196</v>
      </c>
      <c r="S33" s="19">
        <f t="shared" si="20"/>
        <v>1536.4675836491285</v>
      </c>
      <c r="T33" s="19">
        <f t="shared" si="20"/>
        <v>1763.5471865083346</v>
      </c>
      <c r="U33" s="19">
        <f t="shared" si="20"/>
        <v>1660.160444237003</v>
      </c>
      <c r="V33" s="19">
        <f t="shared" si="20"/>
        <v>1786.1121075140245</v>
      </c>
      <c r="W33" s="19">
        <f t="shared" si="20"/>
        <v>1693.5031733055432</v>
      </c>
      <c r="X33" s="19">
        <f t="shared" si="20"/>
        <v>1908.2088964975478</v>
      </c>
      <c r="Y33" s="19">
        <f t="shared" ref="Y33:Z33" si="21">SUM(Y34:Y50)</f>
        <v>2390.9156675309368</v>
      </c>
      <c r="Z33" s="19">
        <f t="shared" si="21"/>
        <v>2470.4083352308921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1594.9937599502807</v>
      </c>
      <c r="D43" s="8">
        <v>2352.3897007782393</v>
      </c>
      <c r="E43" s="8">
        <v>2604.572882704801</v>
      </c>
      <c r="F43" s="8">
        <v>2979.6896529457058</v>
      </c>
      <c r="G43" s="8">
        <v>2741.0360114582268</v>
      </c>
      <c r="H43" s="8">
        <v>2294.1265842562862</v>
      </c>
      <c r="I43" s="8">
        <v>2740.4409467529358</v>
      </c>
      <c r="J43" s="8">
        <v>2254.4726745949802</v>
      </c>
      <c r="K43" s="8">
        <v>2296.4032844524349</v>
      </c>
      <c r="L43" s="8">
        <v>2202.3802236750448</v>
      </c>
      <c r="M43" s="8">
        <v>1599.1368819662339</v>
      </c>
      <c r="N43" s="8">
        <v>1656.8526753593278</v>
      </c>
      <c r="O43" s="8">
        <v>1526.1167290240312</v>
      </c>
      <c r="P43" s="8">
        <v>1513.8730742620992</v>
      </c>
      <c r="Q43" s="8">
        <v>1404.5852151007466</v>
      </c>
      <c r="R43" s="8">
        <v>1293.4975799240196</v>
      </c>
      <c r="S43" s="8">
        <v>1536.4675836491285</v>
      </c>
      <c r="T43" s="8">
        <v>1763.5471865083346</v>
      </c>
      <c r="U43" s="8">
        <v>1660.160444237003</v>
      </c>
      <c r="V43" s="8">
        <v>1786.1121075140245</v>
      </c>
      <c r="W43" s="8">
        <v>1693.5031733055432</v>
      </c>
      <c r="X43" s="8">
        <v>1908.2088964975478</v>
      </c>
      <c r="Y43" s="8">
        <v>2390.9156675309368</v>
      </c>
      <c r="Z43" s="8">
        <v>2470.4083352308921</v>
      </c>
    </row>
    <row r="44" spans="1:26" ht="11.25" customHeight="1" x14ac:dyDescent="0.2">
      <c r="A44" s="28" t="s">
        <v>74</v>
      </c>
      <c r="B44" s="7" t="s">
        <v>75</v>
      </c>
      <c r="C44" s="8">
        <v>1.1391982497079371</v>
      </c>
      <c r="D44" s="8">
        <v>0</v>
      </c>
      <c r="E44" s="8">
        <v>0</v>
      </c>
      <c r="F44" s="8">
        <v>0</v>
      </c>
      <c r="G44" s="8">
        <v>0</v>
      </c>
      <c r="H44" s="8">
        <v>10.569941182586881</v>
      </c>
      <c r="I44" s="8">
        <v>2.2216861951058045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35.348156607605944</v>
      </c>
      <c r="K61" s="49">
        <f t="shared" si="24"/>
        <v>78.859640585596708</v>
      </c>
      <c r="L61" s="49">
        <f t="shared" si="24"/>
        <v>109.30425664347655</v>
      </c>
      <c r="M61" s="49">
        <f t="shared" si="24"/>
        <v>35.462169096772612</v>
      </c>
      <c r="N61" s="49">
        <f t="shared" si="24"/>
        <v>75.128329690542472</v>
      </c>
      <c r="O61" s="49">
        <f t="shared" si="24"/>
        <v>55.729787539558984</v>
      </c>
      <c r="P61" s="49">
        <f t="shared" si="24"/>
        <v>64.48377802309939</v>
      </c>
      <c r="Q61" s="49">
        <f t="shared" si="24"/>
        <v>49.043252639415201</v>
      </c>
      <c r="R61" s="49">
        <f t="shared" si="24"/>
        <v>49.51526048559046</v>
      </c>
      <c r="S61" s="49">
        <f t="shared" si="24"/>
        <v>67.746816504816309</v>
      </c>
      <c r="T61" s="49">
        <f t="shared" si="24"/>
        <v>84.11846532724995</v>
      </c>
      <c r="U61" s="49">
        <f t="shared" si="24"/>
        <v>76.01552741912451</v>
      </c>
      <c r="V61" s="49">
        <f t="shared" si="24"/>
        <v>121.72199759744221</v>
      </c>
      <c r="W61" s="49">
        <f t="shared" si="24"/>
        <v>145.04569200787083</v>
      </c>
      <c r="X61" s="49">
        <f t="shared" si="24"/>
        <v>147.6802342993287</v>
      </c>
      <c r="Y61" s="49">
        <f t="shared" ref="Y61:Z61" si="25">SUM(Y62:Y72)</f>
        <v>185.06982217009732</v>
      </c>
      <c r="Z61" s="49">
        <f t="shared" si="25"/>
        <v>164.08974888288964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42.624258001624781</v>
      </c>
      <c r="L68" s="52">
        <v>83.40307011887522</v>
      </c>
      <c r="M68" s="52">
        <v>0.94788128964824736</v>
      </c>
      <c r="N68" s="52">
        <v>4.8255293600527338</v>
      </c>
      <c r="O68" s="52">
        <v>19.302525790905644</v>
      </c>
      <c r="P68" s="52">
        <v>22.287622203232264</v>
      </c>
      <c r="Q68" s="52">
        <v>13.535630705240543</v>
      </c>
      <c r="R68" s="52">
        <v>15.877590528314732</v>
      </c>
      <c r="S68" s="52">
        <v>4.4304584440585772</v>
      </c>
      <c r="T68" s="52">
        <v>9.8468421039359306</v>
      </c>
      <c r="U68" s="52">
        <v>1.8207514626758794</v>
      </c>
      <c r="V68" s="52">
        <v>17.068746877360606</v>
      </c>
      <c r="W68" s="52">
        <v>19.475820461156552</v>
      </c>
      <c r="X68" s="52">
        <v>37.851829988799658</v>
      </c>
      <c r="Y68" s="52">
        <v>61.667752521517933</v>
      </c>
      <c r="Z68" s="52">
        <v>58.67830850929122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35.348156607605944</v>
      </c>
      <c r="K69" s="52">
        <v>36.235382583971926</v>
      </c>
      <c r="L69" s="52">
        <v>25.901186524601325</v>
      </c>
      <c r="M69" s="52">
        <v>34.514287807124369</v>
      </c>
      <c r="N69" s="52">
        <v>70.302800330489731</v>
      </c>
      <c r="O69" s="52">
        <v>36.427261748653343</v>
      </c>
      <c r="P69" s="52">
        <v>42.196155819867123</v>
      </c>
      <c r="Q69" s="52">
        <v>35.507621934174658</v>
      </c>
      <c r="R69" s="52">
        <v>33.637669957275726</v>
      </c>
      <c r="S69" s="52">
        <v>63.316358060757729</v>
      </c>
      <c r="T69" s="52">
        <v>74.271623223314023</v>
      </c>
      <c r="U69" s="52">
        <v>74.194775956448638</v>
      </c>
      <c r="V69" s="52">
        <v>104.6532507200816</v>
      </c>
      <c r="W69" s="52">
        <v>125.56987154671427</v>
      </c>
      <c r="X69" s="52">
        <v>109.82840431052905</v>
      </c>
      <c r="Y69" s="52">
        <v>123.40206964857938</v>
      </c>
      <c r="Z69" s="52">
        <v>105.41144037359842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18.605916000000001</v>
      </c>
      <c r="D2" s="21">
        <f t="shared" ref="D2:X2" si="0">SUM(D3,D17,D22,D25,D26,D51,D52)</f>
        <v>9.3030840000000001</v>
      </c>
      <c r="E2" s="21">
        <f t="shared" si="0"/>
        <v>6.2019720000000014</v>
      </c>
      <c r="F2" s="21">
        <f t="shared" si="0"/>
        <v>6.2019720000000005</v>
      </c>
      <c r="G2" s="21">
        <f t="shared" si="0"/>
        <v>37.979783999999995</v>
      </c>
      <c r="H2" s="21">
        <f t="shared" si="0"/>
        <v>34.360093439999986</v>
      </c>
      <c r="I2" s="21">
        <f t="shared" si="0"/>
        <v>6.2347320000000019</v>
      </c>
      <c r="J2" s="21">
        <f t="shared" si="0"/>
        <v>251.10850032000005</v>
      </c>
      <c r="K2" s="21">
        <f t="shared" si="0"/>
        <v>243.86446296</v>
      </c>
      <c r="L2" s="21">
        <f t="shared" si="0"/>
        <v>257.0945724</v>
      </c>
      <c r="M2" s="21">
        <f t="shared" si="0"/>
        <v>334.67172300000004</v>
      </c>
      <c r="N2" s="21">
        <f t="shared" si="0"/>
        <v>244.47970151999999</v>
      </c>
      <c r="O2" s="21">
        <f t="shared" si="0"/>
        <v>121.57671239999999</v>
      </c>
      <c r="P2" s="21">
        <f t="shared" si="0"/>
        <v>137.26086336000003</v>
      </c>
      <c r="Q2" s="21">
        <f t="shared" si="0"/>
        <v>72.991409040000022</v>
      </c>
      <c r="R2" s="21">
        <f t="shared" si="0"/>
        <v>98.412603120000014</v>
      </c>
      <c r="S2" s="21">
        <f t="shared" si="0"/>
        <v>84.196074960000018</v>
      </c>
      <c r="T2" s="21">
        <f t="shared" si="0"/>
        <v>148.34184444000002</v>
      </c>
      <c r="U2" s="21">
        <f t="shared" si="0"/>
        <v>167.08632156000002</v>
      </c>
      <c r="V2" s="21">
        <f t="shared" si="0"/>
        <v>194.55477516000002</v>
      </c>
      <c r="W2" s="21">
        <f t="shared" si="0"/>
        <v>116.26952867999999</v>
      </c>
      <c r="X2" s="21">
        <f t="shared" si="0"/>
        <v>140.48973179999999</v>
      </c>
      <c r="Y2" s="21">
        <f t="shared" ref="Y2:Z2" si="1">SUM(Y3,Y17,Y22,Y25,Y26,Y51,Y52)</f>
        <v>211.04037323999998</v>
      </c>
      <c r="Z2" s="21">
        <f t="shared" si="1"/>
        <v>117.69763823999999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18.605916000000001</v>
      </c>
      <c r="D26" s="27">
        <f t="shared" si="14"/>
        <v>9.3030840000000001</v>
      </c>
      <c r="E26" s="27">
        <f t="shared" si="14"/>
        <v>6.2019720000000014</v>
      </c>
      <c r="F26" s="27">
        <f t="shared" si="14"/>
        <v>6.2019720000000005</v>
      </c>
      <c r="G26" s="27">
        <f t="shared" si="14"/>
        <v>37.979783999999995</v>
      </c>
      <c r="H26" s="27">
        <f t="shared" si="14"/>
        <v>34.360093439999986</v>
      </c>
      <c r="I26" s="27">
        <f t="shared" si="14"/>
        <v>6.2347320000000019</v>
      </c>
      <c r="J26" s="27">
        <f t="shared" si="14"/>
        <v>251.10850032000005</v>
      </c>
      <c r="K26" s="27">
        <f t="shared" si="14"/>
        <v>243.86446296</v>
      </c>
      <c r="L26" s="27">
        <f t="shared" si="14"/>
        <v>257.0945724</v>
      </c>
      <c r="M26" s="27">
        <f t="shared" si="14"/>
        <v>334.67172300000004</v>
      </c>
      <c r="N26" s="27">
        <f t="shared" si="14"/>
        <v>244.47970151999999</v>
      </c>
      <c r="O26" s="27">
        <f t="shared" si="14"/>
        <v>121.57671239999999</v>
      </c>
      <c r="P26" s="27">
        <f t="shared" si="14"/>
        <v>137.26086336000003</v>
      </c>
      <c r="Q26" s="27">
        <f t="shared" si="14"/>
        <v>72.991409040000022</v>
      </c>
      <c r="R26" s="27">
        <f t="shared" si="14"/>
        <v>98.412603120000014</v>
      </c>
      <c r="S26" s="27">
        <f t="shared" si="14"/>
        <v>84.196074960000018</v>
      </c>
      <c r="T26" s="27">
        <f t="shared" si="14"/>
        <v>148.34184444000002</v>
      </c>
      <c r="U26" s="27">
        <f t="shared" si="14"/>
        <v>167.08632156000002</v>
      </c>
      <c r="V26" s="27">
        <f t="shared" si="14"/>
        <v>194.55477516000002</v>
      </c>
      <c r="W26" s="27">
        <f t="shared" si="14"/>
        <v>116.26952867999999</v>
      </c>
      <c r="X26" s="27">
        <f t="shared" ref="X26:Z26" si="15">SUM(X27,X33)</f>
        <v>140.48973179999999</v>
      </c>
      <c r="Y26" s="27">
        <f t="shared" si="15"/>
        <v>211.04037323999998</v>
      </c>
      <c r="Z26" s="27">
        <f t="shared" si="15"/>
        <v>117.69763823999999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18.605916000000001</v>
      </c>
      <c r="D33" s="19">
        <f t="shared" si="18"/>
        <v>9.3030840000000001</v>
      </c>
      <c r="E33" s="19">
        <f t="shared" si="18"/>
        <v>6.2019720000000014</v>
      </c>
      <c r="F33" s="19">
        <f t="shared" si="18"/>
        <v>6.2019720000000005</v>
      </c>
      <c r="G33" s="19">
        <f t="shared" si="18"/>
        <v>37.979783999999995</v>
      </c>
      <c r="H33" s="19">
        <f t="shared" si="18"/>
        <v>34.360093439999986</v>
      </c>
      <c r="I33" s="19">
        <f t="shared" si="18"/>
        <v>6.2347320000000019</v>
      </c>
      <c r="J33" s="19">
        <f t="shared" si="18"/>
        <v>251.10850032000005</v>
      </c>
      <c r="K33" s="19">
        <f t="shared" si="18"/>
        <v>243.86446296</v>
      </c>
      <c r="L33" s="19">
        <f t="shared" si="18"/>
        <v>257.0945724</v>
      </c>
      <c r="M33" s="19">
        <f t="shared" si="18"/>
        <v>334.67172300000004</v>
      </c>
      <c r="N33" s="19">
        <f t="shared" si="18"/>
        <v>244.47970151999999</v>
      </c>
      <c r="O33" s="19">
        <f t="shared" si="18"/>
        <v>121.57671239999999</v>
      </c>
      <c r="P33" s="19">
        <f t="shared" si="18"/>
        <v>137.26086336000003</v>
      </c>
      <c r="Q33" s="19">
        <f t="shared" si="18"/>
        <v>72.991409040000022</v>
      </c>
      <c r="R33" s="19">
        <f t="shared" si="18"/>
        <v>98.412603120000014</v>
      </c>
      <c r="S33" s="19">
        <f t="shared" si="18"/>
        <v>84.196074960000018</v>
      </c>
      <c r="T33" s="19">
        <f t="shared" si="18"/>
        <v>148.34184444000002</v>
      </c>
      <c r="U33" s="19">
        <f t="shared" si="18"/>
        <v>167.08632156000002</v>
      </c>
      <c r="V33" s="19">
        <f t="shared" si="18"/>
        <v>194.55477516000002</v>
      </c>
      <c r="W33" s="19">
        <f t="shared" si="18"/>
        <v>116.26952867999999</v>
      </c>
      <c r="X33" s="19">
        <f t="shared" ref="X33:Z33" si="19">SUM(X34:X50)</f>
        <v>140.48973179999999</v>
      </c>
      <c r="Y33" s="19">
        <f t="shared" si="19"/>
        <v>211.04037323999998</v>
      </c>
      <c r="Z33" s="19">
        <f t="shared" si="19"/>
        <v>117.69763823999999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6.0548795999999996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18.605916000000001</v>
      </c>
      <c r="D38" s="8">
        <f>FC_TRA_DAVI_PA_E!D38+FC_TRA_DAVI_FR_E!D38</f>
        <v>9.3030840000000001</v>
      </c>
      <c r="E38" s="8">
        <f>FC_TRA_DAVI_PA_E!E38+FC_TRA_DAVI_FR_E!E38</f>
        <v>6.2019720000000014</v>
      </c>
      <c r="F38" s="8">
        <f>FC_TRA_DAVI_PA_E!F38+FC_TRA_DAVI_FR_E!F38</f>
        <v>6.2019720000000005</v>
      </c>
      <c r="G38" s="8">
        <f>FC_TRA_DAVI_PA_E!G38+FC_TRA_DAVI_FR_E!G38</f>
        <v>9.3030840000000019</v>
      </c>
      <c r="H38" s="8">
        <f>FC_TRA_DAVI_PA_E!H38+FC_TRA_DAVI_FR_E!H38</f>
        <v>31.173911999999987</v>
      </c>
      <c r="I38" s="8">
        <f>FC_TRA_DAVI_PA_E!I38+FC_TRA_DAVI_FR_E!I38</f>
        <v>6.2347320000000019</v>
      </c>
      <c r="J38" s="8">
        <f>FC_TRA_DAVI_PA_E!J38+FC_TRA_DAVI_FR_E!J38</f>
        <v>6.1568640000000014</v>
      </c>
      <c r="K38" s="8">
        <f>FC_TRA_DAVI_PA_E!K38+FC_TRA_DAVI_FR_E!K38</f>
        <v>12.309443999999997</v>
      </c>
      <c r="L38" s="8">
        <f>FC_TRA_DAVI_PA_E!L38+FC_TRA_DAVI_FR_E!L38</f>
        <v>12.308688</v>
      </c>
      <c r="M38" s="8">
        <f>FC_TRA_DAVI_PA_E!M38+FC_TRA_DAVI_FR_E!M38</f>
        <v>15.386112000000001</v>
      </c>
      <c r="N38" s="8">
        <f>FC_TRA_DAVI_PA_E!N38+FC_TRA_DAVI_FR_E!N38</f>
        <v>15.386112000000001</v>
      </c>
      <c r="O38" s="8">
        <f>FC_TRA_DAVI_PA_E!O38+FC_TRA_DAVI_FR_E!O38</f>
        <v>3.077172</v>
      </c>
      <c r="P38" s="8">
        <f>FC_TRA_DAVI_PA_E!P38+FC_TRA_DAVI_FR_E!P38</f>
        <v>3.077172</v>
      </c>
      <c r="Q38" s="8">
        <f>FC_TRA_DAVI_PA_E!Q38+FC_TRA_DAVI_FR_E!Q38</f>
        <v>3.0771719999999996</v>
      </c>
      <c r="R38" s="8">
        <f>FC_TRA_DAVI_PA_E!R38+FC_TRA_DAVI_FR_E!R38</f>
        <v>3.077172</v>
      </c>
      <c r="S38" s="8">
        <f>FC_TRA_DAVI_PA_E!S38+FC_TRA_DAVI_FR_E!S38</f>
        <v>3.0771719999999991</v>
      </c>
      <c r="T38" s="8">
        <f>FC_TRA_DAVI_PA_E!T38+FC_TRA_DAVI_FR_E!T38</f>
        <v>2.6560799999999998</v>
      </c>
      <c r="U38" s="8">
        <f>FC_TRA_DAVI_PA_E!U38+FC_TRA_DAVI_FR_E!U38</f>
        <v>3.2641560000000007</v>
      </c>
      <c r="V38" s="8">
        <f>FC_TRA_DAVI_PA_E!V38+FC_TRA_DAVI_FR_E!V38</f>
        <v>5.1488640000000006</v>
      </c>
      <c r="W38" s="8">
        <f>FC_TRA_DAVI_PA_E!W38+FC_TRA_DAVI_FR_E!W38</f>
        <v>3.2271120000000022</v>
      </c>
      <c r="X38" s="8">
        <f>FC_TRA_DAVI_PA_E!X38+FC_TRA_DAVI_FR_E!X38</f>
        <v>4.3800119999999989</v>
      </c>
      <c r="Y38" s="8">
        <f>FC_TRA_DAVI_PA_E!Y38+FC_TRA_DAVI_FR_E!Y38</f>
        <v>2.3995440000000006</v>
      </c>
      <c r="Z38" s="8">
        <f>FC_TRA_DAVI_PA_E!Z38+FC_TRA_DAVI_FR_E!Z38</f>
        <v>3.0998520000000003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235.71057528000003</v>
      </c>
      <c r="K40" s="8">
        <f>FC_TRA_DAVI_PA_E!K40+FC_TRA_DAVI_FR_E!K40</f>
        <v>228.36883752</v>
      </c>
      <c r="L40" s="8">
        <f>FC_TRA_DAVI_PA_E!L40+FC_TRA_DAVI_FR_E!L40</f>
        <v>241.59970296</v>
      </c>
      <c r="M40" s="8">
        <f>FC_TRA_DAVI_PA_E!M40+FC_TRA_DAVI_FR_E!M40</f>
        <v>319.28561100000002</v>
      </c>
      <c r="N40" s="8">
        <f>FC_TRA_DAVI_PA_E!N40+FC_TRA_DAVI_FR_E!N40</f>
        <v>229.09358951999999</v>
      </c>
      <c r="O40" s="8">
        <f>FC_TRA_DAVI_PA_E!O40+FC_TRA_DAVI_FR_E!O40</f>
        <v>118.49954039999999</v>
      </c>
      <c r="P40" s="8">
        <f>FC_TRA_DAVI_PA_E!P40+FC_TRA_DAVI_FR_E!P40</f>
        <v>134.18369136000004</v>
      </c>
      <c r="Q40" s="8">
        <f>FC_TRA_DAVI_PA_E!Q40+FC_TRA_DAVI_FR_E!Q40</f>
        <v>69.914237040000017</v>
      </c>
      <c r="R40" s="8">
        <f>FC_TRA_DAVI_PA_E!R40+FC_TRA_DAVI_FR_E!R40</f>
        <v>95.33543112000001</v>
      </c>
      <c r="S40" s="8">
        <f>FC_TRA_DAVI_PA_E!S40+FC_TRA_DAVI_FR_E!S40</f>
        <v>81.118902960000014</v>
      </c>
      <c r="T40" s="8">
        <f>FC_TRA_DAVI_PA_E!T40+FC_TRA_DAVI_FR_E!T40</f>
        <v>145.68576444000001</v>
      </c>
      <c r="U40" s="8">
        <f>FC_TRA_DAVI_PA_E!U40+FC_TRA_DAVI_FR_E!U40</f>
        <v>163.82216556</v>
      </c>
      <c r="V40" s="8">
        <f>FC_TRA_DAVI_PA_E!V40+FC_TRA_DAVI_FR_E!V40</f>
        <v>189.40591116000002</v>
      </c>
      <c r="W40" s="8">
        <f>FC_TRA_DAVI_PA_E!W40+FC_TRA_DAVI_FR_E!W40</f>
        <v>113.04241667999999</v>
      </c>
      <c r="X40" s="8">
        <f>FC_TRA_DAVI_PA_E!X40+FC_TRA_DAVI_FR_E!X40</f>
        <v>136.10971979999999</v>
      </c>
      <c r="Y40" s="8">
        <f>FC_TRA_DAVI_PA_E!Y40+FC_TRA_DAVI_FR_E!Y40</f>
        <v>208.64082923999999</v>
      </c>
      <c r="Z40" s="8">
        <f>FC_TRA_DAVI_PA_E!Z40+FC_TRA_DAVI_FR_E!Z40</f>
        <v>114.59778623999999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28.676699999999997</v>
      </c>
      <c r="H43" s="8">
        <f>FC_TRA_DAVI_PA_E!H43+FC_TRA_DAVI_FR_E!H43</f>
        <v>3.1861814400000004</v>
      </c>
      <c r="I43" s="8">
        <f>FC_TRA_DAVI_PA_E!I43+FC_TRA_DAVI_FR_E!I43</f>
        <v>0</v>
      </c>
      <c r="J43" s="8">
        <f>FC_TRA_DAVI_PA_E!J43+FC_TRA_DAVI_FR_E!J43</f>
        <v>3.1861814399999999</v>
      </c>
      <c r="K43" s="8">
        <f>FC_TRA_DAVI_PA_E!K43+FC_TRA_DAVI_FR_E!K43</f>
        <v>3.1861814399999995</v>
      </c>
      <c r="L43" s="8">
        <f>FC_TRA_DAVI_PA_E!L43+FC_TRA_DAVI_FR_E!L43</f>
        <v>3.1861814399999995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18.386892450592082</v>
      </c>
      <c r="D2" s="21">
        <f t="shared" ref="D2:X2" si="0">SUM(D3,D17,D22,D25,D26,D51,D52)</f>
        <v>9.1157341722319103</v>
      </c>
      <c r="E2" s="21">
        <f t="shared" si="0"/>
        <v>6.035671853081233</v>
      </c>
      <c r="F2" s="21">
        <f t="shared" si="0"/>
        <v>6.0405662046366579</v>
      </c>
      <c r="G2" s="21">
        <f t="shared" si="0"/>
        <v>37.787054237837161</v>
      </c>
      <c r="H2" s="21">
        <f t="shared" si="0"/>
        <v>34.28595360876276</v>
      </c>
      <c r="I2" s="21">
        <f t="shared" si="0"/>
        <v>6.2032694887930209</v>
      </c>
      <c r="J2" s="21">
        <f t="shared" si="0"/>
        <v>249.98244437139451</v>
      </c>
      <c r="K2" s="21">
        <f t="shared" si="0"/>
        <v>243.24779622654427</v>
      </c>
      <c r="L2" s="21">
        <f t="shared" si="0"/>
        <v>256.64768547275514</v>
      </c>
      <c r="M2" s="21">
        <f t="shared" si="0"/>
        <v>334.28066634646433</v>
      </c>
      <c r="N2" s="21">
        <f t="shared" si="0"/>
        <v>244.29620583004447</v>
      </c>
      <c r="O2" s="21">
        <f t="shared" si="0"/>
        <v>121.50842221577759</v>
      </c>
      <c r="P2" s="21">
        <f t="shared" si="0"/>
        <v>137.20378516083545</v>
      </c>
      <c r="Q2" s="21">
        <f t="shared" si="0"/>
        <v>72.971263300338592</v>
      </c>
      <c r="R2" s="21">
        <f t="shared" si="0"/>
        <v>98.39415155033214</v>
      </c>
      <c r="S2" s="21">
        <f t="shared" si="0"/>
        <v>84.172495620253954</v>
      </c>
      <c r="T2" s="21">
        <f t="shared" si="0"/>
        <v>148.21873367049139</v>
      </c>
      <c r="U2" s="21">
        <f t="shared" si="0"/>
        <v>166.85244930168727</v>
      </c>
      <c r="V2" s="21">
        <f t="shared" si="0"/>
        <v>194.13413606700334</v>
      </c>
      <c r="W2" s="21">
        <f t="shared" si="0"/>
        <v>115.54993576287896</v>
      </c>
      <c r="X2" s="21">
        <f t="shared" si="0"/>
        <v>139.48586951484845</v>
      </c>
      <c r="Y2" s="21">
        <f t="shared" ref="Y2:Z2" si="1">SUM(Y3,Y17,Y22,Y25,Y26,Y51,Y52)</f>
        <v>209.69110939031316</v>
      </c>
      <c r="Z2" s="21">
        <f t="shared" si="1"/>
        <v>116.81028131204792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18.386892450592082</v>
      </c>
      <c r="D26" s="27">
        <f t="shared" si="14"/>
        <v>9.1157341722319103</v>
      </c>
      <c r="E26" s="27">
        <f t="shared" si="14"/>
        <v>6.035671853081233</v>
      </c>
      <c r="F26" s="27">
        <f t="shared" si="14"/>
        <v>6.0405662046366579</v>
      </c>
      <c r="G26" s="27">
        <f t="shared" si="14"/>
        <v>37.787054237837161</v>
      </c>
      <c r="H26" s="27">
        <f t="shared" si="14"/>
        <v>34.28595360876276</v>
      </c>
      <c r="I26" s="27">
        <f t="shared" si="14"/>
        <v>6.2032694887930209</v>
      </c>
      <c r="J26" s="27">
        <f t="shared" si="14"/>
        <v>249.98244437139451</v>
      </c>
      <c r="K26" s="27">
        <f t="shared" si="14"/>
        <v>243.24779622654427</v>
      </c>
      <c r="L26" s="27">
        <f t="shared" si="14"/>
        <v>256.64768547275514</v>
      </c>
      <c r="M26" s="27">
        <f t="shared" si="14"/>
        <v>334.28066634646433</v>
      </c>
      <c r="N26" s="27">
        <f t="shared" si="14"/>
        <v>244.29620583004447</v>
      </c>
      <c r="O26" s="27">
        <f t="shared" si="14"/>
        <v>121.50842221577759</v>
      </c>
      <c r="P26" s="27">
        <f t="shared" si="14"/>
        <v>137.20378516083545</v>
      </c>
      <c r="Q26" s="27">
        <f t="shared" si="14"/>
        <v>72.971263300338592</v>
      </c>
      <c r="R26" s="27">
        <f t="shared" si="14"/>
        <v>98.39415155033214</v>
      </c>
      <c r="S26" s="27">
        <f t="shared" si="14"/>
        <v>84.172495620253954</v>
      </c>
      <c r="T26" s="27">
        <f t="shared" si="14"/>
        <v>148.21873367049139</v>
      </c>
      <c r="U26" s="27">
        <f t="shared" si="14"/>
        <v>166.85244930168727</v>
      </c>
      <c r="V26" s="27">
        <f t="shared" si="14"/>
        <v>194.13413606700334</v>
      </c>
      <c r="W26" s="27">
        <f t="shared" si="14"/>
        <v>115.54993576287896</v>
      </c>
      <c r="X26" s="27">
        <f t="shared" si="14"/>
        <v>139.48586951484845</v>
      </c>
      <c r="Y26" s="27">
        <f t="shared" ref="Y26:Z26" si="15">SUM(Y27,Y33)</f>
        <v>209.69110939031316</v>
      </c>
      <c r="Z26" s="27">
        <f t="shared" si="15"/>
        <v>116.81028131204792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18.386892450592082</v>
      </c>
      <c r="D33" s="19">
        <f t="shared" si="18"/>
        <v>9.1157341722319103</v>
      </c>
      <c r="E33" s="19">
        <f t="shared" si="18"/>
        <v>6.035671853081233</v>
      </c>
      <c r="F33" s="19">
        <f t="shared" si="18"/>
        <v>6.0405662046366579</v>
      </c>
      <c r="G33" s="19">
        <f t="shared" si="18"/>
        <v>37.787054237837161</v>
      </c>
      <c r="H33" s="19">
        <f t="shared" si="18"/>
        <v>34.28595360876276</v>
      </c>
      <c r="I33" s="19">
        <f t="shared" si="18"/>
        <v>6.2032694887930209</v>
      </c>
      <c r="J33" s="19">
        <f t="shared" si="18"/>
        <v>249.98244437139451</v>
      </c>
      <c r="K33" s="19">
        <f t="shared" si="18"/>
        <v>243.24779622654427</v>
      </c>
      <c r="L33" s="19">
        <f t="shared" si="18"/>
        <v>256.64768547275514</v>
      </c>
      <c r="M33" s="19">
        <f t="shared" si="18"/>
        <v>334.28066634646433</v>
      </c>
      <c r="N33" s="19">
        <f t="shared" si="18"/>
        <v>244.29620583004447</v>
      </c>
      <c r="O33" s="19">
        <f t="shared" si="18"/>
        <v>121.50842221577759</v>
      </c>
      <c r="P33" s="19">
        <f t="shared" si="18"/>
        <v>137.20378516083545</v>
      </c>
      <c r="Q33" s="19">
        <f t="shared" si="18"/>
        <v>72.971263300338592</v>
      </c>
      <c r="R33" s="19">
        <f t="shared" si="18"/>
        <v>98.39415155033214</v>
      </c>
      <c r="S33" s="19">
        <f t="shared" si="18"/>
        <v>84.172495620253954</v>
      </c>
      <c r="T33" s="19">
        <f t="shared" si="18"/>
        <v>148.21873367049139</v>
      </c>
      <c r="U33" s="19">
        <f t="shared" si="18"/>
        <v>166.85244930168727</v>
      </c>
      <c r="V33" s="19">
        <f t="shared" si="18"/>
        <v>194.13413606700334</v>
      </c>
      <c r="W33" s="19">
        <f t="shared" si="18"/>
        <v>115.54993576287896</v>
      </c>
      <c r="X33" s="19">
        <f t="shared" si="18"/>
        <v>139.48586951484845</v>
      </c>
      <c r="Y33" s="19">
        <f t="shared" ref="Y33:Z33" si="19">SUM(Y34:Y50)</f>
        <v>209.69110939031316</v>
      </c>
      <c r="Z33" s="19">
        <f t="shared" si="19"/>
        <v>116.81028131204792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6.0277274598574655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18.386892450592082</v>
      </c>
      <c r="D38" s="8">
        <v>9.1157341722319103</v>
      </c>
      <c r="E38" s="8">
        <v>6.035671853081233</v>
      </c>
      <c r="F38" s="8">
        <v>6.0405662046366579</v>
      </c>
      <c r="G38" s="8">
        <v>9.2558751699892543</v>
      </c>
      <c r="H38" s="8">
        <v>31.106647090528188</v>
      </c>
      <c r="I38" s="8">
        <v>6.2032694887930209</v>
      </c>
      <c r="J38" s="8">
        <v>6.129254527110314</v>
      </c>
      <c r="K38" s="8">
        <v>12.278316772481892</v>
      </c>
      <c r="L38" s="8">
        <v>12.287292792363422</v>
      </c>
      <c r="M38" s="8">
        <v>15.368133661657847</v>
      </c>
      <c r="N38" s="8">
        <v>15.374563862385221</v>
      </c>
      <c r="O38" s="8">
        <v>3.0754435386967152</v>
      </c>
      <c r="P38" s="8">
        <v>3.0758923968270322</v>
      </c>
      <c r="Q38" s="8">
        <v>3.0763226958583103</v>
      </c>
      <c r="R38" s="8">
        <v>3.0765950550586214</v>
      </c>
      <c r="S38" s="8">
        <v>3.0763102296136773</v>
      </c>
      <c r="T38" s="8">
        <v>2.6538756856751315</v>
      </c>
      <c r="U38" s="8">
        <v>3.2595871308784736</v>
      </c>
      <c r="V38" s="8">
        <v>5.1377318472109357</v>
      </c>
      <c r="W38" s="8">
        <v>3.2071393815132829</v>
      </c>
      <c r="X38" s="8">
        <v>4.3487148454038849</v>
      </c>
      <c r="Y38" s="8">
        <v>2.3842027744078194</v>
      </c>
      <c r="Z38" s="8">
        <v>3.0764813088887895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234.6535688660195</v>
      </c>
      <c r="K40" s="8">
        <v>227.79135499816309</v>
      </c>
      <c r="L40" s="8">
        <v>241.17974952468953</v>
      </c>
      <c r="M40" s="8">
        <v>318.91253268480648</v>
      </c>
      <c r="N40" s="8">
        <v>228.92164196765924</v>
      </c>
      <c r="O40" s="8">
        <v>118.43297867708087</v>
      </c>
      <c r="P40" s="8">
        <v>134.12789276400841</v>
      </c>
      <c r="Q40" s="8">
        <v>69.894940604480283</v>
      </c>
      <c r="R40" s="8">
        <v>95.317556495273521</v>
      </c>
      <c r="S40" s="8">
        <v>81.096185390640272</v>
      </c>
      <c r="T40" s="8">
        <v>145.56485798481626</v>
      </c>
      <c r="U40" s="8">
        <v>163.59286217080879</v>
      </c>
      <c r="V40" s="8">
        <v>188.9964042197924</v>
      </c>
      <c r="W40" s="8">
        <v>112.34279638136567</v>
      </c>
      <c r="X40" s="8">
        <v>135.13715466944456</v>
      </c>
      <c r="Y40" s="8">
        <v>207.30690661590535</v>
      </c>
      <c r="Z40" s="8">
        <v>113.73380000315913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28.531179067847908</v>
      </c>
      <c r="H43" s="8">
        <v>3.1793065182345726</v>
      </c>
      <c r="I43" s="8">
        <v>0</v>
      </c>
      <c r="J43" s="8">
        <v>3.171893518407237</v>
      </c>
      <c r="K43" s="8">
        <v>3.1781244558992681</v>
      </c>
      <c r="L43" s="8">
        <v>3.1806431557022243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0.21902354940791752</v>
      </c>
      <c r="D2" s="21">
        <f t="shared" ref="D2:X2" si="0">SUM(D3,D17,D22,D25,D26,D51,D52)</f>
        <v>0.18734982776809053</v>
      </c>
      <c r="E2" s="21">
        <f t="shared" si="0"/>
        <v>0.16630014691876796</v>
      </c>
      <c r="F2" s="21">
        <f t="shared" si="0"/>
        <v>0.16140579536334282</v>
      </c>
      <c r="G2" s="21">
        <f t="shared" si="0"/>
        <v>0.19272976216283649</v>
      </c>
      <c r="H2" s="21">
        <f t="shared" si="0"/>
        <v>7.413983123722856E-2</v>
      </c>
      <c r="I2" s="21">
        <f t="shared" si="0"/>
        <v>3.1462511206981396E-2</v>
      </c>
      <c r="J2" s="21">
        <f t="shared" si="0"/>
        <v>1.1260559486055053</v>
      </c>
      <c r="K2" s="21">
        <f t="shared" si="0"/>
        <v>0.61666673345575995</v>
      </c>
      <c r="L2" s="21">
        <f t="shared" si="0"/>
        <v>0.44688692724482737</v>
      </c>
      <c r="M2" s="21">
        <f t="shared" si="0"/>
        <v>0.39105665353571012</v>
      </c>
      <c r="N2" s="21">
        <f t="shared" si="0"/>
        <v>0.18349568995554738</v>
      </c>
      <c r="O2" s="21">
        <f t="shared" si="0"/>
        <v>6.8290184222400949E-2</v>
      </c>
      <c r="P2" s="21">
        <f t="shared" si="0"/>
        <v>5.7078199164600059E-2</v>
      </c>
      <c r="Q2" s="21">
        <f t="shared" si="0"/>
        <v>2.0145739661421382E-2</v>
      </c>
      <c r="R2" s="21">
        <f t="shared" si="0"/>
        <v>1.8451569667865288E-2</v>
      </c>
      <c r="S2" s="21">
        <f t="shared" si="0"/>
        <v>2.3579339746062779E-2</v>
      </c>
      <c r="T2" s="21">
        <f t="shared" si="0"/>
        <v>0.12311076950862709</v>
      </c>
      <c r="U2" s="21">
        <f t="shared" si="0"/>
        <v>0.23387225831273567</v>
      </c>
      <c r="V2" s="21">
        <f t="shared" si="0"/>
        <v>0.42063909299668228</v>
      </c>
      <c r="W2" s="21">
        <f t="shared" si="0"/>
        <v>0.71959291712103102</v>
      </c>
      <c r="X2" s="21">
        <f t="shared" si="0"/>
        <v>1.0038622851515588</v>
      </c>
      <c r="Y2" s="21">
        <f t="shared" ref="Y2:Z2" si="1">SUM(Y3,Y17,Y22,Y25,Y26,Y51,Y52)</f>
        <v>1.3492638496868259</v>
      </c>
      <c r="Z2" s="21">
        <f t="shared" si="1"/>
        <v>0.88735692795207033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0.21902354940791752</v>
      </c>
      <c r="D26" s="27">
        <f t="shared" si="14"/>
        <v>0.18734982776809053</v>
      </c>
      <c r="E26" s="27">
        <f t="shared" si="14"/>
        <v>0.16630014691876796</v>
      </c>
      <c r="F26" s="27">
        <f t="shared" si="14"/>
        <v>0.16140579536334282</v>
      </c>
      <c r="G26" s="27">
        <f t="shared" si="14"/>
        <v>0.19272976216283649</v>
      </c>
      <c r="H26" s="27">
        <f t="shared" si="14"/>
        <v>7.413983123722856E-2</v>
      </c>
      <c r="I26" s="27">
        <f t="shared" si="14"/>
        <v>3.1462511206981396E-2</v>
      </c>
      <c r="J26" s="27">
        <f t="shared" si="14"/>
        <v>1.1260559486055053</v>
      </c>
      <c r="K26" s="27">
        <f t="shared" si="14"/>
        <v>0.61666673345575995</v>
      </c>
      <c r="L26" s="27">
        <f t="shared" si="14"/>
        <v>0.44688692724482737</v>
      </c>
      <c r="M26" s="27">
        <f t="shared" si="14"/>
        <v>0.39105665353571012</v>
      </c>
      <c r="N26" s="27">
        <f t="shared" si="14"/>
        <v>0.18349568995554738</v>
      </c>
      <c r="O26" s="27">
        <f t="shared" si="14"/>
        <v>6.8290184222400949E-2</v>
      </c>
      <c r="P26" s="27">
        <f t="shared" si="14"/>
        <v>5.7078199164600059E-2</v>
      </c>
      <c r="Q26" s="27">
        <f t="shared" si="14"/>
        <v>2.0145739661421382E-2</v>
      </c>
      <c r="R26" s="27">
        <f t="shared" si="14"/>
        <v>1.8451569667865288E-2</v>
      </c>
      <c r="S26" s="27">
        <f t="shared" si="14"/>
        <v>2.3579339746062779E-2</v>
      </c>
      <c r="T26" s="27">
        <f t="shared" si="14"/>
        <v>0.12311076950862709</v>
      </c>
      <c r="U26" s="27">
        <f t="shared" si="14"/>
        <v>0.23387225831273567</v>
      </c>
      <c r="V26" s="27">
        <f t="shared" si="14"/>
        <v>0.42063909299668228</v>
      </c>
      <c r="W26" s="27">
        <f t="shared" si="14"/>
        <v>0.71959291712103102</v>
      </c>
      <c r="X26" s="27">
        <f t="shared" si="14"/>
        <v>1.0038622851515588</v>
      </c>
      <c r="Y26" s="27">
        <f t="shared" ref="Y26:Z26" si="15">SUM(Y27,Y33)</f>
        <v>1.3492638496868259</v>
      </c>
      <c r="Z26" s="27">
        <f t="shared" si="15"/>
        <v>0.88735692795207033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0.21902354940791752</v>
      </c>
      <c r="D33" s="19">
        <f t="shared" si="18"/>
        <v>0.18734982776809053</v>
      </c>
      <c r="E33" s="19">
        <f t="shared" si="18"/>
        <v>0.16630014691876796</v>
      </c>
      <c r="F33" s="19">
        <f t="shared" si="18"/>
        <v>0.16140579536334282</v>
      </c>
      <c r="G33" s="19">
        <f t="shared" si="18"/>
        <v>0.19272976216283649</v>
      </c>
      <c r="H33" s="19">
        <f t="shared" si="18"/>
        <v>7.413983123722856E-2</v>
      </c>
      <c r="I33" s="19">
        <f t="shared" si="18"/>
        <v>3.1462511206981396E-2</v>
      </c>
      <c r="J33" s="19">
        <f t="shared" si="18"/>
        <v>1.1260559486055053</v>
      </c>
      <c r="K33" s="19">
        <f t="shared" si="18"/>
        <v>0.61666673345575995</v>
      </c>
      <c r="L33" s="19">
        <f t="shared" si="18"/>
        <v>0.44688692724482737</v>
      </c>
      <c r="M33" s="19">
        <f t="shared" si="18"/>
        <v>0.39105665353571012</v>
      </c>
      <c r="N33" s="19">
        <f t="shared" si="18"/>
        <v>0.18349568995554738</v>
      </c>
      <c r="O33" s="19">
        <f t="shared" si="18"/>
        <v>6.8290184222400949E-2</v>
      </c>
      <c r="P33" s="19">
        <f t="shared" si="18"/>
        <v>5.7078199164600059E-2</v>
      </c>
      <c r="Q33" s="19">
        <f t="shared" si="18"/>
        <v>2.0145739661421382E-2</v>
      </c>
      <c r="R33" s="19">
        <f t="shared" si="18"/>
        <v>1.8451569667865288E-2</v>
      </c>
      <c r="S33" s="19">
        <f t="shared" si="18"/>
        <v>2.3579339746062779E-2</v>
      </c>
      <c r="T33" s="19">
        <f t="shared" si="18"/>
        <v>0.12311076950862709</v>
      </c>
      <c r="U33" s="19">
        <f t="shared" si="18"/>
        <v>0.23387225831273567</v>
      </c>
      <c r="V33" s="19">
        <f t="shared" si="18"/>
        <v>0.42063909299668228</v>
      </c>
      <c r="W33" s="19">
        <f t="shared" si="18"/>
        <v>0.71959291712103102</v>
      </c>
      <c r="X33" s="19">
        <f t="shared" si="18"/>
        <v>1.0038622851515588</v>
      </c>
      <c r="Y33" s="19">
        <f t="shared" ref="Y33:Z33" si="19">SUM(Y34:Y50)</f>
        <v>1.3492638496868259</v>
      </c>
      <c r="Z33" s="19">
        <f t="shared" si="19"/>
        <v>0.88735692795207033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2.7152140142533754E-2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0.21902354940791752</v>
      </c>
      <c r="D38" s="8">
        <v>0.18734982776809053</v>
      </c>
      <c r="E38" s="8">
        <v>0.16630014691876796</v>
      </c>
      <c r="F38" s="8">
        <v>0.16140579536334282</v>
      </c>
      <c r="G38" s="8">
        <v>4.7208830010747029E-2</v>
      </c>
      <c r="H38" s="8">
        <v>6.7264909471800735E-2</v>
      </c>
      <c r="I38" s="8">
        <v>3.1462511206981396E-2</v>
      </c>
      <c r="J38" s="8">
        <v>2.7609472889687348E-2</v>
      </c>
      <c r="K38" s="8">
        <v>3.1127227518105791E-2</v>
      </c>
      <c r="L38" s="8">
        <v>2.1395207636578172E-2</v>
      </c>
      <c r="M38" s="8">
        <v>1.7978338342153965E-2</v>
      </c>
      <c r="N38" s="8">
        <v>1.1548137614780114E-2</v>
      </c>
      <c r="O38" s="8">
        <v>1.7284613032850361E-3</v>
      </c>
      <c r="P38" s="8">
        <v>1.2796031729676179E-3</v>
      </c>
      <c r="Q38" s="8">
        <v>8.4930414168937567E-4</v>
      </c>
      <c r="R38" s="8">
        <v>5.769449413788087E-4</v>
      </c>
      <c r="S38" s="8">
        <v>8.6177038632195466E-4</v>
      </c>
      <c r="T38" s="8">
        <v>2.2043143248682809E-3</v>
      </c>
      <c r="U38" s="8">
        <v>4.5688691215273062E-3</v>
      </c>
      <c r="V38" s="8">
        <v>1.1132152789064801E-2</v>
      </c>
      <c r="W38" s="8">
        <v>1.997261848671911E-2</v>
      </c>
      <c r="X38" s="8">
        <v>3.1297154596114395E-2</v>
      </c>
      <c r="Y38" s="8">
        <v>1.5341225592181033E-2</v>
      </c>
      <c r="Z38" s="8">
        <v>2.3370691111210876E-2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1.0570064139805213</v>
      </c>
      <c r="K40" s="8">
        <v>0.5774825218369225</v>
      </c>
      <c r="L40" s="8">
        <v>0.41995343531047419</v>
      </c>
      <c r="M40" s="8">
        <v>0.37307831519355616</v>
      </c>
      <c r="N40" s="8">
        <v>0.17194755234076728</v>
      </c>
      <c r="O40" s="8">
        <v>6.6561722919115912E-2</v>
      </c>
      <c r="P40" s="8">
        <v>5.5798595991632442E-2</v>
      </c>
      <c r="Q40" s="8">
        <v>1.9296435519732008E-2</v>
      </c>
      <c r="R40" s="8">
        <v>1.7874624726486481E-2</v>
      </c>
      <c r="S40" s="8">
        <v>2.2717569359740824E-2</v>
      </c>
      <c r="T40" s="8">
        <v>0.12090645518375881</v>
      </c>
      <c r="U40" s="8">
        <v>0.22930338919120835</v>
      </c>
      <c r="V40" s="8">
        <v>0.40950694020761746</v>
      </c>
      <c r="W40" s="8">
        <v>0.69962029863431185</v>
      </c>
      <c r="X40" s="8">
        <v>0.97256513055544447</v>
      </c>
      <c r="Y40" s="8">
        <v>1.3339226240946449</v>
      </c>
      <c r="Z40" s="8">
        <v>0.8639862368408594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0.14552093215208947</v>
      </c>
      <c r="H43" s="8">
        <v>6.8749217654278287E-3</v>
      </c>
      <c r="I43" s="8">
        <v>0</v>
      </c>
      <c r="J43" s="8">
        <v>1.4287921592762969E-2</v>
      </c>
      <c r="K43" s="8">
        <v>8.0569841007315946E-3</v>
      </c>
      <c r="L43" s="8">
        <v>5.5382842977750044E-3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359.61870240000007</v>
      </c>
      <c r="D2" s="21">
        <f t="shared" ref="D2:X2" si="0">SUM(D3,D17,D22,D25,D26,D51,D52)</f>
        <v>325.97525736000006</v>
      </c>
      <c r="E2" s="21">
        <f t="shared" si="0"/>
        <v>330.11100396000001</v>
      </c>
      <c r="F2" s="21">
        <f t="shared" si="0"/>
        <v>219.65877216000001</v>
      </c>
      <c r="G2" s="21">
        <f t="shared" si="0"/>
        <v>132.5191806</v>
      </c>
      <c r="H2" s="21">
        <f t="shared" si="0"/>
        <v>130.57895736</v>
      </c>
      <c r="I2" s="21">
        <f t="shared" si="0"/>
        <v>127.39250916000003</v>
      </c>
      <c r="J2" s="21">
        <f t="shared" si="0"/>
        <v>264.31383779999999</v>
      </c>
      <c r="K2" s="21">
        <f t="shared" si="0"/>
        <v>241.26533567999996</v>
      </c>
      <c r="L2" s="21">
        <f t="shared" si="0"/>
        <v>172.06019999999998</v>
      </c>
      <c r="M2" s="21">
        <f t="shared" si="0"/>
        <v>184.80545928000001</v>
      </c>
      <c r="N2" s="21">
        <f t="shared" si="0"/>
        <v>162.50138891999998</v>
      </c>
      <c r="O2" s="21">
        <f t="shared" si="0"/>
        <v>132.06620699999999</v>
      </c>
      <c r="P2" s="21">
        <f t="shared" si="0"/>
        <v>128.92190687999999</v>
      </c>
      <c r="Q2" s="21">
        <f t="shared" si="0"/>
        <v>116.34417288000003</v>
      </c>
      <c r="R2" s="21">
        <f t="shared" si="0"/>
        <v>135.21077388</v>
      </c>
      <c r="S2" s="21">
        <f t="shared" si="0"/>
        <v>125.77734000000001</v>
      </c>
      <c r="T2" s="21">
        <f t="shared" si="0"/>
        <v>125.31504492000001</v>
      </c>
      <c r="U2" s="21">
        <f t="shared" si="0"/>
        <v>125.18619984</v>
      </c>
      <c r="V2" s="21">
        <f t="shared" si="0"/>
        <v>135.2299806</v>
      </c>
      <c r="W2" s="21">
        <f t="shared" si="0"/>
        <v>129.86810459999998</v>
      </c>
      <c r="X2" s="21">
        <f t="shared" si="0"/>
        <v>160.10695115999999</v>
      </c>
      <c r="Y2" s="21">
        <f t="shared" ref="Y2:Z2" si="1">SUM(Y3,Y17,Y22,Y25,Y26,Y51,Y52)</f>
        <v>140.27761332000003</v>
      </c>
      <c r="Z2" s="21">
        <f t="shared" si="1"/>
        <v>146.53260179999998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359.61870240000007</v>
      </c>
      <c r="D26" s="27">
        <f t="shared" si="20"/>
        <v>325.97525736000006</v>
      </c>
      <c r="E26" s="27">
        <f t="shared" si="20"/>
        <v>330.11100396000001</v>
      </c>
      <c r="F26" s="27">
        <f t="shared" si="20"/>
        <v>219.65877216000001</v>
      </c>
      <c r="G26" s="27">
        <f t="shared" si="20"/>
        <v>132.5191806</v>
      </c>
      <c r="H26" s="27">
        <f t="shared" si="20"/>
        <v>130.57895736</v>
      </c>
      <c r="I26" s="27">
        <f t="shared" si="20"/>
        <v>127.39250916000003</v>
      </c>
      <c r="J26" s="27">
        <f t="shared" si="20"/>
        <v>264.31383779999999</v>
      </c>
      <c r="K26" s="27">
        <f t="shared" si="20"/>
        <v>241.26533567999996</v>
      </c>
      <c r="L26" s="27">
        <f t="shared" si="20"/>
        <v>172.06019999999998</v>
      </c>
      <c r="M26" s="27">
        <f t="shared" si="20"/>
        <v>184.80545928000001</v>
      </c>
      <c r="N26" s="27">
        <f t="shared" si="20"/>
        <v>162.50138891999998</v>
      </c>
      <c r="O26" s="27">
        <f t="shared" si="20"/>
        <v>132.06620699999999</v>
      </c>
      <c r="P26" s="27">
        <f t="shared" si="20"/>
        <v>128.92190687999999</v>
      </c>
      <c r="Q26" s="27">
        <f t="shared" si="20"/>
        <v>116.34417288000003</v>
      </c>
      <c r="R26" s="27">
        <f t="shared" si="20"/>
        <v>135.21077388</v>
      </c>
      <c r="S26" s="27">
        <f t="shared" si="20"/>
        <v>125.77734000000001</v>
      </c>
      <c r="T26" s="27">
        <f t="shared" si="20"/>
        <v>125.31504492000001</v>
      </c>
      <c r="U26" s="27">
        <f t="shared" si="20"/>
        <v>125.18619984</v>
      </c>
      <c r="V26" s="27">
        <f t="shared" si="20"/>
        <v>135.2299806</v>
      </c>
      <c r="W26" s="27">
        <f t="shared" ref="W26:X26" si="21">SUM(W27,W33)</f>
        <v>129.86810459999998</v>
      </c>
      <c r="X26" s="27">
        <f t="shared" si="21"/>
        <v>160.10695115999999</v>
      </c>
      <c r="Y26" s="27">
        <f t="shared" ref="Y26:Z26" si="22">SUM(Y27,Y33)</f>
        <v>140.27761332000003</v>
      </c>
      <c r="Z26" s="27">
        <f t="shared" si="22"/>
        <v>146.53260179999998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359.61870240000007</v>
      </c>
      <c r="D33" s="19">
        <f t="shared" si="26"/>
        <v>325.97525736000006</v>
      </c>
      <c r="E33" s="19">
        <f t="shared" si="26"/>
        <v>330.11100396000001</v>
      </c>
      <c r="F33" s="19">
        <f t="shared" si="26"/>
        <v>219.65877216000001</v>
      </c>
      <c r="G33" s="19">
        <f t="shared" si="26"/>
        <v>132.5191806</v>
      </c>
      <c r="H33" s="19">
        <f t="shared" si="26"/>
        <v>130.57895736</v>
      </c>
      <c r="I33" s="19">
        <f t="shared" si="26"/>
        <v>127.39250916000003</v>
      </c>
      <c r="J33" s="19">
        <f t="shared" si="26"/>
        <v>264.31383779999999</v>
      </c>
      <c r="K33" s="19">
        <f t="shared" si="26"/>
        <v>241.26533567999996</v>
      </c>
      <c r="L33" s="19">
        <f t="shared" si="26"/>
        <v>172.06019999999998</v>
      </c>
      <c r="M33" s="19">
        <f t="shared" si="26"/>
        <v>184.80545928000001</v>
      </c>
      <c r="N33" s="19">
        <f t="shared" si="26"/>
        <v>162.50138891999998</v>
      </c>
      <c r="O33" s="19">
        <f t="shared" si="26"/>
        <v>132.06620699999999</v>
      </c>
      <c r="P33" s="19">
        <f t="shared" si="26"/>
        <v>128.92190687999999</v>
      </c>
      <c r="Q33" s="19">
        <f t="shared" si="26"/>
        <v>116.34417288000003</v>
      </c>
      <c r="R33" s="19">
        <f t="shared" si="26"/>
        <v>135.21077388</v>
      </c>
      <c r="S33" s="19">
        <f t="shared" si="26"/>
        <v>125.77734000000001</v>
      </c>
      <c r="T33" s="19">
        <f t="shared" si="26"/>
        <v>125.31504492000001</v>
      </c>
      <c r="U33" s="19">
        <f t="shared" si="26"/>
        <v>125.18619984</v>
      </c>
      <c r="V33" s="19">
        <f t="shared" si="26"/>
        <v>135.2299806</v>
      </c>
      <c r="W33" s="19">
        <f t="shared" ref="W33:X33" si="27">SUM(W34:W50)</f>
        <v>129.86810459999998</v>
      </c>
      <c r="X33" s="19">
        <f t="shared" si="27"/>
        <v>160.10695115999999</v>
      </c>
      <c r="Y33" s="19">
        <f t="shared" ref="Y33:Z33" si="28">SUM(Y34:Y50)</f>
        <v>140.27761332000003</v>
      </c>
      <c r="Z33" s="19">
        <f t="shared" si="28"/>
        <v>146.53260179999998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3.0373563599999995</v>
      </c>
      <c r="K36" s="8">
        <f>FC_TRA_DNAVI_DCS_E!K36+FC_TRA_DNAVI_IWW_E!K36</f>
        <v>18.224365320000004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168.87401856000002</v>
      </c>
      <c r="D43" s="8">
        <f>FC_TRA_DNAVI_DCS_E!D43+FC_TRA_DNAVI_IWW_E!D43</f>
        <v>41.421959279999996</v>
      </c>
      <c r="E43" s="8">
        <f>FC_TRA_DNAVI_DCS_E!E43+FC_TRA_DNAVI_IWW_E!E43</f>
        <v>95.588911080000003</v>
      </c>
      <c r="F43" s="8">
        <f>FC_TRA_DNAVI_DCS_E!F43+FC_TRA_DNAVI_IWW_E!F43</f>
        <v>41.421959279999996</v>
      </c>
      <c r="G43" s="8">
        <f>FC_TRA_DNAVI_DCS_E!G43+FC_TRA_DNAVI_IWW_E!G43</f>
        <v>63.726029640000014</v>
      </c>
      <c r="H43" s="8">
        <f>FC_TRA_DNAVI_DCS_E!H43+FC_TRA_DNAVI_IWW_E!H43</f>
        <v>127.45205928</v>
      </c>
      <c r="I43" s="8">
        <f>FC_TRA_DNAVI_DCS_E!I43+FC_TRA_DNAVI_IWW_E!I43</f>
        <v>124.26561108000003</v>
      </c>
      <c r="J43" s="8">
        <f>FC_TRA_DNAVI_DCS_E!J43+FC_TRA_DNAVI_IWW_E!J43</f>
        <v>261.27648144</v>
      </c>
      <c r="K43" s="8">
        <f>FC_TRA_DNAVI_DCS_E!K43+FC_TRA_DNAVI_IWW_E!K43</f>
        <v>223.04097035999996</v>
      </c>
      <c r="L43" s="8">
        <f>FC_TRA_DNAVI_DCS_E!L43+FC_TRA_DNAVI_IWW_E!L43</f>
        <v>172.06019999999998</v>
      </c>
      <c r="M43" s="8">
        <f>FC_TRA_DNAVI_DCS_E!M43+FC_TRA_DNAVI_IWW_E!M43</f>
        <v>184.80545928000001</v>
      </c>
      <c r="N43" s="8">
        <f>FC_TRA_DNAVI_DCS_E!N43+FC_TRA_DNAVI_IWW_E!N43</f>
        <v>162.50138891999998</v>
      </c>
      <c r="O43" s="8">
        <f>FC_TRA_DNAVI_DCS_E!O43+FC_TRA_DNAVI_IWW_E!O43</f>
        <v>132.06620699999999</v>
      </c>
      <c r="P43" s="8">
        <f>FC_TRA_DNAVI_DCS_E!P43+FC_TRA_DNAVI_IWW_E!P43</f>
        <v>128.92190687999999</v>
      </c>
      <c r="Q43" s="8">
        <f>FC_TRA_DNAVI_DCS_E!Q43+FC_TRA_DNAVI_IWW_E!Q43</f>
        <v>116.34417288000003</v>
      </c>
      <c r="R43" s="8">
        <f>FC_TRA_DNAVI_DCS_E!R43+FC_TRA_DNAVI_IWW_E!R43</f>
        <v>135.21077388</v>
      </c>
      <c r="S43" s="8">
        <f>FC_TRA_DNAVI_DCS_E!S43+FC_TRA_DNAVI_IWW_E!S43</f>
        <v>125.77734000000001</v>
      </c>
      <c r="T43" s="8">
        <f>FC_TRA_DNAVI_DCS_E!T43+FC_TRA_DNAVI_IWW_E!T43</f>
        <v>125.31504492000001</v>
      </c>
      <c r="U43" s="8">
        <f>FC_TRA_DNAVI_DCS_E!U43+FC_TRA_DNAVI_IWW_E!U43</f>
        <v>125.18619984</v>
      </c>
      <c r="V43" s="8">
        <f>FC_TRA_DNAVI_DCS_E!V43+FC_TRA_DNAVI_IWW_E!V43</f>
        <v>135.2299806</v>
      </c>
      <c r="W43" s="8">
        <f>FC_TRA_DNAVI_DCS_E!W43+FC_TRA_DNAVI_IWW_E!W43</f>
        <v>129.86810459999998</v>
      </c>
      <c r="X43" s="8">
        <f>FC_TRA_DNAVI_DCS_E!X43+FC_TRA_DNAVI_IWW_E!X43</f>
        <v>160.10695115999999</v>
      </c>
      <c r="Y43" s="8">
        <f>FC_TRA_DNAVI_DCS_E!Y43+FC_TRA_DNAVI_IWW_E!Y43</f>
        <v>140.27761332000003</v>
      </c>
      <c r="Z43" s="8">
        <f>FC_TRA_DNAVI_DCS_E!Z43+FC_TRA_DNAVI_IWW_E!Z43</f>
        <v>146.53260179999998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190.74468384000002</v>
      </c>
      <c r="D44" s="8">
        <f>FC_TRA_DNAVI_DCS_E!D44+FC_TRA_DNAVI_IWW_E!D44</f>
        <v>284.55329808000005</v>
      </c>
      <c r="E44" s="8">
        <f>FC_TRA_DNAVI_DCS_E!E44+FC_TRA_DNAVI_IWW_E!E44</f>
        <v>234.52209288</v>
      </c>
      <c r="F44" s="8">
        <f>FC_TRA_DNAVI_DCS_E!F44+FC_TRA_DNAVI_IWW_E!F44</f>
        <v>178.23681288000003</v>
      </c>
      <c r="G44" s="8">
        <f>FC_TRA_DNAVI_DCS_E!G44+FC_TRA_DNAVI_IWW_E!G44</f>
        <v>68.793150959999991</v>
      </c>
      <c r="H44" s="8">
        <f>FC_TRA_DNAVI_DCS_E!H44+FC_TRA_DNAVI_IWW_E!H44</f>
        <v>3.1268980800000001</v>
      </c>
      <c r="I44" s="8">
        <f>FC_TRA_DNAVI_DCS_E!I44+FC_TRA_DNAVI_IWW_E!I44</f>
        <v>3.1268980800000001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0.11208959999999998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0.11208959999999998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359.61870240000007</v>
      </c>
      <c r="D2" s="21">
        <f t="shared" ref="D2:X2" si="0">SUM(D3,D17,D22,D25,D26,D51,D52)</f>
        <v>325.97525736000006</v>
      </c>
      <c r="E2" s="21">
        <f t="shared" si="0"/>
        <v>330.11100396000001</v>
      </c>
      <c r="F2" s="21">
        <f t="shared" si="0"/>
        <v>219.65877216000001</v>
      </c>
      <c r="G2" s="21">
        <f t="shared" si="0"/>
        <v>132.5191806</v>
      </c>
      <c r="H2" s="21">
        <f t="shared" si="0"/>
        <v>130.57895736</v>
      </c>
      <c r="I2" s="21">
        <f t="shared" si="0"/>
        <v>127.39250916000003</v>
      </c>
      <c r="J2" s="21">
        <f t="shared" si="0"/>
        <v>264.31383779999999</v>
      </c>
      <c r="K2" s="21">
        <f t="shared" si="0"/>
        <v>241.26533567999996</v>
      </c>
      <c r="L2" s="21">
        <f t="shared" si="0"/>
        <v>172.06019999999998</v>
      </c>
      <c r="M2" s="21">
        <f t="shared" si="0"/>
        <v>184.80545928000001</v>
      </c>
      <c r="N2" s="21">
        <f t="shared" si="0"/>
        <v>162.50138891999998</v>
      </c>
      <c r="O2" s="21">
        <f t="shared" si="0"/>
        <v>132.06620699999999</v>
      </c>
      <c r="P2" s="21">
        <f t="shared" si="0"/>
        <v>128.92190687999999</v>
      </c>
      <c r="Q2" s="21">
        <f t="shared" si="0"/>
        <v>116.34417288000003</v>
      </c>
      <c r="R2" s="21">
        <f t="shared" si="0"/>
        <v>135.21077388</v>
      </c>
      <c r="S2" s="21">
        <f t="shared" si="0"/>
        <v>125.77734000000001</v>
      </c>
      <c r="T2" s="21">
        <f t="shared" si="0"/>
        <v>125.31504492000001</v>
      </c>
      <c r="U2" s="21">
        <f t="shared" si="0"/>
        <v>125.18619984</v>
      </c>
      <c r="V2" s="21">
        <f t="shared" si="0"/>
        <v>135.2299806</v>
      </c>
      <c r="W2" s="21">
        <f t="shared" si="0"/>
        <v>129.86810459999998</v>
      </c>
      <c r="X2" s="21">
        <f t="shared" si="0"/>
        <v>160.10695115999999</v>
      </c>
      <c r="Y2" s="21">
        <f t="shared" ref="Y2:Z2" si="1">SUM(Y3,Y17,Y22,Y25,Y26,Y51,Y52)</f>
        <v>140.27761332000003</v>
      </c>
      <c r="Z2" s="21">
        <f t="shared" si="1"/>
        <v>146.53260179999998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359.61870240000007</v>
      </c>
      <c r="D26" s="27">
        <f t="shared" si="16"/>
        <v>325.97525736000006</v>
      </c>
      <c r="E26" s="27">
        <f t="shared" si="16"/>
        <v>330.11100396000001</v>
      </c>
      <c r="F26" s="27">
        <f t="shared" si="16"/>
        <v>219.65877216000001</v>
      </c>
      <c r="G26" s="27">
        <f t="shared" si="16"/>
        <v>132.5191806</v>
      </c>
      <c r="H26" s="27">
        <f t="shared" si="16"/>
        <v>130.57895736</v>
      </c>
      <c r="I26" s="27">
        <f t="shared" si="16"/>
        <v>127.39250916000003</v>
      </c>
      <c r="J26" s="27">
        <f t="shared" si="16"/>
        <v>264.31383779999999</v>
      </c>
      <c r="K26" s="27">
        <f t="shared" si="16"/>
        <v>241.26533567999996</v>
      </c>
      <c r="L26" s="27">
        <f t="shared" si="16"/>
        <v>172.06019999999998</v>
      </c>
      <c r="M26" s="27">
        <f t="shared" si="16"/>
        <v>184.80545928000001</v>
      </c>
      <c r="N26" s="27">
        <f t="shared" si="16"/>
        <v>162.50138891999998</v>
      </c>
      <c r="O26" s="27">
        <f t="shared" si="16"/>
        <v>132.06620699999999</v>
      </c>
      <c r="P26" s="27">
        <f t="shared" si="16"/>
        <v>128.92190687999999</v>
      </c>
      <c r="Q26" s="27">
        <f t="shared" si="16"/>
        <v>116.34417288000003</v>
      </c>
      <c r="R26" s="27">
        <f t="shared" si="16"/>
        <v>135.21077388</v>
      </c>
      <c r="S26" s="27">
        <f t="shared" si="16"/>
        <v>125.77734000000001</v>
      </c>
      <c r="T26" s="27">
        <f t="shared" si="16"/>
        <v>125.31504492000001</v>
      </c>
      <c r="U26" s="27">
        <f t="shared" si="16"/>
        <v>125.18619984</v>
      </c>
      <c r="V26" s="27">
        <f t="shared" si="16"/>
        <v>135.2299806</v>
      </c>
      <c r="W26" s="27">
        <f t="shared" si="16"/>
        <v>129.86810459999998</v>
      </c>
      <c r="X26" s="27">
        <f t="shared" si="16"/>
        <v>160.10695115999999</v>
      </c>
      <c r="Y26" s="27">
        <f t="shared" ref="Y26:Z26" si="17">SUM(Y27,Y33)</f>
        <v>140.27761332000003</v>
      </c>
      <c r="Z26" s="27">
        <f t="shared" si="17"/>
        <v>146.53260179999998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359.61870240000007</v>
      </c>
      <c r="D33" s="19">
        <f t="shared" si="20"/>
        <v>325.97525736000006</v>
      </c>
      <c r="E33" s="19">
        <f t="shared" si="20"/>
        <v>330.11100396000001</v>
      </c>
      <c r="F33" s="19">
        <f t="shared" si="20"/>
        <v>219.65877216000001</v>
      </c>
      <c r="G33" s="19">
        <f t="shared" si="20"/>
        <v>132.5191806</v>
      </c>
      <c r="H33" s="19">
        <f t="shared" si="20"/>
        <v>130.57895736</v>
      </c>
      <c r="I33" s="19">
        <f t="shared" si="20"/>
        <v>127.39250916000003</v>
      </c>
      <c r="J33" s="19">
        <f t="shared" si="20"/>
        <v>264.31383779999999</v>
      </c>
      <c r="K33" s="19">
        <f t="shared" si="20"/>
        <v>241.26533567999996</v>
      </c>
      <c r="L33" s="19">
        <f t="shared" si="20"/>
        <v>172.06019999999998</v>
      </c>
      <c r="M33" s="19">
        <f t="shared" si="20"/>
        <v>184.80545928000001</v>
      </c>
      <c r="N33" s="19">
        <f t="shared" si="20"/>
        <v>162.50138891999998</v>
      </c>
      <c r="O33" s="19">
        <f t="shared" si="20"/>
        <v>132.06620699999999</v>
      </c>
      <c r="P33" s="19">
        <f t="shared" si="20"/>
        <v>128.92190687999999</v>
      </c>
      <c r="Q33" s="19">
        <f t="shared" si="20"/>
        <v>116.34417288000003</v>
      </c>
      <c r="R33" s="19">
        <f t="shared" si="20"/>
        <v>135.21077388</v>
      </c>
      <c r="S33" s="19">
        <f t="shared" si="20"/>
        <v>125.77734000000001</v>
      </c>
      <c r="T33" s="19">
        <f t="shared" si="20"/>
        <v>125.31504492000001</v>
      </c>
      <c r="U33" s="19">
        <f t="shared" si="20"/>
        <v>125.18619984</v>
      </c>
      <c r="V33" s="19">
        <f t="shared" si="20"/>
        <v>135.2299806</v>
      </c>
      <c r="W33" s="19">
        <f t="shared" si="20"/>
        <v>129.86810459999998</v>
      </c>
      <c r="X33" s="19">
        <f t="shared" si="20"/>
        <v>160.10695115999999</v>
      </c>
      <c r="Y33" s="19">
        <f t="shared" ref="Y33:Z33" si="21">SUM(Y34:Y50)</f>
        <v>140.27761332000003</v>
      </c>
      <c r="Z33" s="19">
        <f t="shared" si="21"/>
        <v>146.53260179999998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3.0373563599999995</v>
      </c>
      <c r="K36" s="8">
        <v>18.224365320000004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168.87401856000002</v>
      </c>
      <c r="D43" s="8">
        <v>41.421959279999996</v>
      </c>
      <c r="E43" s="8">
        <v>95.588911080000003</v>
      </c>
      <c r="F43" s="8">
        <v>41.421959279999996</v>
      </c>
      <c r="G43" s="8">
        <v>63.726029640000014</v>
      </c>
      <c r="H43" s="8">
        <v>127.45205928</v>
      </c>
      <c r="I43" s="8">
        <v>124.26561108000003</v>
      </c>
      <c r="J43" s="8">
        <v>261.27648144</v>
      </c>
      <c r="K43" s="8">
        <v>223.04097035999996</v>
      </c>
      <c r="L43" s="8">
        <v>172.06019999999998</v>
      </c>
      <c r="M43" s="8">
        <v>184.80545928000001</v>
      </c>
      <c r="N43" s="8">
        <v>162.50138891999998</v>
      </c>
      <c r="O43" s="8">
        <v>132.06620699999999</v>
      </c>
      <c r="P43" s="8">
        <v>128.92190687999999</v>
      </c>
      <c r="Q43" s="8">
        <v>116.34417288000003</v>
      </c>
      <c r="R43" s="8">
        <v>135.21077388</v>
      </c>
      <c r="S43" s="8">
        <v>125.77734000000001</v>
      </c>
      <c r="T43" s="8">
        <v>125.31504492000001</v>
      </c>
      <c r="U43" s="8">
        <v>125.18619984</v>
      </c>
      <c r="V43" s="8">
        <v>135.2299806</v>
      </c>
      <c r="W43" s="8">
        <v>129.86810459999998</v>
      </c>
      <c r="X43" s="8">
        <v>160.10695115999999</v>
      </c>
      <c r="Y43" s="8">
        <v>140.27761332000003</v>
      </c>
      <c r="Z43" s="8">
        <v>146.53260179999998</v>
      </c>
    </row>
    <row r="44" spans="1:26" ht="11.25" customHeight="1" x14ac:dyDescent="0.2">
      <c r="A44" s="28" t="s">
        <v>74</v>
      </c>
      <c r="B44" s="7" t="s">
        <v>75</v>
      </c>
      <c r="C44" s="8">
        <v>190.74468384000002</v>
      </c>
      <c r="D44" s="8">
        <v>284.55329808000005</v>
      </c>
      <c r="E44" s="8">
        <v>234.52209288</v>
      </c>
      <c r="F44" s="8">
        <v>178.23681288000003</v>
      </c>
      <c r="G44" s="8">
        <v>68.793150959999991</v>
      </c>
      <c r="H44" s="8">
        <v>3.1268980800000001</v>
      </c>
      <c r="I44" s="8">
        <v>3.1268980800000001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0.11208959999999998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0.11208959999999998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62.860050000000008</v>
      </c>
      <c r="D2" s="21">
        <f t="shared" ref="D2:X2" si="0">SUM(D3,D17,D22,D25,D26,D51,D52)</f>
        <v>218.83454964000003</v>
      </c>
      <c r="E2" s="21">
        <f t="shared" si="0"/>
        <v>126.72990000000001</v>
      </c>
      <c r="F2" s="21">
        <f t="shared" si="0"/>
        <v>58.074389639999993</v>
      </c>
      <c r="G2" s="21">
        <f t="shared" si="0"/>
        <v>67.26888108</v>
      </c>
      <c r="H2" s="21">
        <f t="shared" si="0"/>
        <v>78.158519999999996</v>
      </c>
      <c r="I2" s="21">
        <f t="shared" si="0"/>
        <v>72.958050000000014</v>
      </c>
      <c r="J2" s="21">
        <f t="shared" si="0"/>
        <v>89.821710000000024</v>
      </c>
      <c r="K2" s="21">
        <f t="shared" si="0"/>
        <v>118.09611000000001</v>
      </c>
      <c r="L2" s="21">
        <f t="shared" si="0"/>
        <v>126.32598</v>
      </c>
      <c r="M2" s="21">
        <f t="shared" si="0"/>
        <v>24.386670000000006</v>
      </c>
      <c r="N2" s="21">
        <f t="shared" si="0"/>
        <v>21.912660000000002</v>
      </c>
      <c r="O2" s="21">
        <f t="shared" si="0"/>
        <v>22.367070000000002</v>
      </c>
      <c r="P2" s="21">
        <f t="shared" si="0"/>
        <v>6.5636999999999999</v>
      </c>
      <c r="Q2" s="21">
        <f t="shared" si="0"/>
        <v>7.9269299999999996</v>
      </c>
      <c r="R2" s="21">
        <f t="shared" si="0"/>
        <v>2.7769500000000007</v>
      </c>
      <c r="S2" s="21">
        <f t="shared" si="0"/>
        <v>2.1710700000000003</v>
      </c>
      <c r="T2" s="21">
        <f t="shared" si="0"/>
        <v>0.53579988000000001</v>
      </c>
      <c r="U2" s="21">
        <f t="shared" si="0"/>
        <v>0.51439212000000012</v>
      </c>
      <c r="V2" s="21">
        <f t="shared" si="0"/>
        <v>0.19388160000000002</v>
      </c>
      <c r="W2" s="21">
        <f t="shared" si="0"/>
        <v>0.65576411999999995</v>
      </c>
      <c r="X2" s="21">
        <f t="shared" si="0"/>
        <v>16.222033079999999</v>
      </c>
      <c r="Y2" s="21">
        <f t="shared" ref="Y2:Z2" si="1">SUM(Y3,Y17,Y22,Y25,Y26,Y51,Y52)</f>
        <v>16.42257936</v>
      </c>
      <c r="Z2" s="21">
        <f t="shared" si="1"/>
        <v>16.159425480000003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6.3726296399999995</v>
      </c>
      <c r="E26" s="27">
        <f t="shared" si="14"/>
        <v>0</v>
      </c>
      <c r="F26" s="27">
        <f t="shared" si="14"/>
        <v>6.3726296399999995</v>
      </c>
      <c r="G26" s="27">
        <f t="shared" si="14"/>
        <v>9.5588110799999999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6.3726296399999995</v>
      </c>
      <c r="E33" s="19">
        <f t="shared" si="18"/>
        <v>0</v>
      </c>
      <c r="F33" s="19">
        <f t="shared" si="18"/>
        <v>6.3726296399999995</v>
      </c>
      <c r="G33" s="19">
        <f t="shared" si="18"/>
        <v>9.5588110799999999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6.3726296399999995</v>
      </c>
      <c r="E43" s="8">
        <v>0</v>
      </c>
      <c r="F43" s="8">
        <v>6.3726296399999995</v>
      </c>
      <c r="G43" s="8">
        <v>9.5588110799999999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62.860050000000008</v>
      </c>
      <c r="D51" s="27">
        <v>212.46192000000002</v>
      </c>
      <c r="E51" s="27">
        <v>126.72990000000001</v>
      </c>
      <c r="F51" s="27">
        <v>51.701759999999993</v>
      </c>
      <c r="G51" s="27">
        <v>57.710069999999995</v>
      </c>
      <c r="H51" s="27">
        <v>78.158519999999996</v>
      </c>
      <c r="I51" s="27">
        <v>72.958050000000014</v>
      </c>
      <c r="J51" s="27">
        <v>89.821710000000024</v>
      </c>
      <c r="K51" s="27">
        <v>118.09611000000001</v>
      </c>
      <c r="L51" s="27">
        <v>126.32598</v>
      </c>
      <c r="M51" s="27">
        <v>24.386670000000006</v>
      </c>
      <c r="N51" s="27">
        <v>21.912660000000002</v>
      </c>
      <c r="O51" s="27">
        <v>22.367070000000002</v>
      </c>
      <c r="P51" s="27">
        <v>6.5636999999999999</v>
      </c>
      <c r="Q51" s="27">
        <v>7.9269299999999996</v>
      </c>
      <c r="R51" s="27">
        <v>2.7769500000000007</v>
      </c>
      <c r="S51" s="27">
        <v>2.1710700000000003</v>
      </c>
      <c r="T51" s="27">
        <v>0.53579988000000001</v>
      </c>
      <c r="U51" s="27">
        <v>0.51439212000000012</v>
      </c>
      <c r="V51" s="27">
        <v>0.19388160000000002</v>
      </c>
      <c r="W51" s="27">
        <v>0.65576411999999995</v>
      </c>
      <c r="X51" s="27">
        <v>16.222033079999999</v>
      </c>
      <c r="Y51" s="27">
        <v>16.42257936</v>
      </c>
      <c r="Z51" s="27">
        <v>16.159425480000003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8614.7243665319365</v>
      </c>
      <c r="D2" s="21">
        <f t="shared" ref="D2:X2" si="0">SUM(D3,D17,D22,D25,D26,D51,D52)</f>
        <v>8301.4823414658313</v>
      </c>
      <c r="E2" s="21">
        <f t="shared" si="0"/>
        <v>8252.6345932302029</v>
      </c>
      <c r="F2" s="21">
        <f t="shared" si="0"/>
        <v>9786.8045167853816</v>
      </c>
      <c r="G2" s="21">
        <f t="shared" si="0"/>
        <v>11381.598351146313</v>
      </c>
      <c r="H2" s="21">
        <f t="shared" si="0"/>
        <v>11498.866008972605</v>
      </c>
      <c r="I2" s="21">
        <f t="shared" si="0"/>
        <v>12629.426052243161</v>
      </c>
      <c r="J2" s="21">
        <f t="shared" si="0"/>
        <v>11180.823750376521</v>
      </c>
      <c r="K2" s="21">
        <f t="shared" si="0"/>
        <v>9780.5009782042725</v>
      </c>
      <c r="L2" s="21">
        <f t="shared" si="0"/>
        <v>9490.2049455641663</v>
      </c>
      <c r="M2" s="21">
        <f t="shared" si="0"/>
        <v>9446.1588309306135</v>
      </c>
      <c r="N2" s="21">
        <f t="shared" si="0"/>
        <v>9845.9081842445084</v>
      </c>
      <c r="O2" s="21">
        <f t="shared" si="0"/>
        <v>10352.397575891362</v>
      </c>
      <c r="P2" s="21">
        <f t="shared" si="0"/>
        <v>9875.5992646585692</v>
      </c>
      <c r="Q2" s="21">
        <f t="shared" si="0"/>
        <v>9415.7032300202136</v>
      </c>
      <c r="R2" s="21">
        <f t="shared" si="0"/>
        <v>9811.4949291823796</v>
      </c>
      <c r="S2" s="21">
        <f t="shared" si="0"/>
        <v>9869.0853890937833</v>
      </c>
      <c r="T2" s="21">
        <f t="shared" si="0"/>
        <v>10773.84771179684</v>
      </c>
      <c r="U2" s="21">
        <f t="shared" si="0"/>
        <v>11249.17132102611</v>
      </c>
      <c r="V2" s="21">
        <f t="shared" si="0"/>
        <v>11282.950423307389</v>
      </c>
      <c r="W2" s="21">
        <f t="shared" si="0"/>
        <v>11479.110072320436</v>
      </c>
      <c r="X2" s="21">
        <f t="shared" si="0"/>
        <v>13195.561232079865</v>
      </c>
      <c r="Y2" s="21">
        <f t="shared" ref="Y2:Z2" si="1">SUM(Y3,Y17,Y22,Y25,Y26,Y51,Y52)</f>
        <v>12174.260782022548</v>
      </c>
      <c r="Z2" s="21">
        <f t="shared" si="1"/>
        <v>12020.717175428981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177.72988957193741</v>
      </c>
      <c r="D3" s="24">
        <f t="shared" ref="D3:W3" si="3">SUM(D4,D8,D11)</f>
        <v>47.184271825830059</v>
      </c>
      <c r="E3" s="24">
        <f t="shared" si="3"/>
        <v>118.98490243020414</v>
      </c>
      <c r="F3" s="24">
        <f t="shared" si="3"/>
        <v>79.634095985377925</v>
      </c>
      <c r="G3" s="24">
        <f t="shared" si="3"/>
        <v>230.25583430631332</v>
      </c>
      <c r="H3" s="24">
        <f t="shared" si="3"/>
        <v>99.571095972602052</v>
      </c>
      <c r="I3" s="24">
        <f t="shared" si="3"/>
        <v>56.046951723159694</v>
      </c>
      <c r="J3" s="24">
        <f t="shared" si="3"/>
        <v>49.350540016519588</v>
      </c>
      <c r="K3" s="24">
        <f t="shared" si="3"/>
        <v>184.03995076427006</v>
      </c>
      <c r="L3" s="24">
        <f t="shared" si="3"/>
        <v>57.854254924162511</v>
      </c>
      <c r="M3" s="24">
        <f t="shared" si="3"/>
        <v>42.62139273061134</v>
      </c>
      <c r="N3" s="24">
        <f t="shared" si="3"/>
        <v>78.885609084510961</v>
      </c>
      <c r="O3" s="24">
        <f t="shared" si="3"/>
        <v>116.32374637136331</v>
      </c>
      <c r="P3" s="24">
        <f t="shared" si="3"/>
        <v>107.11780437856876</v>
      </c>
      <c r="Q3" s="24">
        <f t="shared" si="3"/>
        <v>283.60865802020874</v>
      </c>
      <c r="R3" s="24">
        <f t="shared" si="3"/>
        <v>323.96272934237811</v>
      </c>
      <c r="S3" s="24">
        <f t="shared" si="3"/>
        <v>230.69587109378145</v>
      </c>
      <c r="T3" s="24">
        <f t="shared" si="3"/>
        <v>140.95173131683731</v>
      </c>
      <c r="U3" s="24">
        <f t="shared" si="3"/>
        <v>140.35833490610608</v>
      </c>
      <c r="V3" s="24">
        <f t="shared" si="3"/>
        <v>166.67117650738632</v>
      </c>
      <c r="W3" s="24">
        <f t="shared" si="3"/>
        <v>181.71785852043666</v>
      </c>
      <c r="X3" s="24">
        <f t="shared" ref="X3:Z3" si="4">SUM(X4,X8,X11)</f>
        <v>186.89603583986181</v>
      </c>
      <c r="Y3" s="24">
        <f t="shared" si="4"/>
        <v>183.69064686254757</v>
      </c>
      <c r="Z3" s="24">
        <f t="shared" si="4"/>
        <v>195.05453922898332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105.29301156010706</v>
      </c>
      <c r="D4" s="19">
        <f t="shared" ref="D4:W4" si="6">SUM(D5:D7)</f>
        <v>4.7307391765162086</v>
      </c>
      <c r="E4" s="19">
        <f t="shared" si="6"/>
        <v>7.8008673600000016</v>
      </c>
      <c r="F4" s="19">
        <f t="shared" si="6"/>
        <v>0</v>
      </c>
      <c r="G4" s="19">
        <f t="shared" si="6"/>
        <v>70.253198400000002</v>
      </c>
      <c r="H4" s="19">
        <f t="shared" si="6"/>
        <v>40.1446848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70.253198400000002</v>
      </c>
      <c r="H5" s="8">
        <f>FC_OTH_CP_E!H5+FC_OTH_HH_E!H5+FC_OTH_AFF_E!H5</f>
        <v>40.1446848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7.8008673600000016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105.29301156010706</v>
      </c>
      <c r="D7" s="8">
        <f>FC_OTH_CP_E!D7+FC_OTH_HH_E!D7+FC_OTH_AFF_E!D7</f>
        <v>4.7307391765162086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  <c r="Y7" s="8">
        <f>FC_OTH_CP_E!Y7+FC_OTH_HH_E!Y7+FC_OTH_AFF_E!Y7</f>
        <v>0</v>
      </c>
      <c r="Z7" s="8">
        <f>FC_OTH_CP_E!Z7+FC_OTH_HH_E!Z7+FC_OTH_AFF_E!Z7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72.436878011830359</v>
      </c>
      <c r="D8" s="19">
        <f t="shared" ref="D8:W8" si="9">SUM(D9:D10)</f>
        <v>42.45353264931385</v>
      </c>
      <c r="E8" s="19">
        <f t="shared" si="9"/>
        <v>111.18403507020415</v>
      </c>
      <c r="F8" s="19">
        <f t="shared" si="9"/>
        <v>79.634095985377925</v>
      </c>
      <c r="G8" s="19">
        <f t="shared" si="9"/>
        <v>160.00263590631332</v>
      </c>
      <c r="H8" s="19">
        <f t="shared" si="9"/>
        <v>59.426411172602052</v>
      </c>
      <c r="I8" s="19">
        <f t="shared" si="9"/>
        <v>56.046951723159694</v>
      </c>
      <c r="J8" s="19">
        <f t="shared" si="9"/>
        <v>49.350540016519588</v>
      </c>
      <c r="K8" s="19">
        <f t="shared" si="9"/>
        <v>184.03995076427006</v>
      </c>
      <c r="L8" s="19">
        <f t="shared" si="9"/>
        <v>57.854254924162511</v>
      </c>
      <c r="M8" s="19">
        <f t="shared" si="9"/>
        <v>42.62139273061134</v>
      </c>
      <c r="N8" s="19">
        <f t="shared" si="9"/>
        <v>78.885609084510961</v>
      </c>
      <c r="O8" s="19">
        <f t="shared" si="9"/>
        <v>116.32374637136331</v>
      </c>
      <c r="P8" s="19">
        <f t="shared" si="9"/>
        <v>107.11780437856876</v>
      </c>
      <c r="Q8" s="19">
        <f t="shared" si="9"/>
        <v>283.60865802020874</v>
      </c>
      <c r="R8" s="19">
        <f t="shared" si="9"/>
        <v>323.96272934237811</v>
      </c>
      <c r="S8" s="19">
        <f t="shared" si="9"/>
        <v>230.69587109378145</v>
      </c>
      <c r="T8" s="19">
        <f t="shared" si="9"/>
        <v>140.95173131683731</v>
      </c>
      <c r="U8" s="19">
        <f t="shared" si="9"/>
        <v>140.35833490610608</v>
      </c>
      <c r="V8" s="19">
        <f t="shared" si="9"/>
        <v>166.67117650738632</v>
      </c>
      <c r="W8" s="19">
        <f t="shared" si="9"/>
        <v>181.71785852043666</v>
      </c>
      <c r="X8" s="19">
        <f t="shared" ref="X8:Z8" si="10">SUM(X9:X10)</f>
        <v>186.89603583986181</v>
      </c>
      <c r="Y8" s="19">
        <f t="shared" si="10"/>
        <v>183.69064686254757</v>
      </c>
      <c r="Z8" s="19">
        <f t="shared" si="10"/>
        <v>195.05453922898332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2.2959747972688556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17.894587499999997</v>
      </c>
      <c r="K9" s="8">
        <f>FC_OTH_CP_E!K9+FC_OTH_HH_E!K9+FC_OTH_AFF_E!K9</f>
        <v>182.40038594199649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2.2657204632609287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100.37004605627186</v>
      </c>
      <c r="R9" s="8">
        <f>FC_OTH_CP_E!R9+FC_OTH_HH_E!R9+FC_OTH_AFF_E!R9</f>
        <v>106.50121095035797</v>
      </c>
      <c r="S9" s="8">
        <f>FC_OTH_CP_E!S9+FC_OTH_HH_E!S9+FC_OTH_AFF_E!S9</f>
        <v>87.197082905872378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72.436878011830359</v>
      </c>
      <c r="D10" s="8">
        <f>FC_OTH_CP_E!D10+FC_OTH_HH_E!D10+FC_OTH_AFF_E!D10</f>
        <v>42.45353264931385</v>
      </c>
      <c r="E10" s="8">
        <f>FC_OTH_CP_E!E10+FC_OTH_HH_E!E10+FC_OTH_AFF_E!E10</f>
        <v>111.18403507020415</v>
      </c>
      <c r="F10" s="8">
        <f>FC_OTH_CP_E!F10+FC_OTH_HH_E!F10+FC_OTH_AFF_E!F10</f>
        <v>79.634095985377925</v>
      </c>
      <c r="G10" s="8">
        <f>FC_OTH_CP_E!G10+FC_OTH_HH_E!G10+FC_OTH_AFF_E!G10</f>
        <v>157.70666110904446</v>
      </c>
      <c r="H10" s="8">
        <f>FC_OTH_CP_E!H10+FC_OTH_HH_E!H10+FC_OTH_AFF_E!H10</f>
        <v>59.426411172602052</v>
      </c>
      <c r="I10" s="8">
        <f>FC_OTH_CP_E!I10+FC_OTH_HH_E!I10+FC_OTH_AFF_E!I10</f>
        <v>56.046951723159694</v>
      </c>
      <c r="J10" s="8">
        <f>FC_OTH_CP_E!J10+FC_OTH_HH_E!J10+FC_OTH_AFF_E!J10</f>
        <v>31.455952516519588</v>
      </c>
      <c r="K10" s="8">
        <f>FC_OTH_CP_E!K10+FC_OTH_HH_E!K10+FC_OTH_AFF_E!K10</f>
        <v>1.6395648222735837</v>
      </c>
      <c r="L10" s="8">
        <f>FC_OTH_CP_E!L10+FC_OTH_HH_E!L10+FC_OTH_AFF_E!L10</f>
        <v>57.854254924162511</v>
      </c>
      <c r="M10" s="8">
        <f>FC_OTH_CP_E!M10+FC_OTH_HH_E!M10+FC_OTH_AFF_E!M10</f>
        <v>42.62139273061134</v>
      </c>
      <c r="N10" s="8">
        <f>FC_OTH_CP_E!N10+FC_OTH_HH_E!N10+FC_OTH_AFF_E!N10</f>
        <v>76.619888621250027</v>
      </c>
      <c r="O10" s="8">
        <f>FC_OTH_CP_E!O10+FC_OTH_HH_E!O10+FC_OTH_AFF_E!O10</f>
        <v>116.32374637136331</v>
      </c>
      <c r="P10" s="8">
        <f>FC_OTH_CP_E!P10+FC_OTH_HH_E!P10+FC_OTH_AFF_E!P10</f>
        <v>107.11780437856876</v>
      </c>
      <c r="Q10" s="8">
        <f>FC_OTH_CP_E!Q10+FC_OTH_HH_E!Q10+FC_OTH_AFF_E!Q10</f>
        <v>183.2386119639369</v>
      </c>
      <c r="R10" s="8">
        <f>FC_OTH_CP_E!R10+FC_OTH_HH_E!R10+FC_OTH_AFF_E!R10</f>
        <v>217.46151839202014</v>
      </c>
      <c r="S10" s="8">
        <f>FC_OTH_CP_E!S10+FC_OTH_HH_E!S10+FC_OTH_AFF_E!S10</f>
        <v>143.49878818790907</v>
      </c>
      <c r="T10" s="8">
        <f>FC_OTH_CP_E!T10+FC_OTH_HH_E!T10+FC_OTH_AFF_E!T10</f>
        <v>140.95173131683731</v>
      </c>
      <c r="U10" s="8">
        <f>FC_OTH_CP_E!U10+FC_OTH_HH_E!U10+FC_OTH_AFF_E!U10</f>
        <v>140.35833490610608</v>
      </c>
      <c r="V10" s="8">
        <f>FC_OTH_CP_E!V10+FC_OTH_HH_E!V10+FC_OTH_AFF_E!V10</f>
        <v>166.67117650738632</v>
      </c>
      <c r="W10" s="8">
        <f>FC_OTH_CP_E!W10+FC_OTH_HH_E!W10+FC_OTH_AFF_E!W10</f>
        <v>181.71785852043666</v>
      </c>
      <c r="X10" s="8">
        <f>FC_OTH_CP_E!X10+FC_OTH_HH_E!X10+FC_OTH_AFF_E!X10</f>
        <v>186.89603583986181</v>
      </c>
      <c r="Y10" s="8">
        <f>FC_OTH_CP_E!Y10+FC_OTH_HH_E!Y10+FC_OTH_AFF_E!Y10</f>
        <v>183.69064686254757</v>
      </c>
      <c r="Z10" s="8">
        <f>FC_OTH_CP_E!Z10+FC_OTH_HH_E!Z10+FC_OTH_AFF_E!Z10</f>
        <v>195.05453922898332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0.51947999999999983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0.51947999999999983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10.245789839999999</v>
      </c>
      <c r="D22" s="27">
        <f t="shared" ref="D22:W22" si="18">SUM(D23:D24)</f>
        <v>14.779298159999996</v>
      </c>
      <c r="E22" s="27">
        <f t="shared" si="18"/>
        <v>12.108938159999997</v>
      </c>
      <c r="F22" s="27">
        <f t="shared" si="18"/>
        <v>17.69762016</v>
      </c>
      <c r="G22" s="27">
        <f t="shared" si="18"/>
        <v>6.5202561599999997</v>
      </c>
      <c r="H22" s="27">
        <f t="shared" si="18"/>
        <v>14.903279159999999</v>
      </c>
      <c r="I22" s="27">
        <f t="shared" si="18"/>
        <v>26.080643159999997</v>
      </c>
      <c r="J22" s="27">
        <f t="shared" si="18"/>
        <v>23.286302160000002</v>
      </c>
      <c r="K22" s="27">
        <f t="shared" si="18"/>
        <v>37.258007159999998</v>
      </c>
      <c r="L22" s="27">
        <f t="shared" si="18"/>
        <v>39.12077399999999</v>
      </c>
      <c r="M22" s="27">
        <f t="shared" si="18"/>
        <v>36.326432999999994</v>
      </c>
      <c r="N22" s="27">
        <f t="shared" si="18"/>
        <v>36.326432999999994</v>
      </c>
      <c r="O22" s="27">
        <f t="shared" si="18"/>
        <v>1.8627668399999997</v>
      </c>
      <c r="P22" s="27">
        <f t="shared" si="18"/>
        <v>35.394858839999998</v>
      </c>
      <c r="Q22" s="27">
        <f t="shared" si="18"/>
        <v>30.737750999999999</v>
      </c>
      <c r="R22" s="27">
        <f t="shared" si="18"/>
        <v>36.326432999999994</v>
      </c>
      <c r="S22" s="27">
        <f t="shared" si="18"/>
        <v>41.915114999999993</v>
      </c>
      <c r="T22" s="27">
        <f t="shared" si="18"/>
        <v>52.478677680000004</v>
      </c>
      <c r="U22" s="27">
        <f t="shared" si="18"/>
        <v>65.915547720000021</v>
      </c>
      <c r="V22" s="27">
        <f t="shared" si="18"/>
        <v>65.07095099999998</v>
      </c>
      <c r="W22" s="27">
        <f t="shared" si="18"/>
        <v>72.460218600000005</v>
      </c>
      <c r="X22" s="27">
        <f t="shared" ref="X22:Z22" si="19">SUM(X23:X24)</f>
        <v>78.24154799999998</v>
      </c>
      <c r="Y22" s="27">
        <f t="shared" si="19"/>
        <v>80.011233719999964</v>
      </c>
      <c r="Z22" s="27">
        <f t="shared" si="19"/>
        <v>65.490197519999967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10.245789839999999</v>
      </c>
      <c r="D23" s="8">
        <f>FC_OTH_CP_E!D23+FC_OTH_HH_E!D23+FC_OTH_AFF_E!D23</f>
        <v>14.779298159999996</v>
      </c>
      <c r="E23" s="8">
        <f>FC_OTH_CP_E!E23+FC_OTH_HH_E!E23+FC_OTH_AFF_E!E23</f>
        <v>12.108938159999997</v>
      </c>
      <c r="F23" s="8">
        <f>FC_OTH_CP_E!F23+FC_OTH_HH_E!F23+FC_OTH_AFF_E!F23</f>
        <v>17.69762016</v>
      </c>
      <c r="G23" s="8">
        <f>FC_OTH_CP_E!G23+FC_OTH_HH_E!G23+FC_OTH_AFF_E!G23</f>
        <v>6.5202561599999997</v>
      </c>
      <c r="H23" s="8">
        <f>FC_OTH_CP_E!H23+FC_OTH_HH_E!H23+FC_OTH_AFF_E!H23</f>
        <v>14.903279159999999</v>
      </c>
      <c r="I23" s="8">
        <f>FC_OTH_CP_E!I23+FC_OTH_HH_E!I23+FC_OTH_AFF_E!I23</f>
        <v>26.080643159999997</v>
      </c>
      <c r="J23" s="8">
        <f>FC_OTH_CP_E!J23+FC_OTH_HH_E!J23+FC_OTH_AFF_E!J23</f>
        <v>23.286302160000002</v>
      </c>
      <c r="K23" s="8">
        <f>FC_OTH_CP_E!K23+FC_OTH_HH_E!K23+FC_OTH_AFF_E!K23</f>
        <v>37.258007159999998</v>
      </c>
      <c r="L23" s="8">
        <f>FC_OTH_CP_E!L23+FC_OTH_HH_E!L23+FC_OTH_AFF_E!L23</f>
        <v>39.12077399999999</v>
      </c>
      <c r="M23" s="8">
        <f>FC_OTH_CP_E!M23+FC_OTH_HH_E!M23+FC_OTH_AFF_E!M23</f>
        <v>36.326432999999994</v>
      </c>
      <c r="N23" s="8">
        <f>FC_OTH_CP_E!N23+FC_OTH_HH_E!N23+FC_OTH_AFF_E!N23</f>
        <v>36.326432999999994</v>
      </c>
      <c r="O23" s="8">
        <f>FC_OTH_CP_E!O23+FC_OTH_HH_E!O23+FC_OTH_AFF_E!O23</f>
        <v>1.8627668399999997</v>
      </c>
      <c r="P23" s="8">
        <f>FC_OTH_CP_E!P23+FC_OTH_HH_E!P23+FC_OTH_AFF_E!P23</f>
        <v>35.394858839999998</v>
      </c>
      <c r="Q23" s="8">
        <f>FC_OTH_CP_E!Q23+FC_OTH_HH_E!Q23+FC_OTH_AFF_E!Q23</f>
        <v>30.737750999999999</v>
      </c>
      <c r="R23" s="8">
        <f>FC_OTH_CP_E!R23+FC_OTH_HH_E!R23+FC_OTH_AFF_E!R23</f>
        <v>36.326432999999994</v>
      </c>
      <c r="S23" s="8">
        <f>FC_OTH_CP_E!S23+FC_OTH_HH_E!S23+FC_OTH_AFF_E!S23</f>
        <v>41.915114999999993</v>
      </c>
      <c r="T23" s="8">
        <f>FC_OTH_CP_E!T23+FC_OTH_HH_E!T23+FC_OTH_AFF_E!T23</f>
        <v>52.478677680000004</v>
      </c>
      <c r="U23" s="8">
        <f>FC_OTH_CP_E!U23+FC_OTH_HH_E!U23+FC_OTH_AFF_E!U23</f>
        <v>65.915547720000021</v>
      </c>
      <c r="V23" s="8">
        <f>FC_OTH_CP_E!V23+FC_OTH_HH_E!V23+FC_OTH_AFF_E!V23</f>
        <v>65.07095099999998</v>
      </c>
      <c r="W23" s="8">
        <f>FC_OTH_CP_E!W23+FC_OTH_HH_E!W23+FC_OTH_AFF_E!W23</f>
        <v>72.460218600000005</v>
      </c>
      <c r="X23" s="8">
        <f>FC_OTH_CP_E!X23+FC_OTH_HH_E!X23+FC_OTH_AFF_E!X23</f>
        <v>78.24154799999998</v>
      </c>
      <c r="Y23" s="8">
        <f>FC_OTH_CP_E!Y23+FC_OTH_HH_E!Y23+FC_OTH_AFF_E!Y23</f>
        <v>80.011233719999964</v>
      </c>
      <c r="Z23" s="8">
        <f>FC_OTH_CP_E!Z23+FC_OTH_HH_E!Z23+FC_OTH_AFF_E!Z23</f>
        <v>65.490197519999967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2505.5691415199999</v>
      </c>
      <c r="D26" s="27">
        <f t="shared" ref="D26:W26" si="21">SUM(D27,D33)</f>
        <v>2204.3352214800007</v>
      </c>
      <c r="E26" s="27">
        <f t="shared" si="21"/>
        <v>2271.4959938399998</v>
      </c>
      <c r="F26" s="27">
        <f t="shared" si="21"/>
        <v>2502.4276166400009</v>
      </c>
      <c r="G26" s="27">
        <f t="shared" si="21"/>
        <v>3474.9569278800009</v>
      </c>
      <c r="H26" s="27">
        <f t="shared" si="21"/>
        <v>4052.0681078400003</v>
      </c>
      <c r="I26" s="27">
        <f t="shared" si="21"/>
        <v>2734.18422336</v>
      </c>
      <c r="J26" s="27">
        <f t="shared" si="21"/>
        <v>3654.7880382000003</v>
      </c>
      <c r="K26" s="27">
        <f t="shared" si="21"/>
        <v>2409.1121602799994</v>
      </c>
      <c r="L26" s="27">
        <f t="shared" si="21"/>
        <v>2022.0433466399998</v>
      </c>
      <c r="M26" s="27">
        <f t="shared" si="21"/>
        <v>1816.2800352000002</v>
      </c>
      <c r="N26" s="27">
        <f t="shared" si="21"/>
        <v>2345.6248221599994</v>
      </c>
      <c r="O26" s="27">
        <f t="shared" si="21"/>
        <v>2289.3066226800001</v>
      </c>
      <c r="P26" s="27">
        <f t="shared" si="21"/>
        <v>2000.6625614400007</v>
      </c>
      <c r="Q26" s="27">
        <f t="shared" si="21"/>
        <v>2003.6064293999998</v>
      </c>
      <c r="R26" s="27">
        <f t="shared" si="21"/>
        <v>2233.8618440400001</v>
      </c>
      <c r="S26" s="27">
        <f t="shared" si="21"/>
        <v>2246.5620485999998</v>
      </c>
      <c r="T26" s="27">
        <f t="shared" si="21"/>
        <v>2550.7203620400005</v>
      </c>
      <c r="U26" s="27">
        <f t="shared" si="21"/>
        <v>2871.3604903200003</v>
      </c>
      <c r="V26" s="27">
        <f t="shared" si="21"/>
        <v>2926.7638102800001</v>
      </c>
      <c r="W26" s="27">
        <f t="shared" si="21"/>
        <v>2715.3706535999995</v>
      </c>
      <c r="X26" s="27">
        <f t="shared" ref="X26:Z26" si="22">SUM(X27,X33)</f>
        <v>3281.541695639999</v>
      </c>
      <c r="Y26" s="27">
        <f t="shared" si="22"/>
        <v>3478.7226261600003</v>
      </c>
      <c r="Z26" s="27">
        <f t="shared" si="22"/>
        <v>3426.3538365600016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2505.5691415199999</v>
      </c>
      <c r="D33" s="19">
        <f t="shared" ref="D33:W33" si="27">SUM(D34:D50)</f>
        <v>2204.3352214800007</v>
      </c>
      <c r="E33" s="19">
        <f t="shared" si="27"/>
        <v>2271.4959938399998</v>
      </c>
      <c r="F33" s="19">
        <f t="shared" si="27"/>
        <v>2502.4276166400009</v>
      </c>
      <c r="G33" s="19">
        <f t="shared" si="27"/>
        <v>3474.9569278800009</v>
      </c>
      <c r="H33" s="19">
        <f t="shared" si="27"/>
        <v>4052.0681078400003</v>
      </c>
      <c r="I33" s="19">
        <f t="shared" si="27"/>
        <v>2734.18422336</v>
      </c>
      <c r="J33" s="19">
        <f t="shared" si="27"/>
        <v>3654.7880382000003</v>
      </c>
      <c r="K33" s="19">
        <f t="shared" si="27"/>
        <v>2409.1121602799994</v>
      </c>
      <c r="L33" s="19">
        <f t="shared" si="27"/>
        <v>2022.0433466399998</v>
      </c>
      <c r="M33" s="19">
        <f t="shared" si="27"/>
        <v>1816.2800352000002</v>
      </c>
      <c r="N33" s="19">
        <f t="shared" si="27"/>
        <v>2345.6248221599994</v>
      </c>
      <c r="O33" s="19">
        <f t="shared" si="27"/>
        <v>2289.3066226800001</v>
      </c>
      <c r="P33" s="19">
        <f t="shared" si="27"/>
        <v>2000.6625614400007</v>
      </c>
      <c r="Q33" s="19">
        <f t="shared" si="27"/>
        <v>2003.6064293999998</v>
      </c>
      <c r="R33" s="19">
        <f t="shared" si="27"/>
        <v>2233.8618440400001</v>
      </c>
      <c r="S33" s="19">
        <f t="shared" si="27"/>
        <v>2246.5620485999998</v>
      </c>
      <c r="T33" s="19">
        <f t="shared" si="27"/>
        <v>2550.7203620400005</v>
      </c>
      <c r="U33" s="19">
        <f t="shared" si="27"/>
        <v>2871.3604903200003</v>
      </c>
      <c r="V33" s="19">
        <f t="shared" si="27"/>
        <v>2926.7638102800001</v>
      </c>
      <c r="W33" s="19">
        <f t="shared" si="27"/>
        <v>2715.3706535999995</v>
      </c>
      <c r="X33" s="19">
        <f t="shared" ref="X33:Z33" si="28">SUM(X34:X50)</f>
        <v>3281.541695639999</v>
      </c>
      <c r="Y33" s="19">
        <f t="shared" si="28"/>
        <v>3478.7226261600003</v>
      </c>
      <c r="Z33" s="19">
        <f t="shared" si="28"/>
        <v>3426.3538365600016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236.64960000000008</v>
      </c>
      <c r="H34" s="8">
        <f>FC_OTH_CP_E!H34+FC_OTH_HH_E!H34+FC_OTH_AFF_E!H34</f>
        <v>13.863467519999999</v>
      </c>
      <c r="I34" s="8">
        <f>FC_OTH_CP_E!I34+FC_OTH_HH_E!I34+FC_OTH_AFF_E!I34</f>
        <v>72.094510079999992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823.7580314400002</v>
      </c>
      <c r="D36" s="8">
        <f>FC_OTH_CP_E!D36+FC_OTH_HH_E!D36+FC_OTH_AFF_E!D36</f>
        <v>856.58878476000018</v>
      </c>
      <c r="E36" s="8">
        <f>FC_OTH_CP_E!E36+FC_OTH_HH_E!E36+FC_OTH_AFF_E!E36</f>
        <v>883.45045476000007</v>
      </c>
      <c r="F36" s="8">
        <f>FC_OTH_CP_E!F36+FC_OTH_HH_E!F36+FC_OTH_AFF_E!F36</f>
        <v>1092.3747314400005</v>
      </c>
      <c r="G36" s="8">
        <f>FC_OTH_CP_E!G36+FC_OTH_HH_E!G36+FC_OTH_AFF_E!G36</f>
        <v>853.60435668000002</v>
      </c>
      <c r="H36" s="8">
        <f>FC_OTH_CP_E!H36+FC_OTH_HH_E!H36+FC_OTH_AFF_E!H36</f>
        <v>1700.93364552</v>
      </c>
      <c r="I36" s="8">
        <f>FC_OTH_CP_E!I36+FC_OTH_HH_E!I36+FC_OTH_AFF_E!I36</f>
        <v>874.83859200000029</v>
      </c>
      <c r="J36" s="8">
        <f>FC_OTH_CP_E!J36+FC_OTH_HH_E!J36+FC_OTH_AFF_E!J36</f>
        <v>1464.0180321600003</v>
      </c>
      <c r="K36" s="8">
        <f>FC_OTH_CP_E!K36+FC_OTH_HH_E!K36+FC_OTH_AFF_E!K36</f>
        <v>725.93407620000005</v>
      </c>
      <c r="L36" s="8">
        <f>FC_OTH_CP_E!L36+FC_OTH_HH_E!L36+FC_OTH_AFF_E!L36</f>
        <v>944.7632103599999</v>
      </c>
      <c r="M36" s="8">
        <f>FC_OTH_CP_E!M36+FC_OTH_HH_E!M36+FC_OTH_AFF_E!M36</f>
        <v>744.15866868000023</v>
      </c>
      <c r="N36" s="8">
        <f>FC_OTH_CP_E!N36+FC_OTH_HH_E!N36+FC_OTH_AFF_E!N36</f>
        <v>692.52292908000004</v>
      </c>
      <c r="O36" s="8">
        <f>FC_OTH_CP_E!O36+FC_OTH_HH_E!O36+FC_OTH_AFF_E!O36</f>
        <v>571.02799319999997</v>
      </c>
      <c r="P36" s="8">
        <f>FC_OTH_CP_E!P36+FC_OTH_HH_E!P36+FC_OTH_AFF_E!P36</f>
        <v>616.58856576000017</v>
      </c>
      <c r="Q36" s="8">
        <f>FC_OTH_CP_E!Q36+FC_OTH_HH_E!Q36+FC_OTH_AFF_E!Q36</f>
        <v>634.8127039200001</v>
      </c>
      <c r="R36" s="8">
        <f>FC_OTH_CP_E!R36+FC_OTH_HH_E!R36+FC_OTH_AFF_E!R36</f>
        <v>741.12108516000001</v>
      </c>
      <c r="S36" s="8">
        <f>FC_OTH_CP_E!S36+FC_OTH_HH_E!S36+FC_OTH_AFF_E!S36</f>
        <v>750.23315424000009</v>
      </c>
      <c r="T36" s="8">
        <f>FC_OTH_CP_E!T36+FC_OTH_HH_E!T36+FC_OTH_AFF_E!T36</f>
        <v>830.08466460000022</v>
      </c>
      <c r="U36" s="8">
        <f>FC_OTH_CP_E!U36+FC_OTH_HH_E!U36+FC_OTH_AFF_E!U36</f>
        <v>846.24369120000006</v>
      </c>
      <c r="V36" s="8">
        <f>FC_OTH_CP_E!V36+FC_OTH_HH_E!V36+FC_OTH_AFF_E!V36</f>
        <v>856.29324960000019</v>
      </c>
      <c r="W36" s="8">
        <f>FC_OTH_CP_E!W36+FC_OTH_HH_E!W36+FC_OTH_AFF_E!W36</f>
        <v>754.65368784000009</v>
      </c>
      <c r="X36" s="8">
        <f>FC_OTH_CP_E!X36+FC_OTH_HH_E!X36+FC_OTH_AFF_E!X36</f>
        <v>768.34848276000025</v>
      </c>
      <c r="Y36" s="8">
        <f>FC_OTH_CP_E!Y36+FC_OTH_HH_E!Y36+FC_OTH_AFF_E!Y36</f>
        <v>790.93409292000013</v>
      </c>
      <c r="Z36" s="8">
        <f>FC_OTH_CP_E!Z36+FC_OTH_HH_E!Z36+FC_OTH_AFF_E!Z36</f>
        <v>718.28582616000006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162.70960860000002</v>
      </c>
      <c r="D37" s="8">
        <f>FC_OTH_CP_E!D37+FC_OTH_HH_E!D37+FC_OTH_AFF_E!D37</f>
        <v>248.66918999999996</v>
      </c>
      <c r="E37" s="8">
        <f>FC_OTH_CP_E!E37+FC_OTH_HH_E!E37+FC_OTH_AFF_E!E37</f>
        <v>107.44978859999998</v>
      </c>
      <c r="F37" s="8">
        <f>FC_OTH_CP_E!F37+FC_OTH_HH_E!F37+FC_OTH_AFF_E!F37</f>
        <v>168.8493114</v>
      </c>
      <c r="G37" s="8">
        <f>FC_OTH_CP_E!G37+FC_OTH_HH_E!G37+FC_OTH_AFF_E!G37</f>
        <v>174.98926368000002</v>
      </c>
      <c r="H37" s="8">
        <f>FC_OTH_CP_E!H37+FC_OTH_HH_E!H37+FC_OTH_AFF_E!H37</f>
        <v>310.65548975999997</v>
      </c>
      <c r="I37" s="8">
        <f>FC_OTH_CP_E!I37+FC_OTH_HH_E!I37+FC_OTH_AFF_E!I37</f>
        <v>241.28607887999993</v>
      </c>
      <c r="J37" s="8">
        <f>FC_OTH_CP_E!J37+FC_OTH_HH_E!J37+FC_OTH_AFF_E!J37</f>
        <v>311.82629939999981</v>
      </c>
      <c r="K37" s="8">
        <f>FC_OTH_CP_E!K37+FC_OTH_HH_E!K37+FC_OTH_AFF_E!K37</f>
        <v>166.36049892000003</v>
      </c>
      <c r="L37" s="8">
        <f>FC_OTH_CP_E!L37+FC_OTH_HH_E!L37+FC_OTH_AFF_E!L37</f>
        <v>63.308543759999999</v>
      </c>
      <c r="M37" s="8">
        <f>FC_OTH_CP_E!M37+FC_OTH_HH_E!M37+FC_OTH_AFF_E!M37</f>
        <v>69.350450400000014</v>
      </c>
      <c r="N37" s="8">
        <f>FC_OTH_CP_E!N37+FC_OTH_HH_E!N37+FC_OTH_AFF_E!N37</f>
        <v>144.73158083999996</v>
      </c>
      <c r="O37" s="8">
        <f>FC_OTH_CP_E!O37+FC_OTH_HH_E!O37+FC_OTH_AFF_E!O37</f>
        <v>99.50310216000004</v>
      </c>
      <c r="P37" s="8">
        <f>FC_OTH_CP_E!P37+FC_OTH_HH_E!P37+FC_OTH_AFF_E!P37</f>
        <v>111.56421276</v>
      </c>
      <c r="Q37" s="8">
        <f>FC_OTH_CP_E!Q37+FC_OTH_HH_E!Q37+FC_OTH_AFF_E!Q37</f>
        <v>90.457206840000012</v>
      </c>
      <c r="R37" s="8">
        <f>FC_OTH_CP_E!R37+FC_OTH_HH_E!R37+FC_OTH_AFF_E!R37</f>
        <v>105.53353272000001</v>
      </c>
      <c r="S37" s="8">
        <f>FC_OTH_CP_E!S37+FC_OTH_HH_E!S37+FC_OTH_AFF_E!S37</f>
        <v>120.60960912000002</v>
      </c>
      <c r="T37" s="8">
        <f>FC_OTH_CP_E!T37+FC_OTH_HH_E!T37+FC_OTH_AFF_E!T37</f>
        <v>123.56395128000005</v>
      </c>
      <c r="U37" s="8">
        <f>FC_OTH_CP_E!U37+FC_OTH_HH_E!U37+FC_OTH_AFF_E!U37</f>
        <v>165.56440824000006</v>
      </c>
      <c r="V37" s="8">
        <f>FC_OTH_CP_E!V37+FC_OTH_HH_E!V37+FC_OTH_AFF_E!V37</f>
        <v>177.97853304000009</v>
      </c>
      <c r="W37" s="8">
        <f>FC_OTH_CP_E!W37+FC_OTH_HH_E!W37+FC_OTH_AFF_E!W37</f>
        <v>128.76161760000002</v>
      </c>
      <c r="X37" s="8">
        <f>FC_OTH_CP_E!X37+FC_OTH_HH_E!X37+FC_OTH_AFF_E!X37</f>
        <v>148.48924859999991</v>
      </c>
      <c r="Y37" s="8">
        <f>FC_OTH_CP_E!Y37+FC_OTH_HH_E!Y37+FC_OTH_AFF_E!Y37</f>
        <v>133.72776648000001</v>
      </c>
      <c r="Z37" s="8">
        <f>FC_OTH_CP_E!Z37+FC_OTH_HH_E!Z37+FC_OTH_AFF_E!Z37</f>
        <v>157.43061180000007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0.20008799999999999</v>
      </c>
      <c r="V38" s="8">
        <f>FC_OTH_CP_E!V38+FC_OTH_HH_E!V38+FC_OTH_AFF_E!V38</f>
        <v>0.35683199999999993</v>
      </c>
      <c r="W38" s="8">
        <f>FC_OTH_CP_E!W38+FC_OTH_HH_E!W38+FC_OTH_AFF_E!W38</f>
        <v>0.22150800000000001</v>
      </c>
      <c r="X38" s="8">
        <f>FC_OTH_CP_E!X38+FC_OTH_HH_E!X38+FC_OTH_AFF_E!X38</f>
        <v>0.40899599999999992</v>
      </c>
      <c r="Y38" s="8">
        <f>FC_OTH_CP_E!Y38+FC_OTH_HH_E!Y38+FC_OTH_AFF_E!Y38</f>
        <v>1.8395999999999999E-2</v>
      </c>
      <c r="Z38" s="8">
        <f>FC_OTH_CP_E!Z38+FC_OTH_HH_E!Z38+FC_OTH_AFF_E!Z38</f>
        <v>0.48031199999999996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0.36392904000000009</v>
      </c>
      <c r="U40" s="8">
        <f>FC_OTH_CP_E!U40+FC_OTH_HH_E!U40+FC_OTH_AFF_E!U40</f>
        <v>0.22260240000000009</v>
      </c>
      <c r="V40" s="8">
        <f>FC_OTH_CP_E!V40+FC_OTH_HH_E!V40+FC_OTH_AFF_E!V40</f>
        <v>0.61552152000000027</v>
      </c>
      <c r="W40" s="8">
        <f>FC_OTH_CP_E!W40+FC_OTH_HH_E!W40+FC_OTH_AFF_E!W40</f>
        <v>4.1991613200000009</v>
      </c>
      <c r="X40" s="8">
        <f>FC_OTH_CP_E!X40+FC_OTH_HH_E!X40+FC_OTH_AFF_E!X40</f>
        <v>10.75739039999999</v>
      </c>
      <c r="Y40" s="8">
        <f>FC_OTH_CP_E!Y40+FC_OTH_HH_E!Y40+FC_OTH_AFF_E!Y40</f>
        <v>10.779391800000006</v>
      </c>
      <c r="Z40" s="8">
        <f>FC_OTH_CP_E!Z40+FC_OTH_HH_E!Z40+FC_OTH_AFF_E!Z40</f>
        <v>10.215379440000005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59.835266280000006</v>
      </c>
      <c r="D41" s="8">
        <f>FC_OTH_CP_E!D41+FC_OTH_HH_E!D41+FC_OTH_AFF_E!D41</f>
        <v>15.746013720000001</v>
      </c>
      <c r="E41" s="8">
        <f>FC_OTH_CP_E!E41+FC_OTH_HH_E!E41+FC_OTH_AFF_E!E41</f>
        <v>0</v>
      </c>
      <c r="F41" s="8">
        <f>FC_OTH_CP_E!F41+FC_OTH_HH_E!F41+FC_OTH_AFF_E!F41</f>
        <v>12.596966280000004</v>
      </c>
      <c r="G41" s="8">
        <f>FC_OTH_CP_E!G41+FC_OTH_HH_E!G41+FC_OTH_AFF_E!G41</f>
        <v>15.746013720000002</v>
      </c>
      <c r="H41" s="8">
        <f>FC_OTH_CP_E!H41+FC_OTH_HH_E!H41+FC_OTH_AFF_E!H41</f>
        <v>151.44055416</v>
      </c>
      <c r="I41" s="8">
        <f>FC_OTH_CP_E!I41+FC_OTH_HH_E!I41+FC_OTH_AFF_E!I41</f>
        <v>40.179992039999988</v>
      </c>
      <c r="J41" s="8">
        <f>FC_OTH_CP_E!J41+FC_OTH_HH_E!J41+FC_OTH_AFF_E!J41</f>
        <v>0</v>
      </c>
      <c r="K41" s="8">
        <f>FC_OTH_CP_E!K41+FC_OTH_HH_E!K41+FC_OTH_AFF_E!K41</f>
        <v>18.547180200000003</v>
      </c>
      <c r="L41" s="8">
        <f>FC_OTH_CP_E!L41+FC_OTH_HH_E!L41+FC_OTH_AFF_E!L41</f>
        <v>40.210017480000005</v>
      </c>
      <c r="M41" s="8">
        <f>FC_OTH_CP_E!M41+FC_OTH_HH_E!M41+FC_OTH_AFF_E!M41</f>
        <v>0</v>
      </c>
      <c r="N41" s="8">
        <f>FC_OTH_CP_E!N41+FC_OTH_HH_E!N41+FC_OTH_AFF_E!N41</f>
        <v>3.0897730800000005</v>
      </c>
      <c r="O41" s="8">
        <f>FC_OTH_CP_E!O41+FC_OTH_HH_E!O41+FC_OTH_AFF_E!O41</f>
        <v>6.1795461600000037</v>
      </c>
      <c r="P41" s="8">
        <f>FC_OTH_CP_E!P41+FC_OTH_HH_E!P41+FC_OTH_AFF_E!P41</f>
        <v>0</v>
      </c>
      <c r="Q41" s="8">
        <f>FC_OTH_CP_E!Q41+FC_OTH_HH_E!Q41+FC_OTH_AFF_E!Q41</f>
        <v>12.358574640000004</v>
      </c>
      <c r="R41" s="8">
        <f>FC_OTH_CP_E!R41+FC_OTH_HH_E!R41+FC_OTH_AFF_E!R41</f>
        <v>9.2690604000000025</v>
      </c>
      <c r="S41" s="8">
        <f>FC_OTH_CP_E!S41+FC_OTH_HH_E!S41+FC_OTH_AFF_E!S41</f>
        <v>6.179546160000001</v>
      </c>
      <c r="T41" s="8">
        <f>FC_OTH_CP_E!T41+FC_OTH_HH_E!T41+FC_OTH_AFF_E!T41</f>
        <v>3.1689781200000011</v>
      </c>
      <c r="U41" s="8">
        <f>FC_OTH_CP_E!U41+FC_OTH_HH_E!U41+FC_OTH_AFF_E!U41</f>
        <v>5.3569526400000012</v>
      </c>
      <c r="V41" s="8">
        <f>FC_OTH_CP_E!V41+FC_OTH_HH_E!V41+FC_OTH_AFF_E!V41</f>
        <v>3.5854516799999998</v>
      </c>
      <c r="W41" s="8">
        <f>FC_OTH_CP_E!W41+FC_OTH_HH_E!W41+FC_OTH_AFF_E!W41</f>
        <v>2.5068654000000001</v>
      </c>
      <c r="X41" s="8">
        <f>FC_OTH_CP_E!X41+FC_OTH_HH_E!X41+FC_OTH_AFF_E!X41</f>
        <v>2.33810172</v>
      </c>
      <c r="Y41" s="8">
        <f>FC_OTH_CP_E!Y41+FC_OTH_HH_E!Y41+FC_OTH_AFF_E!Y41</f>
        <v>2.0238699600000007</v>
      </c>
      <c r="Z41" s="8">
        <f>FC_OTH_CP_E!Z41+FC_OTH_HH_E!Z41+FC_OTH_AFF_E!Z41</f>
        <v>2.0764144800000008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9.7854620399999988</v>
      </c>
      <c r="E42" s="8">
        <f>FC_OTH_CP_E!E42+FC_OTH_HH_E!E42+FC_OTH_AFF_E!E42</f>
        <v>0</v>
      </c>
      <c r="F42" s="8">
        <f>FC_OTH_CP_E!F42+FC_OTH_HH_E!F42+FC_OTH_AFF_E!F42</f>
        <v>13.047282720000004</v>
      </c>
      <c r="G42" s="8">
        <f>FC_OTH_CP_E!G42+FC_OTH_HH_E!G42+FC_OTH_AFF_E!G42</f>
        <v>45.666017280000027</v>
      </c>
      <c r="H42" s="8">
        <f>FC_OTH_CP_E!H42+FC_OTH_HH_E!H42+FC_OTH_AFF_E!H42</f>
        <v>128.86131203999997</v>
      </c>
      <c r="I42" s="8">
        <f>FC_OTH_CP_E!I42+FC_OTH_HH_E!I42+FC_OTH_AFF_E!I42</f>
        <v>0</v>
      </c>
      <c r="J42" s="8">
        <f>FC_OTH_CP_E!J42+FC_OTH_HH_E!J42+FC_OTH_AFF_E!J42</f>
        <v>25.773951239999992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1456.1393371199997</v>
      </c>
      <c r="D43" s="8">
        <f>FC_OTH_CP_E!D43+FC_OTH_HH_E!D43+FC_OTH_AFF_E!D43</f>
        <v>1061.0378999999998</v>
      </c>
      <c r="E43" s="8">
        <f>FC_OTH_CP_E!E43+FC_OTH_HH_E!E43+FC_OTH_AFF_E!E43</f>
        <v>1264.9609814399998</v>
      </c>
      <c r="F43" s="8">
        <f>FC_OTH_CP_E!F43+FC_OTH_HH_E!F43+FC_OTH_AFF_E!F43</f>
        <v>1150.25391468</v>
      </c>
      <c r="G43" s="8">
        <f>FC_OTH_CP_E!G43+FC_OTH_HH_E!G43+FC_OTH_AFF_E!G43</f>
        <v>1851.2405074800004</v>
      </c>
      <c r="H43" s="8">
        <f>FC_OTH_CP_E!H43+FC_OTH_HH_E!H43+FC_OTH_AFF_E!H43</f>
        <v>1054.66553712</v>
      </c>
      <c r="I43" s="8">
        <f>FC_OTH_CP_E!I43+FC_OTH_HH_E!I43+FC_OTH_AFF_E!I43</f>
        <v>987.75305928000012</v>
      </c>
      <c r="J43" s="8">
        <f>FC_OTH_CP_E!J43+FC_OTH_HH_E!J43+FC_OTH_AFF_E!J43</f>
        <v>1347.8048999999999</v>
      </c>
      <c r="K43" s="8">
        <f>FC_OTH_CP_E!K43+FC_OTH_HH_E!K43+FC_OTH_AFF_E!K43</f>
        <v>1210.7940296399995</v>
      </c>
      <c r="L43" s="8">
        <f>FC_OTH_CP_E!L43+FC_OTH_HH_E!L43+FC_OTH_AFF_E!L43</f>
        <v>908.0953221599998</v>
      </c>
      <c r="M43" s="8">
        <f>FC_OTH_CP_E!M43+FC_OTH_HH_E!M43+FC_OTH_AFF_E!M43</f>
        <v>978.19424820000017</v>
      </c>
      <c r="N43" s="8">
        <f>FC_OTH_CP_E!N43+FC_OTH_HH_E!N43+FC_OTH_AFF_E!N43</f>
        <v>1408.3447481999997</v>
      </c>
      <c r="O43" s="8">
        <f>FC_OTH_CP_E!O43+FC_OTH_HH_E!O43+FC_OTH_AFF_E!O43</f>
        <v>1597.3724847600001</v>
      </c>
      <c r="P43" s="8">
        <f>FC_OTH_CP_E!P43+FC_OTH_HH_E!P43+FC_OTH_AFF_E!P43</f>
        <v>1242.0513658800005</v>
      </c>
      <c r="Q43" s="8">
        <f>FC_OTH_CP_E!Q43+FC_OTH_HH_E!Q43+FC_OTH_AFF_E!Q43</f>
        <v>1220.0404647599998</v>
      </c>
      <c r="R43" s="8">
        <f>FC_OTH_CP_E!R43+FC_OTH_HH_E!R43+FC_OTH_AFF_E!R43</f>
        <v>1314.3734697599998</v>
      </c>
      <c r="S43" s="8">
        <f>FC_OTH_CP_E!S43+FC_OTH_HH_E!S43+FC_OTH_AFF_E!S43</f>
        <v>1336.3843708799998</v>
      </c>
      <c r="T43" s="8">
        <f>FC_OTH_CP_E!T43+FC_OTH_HH_E!T43+FC_OTH_AFF_E!T43</f>
        <v>1551.1992631200001</v>
      </c>
      <c r="U43" s="8">
        <f>FC_OTH_CP_E!U43+FC_OTH_HH_E!U43+FC_OTH_AFF_E!U43</f>
        <v>1784.4723468000002</v>
      </c>
      <c r="V43" s="8">
        <f>FC_OTH_CP_E!V43+FC_OTH_HH_E!V43+FC_OTH_AFF_E!V43</f>
        <v>1764.4880214</v>
      </c>
      <c r="W43" s="8">
        <f>FC_OTH_CP_E!W43+FC_OTH_HH_E!W43+FC_OTH_AFF_E!W43</f>
        <v>1726.6862620799998</v>
      </c>
      <c r="X43" s="8">
        <f>FC_OTH_CP_E!X43+FC_OTH_HH_E!X43+FC_OTH_AFF_E!X43</f>
        <v>2279.198240279999</v>
      </c>
      <c r="Y43" s="8">
        <f>FC_OTH_CP_E!Y43+FC_OTH_HH_E!Y43+FC_OTH_AFF_E!Y43</f>
        <v>2414.0784985200003</v>
      </c>
      <c r="Z43" s="8">
        <f>FC_OTH_CP_E!Z43+FC_OTH_HH_E!Z43+FC_OTH_AFF_E!Z43</f>
        <v>2458.4489560800012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3.1268980800000001</v>
      </c>
      <c r="D44" s="8">
        <f>FC_OTH_CP_E!D44+FC_OTH_HH_E!D44+FC_OTH_AFF_E!D44</f>
        <v>12.507870960000002</v>
      </c>
      <c r="E44" s="8">
        <f>FC_OTH_CP_E!E44+FC_OTH_HH_E!E44+FC_OTH_AFF_E!E44</f>
        <v>15.634769040000004</v>
      </c>
      <c r="F44" s="8">
        <f>FC_OTH_CP_E!F44+FC_OTH_HH_E!F44+FC_OTH_AFF_E!F44</f>
        <v>59.412178080000018</v>
      </c>
      <c r="G44" s="8">
        <f>FC_OTH_CP_E!G44+FC_OTH_HH_E!G44+FC_OTH_AFF_E!G44</f>
        <v>297.06116904000015</v>
      </c>
      <c r="H44" s="8">
        <f>FC_OTH_CP_E!H44+FC_OTH_HH_E!H44+FC_OTH_AFF_E!H44</f>
        <v>672.29646192000007</v>
      </c>
      <c r="I44" s="8">
        <f>FC_OTH_CP_E!I44+FC_OTH_HH_E!I44+FC_OTH_AFF_E!I44</f>
        <v>347.09237423999991</v>
      </c>
      <c r="J44" s="8">
        <f>FC_OTH_CP_E!J44+FC_OTH_HH_E!J44+FC_OTH_AFF_E!J44</f>
        <v>340.83857808000005</v>
      </c>
      <c r="K44" s="8">
        <f>FC_OTH_CP_E!K44+FC_OTH_HH_E!K44+FC_OTH_AFF_E!K44</f>
        <v>87.554818080000004</v>
      </c>
      <c r="L44" s="8">
        <f>FC_OTH_CP_E!L44+FC_OTH_HH_E!L44+FC_OTH_AFF_E!L44</f>
        <v>65.666252880000016</v>
      </c>
      <c r="M44" s="8">
        <f>FC_OTH_CP_E!M44+FC_OTH_HH_E!M44+FC_OTH_AFF_E!M44</f>
        <v>21.319860960000007</v>
      </c>
      <c r="N44" s="8">
        <f>FC_OTH_CP_E!N44+FC_OTH_HH_E!N44+FC_OTH_AFF_E!N44</f>
        <v>96.935790960000006</v>
      </c>
      <c r="O44" s="8">
        <f>FC_OTH_CP_E!O44+FC_OTH_HH_E!O44+FC_OTH_AFF_E!O44</f>
        <v>15.223496400000009</v>
      </c>
      <c r="P44" s="8">
        <f>FC_OTH_CP_E!P44+FC_OTH_HH_E!P44+FC_OTH_AFF_E!P44</f>
        <v>30.458417040000008</v>
      </c>
      <c r="Q44" s="8">
        <f>FC_OTH_CP_E!Q44+FC_OTH_HH_E!Q44+FC_OTH_AFF_E!Q44</f>
        <v>9.1368842399999988</v>
      </c>
      <c r="R44" s="8">
        <f>FC_OTH_CP_E!R44+FC_OTH_HH_E!R44+FC_OTH_AFF_E!R44</f>
        <v>0</v>
      </c>
      <c r="S44" s="8">
        <f>FC_OTH_CP_E!S44+FC_OTH_HH_E!S44+FC_OTH_AFF_E!S44</f>
        <v>3.0455352000000002</v>
      </c>
      <c r="T44" s="8">
        <f>FC_OTH_CP_E!T44+FC_OTH_HH_E!T44+FC_OTH_AFF_E!T44</f>
        <v>2.0616573600000003</v>
      </c>
      <c r="U44" s="8">
        <f>FC_OTH_CP_E!U44+FC_OTH_HH_E!U44+FC_OTH_AFF_E!U44</f>
        <v>2.3057460000000001</v>
      </c>
      <c r="V44" s="8">
        <f>FC_OTH_CP_E!V44+FC_OTH_HH_E!V44+FC_OTH_AFF_E!V44</f>
        <v>3.8134670400000008</v>
      </c>
      <c r="W44" s="8">
        <f>FC_OTH_CP_E!W44+FC_OTH_HH_E!W44+FC_OTH_AFF_E!W44</f>
        <v>4.7017713599999986</v>
      </c>
      <c r="X44" s="8">
        <f>FC_OTH_CP_E!X44+FC_OTH_HH_E!X44+FC_OTH_AFF_E!X44</f>
        <v>5.1108148800000013</v>
      </c>
      <c r="Y44" s="8">
        <f>FC_OTH_CP_E!Y44+FC_OTH_HH_E!Y44+FC_OTH_AFF_E!Y44</f>
        <v>2.0220904800000001</v>
      </c>
      <c r="Z44" s="8">
        <f>FC_OTH_CP_E!Z44+FC_OTH_HH_E!Z44+FC_OTH_AFF_E!Z44</f>
        <v>3.6056016000000009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0.64756152000000033</v>
      </c>
      <c r="U45" s="8">
        <f>FC_OTH_CP_E!U45+FC_OTH_HH_E!U45+FC_OTH_AFF_E!U45</f>
        <v>0.32536404000000019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36.800595000000001</v>
      </c>
      <c r="R48" s="8">
        <f>FC_OTH_CP_E!R48+FC_OTH_HH_E!R48+FC_OTH_AFF_E!R48</f>
        <v>63.564695999999984</v>
      </c>
      <c r="S48" s="8">
        <f>FC_OTH_CP_E!S48+FC_OTH_HH_E!S48+FC_OTH_AFF_E!S48</f>
        <v>30.109832999999991</v>
      </c>
      <c r="T48" s="8">
        <f>FC_OTH_CP_E!T48+FC_OTH_HH_E!T48+FC_OTH_AFF_E!T48</f>
        <v>39.630357000000004</v>
      </c>
      <c r="U48" s="8">
        <f>FC_OTH_CP_E!U48+FC_OTH_HH_E!U48+FC_OTH_AFF_E!U48</f>
        <v>66.669290999999973</v>
      </c>
      <c r="V48" s="8">
        <f>FC_OTH_CP_E!V48+FC_OTH_HH_E!V48+FC_OTH_AFF_E!V48</f>
        <v>119.63273400000008</v>
      </c>
      <c r="W48" s="8">
        <f>FC_OTH_CP_E!W48+FC_OTH_HH_E!W48+FC_OTH_AFF_E!W48</f>
        <v>93.639780000000087</v>
      </c>
      <c r="X48" s="8">
        <f>FC_OTH_CP_E!X48+FC_OTH_HH_E!X48+FC_OTH_AFF_E!X48</f>
        <v>66.890421000000075</v>
      </c>
      <c r="Y48" s="8">
        <f>FC_OTH_CP_E!Y48+FC_OTH_HH_E!Y48+FC_OTH_AFF_E!Y48</f>
        <v>125.1385200000001</v>
      </c>
      <c r="Z48" s="8">
        <f>FC_OTH_CP_E!Z48+FC_OTH_HH_E!Z48+FC_OTH_AFF_E!Z48</f>
        <v>75.810735000000022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5.8932320400000018</v>
      </c>
      <c r="G50" s="8">
        <f>FC_OTH_CP_E!G50+FC_OTH_HH_E!G50+FC_OTH_AFF_E!G50</f>
        <v>0</v>
      </c>
      <c r="H50" s="8">
        <f>FC_OTH_CP_E!H50+FC_OTH_HH_E!H50+FC_OTH_AFF_E!H50</f>
        <v>19.35163979999999</v>
      </c>
      <c r="I50" s="8">
        <f>FC_OTH_CP_E!I50+FC_OTH_HH_E!I50+FC_OTH_AFF_E!I50</f>
        <v>170.93961683999999</v>
      </c>
      <c r="J50" s="8">
        <f>FC_OTH_CP_E!J50+FC_OTH_HH_E!J50+FC_OTH_AFF_E!J50</f>
        <v>164.52627731999999</v>
      </c>
      <c r="K50" s="8">
        <f>FC_OTH_CP_E!K50+FC_OTH_HH_E!K50+FC_OTH_AFF_E!K50</f>
        <v>199.92155723999997</v>
      </c>
      <c r="L50" s="8">
        <f>FC_OTH_CP_E!L50+FC_OTH_HH_E!L50+FC_OTH_AFF_E!L50</f>
        <v>0</v>
      </c>
      <c r="M50" s="8">
        <f>FC_OTH_CP_E!M50+FC_OTH_HH_E!M50+FC_OTH_AFF_E!M50</f>
        <v>3.2568069600000014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5808.0666599999995</v>
      </c>
      <c r="D51" s="27">
        <f>FC_OTH_CP_E!D51+FC_OTH_HH_E!D51+FC_OTH_AFF_E!D51</f>
        <v>5937.3715500000008</v>
      </c>
      <c r="E51" s="27">
        <f>FC_OTH_CP_E!E51+FC_OTH_HH_E!E51+FC_OTH_AFF_E!E51</f>
        <v>5816.2965300000005</v>
      </c>
      <c r="F51" s="27">
        <f>FC_OTH_CP_E!F51+FC_OTH_HH_E!F51+FC_OTH_AFF_E!F51</f>
        <v>7154.5844700000016</v>
      </c>
      <c r="G51" s="27">
        <f>FC_OTH_CP_E!G51+FC_OTH_HH_E!G51+FC_OTH_AFF_E!G51</f>
        <v>7639.6923899999992</v>
      </c>
      <c r="H51" s="27">
        <f>FC_OTH_CP_E!H51+FC_OTH_HH_E!H51+FC_OTH_AFF_E!H51</f>
        <v>7324.8872400000027</v>
      </c>
      <c r="I51" s="27">
        <f>FC_OTH_CP_E!I51+FC_OTH_HH_E!I51+FC_OTH_AFF_E!I51</f>
        <v>9802.5325200000007</v>
      </c>
      <c r="J51" s="27">
        <f>FC_OTH_CP_E!J51+FC_OTH_HH_E!J51+FC_OTH_AFF_E!J51</f>
        <v>7452.8793900000019</v>
      </c>
      <c r="K51" s="27">
        <f>FC_OTH_CP_E!K51+FC_OTH_HH_E!K51+FC_OTH_AFF_E!K51</f>
        <v>7150.0908600000021</v>
      </c>
      <c r="L51" s="27">
        <f>FC_OTH_CP_E!L51+FC_OTH_HH_E!L51+FC_OTH_AFF_E!L51</f>
        <v>7371.1865700000035</v>
      </c>
      <c r="M51" s="27">
        <f>FC_OTH_CP_E!M51+FC_OTH_HH_E!M51+FC_OTH_AFF_E!M51</f>
        <v>7550.9309700000022</v>
      </c>
      <c r="N51" s="27">
        <f>FC_OTH_CP_E!N51+FC_OTH_HH_E!N51+FC_OTH_AFF_E!N51</f>
        <v>7385.0713199999982</v>
      </c>
      <c r="O51" s="27">
        <f>FC_OTH_CP_E!O51+FC_OTH_HH_E!O51+FC_OTH_AFF_E!O51</f>
        <v>7944.9044399999975</v>
      </c>
      <c r="P51" s="27">
        <f>FC_OTH_CP_E!P51+FC_OTH_HH_E!P51+FC_OTH_AFF_E!P51</f>
        <v>7732.2405600000011</v>
      </c>
      <c r="Q51" s="27">
        <f>FC_OTH_CP_E!Q51+FC_OTH_HH_E!Q51+FC_OTH_AFF_E!Q51</f>
        <v>7068.1455900000046</v>
      </c>
      <c r="R51" s="27">
        <f>FC_OTH_CP_E!R51+FC_OTH_HH_E!R51+FC_OTH_AFF_E!R51</f>
        <v>7189.2206100000012</v>
      </c>
      <c r="S51" s="27">
        <f>FC_OTH_CP_E!S51+FC_OTH_HH_E!S51+FC_OTH_AFF_E!S51</f>
        <v>7324.8872400000027</v>
      </c>
      <c r="T51" s="27">
        <f>FC_OTH_CP_E!T51+FC_OTH_HH_E!T51+FC_OTH_AFF_E!T51</f>
        <v>8013.2600235600021</v>
      </c>
      <c r="U51" s="27">
        <f>FC_OTH_CP_E!U51+FC_OTH_HH_E!U51+FC_OTH_AFF_E!U51</f>
        <v>8158.8907540800019</v>
      </c>
      <c r="V51" s="27">
        <f>FC_OTH_CP_E!V51+FC_OTH_HH_E!V51+FC_OTH_AFF_E!V51</f>
        <v>8111.6531179200028</v>
      </c>
      <c r="W51" s="27">
        <f>FC_OTH_CP_E!W51+FC_OTH_HH_E!W51+FC_OTH_AFF_E!W51</f>
        <v>8500.1914403999999</v>
      </c>
      <c r="X51" s="27">
        <f>FC_OTH_CP_E!X51+FC_OTH_HH_E!X51+FC_OTH_AFF_E!X51</f>
        <v>9639.2468502000047</v>
      </c>
      <c r="Y51" s="27">
        <f>FC_OTH_CP_E!Y51+FC_OTH_HH_E!Y51+FC_OTH_AFF_E!Y51</f>
        <v>8416.6785568800005</v>
      </c>
      <c r="Z51" s="27">
        <f>FC_OTH_CP_E!Z51+FC_OTH_HH_E!Z51+FC_OTH_AFF_E!Z51</f>
        <v>8323.025463719996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113.11288560000001</v>
      </c>
      <c r="D52" s="27">
        <f t="shared" ref="D52:W52" si="30">SUM(D53:D54)</f>
        <v>97.811999999999998</v>
      </c>
      <c r="E52" s="27">
        <f t="shared" si="30"/>
        <v>33.7482288</v>
      </c>
      <c r="F52" s="27">
        <f t="shared" si="30"/>
        <v>32.460714000000003</v>
      </c>
      <c r="G52" s="27">
        <f t="shared" si="30"/>
        <v>30.172942800000001</v>
      </c>
      <c r="H52" s="27">
        <f t="shared" si="30"/>
        <v>7.4362860000000026</v>
      </c>
      <c r="I52" s="27">
        <f t="shared" si="30"/>
        <v>10.581714000000002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0.18348000000000012</v>
      </c>
      <c r="Q52" s="27">
        <f t="shared" si="30"/>
        <v>29.604801600000009</v>
      </c>
      <c r="R52" s="27">
        <f t="shared" si="30"/>
        <v>28.123312800000015</v>
      </c>
      <c r="S52" s="27">
        <f t="shared" si="30"/>
        <v>25.025114399999978</v>
      </c>
      <c r="T52" s="27">
        <f t="shared" si="30"/>
        <v>16.436917200000003</v>
      </c>
      <c r="U52" s="27">
        <f t="shared" si="30"/>
        <v>12.646194000000001</v>
      </c>
      <c r="V52" s="27">
        <f t="shared" si="30"/>
        <v>12.791367599999996</v>
      </c>
      <c r="W52" s="27">
        <f t="shared" si="30"/>
        <v>9.3699011999999993</v>
      </c>
      <c r="X52" s="27">
        <f t="shared" ref="X52:Z52" si="31">SUM(X53:X54)</f>
        <v>9.6351023999999938</v>
      </c>
      <c r="Y52" s="27">
        <f t="shared" si="31"/>
        <v>15.157718400000002</v>
      </c>
      <c r="Z52" s="27">
        <f t="shared" si="31"/>
        <v>10.793138400000002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113.11288560000001</v>
      </c>
      <c r="D53" s="8">
        <f>FC_OTH_CP_E!D53+FC_OTH_HH_E!D53+FC_OTH_AFF_E!D53</f>
        <v>97.811999999999998</v>
      </c>
      <c r="E53" s="8">
        <f>FC_OTH_CP_E!E53+FC_OTH_HH_E!E53+FC_OTH_AFF_E!E53</f>
        <v>33.7482288</v>
      </c>
      <c r="F53" s="8">
        <f>FC_OTH_CP_E!F53+FC_OTH_HH_E!F53+FC_OTH_AFF_E!F53</f>
        <v>32.460714000000003</v>
      </c>
      <c r="G53" s="8">
        <f>FC_OTH_CP_E!G53+FC_OTH_HH_E!G53+FC_OTH_AFF_E!G53</f>
        <v>30.172942800000001</v>
      </c>
      <c r="H53" s="8">
        <f>FC_OTH_CP_E!H53+FC_OTH_HH_E!H53+FC_OTH_AFF_E!H53</f>
        <v>7.4362860000000026</v>
      </c>
      <c r="I53" s="8">
        <f>FC_OTH_CP_E!I53+FC_OTH_HH_E!I53+FC_OTH_AFF_E!I53</f>
        <v>10.581714000000002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20.163171600000005</v>
      </c>
      <c r="R53" s="8">
        <f>FC_OTH_CP_E!R53+FC_OTH_HH_E!R53+FC_OTH_AFF_E!R53</f>
        <v>18.58994280000001</v>
      </c>
      <c r="S53" s="8">
        <f>FC_OTH_CP_E!S53+FC_OTH_HH_E!S53+FC_OTH_AFF_E!S53</f>
        <v>14.300114399999988</v>
      </c>
      <c r="T53" s="8">
        <f>FC_OTH_CP_E!T53+FC_OTH_HH_E!T53+FC_OTH_AFF_E!T53</f>
        <v>5.8115772000000012</v>
      </c>
      <c r="U53" s="8">
        <f>FC_OTH_CP_E!U53+FC_OTH_HH_E!U53+FC_OTH_AFF_E!U53</f>
        <v>3.3101640000000008</v>
      </c>
      <c r="V53" s="8">
        <f>FC_OTH_CP_E!V53+FC_OTH_HH_E!V53+FC_OTH_AFF_E!V53</f>
        <v>3.5196875999999988</v>
      </c>
      <c r="W53" s="8">
        <f>FC_OTH_CP_E!W53+FC_OTH_HH_E!W53+FC_OTH_AFF_E!W53</f>
        <v>0.13848120000000005</v>
      </c>
      <c r="X53" s="8">
        <f>FC_OTH_CP_E!X53+FC_OTH_HH_E!X53+FC_OTH_AFF_E!X53</f>
        <v>0.26409239999999989</v>
      </c>
      <c r="Y53" s="8">
        <f>FC_OTH_CP_E!Y53+FC_OTH_HH_E!Y53+FC_OTH_AFF_E!Y53</f>
        <v>4.1184000000000004E-3</v>
      </c>
      <c r="Z53" s="8">
        <f>FC_OTH_CP_E!Z53+FC_OTH_HH_E!Z53+FC_OTH_AFF_E!Z53</f>
        <v>4.1184000000000012E-3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0.18348000000000012</v>
      </c>
      <c r="Q54" s="45">
        <f>FC_OTH_CP_E!Q54+FC_OTH_HH_E!Q54+FC_OTH_AFF_E!Q54</f>
        <v>9.4416300000000035</v>
      </c>
      <c r="R54" s="45">
        <f>FC_OTH_CP_E!R54+FC_OTH_HH_E!R54+FC_OTH_AFF_E!R54</f>
        <v>9.5333700000000068</v>
      </c>
      <c r="S54" s="45">
        <f>FC_OTH_CP_E!S54+FC_OTH_HH_E!S54+FC_OTH_AFF_E!S54</f>
        <v>10.724999999999993</v>
      </c>
      <c r="T54" s="45">
        <f>FC_OTH_CP_E!T54+FC_OTH_HH_E!T54+FC_OTH_AFF_E!T54</f>
        <v>10.625340000000003</v>
      </c>
      <c r="U54" s="45">
        <f>FC_OTH_CP_E!U54+FC_OTH_HH_E!U54+FC_OTH_AFF_E!U54</f>
        <v>9.3360300000000009</v>
      </c>
      <c r="V54" s="45">
        <f>FC_OTH_CP_E!V54+FC_OTH_HH_E!V54+FC_OTH_AFF_E!V54</f>
        <v>9.2716799999999964</v>
      </c>
      <c r="W54" s="45">
        <f>FC_OTH_CP_E!W54+FC_OTH_HH_E!W54+FC_OTH_AFF_E!W54</f>
        <v>9.23142</v>
      </c>
      <c r="X54" s="45">
        <f>FC_OTH_CP_E!X54+FC_OTH_HH_E!X54+FC_OTH_AFF_E!X54</f>
        <v>9.3710099999999947</v>
      </c>
      <c r="Y54" s="45">
        <f>FC_OTH_CP_E!Y54+FC_OTH_HH_E!Y54+FC_OTH_AFF_E!Y54</f>
        <v>15.153600000000003</v>
      </c>
      <c r="Z54" s="45">
        <f>FC_OTH_CP_E!Z54+FC_OTH_HH_E!Z54+FC_OTH_AFF_E!Z54</f>
        <v>10.789020000000002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11599.168089599998</v>
      </c>
      <c r="D61" s="49">
        <f t="shared" si="32"/>
        <v>8843.8561343999972</v>
      </c>
      <c r="E61" s="49">
        <f t="shared" si="32"/>
        <v>9060.6878207999998</v>
      </c>
      <c r="F61" s="49">
        <f t="shared" si="32"/>
        <v>10982.832134400001</v>
      </c>
      <c r="G61" s="49">
        <f t="shared" si="32"/>
        <v>13052.591999999999</v>
      </c>
      <c r="H61" s="49">
        <f t="shared" si="32"/>
        <v>13696.256044799993</v>
      </c>
      <c r="I61" s="49">
        <f t="shared" si="32"/>
        <v>12893.888044799998</v>
      </c>
      <c r="J61" s="49">
        <f t="shared" si="32"/>
        <v>13423.065647039999</v>
      </c>
      <c r="K61" s="49">
        <f t="shared" si="32"/>
        <v>16739.442886320001</v>
      </c>
      <c r="L61" s="49">
        <f t="shared" si="32"/>
        <v>16518.242931120007</v>
      </c>
      <c r="M61" s="49">
        <f t="shared" si="32"/>
        <v>17147.568201119997</v>
      </c>
      <c r="N61" s="49">
        <f t="shared" si="32"/>
        <v>15089.127222959993</v>
      </c>
      <c r="O61" s="49">
        <f t="shared" si="32"/>
        <v>15723.060258240001</v>
      </c>
      <c r="P61" s="49">
        <f t="shared" si="32"/>
        <v>15012.363593519995</v>
      </c>
      <c r="Q61" s="49">
        <f t="shared" si="32"/>
        <v>14882.427835200004</v>
      </c>
      <c r="R61" s="49">
        <f t="shared" si="32"/>
        <v>14369.771528640007</v>
      </c>
      <c r="S61" s="49">
        <f t="shared" si="32"/>
        <v>14558.379788160004</v>
      </c>
      <c r="T61" s="49">
        <f t="shared" si="32"/>
        <v>14828.703614639999</v>
      </c>
      <c r="U61" s="49">
        <f t="shared" si="32"/>
        <v>14685.725298960002</v>
      </c>
      <c r="V61" s="49">
        <f t="shared" si="32"/>
        <v>14787.529507439998</v>
      </c>
      <c r="W61" s="49">
        <f t="shared" si="32"/>
        <v>14793.37785504</v>
      </c>
      <c r="X61" s="49">
        <f t="shared" si="32"/>
        <v>15722.991168479992</v>
      </c>
      <c r="Y61" s="49">
        <f t="shared" ref="Y61:Z61" si="33">SUM(Y62:Y72)</f>
        <v>14821.8484068</v>
      </c>
      <c r="Z61" s="49">
        <f t="shared" si="33"/>
        <v>14174.242775279999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11599.168089599998</v>
      </c>
      <c r="D62" s="52">
        <f>FC_OTH_CP_E!D62+FC_OTH_HH_E!D62+FC_OTH_AFF_E!D62</f>
        <v>8843.8561343999972</v>
      </c>
      <c r="E62" s="52">
        <f>FC_OTH_CP_E!E62+FC_OTH_HH_E!E62+FC_OTH_AFF_E!E62</f>
        <v>9060.6878207999998</v>
      </c>
      <c r="F62" s="52">
        <f>FC_OTH_CP_E!F62+FC_OTH_HH_E!F62+FC_OTH_AFF_E!F62</f>
        <v>10982.832134400001</v>
      </c>
      <c r="G62" s="52">
        <f>FC_OTH_CP_E!G62+FC_OTH_HH_E!G62+FC_OTH_AFF_E!G62</f>
        <v>13052.591999999999</v>
      </c>
      <c r="H62" s="52">
        <f>FC_OTH_CP_E!H62+FC_OTH_HH_E!H62+FC_OTH_AFF_E!H62</f>
        <v>13696.256044799993</v>
      </c>
      <c r="I62" s="52">
        <f>FC_OTH_CP_E!I62+FC_OTH_HH_E!I62+FC_OTH_AFF_E!I62</f>
        <v>12893.888044799998</v>
      </c>
      <c r="J62" s="52">
        <f>FC_OTH_CP_E!J62+FC_OTH_HH_E!J62+FC_OTH_AFF_E!J62</f>
        <v>13422.192134399998</v>
      </c>
      <c r="K62" s="52">
        <f>FC_OTH_CP_E!K62+FC_OTH_HH_E!K62+FC_OTH_AFF_E!K62</f>
        <v>16738.6238208</v>
      </c>
      <c r="L62" s="52">
        <f>FC_OTH_CP_E!L62+FC_OTH_HH_E!L62+FC_OTH_AFF_E!L62</f>
        <v>16517.423865600005</v>
      </c>
      <c r="M62" s="52">
        <f>FC_OTH_CP_E!M62+FC_OTH_HH_E!M62+FC_OTH_AFF_E!M62</f>
        <v>17146.640044799999</v>
      </c>
      <c r="N62" s="52">
        <f>FC_OTH_CP_E!N62+FC_OTH_HH_E!N62+FC_OTH_AFF_E!N62</f>
        <v>15073.184044799993</v>
      </c>
      <c r="O62" s="52">
        <f>FC_OTH_CP_E!O62+FC_OTH_HH_E!O62+FC_OTH_AFF_E!O62</f>
        <v>15721.1038656</v>
      </c>
      <c r="P62" s="52">
        <f>FC_OTH_CP_E!P62+FC_OTH_HH_E!P62+FC_OTH_AFF_E!P62</f>
        <v>15001.616447999995</v>
      </c>
      <c r="Q62" s="52">
        <f>FC_OTH_CP_E!Q62+FC_OTH_HH_E!Q62+FC_OTH_AFF_E!Q62</f>
        <v>14878.527955200003</v>
      </c>
      <c r="R62" s="52">
        <f>FC_OTH_CP_E!R62+FC_OTH_HH_E!R62+FC_OTH_AFF_E!R62</f>
        <v>14364.223776000008</v>
      </c>
      <c r="S62" s="52">
        <f>FC_OTH_CP_E!S62+FC_OTH_HH_E!S62+FC_OTH_AFF_E!S62</f>
        <v>14549.247820800003</v>
      </c>
      <c r="T62" s="52">
        <f>FC_OTH_CP_E!T62+FC_OTH_HH_E!T62+FC_OTH_AFF_E!T62</f>
        <v>14820.913094399997</v>
      </c>
      <c r="U62" s="52">
        <f>FC_OTH_CP_E!U62+FC_OTH_HH_E!U62+FC_OTH_AFF_E!U62</f>
        <v>14672.138745600001</v>
      </c>
      <c r="V62" s="52">
        <f>FC_OTH_CP_E!V62+FC_OTH_HH_E!V62+FC_OTH_AFF_E!V62</f>
        <v>14775.026918399997</v>
      </c>
      <c r="W62" s="52">
        <f>FC_OTH_CP_E!W62+FC_OTH_HH_E!W62+FC_OTH_AFF_E!W62</f>
        <v>14785.5705984</v>
      </c>
      <c r="X62" s="52">
        <f>FC_OTH_CP_E!X62+FC_OTH_HH_E!X62+FC_OTH_AFF_E!X62</f>
        <v>15716.799705599991</v>
      </c>
      <c r="Y62" s="52">
        <f>FC_OTH_CP_E!Y62+FC_OTH_HH_E!Y62+FC_OTH_AFF_E!Y62</f>
        <v>14816.732716799999</v>
      </c>
      <c r="Z62" s="52">
        <f>FC_OTH_CP_E!Z62+FC_OTH_HH_E!Z62+FC_OTH_AFF_E!Z62</f>
        <v>14167.520236799999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  <c r="Y63" s="52">
        <f>FC_OTH_CP_E!Y63+FC_OTH_HH_E!Y63+FC_OTH_AFF_E!Y63</f>
        <v>0</v>
      </c>
      <c r="Z63" s="52">
        <f>FC_OTH_CP_E!Z63+FC_OTH_HH_E!Z63+FC_OTH_AFF_E!Z63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0.87351264000000006</v>
      </c>
      <c r="K64" s="52">
        <f>FC_OTH_CP_E!K64+FC_OTH_HH_E!K64+FC_OTH_AFF_E!K64</f>
        <v>0.81906551999999999</v>
      </c>
      <c r="L64" s="52">
        <f>FC_OTH_CP_E!L64+FC_OTH_HH_E!L64+FC_OTH_AFF_E!L64</f>
        <v>0.81906551999999999</v>
      </c>
      <c r="M64" s="52">
        <f>FC_OTH_CP_E!M64+FC_OTH_HH_E!M64+FC_OTH_AFF_E!M64</f>
        <v>0.92815632000000003</v>
      </c>
      <c r="N64" s="52">
        <f>FC_OTH_CP_E!N64+FC_OTH_HH_E!N64+FC_OTH_AFF_E!N64</f>
        <v>15.94317816</v>
      </c>
      <c r="O64" s="52">
        <f>FC_OTH_CP_E!O64+FC_OTH_HH_E!O64+FC_OTH_AFF_E!O64</f>
        <v>1.8563126400000001</v>
      </c>
      <c r="P64" s="52">
        <f>FC_OTH_CP_E!P64+FC_OTH_HH_E!P64+FC_OTH_AFF_E!P64</f>
        <v>10.647065520000002</v>
      </c>
      <c r="Q64" s="52">
        <f>FC_OTH_CP_E!Q64+FC_OTH_HH_E!Q64+FC_OTH_AFF_E!Q64</f>
        <v>0</v>
      </c>
      <c r="R64" s="52">
        <f>FC_OTH_CP_E!R64+FC_OTH_HH_E!R64+FC_OTH_AFF_E!R64</f>
        <v>2.3477126400000001</v>
      </c>
      <c r="S64" s="52">
        <f>FC_OTH_CP_E!S64+FC_OTH_HH_E!S64+FC_OTH_AFF_E!S64</f>
        <v>4.5318873600000016</v>
      </c>
      <c r="T64" s="52">
        <f>FC_OTH_CP_E!T64+FC_OTH_HH_E!T64+FC_OTH_AFF_E!T64</f>
        <v>3.9860402399999995</v>
      </c>
      <c r="U64" s="52">
        <f>FC_OTH_CP_E!U64+FC_OTH_HH_E!U64+FC_OTH_AFF_E!U64</f>
        <v>9.6866733600000003</v>
      </c>
      <c r="V64" s="52">
        <f>FC_OTH_CP_E!V64+FC_OTH_HH_E!V64+FC_OTH_AFF_E!V64</f>
        <v>8.6995490400000026</v>
      </c>
      <c r="W64" s="52">
        <f>FC_OTH_CP_E!W64+FC_OTH_HH_E!W64+FC_OTH_AFF_E!W64</f>
        <v>4.0970966400000002</v>
      </c>
      <c r="X64" s="52">
        <f>FC_OTH_CP_E!X64+FC_OTH_HH_E!X64+FC_OTH_AFF_E!X64</f>
        <v>2.2797028800000021</v>
      </c>
      <c r="Y64" s="52">
        <f>FC_OTH_CP_E!Y64+FC_OTH_HH_E!Y64+FC_OTH_AFF_E!Y64</f>
        <v>3.5626500000000019</v>
      </c>
      <c r="Z64" s="52">
        <f>FC_OTH_CP_E!Z64+FC_OTH_HH_E!Z64+FC_OTH_AFF_E!Z64</f>
        <v>5.6968984799999962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0.10008</v>
      </c>
      <c r="P65" s="52">
        <f>FC_OTH_CP_E!P65+FC_OTH_HH_E!P65+FC_OTH_AFF_E!P65</f>
        <v>0.10008000000000003</v>
      </c>
      <c r="Q65" s="52">
        <f>FC_OTH_CP_E!Q65+FC_OTH_HH_E!Q65+FC_OTH_AFF_E!Q65</f>
        <v>3.8998800000000013</v>
      </c>
      <c r="R65" s="52">
        <f>FC_OTH_CP_E!R65+FC_OTH_HH_E!R65+FC_OTH_AFF_E!R65</f>
        <v>3.2000400000000013</v>
      </c>
      <c r="S65" s="52">
        <f>FC_OTH_CP_E!S65+FC_OTH_HH_E!S65+FC_OTH_AFF_E!S65</f>
        <v>4.6000799999999948</v>
      </c>
      <c r="T65" s="52">
        <f>FC_OTH_CP_E!T65+FC_OTH_HH_E!T65+FC_OTH_AFF_E!T65</f>
        <v>3.8044800000000008</v>
      </c>
      <c r="U65" s="52">
        <f>FC_OTH_CP_E!U65+FC_OTH_HH_E!U65+FC_OTH_AFF_E!U65</f>
        <v>3.8998800000000009</v>
      </c>
      <c r="V65" s="52">
        <f>FC_OTH_CP_E!V65+FC_OTH_HH_E!V65+FC_OTH_AFF_E!V65</f>
        <v>3.8030399999999975</v>
      </c>
      <c r="W65" s="52">
        <f>FC_OTH_CP_E!W65+FC_OTH_HH_E!W65+FC_OTH_AFF_E!W65</f>
        <v>3.7101599999999997</v>
      </c>
      <c r="X65" s="52">
        <f>FC_OTH_CP_E!X65+FC_OTH_HH_E!X65+FC_OTH_AFF_E!X65</f>
        <v>3.911759999999997</v>
      </c>
      <c r="Y65" s="52">
        <f>FC_OTH_CP_E!Y65+FC_OTH_HH_E!Y65+FC_OTH_AFF_E!Y65</f>
        <v>1.5530400000000002</v>
      </c>
      <c r="Z65" s="52">
        <f>FC_OTH_CP_E!Z65+FC_OTH_HH_E!Z65+FC_OTH_AFF_E!Z65</f>
        <v>1.0256400000000001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869.48848054144946</v>
      </c>
      <c r="D2" s="21">
        <f t="shared" ref="D2:X2" si="0">SUM(D3,D17,D22,D25,D26,D51,D52)</f>
        <v>1645.0980619481957</v>
      </c>
      <c r="E2" s="21">
        <f t="shared" si="0"/>
        <v>957.00336662311793</v>
      </c>
      <c r="F2" s="21">
        <f t="shared" si="0"/>
        <v>1885.5166975814479</v>
      </c>
      <c r="G2" s="21">
        <f t="shared" si="0"/>
        <v>3038.4570756839826</v>
      </c>
      <c r="H2" s="21">
        <f t="shared" si="0"/>
        <v>3262.8269449729896</v>
      </c>
      <c r="I2" s="21">
        <f t="shared" si="0"/>
        <v>4550.7442463086663</v>
      </c>
      <c r="J2" s="21">
        <f t="shared" si="0"/>
        <v>3858.5579198097244</v>
      </c>
      <c r="K2" s="21">
        <f t="shared" si="0"/>
        <v>2765.3593114936511</v>
      </c>
      <c r="L2" s="21">
        <f t="shared" si="0"/>
        <v>2576.4760722199485</v>
      </c>
      <c r="M2" s="21">
        <f t="shared" si="0"/>
        <v>2631.3223680036626</v>
      </c>
      <c r="N2" s="21">
        <f t="shared" si="0"/>
        <v>2560.7860253701028</v>
      </c>
      <c r="O2" s="21">
        <f t="shared" si="0"/>
        <v>2494.3138703667796</v>
      </c>
      <c r="P2" s="21">
        <f t="shared" si="0"/>
        <v>2434.1722395018205</v>
      </c>
      <c r="Q2" s="21">
        <f t="shared" si="0"/>
        <v>2424.3160007712167</v>
      </c>
      <c r="R2" s="21">
        <f t="shared" si="0"/>
        <v>2416.51632807132</v>
      </c>
      <c r="S2" s="21">
        <f t="shared" si="0"/>
        <v>2445.1249419428</v>
      </c>
      <c r="T2" s="21">
        <f t="shared" si="0"/>
        <v>2788.7330322583025</v>
      </c>
      <c r="U2" s="21">
        <f t="shared" si="0"/>
        <v>2842.7295704234402</v>
      </c>
      <c r="V2" s="21">
        <f t="shared" si="0"/>
        <v>2840.8308477708715</v>
      </c>
      <c r="W2" s="21">
        <f t="shared" si="0"/>
        <v>2665.2492810172594</v>
      </c>
      <c r="X2" s="21">
        <f t="shared" si="0"/>
        <v>3082.5978336277999</v>
      </c>
      <c r="Y2" s="21">
        <f t="shared" ref="Y2:Z2" si="1">SUM(Y3,Y17,Y22,Y25,Y26,Y51,Y52)</f>
        <v>3233.4457184541552</v>
      </c>
      <c r="Z2" s="21">
        <f t="shared" si="1"/>
        <v>3409.6610199339443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7.8291883678557088</v>
      </c>
      <c r="D3" s="24">
        <f t="shared" si="2"/>
        <v>18.402270956737599</v>
      </c>
      <c r="E3" s="24">
        <f t="shared" si="2"/>
        <v>18.530793056000654</v>
      </c>
      <c r="F3" s="24">
        <f t="shared" si="2"/>
        <v>11.71075819703503</v>
      </c>
      <c r="G3" s="24">
        <f t="shared" si="2"/>
        <v>4.6382710898358166</v>
      </c>
      <c r="H3" s="24">
        <f t="shared" si="2"/>
        <v>1.5637006591106277</v>
      </c>
      <c r="I3" s="24">
        <f t="shared" si="2"/>
        <v>12.284307976255537</v>
      </c>
      <c r="J3" s="24">
        <f t="shared" si="2"/>
        <v>5.9510154301516254</v>
      </c>
      <c r="K3" s="24">
        <f t="shared" si="2"/>
        <v>1.6395648222735837</v>
      </c>
      <c r="L3" s="24">
        <f t="shared" si="2"/>
        <v>0.78185251946968026</v>
      </c>
      <c r="M3" s="24">
        <f t="shared" si="2"/>
        <v>2.2832825552403282</v>
      </c>
      <c r="N3" s="24">
        <f t="shared" si="2"/>
        <v>2.9687115484112248</v>
      </c>
      <c r="O3" s="24">
        <f t="shared" si="2"/>
        <v>1.7105652390553232</v>
      </c>
      <c r="P3" s="24">
        <f t="shared" si="2"/>
        <v>2.5105707678493321</v>
      </c>
      <c r="Q3" s="24">
        <f t="shared" si="2"/>
        <v>1.673491092768612</v>
      </c>
      <c r="R3" s="24">
        <f t="shared" si="2"/>
        <v>1.8196050785972886</v>
      </c>
      <c r="S3" s="24">
        <f t="shared" si="2"/>
        <v>3.6236087151422165</v>
      </c>
      <c r="T3" s="24">
        <f t="shared" si="2"/>
        <v>0</v>
      </c>
      <c r="U3" s="24">
        <f t="shared" si="2"/>
        <v>2.5660436282281971</v>
      </c>
      <c r="V3" s="24">
        <f t="shared" si="2"/>
        <v>1.6561910649391833</v>
      </c>
      <c r="W3" s="24">
        <f t="shared" si="2"/>
        <v>0.31682493312885096</v>
      </c>
      <c r="X3" s="24">
        <f t="shared" si="2"/>
        <v>0.5620041626661475</v>
      </c>
      <c r="Y3" s="24">
        <f t="shared" ref="Y3:Z3" si="3">SUM(Y4,Y8,Y11)</f>
        <v>0.57594776126185421</v>
      </c>
      <c r="Z3" s="24">
        <f t="shared" si="3"/>
        <v>0.24124734951893786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4.6797274427413562</v>
      </c>
      <c r="D4" s="19">
        <f t="shared" si="4"/>
        <v>4.7307391765162086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4.6797274427413562</v>
      </c>
      <c r="D7" s="8">
        <f>FC_OTH_CP_SH_E!D7+FC_OTH_CP_SC_E!D7+FC_OTH_CP_HW_E!D7+FC_OTH_CP_CA_E!D7</f>
        <v>4.7307391765162086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3.1494609251143526</v>
      </c>
      <c r="D8" s="19">
        <f t="shared" si="6"/>
        <v>13.671531780221391</v>
      </c>
      <c r="E8" s="19">
        <f t="shared" si="6"/>
        <v>18.530793056000654</v>
      </c>
      <c r="F8" s="19">
        <f t="shared" si="6"/>
        <v>11.71075819703503</v>
      </c>
      <c r="G8" s="19">
        <f t="shared" si="6"/>
        <v>4.6382710898358166</v>
      </c>
      <c r="H8" s="19">
        <f t="shared" si="6"/>
        <v>1.5637006591106277</v>
      </c>
      <c r="I8" s="19">
        <f t="shared" si="6"/>
        <v>12.284307976255537</v>
      </c>
      <c r="J8" s="19">
        <f t="shared" si="6"/>
        <v>5.9510154301516254</v>
      </c>
      <c r="K8" s="19">
        <f t="shared" si="6"/>
        <v>1.6395648222735837</v>
      </c>
      <c r="L8" s="19">
        <f t="shared" si="6"/>
        <v>0.78185251946968026</v>
      </c>
      <c r="M8" s="19">
        <f t="shared" si="6"/>
        <v>2.2832825552403282</v>
      </c>
      <c r="N8" s="19">
        <f t="shared" si="6"/>
        <v>2.9687115484112248</v>
      </c>
      <c r="O8" s="19">
        <f t="shared" si="6"/>
        <v>1.7105652390553232</v>
      </c>
      <c r="P8" s="19">
        <f t="shared" si="6"/>
        <v>2.5105707678493321</v>
      </c>
      <c r="Q8" s="19">
        <f t="shared" si="6"/>
        <v>1.673491092768612</v>
      </c>
      <c r="R8" s="19">
        <f t="shared" si="6"/>
        <v>1.8196050785972886</v>
      </c>
      <c r="S8" s="19">
        <f t="shared" si="6"/>
        <v>3.6236087151422165</v>
      </c>
      <c r="T8" s="19">
        <f t="shared" si="6"/>
        <v>0</v>
      </c>
      <c r="U8" s="19">
        <f t="shared" si="6"/>
        <v>2.5660436282281971</v>
      </c>
      <c r="V8" s="19">
        <f t="shared" si="6"/>
        <v>1.6561910649391833</v>
      </c>
      <c r="W8" s="19">
        <f t="shared" si="6"/>
        <v>0.31682493312885096</v>
      </c>
      <c r="X8" s="19">
        <f t="shared" si="6"/>
        <v>0.5620041626661475</v>
      </c>
      <c r="Y8" s="19">
        <f t="shared" ref="Y8:Z8" si="7">SUM(Y9:Y10)</f>
        <v>0.57594776126185421</v>
      </c>
      <c r="Z8" s="19">
        <f t="shared" si="7"/>
        <v>0.24124734951893786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2.2959747972688556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2.2657204632609287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3.1494609251143526</v>
      </c>
      <c r="D10" s="8">
        <f>FC_OTH_CP_SH_E!D10+FC_OTH_CP_SC_E!D10+FC_OTH_CP_HW_E!D10+FC_OTH_CP_CA_E!D10</f>
        <v>13.671531780221391</v>
      </c>
      <c r="E10" s="8">
        <f>FC_OTH_CP_SH_E!E10+FC_OTH_CP_SC_E!E10+FC_OTH_CP_HW_E!E10+FC_OTH_CP_CA_E!E10</f>
        <v>18.530793056000654</v>
      </c>
      <c r="F10" s="8">
        <f>FC_OTH_CP_SH_E!F10+FC_OTH_CP_SC_E!F10+FC_OTH_CP_HW_E!F10+FC_OTH_CP_CA_E!F10</f>
        <v>11.71075819703503</v>
      </c>
      <c r="G10" s="8">
        <f>FC_OTH_CP_SH_E!G10+FC_OTH_CP_SC_E!G10+FC_OTH_CP_HW_E!G10+FC_OTH_CP_CA_E!G10</f>
        <v>2.342296292566961</v>
      </c>
      <c r="H10" s="8">
        <f>FC_OTH_CP_SH_E!H10+FC_OTH_CP_SC_E!H10+FC_OTH_CP_HW_E!H10+FC_OTH_CP_CA_E!H10</f>
        <v>1.5637006591106277</v>
      </c>
      <c r="I10" s="8">
        <f>FC_OTH_CP_SH_E!I10+FC_OTH_CP_SC_E!I10+FC_OTH_CP_HW_E!I10+FC_OTH_CP_CA_E!I10</f>
        <v>12.284307976255537</v>
      </c>
      <c r="J10" s="8">
        <f>FC_OTH_CP_SH_E!J10+FC_OTH_CP_SC_E!J10+FC_OTH_CP_HW_E!J10+FC_OTH_CP_CA_E!J10</f>
        <v>5.9510154301516254</v>
      </c>
      <c r="K10" s="8">
        <f>FC_OTH_CP_SH_E!K10+FC_OTH_CP_SC_E!K10+FC_OTH_CP_HW_E!K10+FC_OTH_CP_CA_E!K10</f>
        <v>1.6395648222735837</v>
      </c>
      <c r="L10" s="8">
        <f>FC_OTH_CP_SH_E!L10+FC_OTH_CP_SC_E!L10+FC_OTH_CP_HW_E!L10+FC_OTH_CP_CA_E!L10</f>
        <v>0.78185251946968026</v>
      </c>
      <c r="M10" s="8">
        <f>FC_OTH_CP_SH_E!M10+FC_OTH_CP_SC_E!M10+FC_OTH_CP_HW_E!M10+FC_OTH_CP_CA_E!M10</f>
        <v>2.2832825552403282</v>
      </c>
      <c r="N10" s="8">
        <f>FC_OTH_CP_SH_E!N10+FC_OTH_CP_SC_E!N10+FC_OTH_CP_HW_E!N10+FC_OTH_CP_CA_E!N10</f>
        <v>0.70299108515029618</v>
      </c>
      <c r="O10" s="8">
        <f>FC_OTH_CP_SH_E!O10+FC_OTH_CP_SC_E!O10+FC_OTH_CP_HW_E!O10+FC_OTH_CP_CA_E!O10</f>
        <v>1.7105652390553232</v>
      </c>
      <c r="P10" s="8">
        <f>FC_OTH_CP_SH_E!P10+FC_OTH_CP_SC_E!P10+FC_OTH_CP_HW_E!P10+FC_OTH_CP_CA_E!P10</f>
        <v>2.5105707678493321</v>
      </c>
      <c r="Q10" s="8">
        <f>FC_OTH_CP_SH_E!Q10+FC_OTH_CP_SC_E!Q10+FC_OTH_CP_HW_E!Q10+FC_OTH_CP_CA_E!Q10</f>
        <v>1.673491092768612</v>
      </c>
      <c r="R10" s="8">
        <f>FC_OTH_CP_SH_E!R10+FC_OTH_CP_SC_E!R10+FC_OTH_CP_HW_E!R10+FC_OTH_CP_CA_E!R10</f>
        <v>1.8196050785972886</v>
      </c>
      <c r="S10" s="8">
        <f>FC_OTH_CP_SH_E!S10+FC_OTH_CP_SC_E!S10+FC_OTH_CP_HW_E!S10+FC_OTH_CP_CA_E!S10</f>
        <v>3.6236087151422165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2.5660436282281971</v>
      </c>
      <c r="V10" s="8">
        <f>FC_OTH_CP_SH_E!V10+FC_OTH_CP_SC_E!V10+FC_OTH_CP_HW_E!V10+FC_OTH_CP_CA_E!V10</f>
        <v>1.6561910649391833</v>
      </c>
      <c r="W10" s="8">
        <f>FC_OTH_CP_SH_E!W10+FC_OTH_CP_SC_E!W10+FC_OTH_CP_HW_E!W10+FC_OTH_CP_CA_E!W10</f>
        <v>0.31682493312885096</v>
      </c>
      <c r="X10" s="8">
        <f>FC_OTH_CP_SH_E!X10+FC_OTH_CP_SC_E!X10+FC_OTH_CP_HW_E!X10+FC_OTH_CP_CA_E!X10</f>
        <v>0.5620041626661475</v>
      </c>
      <c r="Y10" s="8">
        <f>FC_OTH_CP_SH_E!Y10+FC_OTH_CP_SC_E!Y10+FC_OTH_CP_HW_E!Y10+FC_OTH_CP_CA_E!Y10</f>
        <v>0.57594776126185421</v>
      </c>
      <c r="Z10" s="8">
        <f>FC_OTH_CP_SH_E!Z10+FC_OTH_CP_SC_E!Z10+FC_OTH_CP_HW_E!Z10+FC_OTH_CP_CA_E!Z10</f>
        <v>0.24124734951893786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0.51947999999999983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0.51947999999999983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7.4514488399999985</v>
      </c>
      <c r="D22" s="27">
        <f t="shared" si="12"/>
        <v>12.931790519999996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0.10261811999999998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7.4514488399999985</v>
      </c>
      <c r="D23" s="8">
        <f>FC_OTH_CP_SH_E!D23+FC_OTH_CP_SC_E!D23+FC_OTH_CP_HW_E!D23+FC_OTH_CP_CA_E!D23</f>
        <v>12.931790519999996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0.10261811999999998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303.15998333359357</v>
      </c>
      <c r="D26" s="27">
        <f t="shared" si="14"/>
        <v>397.40941047145805</v>
      </c>
      <c r="E26" s="27">
        <f t="shared" si="14"/>
        <v>723.03174356711725</v>
      </c>
      <c r="F26" s="27">
        <f t="shared" si="14"/>
        <v>786.4541309844127</v>
      </c>
      <c r="G26" s="27">
        <f t="shared" si="14"/>
        <v>1447.8526645941463</v>
      </c>
      <c r="H26" s="27">
        <f t="shared" si="14"/>
        <v>1425.3458643138786</v>
      </c>
      <c r="I26" s="27">
        <f t="shared" si="14"/>
        <v>789.42596833241134</v>
      </c>
      <c r="J26" s="27">
        <f t="shared" si="14"/>
        <v>1314.1065943795745</v>
      </c>
      <c r="K26" s="27">
        <f t="shared" si="14"/>
        <v>865.95211667137687</v>
      </c>
      <c r="L26" s="27">
        <f t="shared" si="14"/>
        <v>393.61739970047802</v>
      </c>
      <c r="M26" s="27">
        <f t="shared" si="14"/>
        <v>431.46183544842137</v>
      </c>
      <c r="N26" s="27">
        <f t="shared" si="14"/>
        <v>782.2354838216927</v>
      </c>
      <c r="O26" s="27">
        <f t="shared" si="14"/>
        <v>698.08772512772327</v>
      </c>
      <c r="P26" s="27">
        <f t="shared" si="14"/>
        <v>588.59318873397069</v>
      </c>
      <c r="Q26" s="27">
        <f t="shared" si="14"/>
        <v>570.85360807844836</v>
      </c>
      <c r="R26" s="27">
        <f t="shared" si="14"/>
        <v>623.5635901927227</v>
      </c>
      <c r="S26" s="27">
        <f t="shared" si="14"/>
        <v>625.54542882765827</v>
      </c>
      <c r="T26" s="27">
        <f t="shared" si="14"/>
        <v>823.4788538983023</v>
      </c>
      <c r="U26" s="27">
        <f t="shared" si="14"/>
        <v>897.51787415521233</v>
      </c>
      <c r="V26" s="27">
        <f t="shared" si="14"/>
        <v>903.89151394593205</v>
      </c>
      <c r="W26" s="27">
        <f t="shared" si="14"/>
        <v>845.17150516413028</v>
      </c>
      <c r="X26" s="27">
        <f t="shared" si="14"/>
        <v>1293.7763696651318</v>
      </c>
      <c r="Y26" s="27">
        <f t="shared" ref="Y26:Z26" si="15">SUM(Y27,Y33)</f>
        <v>1350.6681931728929</v>
      </c>
      <c r="Z26" s="27">
        <f t="shared" si="15"/>
        <v>1369.7197115044262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303.15998333359357</v>
      </c>
      <c r="D33" s="19">
        <f t="shared" si="18"/>
        <v>397.40941047145805</v>
      </c>
      <c r="E33" s="19">
        <f t="shared" si="18"/>
        <v>723.03174356711725</v>
      </c>
      <c r="F33" s="19">
        <f t="shared" si="18"/>
        <v>786.4541309844127</v>
      </c>
      <c r="G33" s="19">
        <f t="shared" si="18"/>
        <v>1447.8526645941463</v>
      </c>
      <c r="H33" s="19">
        <f t="shared" si="18"/>
        <v>1425.3458643138786</v>
      </c>
      <c r="I33" s="19">
        <f t="shared" si="18"/>
        <v>789.42596833241134</v>
      </c>
      <c r="J33" s="19">
        <f t="shared" si="18"/>
        <v>1314.1065943795745</v>
      </c>
      <c r="K33" s="19">
        <f t="shared" si="18"/>
        <v>865.95211667137687</v>
      </c>
      <c r="L33" s="19">
        <f t="shared" si="18"/>
        <v>393.61739970047802</v>
      </c>
      <c r="M33" s="19">
        <f t="shared" si="18"/>
        <v>431.46183544842137</v>
      </c>
      <c r="N33" s="19">
        <f t="shared" si="18"/>
        <v>782.2354838216927</v>
      </c>
      <c r="O33" s="19">
        <f t="shared" si="18"/>
        <v>698.08772512772327</v>
      </c>
      <c r="P33" s="19">
        <f t="shared" si="18"/>
        <v>588.59318873397069</v>
      </c>
      <c r="Q33" s="19">
        <f t="shared" si="18"/>
        <v>570.85360807844836</v>
      </c>
      <c r="R33" s="19">
        <f t="shared" si="18"/>
        <v>623.5635901927227</v>
      </c>
      <c r="S33" s="19">
        <f t="shared" si="18"/>
        <v>625.54542882765827</v>
      </c>
      <c r="T33" s="19">
        <f t="shared" si="18"/>
        <v>823.4788538983023</v>
      </c>
      <c r="U33" s="19">
        <f t="shared" si="18"/>
        <v>897.51787415521233</v>
      </c>
      <c r="V33" s="19">
        <f t="shared" si="18"/>
        <v>903.89151394593205</v>
      </c>
      <c r="W33" s="19">
        <f t="shared" si="18"/>
        <v>845.17150516413028</v>
      </c>
      <c r="X33" s="19">
        <f t="shared" si="18"/>
        <v>1293.7763696651318</v>
      </c>
      <c r="Y33" s="19">
        <f t="shared" ref="Y33:Z33" si="19">SUM(Y34:Y50)</f>
        <v>1350.6681931728929</v>
      </c>
      <c r="Z33" s="19">
        <f t="shared" si="19"/>
        <v>1369.7197115044262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59.692650479999998</v>
      </c>
      <c r="D36" s="8">
        <f>FC_OTH_CP_SH_E!D36+FC_OTH_CP_SC_E!D36+FC_OTH_CP_HW_E!D36+FC_OTH_CP_CA_E!D36</f>
        <v>32.830980479999994</v>
      </c>
      <c r="E36" s="8">
        <f>FC_OTH_CP_SH_E!E36+FC_OTH_CP_SC_E!E36+FC_OTH_CP_HW_E!E36+FC_OTH_CP_CA_E!E36</f>
        <v>20.892359519999999</v>
      </c>
      <c r="F36" s="8">
        <f>FC_OTH_CP_SH_E!F36+FC_OTH_CP_SC_E!F36+FC_OTH_CP_HW_E!F36+FC_OTH_CP_CA_E!F36</f>
        <v>89.538975720000039</v>
      </c>
      <c r="G36" s="8">
        <f>FC_OTH_CP_SH_E!G36+FC_OTH_CP_SC_E!G36+FC_OTH_CP_HW_E!G36+FC_OTH_CP_CA_E!G36</f>
        <v>194.00100048000002</v>
      </c>
      <c r="H36" s="8">
        <f>FC_OTH_CP_SH_E!H36+FC_OTH_CP_SC_E!H36+FC_OTH_CP_HW_E!H36+FC_OTH_CP_CA_E!H36</f>
        <v>239.95319687999998</v>
      </c>
      <c r="I36" s="8">
        <f>FC_OTH_CP_SH_E!I36+FC_OTH_CP_SC_E!I36+FC_OTH_CP_HW_E!I36+FC_OTH_CP_CA_E!I36</f>
        <v>97.204262759999992</v>
      </c>
      <c r="J36" s="8">
        <f>FC_OTH_CP_SH_E!J36+FC_OTH_CP_SC_E!J36+FC_OTH_CP_HW_E!J36+FC_OTH_CP_CA_E!J36</f>
        <v>288.55135296000003</v>
      </c>
      <c r="K36" s="8">
        <f>FC_OTH_CP_SH_E!K36+FC_OTH_CP_SC_E!K36+FC_OTH_CP_HW_E!K36+FC_OTH_CP_CA_E!K36</f>
        <v>66.822294240000005</v>
      </c>
      <c r="L36" s="8">
        <f>FC_OTH_CP_SH_E!L36+FC_OTH_CP_SC_E!L36+FC_OTH_CP_HW_E!L36+FC_OTH_CP_CA_E!L36</f>
        <v>36.453955319999999</v>
      </c>
      <c r="M36" s="8">
        <f>FC_OTH_CP_SH_E!M36+FC_OTH_CP_SC_E!M36+FC_OTH_CP_HW_E!M36+FC_OTH_CP_CA_E!M36</f>
        <v>57.710225160000014</v>
      </c>
      <c r="N36" s="8">
        <f>FC_OTH_CP_SH_E!N36+FC_OTH_CP_SC_E!N36+FC_OTH_CP_HW_E!N36+FC_OTH_CP_CA_E!N36</f>
        <v>36.448503479999992</v>
      </c>
      <c r="O36" s="8">
        <f>FC_OTH_CP_SH_E!O36+FC_OTH_CP_SC_E!O36+FC_OTH_CP_HW_E!O36+FC_OTH_CP_CA_E!O36</f>
        <v>45.560799719999991</v>
      </c>
      <c r="P36" s="8">
        <f>FC_OTH_CP_SH_E!P36+FC_OTH_CP_SC_E!P36+FC_OTH_CP_HW_E!P36+FC_OTH_CP_CA_E!P36</f>
        <v>51.635512440000028</v>
      </c>
      <c r="Q36" s="8">
        <f>FC_OTH_CP_SH_E!Q36+FC_OTH_CP_SC_E!Q36+FC_OTH_CP_HW_E!Q36+FC_OTH_CP_CA_E!Q36</f>
        <v>66.822294239999977</v>
      </c>
      <c r="R36" s="8">
        <f>FC_OTH_CP_SH_E!R36+FC_OTH_CP_SC_E!R36+FC_OTH_CP_HW_E!R36+FC_OTH_CP_CA_E!R36</f>
        <v>85.046659560000066</v>
      </c>
      <c r="S36" s="8">
        <f>FC_OTH_CP_SH_E!S36+FC_OTH_CP_SC_E!S36+FC_OTH_CP_HW_E!S36+FC_OTH_CP_CA_E!S36</f>
        <v>78.971946839999973</v>
      </c>
      <c r="T36" s="8">
        <f>FC_OTH_CP_SH_E!T36+FC_OTH_CP_SC_E!T36+FC_OTH_CP_HW_E!T36+FC_OTH_CP_CA_E!T36</f>
        <v>78.338851920000053</v>
      </c>
      <c r="U36" s="8">
        <f>FC_OTH_CP_SH_E!U36+FC_OTH_CP_SC_E!U36+FC_OTH_CP_HW_E!U36+FC_OTH_CP_CA_E!U36</f>
        <v>80.422590600000021</v>
      </c>
      <c r="V36" s="8">
        <f>FC_OTH_CP_SH_E!V36+FC_OTH_CP_SC_E!V36+FC_OTH_CP_HW_E!V36+FC_OTH_CP_CA_E!V36</f>
        <v>78.812707680000003</v>
      </c>
      <c r="W36" s="8">
        <f>FC_OTH_CP_SH_E!W36+FC_OTH_CP_SC_E!W36+FC_OTH_CP_HW_E!W36+FC_OTH_CP_CA_E!W36</f>
        <v>70.908448320000034</v>
      </c>
      <c r="X36" s="8">
        <f>FC_OTH_CP_SH_E!X36+FC_OTH_CP_SC_E!X36+FC_OTH_CP_HW_E!X36+FC_OTH_CP_CA_E!X36</f>
        <v>70.152232680000026</v>
      </c>
      <c r="Y36" s="8">
        <f>FC_OTH_CP_SH_E!Y36+FC_OTH_CP_SC_E!Y36+FC_OTH_CP_HW_E!Y36+FC_OTH_CP_CA_E!Y36</f>
        <v>68.563702799999973</v>
      </c>
      <c r="Z36" s="8">
        <f>FC_OTH_CP_SH_E!Z36+FC_OTH_CP_SC_E!Z36+FC_OTH_CP_HW_E!Z36+FC_OTH_CP_CA_E!Z36</f>
        <v>59.979326400000019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125.86964544000003</v>
      </c>
      <c r="D37" s="8">
        <f>FC_OTH_CP_SH_E!D37+FC_OTH_CP_SC_E!D37+FC_OTH_CP_HW_E!D37+FC_OTH_CP_CA_E!D37</f>
        <v>236.38928543999995</v>
      </c>
      <c r="E37" s="8">
        <f>FC_OTH_CP_SH_E!E37+FC_OTH_CP_SC_E!E37+FC_OTH_CP_HW_E!E37+FC_OTH_CP_CA_E!E37</f>
        <v>98.239735439999976</v>
      </c>
      <c r="F37" s="8">
        <f>FC_OTH_CP_SH_E!F37+FC_OTH_CP_SC_E!F37+FC_OTH_CP_HW_E!F37+FC_OTH_CP_CA_E!F37</f>
        <v>156.56940684</v>
      </c>
      <c r="G37" s="8">
        <f>FC_OTH_CP_SH_E!G37+FC_OTH_CP_SC_E!G37+FC_OTH_CP_HW_E!G37+FC_OTH_CP_CA_E!G37</f>
        <v>162.70935912000002</v>
      </c>
      <c r="H37" s="8">
        <f>FC_OTH_CP_SH_E!H37+FC_OTH_CP_SC_E!H37+FC_OTH_CP_HW_E!H37+FC_OTH_CP_CA_E!H37</f>
        <v>301.60734911999998</v>
      </c>
      <c r="I37" s="8">
        <f>FC_OTH_CP_SH_E!I37+FC_OTH_CP_SC_E!I37+FC_OTH_CP_HW_E!I37+FC_OTH_CP_CA_E!I37</f>
        <v>202.07705363999995</v>
      </c>
      <c r="J37" s="8">
        <f>FC_OTH_CP_SH_E!J37+FC_OTH_CP_SC_E!J37+FC_OTH_CP_HW_E!J37+FC_OTH_CP_CA_E!J37</f>
        <v>293.66166059999983</v>
      </c>
      <c r="K37" s="8">
        <f>FC_OTH_CP_SH_E!K37+FC_OTH_CP_SC_E!K37+FC_OTH_CP_HW_E!K37+FC_OTH_CP_CA_E!K37</f>
        <v>151.23677184000002</v>
      </c>
      <c r="L37" s="8">
        <f>FC_OTH_CP_SH_E!L37+FC_OTH_CP_SC_E!L37+FC_OTH_CP_HW_E!L37+FC_OTH_CP_CA_E!L37</f>
        <v>54.264394799999998</v>
      </c>
      <c r="M37" s="8">
        <f>FC_OTH_CP_SH_E!M37+FC_OTH_CP_SC_E!M37+FC_OTH_CP_HW_E!M37+FC_OTH_CP_CA_E!M37</f>
        <v>57.289589280000008</v>
      </c>
      <c r="N37" s="8">
        <f>FC_OTH_CP_SH_E!N37+FC_OTH_CP_SC_E!N37+FC_OTH_CP_HW_E!N37+FC_OTH_CP_CA_E!N37</f>
        <v>138.70115027999998</v>
      </c>
      <c r="O37" s="8">
        <f>FC_OTH_CP_SH_E!O37+FC_OTH_CP_SC_E!O37+FC_OTH_CP_HW_E!O37+FC_OTH_CP_CA_E!O37</f>
        <v>69.35069988000005</v>
      </c>
      <c r="P37" s="8">
        <f>FC_OTH_CP_SH_E!P37+FC_OTH_CP_SC_E!P37+FC_OTH_CP_HW_E!P37+FC_OTH_CP_CA_E!P37</f>
        <v>96.487886880000005</v>
      </c>
      <c r="Q37" s="8">
        <f>FC_OTH_CP_SH_E!Q37+FC_OTH_CP_SC_E!Q37+FC_OTH_CP_HW_E!Q37+FC_OTH_CP_CA_E!Q37</f>
        <v>81.411561000000006</v>
      </c>
      <c r="R37" s="8">
        <f>FC_OTH_CP_SH_E!R37+FC_OTH_CP_SC_E!R37+FC_OTH_CP_HW_E!R37+FC_OTH_CP_CA_E!R37</f>
        <v>78.396345720000014</v>
      </c>
      <c r="S37" s="8">
        <f>FC_OTH_CP_SH_E!S37+FC_OTH_CP_SC_E!S37+FC_OTH_CP_HW_E!S37+FC_OTH_CP_CA_E!S37</f>
        <v>111.56396328000001</v>
      </c>
      <c r="T37" s="8">
        <f>FC_OTH_CP_SH_E!T37+FC_OTH_CP_SC_E!T37+FC_OTH_CP_HW_E!T37+FC_OTH_CP_CA_E!T37</f>
        <v>114.41876292000006</v>
      </c>
      <c r="U37" s="8">
        <f>FC_OTH_CP_SH_E!U37+FC_OTH_CP_SC_E!U37+FC_OTH_CP_HW_E!U37+FC_OTH_CP_CA_E!U37</f>
        <v>154.13298516000006</v>
      </c>
      <c r="V37" s="8">
        <f>FC_OTH_CP_SH_E!V37+FC_OTH_CP_SC_E!V37+FC_OTH_CP_HW_E!V37+FC_OTH_CP_CA_E!V37</f>
        <v>163.64416068000008</v>
      </c>
      <c r="W37" s="8">
        <f>FC_OTH_CP_SH_E!W37+FC_OTH_CP_SC_E!W37+FC_OTH_CP_HW_E!W37+FC_OTH_CP_CA_E!W37</f>
        <v>119.32079544000001</v>
      </c>
      <c r="X37" s="8">
        <f>FC_OTH_CP_SH_E!X37+FC_OTH_CP_SC_E!X37+FC_OTH_CP_HW_E!X37+FC_OTH_CP_CA_E!X37</f>
        <v>133.66714283999991</v>
      </c>
      <c r="Y37" s="8">
        <f>FC_OTH_CP_SH_E!Y37+FC_OTH_CP_SC_E!Y37+FC_OTH_CP_HW_E!Y37+FC_OTH_CP_CA_E!Y37</f>
        <v>122.95147788000003</v>
      </c>
      <c r="Z37" s="8">
        <f>FC_OTH_CP_SH_E!Z37+FC_OTH_CP_SC_E!Z37+FC_OTH_CP_HW_E!Z37+FC_OTH_CP_CA_E!Z37</f>
        <v>144.34663320000007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0.36392904000000009</v>
      </c>
      <c r="U40" s="8">
        <f>FC_OTH_CP_SH_E!U40+FC_OTH_CP_SC_E!U40+FC_OTH_CP_HW_E!U40+FC_OTH_CP_CA_E!U40</f>
        <v>0.22260240000000009</v>
      </c>
      <c r="V40" s="8">
        <f>FC_OTH_CP_SH_E!V40+FC_OTH_CP_SC_E!V40+FC_OTH_CP_HW_E!V40+FC_OTH_CP_CA_E!V40</f>
        <v>0.61552152000000027</v>
      </c>
      <c r="W40" s="8">
        <f>FC_OTH_CP_SH_E!W40+FC_OTH_CP_SC_E!W40+FC_OTH_CP_HW_E!W40+FC_OTH_CP_CA_E!W40</f>
        <v>4.1991613200000009</v>
      </c>
      <c r="X40" s="8">
        <f>FC_OTH_CP_SH_E!X40+FC_OTH_CP_SC_E!X40+FC_OTH_CP_HW_E!X40+FC_OTH_CP_CA_E!X40</f>
        <v>10.75739039999999</v>
      </c>
      <c r="Y40" s="8">
        <f>FC_OTH_CP_SH_E!Y40+FC_OTH_CP_SC_E!Y40+FC_OTH_CP_HW_E!Y40+FC_OTH_CP_CA_E!Y40</f>
        <v>10.779391800000006</v>
      </c>
      <c r="Z40" s="8">
        <f>FC_OTH_CP_SH_E!Z40+FC_OTH_CP_SC_E!Z40+FC_OTH_CP_HW_E!Z40+FC_OTH_CP_CA_E!Z40</f>
        <v>10.215379440000005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3.1493062799999985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3.149306279999998</v>
      </c>
      <c r="G41" s="8">
        <f>FC_OTH_CP_SH_E!G41+FC_OTH_CP_SC_E!G41+FC_OTH_CP_HW_E!G41+FC_OTH_CP_CA_E!G41</f>
        <v>15.746013720000002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3.0897730800000005</v>
      </c>
      <c r="O41" s="8">
        <f>FC_OTH_CP_SH_E!O41+FC_OTH_CP_SC_E!O41+FC_OTH_CP_HW_E!O41+FC_OTH_CP_CA_E!O41</f>
        <v>3.0897730800000032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6.1792873200000029</v>
      </c>
      <c r="R41" s="8">
        <f>FC_OTH_CP_SH_E!R41+FC_OTH_CP_SC_E!R41+FC_OTH_CP_HW_E!R41+FC_OTH_CP_CA_E!R41</f>
        <v>6.179287320000002</v>
      </c>
      <c r="S41" s="8">
        <f>FC_OTH_CP_SH_E!S41+FC_OTH_CP_SC_E!S41+FC_OTH_CP_HW_E!S41+FC_OTH_CP_CA_E!S41</f>
        <v>3.0897730800000018</v>
      </c>
      <c r="T41" s="8">
        <f>FC_OTH_CP_SH_E!T41+FC_OTH_CP_SC_E!T41+FC_OTH_CP_HW_E!T41+FC_OTH_CP_CA_E!T41</f>
        <v>1.6912605600000008</v>
      </c>
      <c r="U41" s="8">
        <f>FC_OTH_CP_SH_E!U41+FC_OTH_CP_SC_E!U41+FC_OTH_CP_HW_E!U41+FC_OTH_CP_CA_E!U41</f>
        <v>3.9944188800000009</v>
      </c>
      <c r="V41" s="8">
        <f>FC_OTH_CP_SH_E!V41+FC_OTH_CP_SC_E!V41+FC_OTH_CP_HW_E!V41+FC_OTH_CP_CA_E!V41</f>
        <v>0.30336048000000021</v>
      </c>
      <c r="W41" s="8">
        <f>FC_OTH_CP_SH_E!W41+FC_OTH_CP_SC_E!W41+FC_OTH_CP_HW_E!W41+FC_OTH_CP_CA_E!W41</f>
        <v>6.2121600000000004E-3</v>
      </c>
      <c r="X41" s="8">
        <f>FC_OTH_CP_SH_E!X41+FC_OTH_CP_SC_E!X41+FC_OTH_CP_HW_E!X41+FC_OTH_CP_CA_E!X41</f>
        <v>2.7954719999999975E-2</v>
      </c>
      <c r="Y41" s="8">
        <f>FC_OTH_CP_SH_E!Y41+FC_OTH_CP_SC_E!Y41+FC_OTH_CP_HW_E!Y41+FC_OTH_CP_CA_E!Y41</f>
        <v>1.3110246000000005</v>
      </c>
      <c r="Z41" s="8">
        <f>FC_OTH_CP_SH_E!Z41+FC_OTH_CP_SC_E!Z41+FC_OTH_CP_HW_E!Z41+FC_OTH_CP_CA_E!Z41</f>
        <v>1.3822056000000007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111.32148305359357</v>
      </c>
      <c r="D43" s="8">
        <f>FC_OTH_CP_SH_E!D43+FC_OTH_CP_SC_E!D43+FC_OTH_CP_HW_E!D43+FC_OTH_CP_CA_E!D43</f>
        <v>125.0622464714581</v>
      </c>
      <c r="E43" s="8">
        <f>FC_OTH_CP_SH_E!E43+FC_OTH_CP_SC_E!E43+FC_OTH_CP_HW_E!E43+FC_OTH_CP_CA_E!E43</f>
        <v>597.64585244711725</v>
      </c>
      <c r="F43" s="8">
        <f>FC_OTH_CP_SH_E!F43+FC_OTH_CP_SC_E!F43+FC_OTH_CP_HW_E!F43+FC_OTH_CP_CA_E!F43</f>
        <v>534.06954406441264</v>
      </c>
      <c r="G43" s="8">
        <f>FC_OTH_CP_SH_E!G43+FC_OTH_CP_SC_E!G43+FC_OTH_CP_HW_E!G43+FC_OTH_CP_CA_E!G43</f>
        <v>1075.3962912741463</v>
      </c>
      <c r="H43" s="8">
        <f>FC_OTH_CP_SH_E!H43+FC_OTH_CP_SC_E!H43+FC_OTH_CP_HW_E!H43+FC_OTH_CP_CA_E!H43</f>
        <v>552.32743447387872</v>
      </c>
      <c r="I43" s="8">
        <f>FC_OTH_CP_SH_E!I43+FC_OTH_CP_SC_E!I43+FC_OTH_CP_HW_E!I43+FC_OTH_CP_CA_E!I43</f>
        <v>399.93524281241133</v>
      </c>
      <c r="J43" s="8">
        <f>FC_OTH_CP_SH_E!J43+FC_OTH_CP_SC_E!J43+FC_OTH_CP_HW_E!J43+FC_OTH_CP_CA_E!J43</f>
        <v>725.63978465957462</v>
      </c>
      <c r="K43" s="8">
        <f>FC_OTH_CP_SH_E!K43+FC_OTH_CP_SC_E!K43+FC_OTH_CP_HW_E!K43+FC_OTH_CP_CA_E!K43</f>
        <v>644.76615251137673</v>
      </c>
      <c r="L43" s="8">
        <f>FC_OTH_CP_SH_E!L43+FC_OTH_CP_SC_E!L43+FC_OTH_CP_HW_E!L43+FC_OTH_CP_CA_E!L43</f>
        <v>237.23279670047799</v>
      </c>
      <c r="M43" s="8">
        <f>FC_OTH_CP_SH_E!M43+FC_OTH_CP_SC_E!M43+FC_OTH_CP_HW_E!M43+FC_OTH_CP_CA_E!M43</f>
        <v>301.02251596842132</v>
      </c>
      <c r="N43" s="8">
        <f>FC_OTH_CP_SH_E!N43+FC_OTH_CP_SC_E!N43+FC_OTH_CP_HW_E!N43+FC_OTH_CP_CA_E!N43</f>
        <v>525.82193314169274</v>
      </c>
      <c r="O43" s="8">
        <f>FC_OTH_CP_SH_E!O43+FC_OTH_CP_SC_E!O43+FC_OTH_CP_HW_E!O43+FC_OTH_CP_CA_E!O43</f>
        <v>564.86295604772317</v>
      </c>
      <c r="P43" s="8">
        <f>FC_OTH_CP_SH_E!P43+FC_OTH_CP_SC_E!P43+FC_OTH_CP_HW_E!P43+FC_OTH_CP_CA_E!P43</f>
        <v>410.01137237397069</v>
      </c>
      <c r="Q43" s="8">
        <f>FC_OTH_CP_SH_E!Q43+FC_OTH_CP_SC_E!Q43+FC_OTH_CP_HW_E!Q43+FC_OTH_CP_CA_E!Q43</f>
        <v>407.30358127844841</v>
      </c>
      <c r="R43" s="8">
        <f>FC_OTH_CP_SH_E!R43+FC_OTH_CP_SC_E!R43+FC_OTH_CP_HW_E!R43+FC_OTH_CP_CA_E!R43</f>
        <v>453.94129759272261</v>
      </c>
      <c r="S43" s="8">
        <f>FC_OTH_CP_SH_E!S43+FC_OTH_CP_SC_E!S43+FC_OTH_CP_HW_E!S43+FC_OTH_CP_CA_E!S43</f>
        <v>431.91974562765824</v>
      </c>
      <c r="T43" s="8">
        <f>FC_OTH_CP_SH_E!T43+FC_OTH_CP_SC_E!T43+FC_OTH_CP_HW_E!T43+FC_OTH_CP_CA_E!T43</f>
        <v>627.20485481830224</v>
      </c>
      <c r="U43" s="8">
        <f>FC_OTH_CP_SH_E!U43+FC_OTH_CP_SC_E!U43+FC_OTH_CP_HW_E!U43+FC_OTH_CP_CA_E!U43</f>
        <v>657.59860763521226</v>
      </c>
      <c r="V43" s="8">
        <f>FC_OTH_CP_SH_E!V43+FC_OTH_CP_SC_E!V43+FC_OTH_CP_HW_E!V43+FC_OTH_CP_CA_E!V43</f>
        <v>659.56656238593189</v>
      </c>
      <c r="W43" s="8">
        <f>FC_OTH_CP_SH_E!W43+FC_OTH_CP_SC_E!W43+FC_OTH_CP_HW_E!W43+FC_OTH_CP_CA_E!W43</f>
        <v>649.69566208413016</v>
      </c>
      <c r="X43" s="8">
        <f>FC_OTH_CP_SH_E!X43+FC_OTH_CP_SC_E!X43+FC_OTH_CP_HW_E!X43+FC_OTH_CP_CA_E!X43</f>
        <v>1077.6666679451318</v>
      </c>
      <c r="Y43" s="8">
        <f>FC_OTH_CP_SH_E!Y43+FC_OTH_CP_SC_E!Y43+FC_OTH_CP_HW_E!Y43+FC_OTH_CP_CA_E!Y43</f>
        <v>1146.2777179728928</v>
      </c>
      <c r="Z43" s="8">
        <f>FC_OTH_CP_SH_E!Z43+FC_OTH_CP_SC_E!Z43+FC_OTH_CP_HW_E!Z43+FC_OTH_CP_CA_E!Z43</f>
        <v>1153.0072376644262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3.1268980800000001</v>
      </c>
      <c r="D44" s="8">
        <f>FC_OTH_CP_SH_E!D44+FC_OTH_CP_SC_E!D44+FC_OTH_CP_HW_E!D44+FC_OTH_CP_CA_E!D44</f>
        <v>3.1268980799999992</v>
      </c>
      <c r="E44" s="8">
        <f>FC_OTH_CP_SH_E!E44+FC_OTH_CP_SC_E!E44+FC_OTH_CP_HW_E!E44+FC_OTH_CP_CA_E!E44</f>
        <v>6.253796160000002</v>
      </c>
      <c r="F44" s="8">
        <f>FC_OTH_CP_SH_E!F44+FC_OTH_CP_SC_E!F44+FC_OTH_CP_HW_E!F44+FC_OTH_CP_CA_E!F44</f>
        <v>3.1268980800000001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331.45788384000002</v>
      </c>
      <c r="I44" s="8">
        <f>FC_OTH_CP_SH_E!I44+FC_OTH_CP_SC_E!I44+FC_OTH_CP_HW_E!I44+FC_OTH_CP_CA_E!I44</f>
        <v>3.1268980799999992</v>
      </c>
      <c r="J44" s="8">
        <f>FC_OTH_CP_SH_E!J44+FC_OTH_CP_SC_E!J44+FC_OTH_CP_HW_E!J44+FC_OTH_CP_CA_E!J44</f>
        <v>6.2537961600000012</v>
      </c>
      <c r="K44" s="8">
        <f>FC_OTH_CP_SH_E!K44+FC_OTH_CP_SC_E!K44+FC_OTH_CP_HW_E!K44+FC_OTH_CP_CA_E!K44</f>
        <v>3.126898080000001</v>
      </c>
      <c r="L44" s="8">
        <f>FC_OTH_CP_SH_E!L44+FC_OTH_CP_SC_E!L44+FC_OTH_CP_HW_E!L44+FC_OTH_CP_CA_E!L44</f>
        <v>65.666252880000016</v>
      </c>
      <c r="M44" s="8">
        <f>FC_OTH_CP_SH_E!M44+FC_OTH_CP_SC_E!M44+FC_OTH_CP_HW_E!M44+FC_OTH_CP_CA_E!M44</f>
        <v>12.182698080000007</v>
      </c>
      <c r="N44" s="8">
        <f>FC_OTH_CP_SH_E!N44+FC_OTH_CP_SC_E!N44+FC_OTH_CP_HW_E!N44+FC_OTH_CP_CA_E!N44</f>
        <v>78.174123840000007</v>
      </c>
      <c r="O44" s="8">
        <f>FC_OTH_CP_SH_E!O44+FC_OTH_CP_SC_E!O44+FC_OTH_CP_HW_E!O44+FC_OTH_CP_CA_E!O44</f>
        <v>15.223496400000009</v>
      </c>
      <c r="P44" s="8">
        <f>FC_OTH_CP_SH_E!P44+FC_OTH_CP_SC_E!P44+FC_OTH_CP_HW_E!P44+FC_OTH_CP_CA_E!P44</f>
        <v>30.458417040000008</v>
      </c>
      <c r="Q44" s="8">
        <f>FC_OTH_CP_SH_E!Q44+FC_OTH_CP_SC_E!Q44+FC_OTH_CP_HW_E!Q44+FC_OTH_CP_CA_E!Q44</f>
        <v>9.1368842399999988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0.46895112000000017</v>
      </c>
      <c r="U44" s="8">
        <f>FC_OTH_CP_SH_E!U44+FC_OTH_CP_SC_E!U44+FC_OTH_CP_HW_E!U44+FC_OTH_CP_CA_E!U44</f>
        <v>0.49347144000000026</v>
      </c>
      <c r="V44" s="8">
        <f>FC_OTH_CP_SH_E!V44+FC_OTH_CP_SC_E!V44+FC_OTH_CP_HW_E!V44+FC_OTH_CP_CA_E!V44</f>
        <v>0.62136720000000012</v>
      </c>
      <c r="W44" s="8">
        <f>FC_OTH_CP_SH_E!W44+FC_OTH_CP_SC_E!W44+FC_OTH_CP_HW_E!W44+FC_OTH_CP_CA_E!W44</f>
        <v>0.74006784000000003</v>
      </c>
      <c r="X44" s="8">
        <f>FC_OTH_CP_SH_E!X44+FC_OTH_CP_SC_E!X44+FC_OTH_CP_HW_E!X44+FC_OTH_CP_CA_E!X44</f>
        <v>0.85598207999999931</v>
      </c>
      <c r="Y44" s="8">
        <f>FC_OTH_CP_SH_E!Y44+FC_OTH_CP_SC_E!Y44+FC_OTH_CP_HW_E!Y44+FC_OTH_CP_CA_E!Y44</f>
        <v>0.42018912000000019</v>
      </c>
      <c r="Z44" s="8">
        <f>FC_OTH_CP_SH_E!Z44+FC_OTH_CP_SC_E!Z44+FC_OTH_CP_HW_E!Z44+FC_OTH_CP_CA_E!Z44</f>
        <v>0.37755720000000026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0.64756152000000033</v>
      </c>
      <c r="U45" s="8">
        <f>FC_OTH_CP_SH_E!U45+FC_OTH_CP_SC_E!U45+FC_OTH_CP_HW_E!U45+FC_OTH_CP_CA_E!U45</f>
        <v>0.32536404000000019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0.34468200000000015</v>
      </c>
      <c r="U48" s="8">
        <f>FC_OTH_CP_SH_E!U48+FC_OTH_CP_SC_E!U48+FC_OTH_CP_HW_E!U48+FC_OTH_CP_CA_E!U48</f>
        <v>0.32783400000000013</v>
      </c>
      <c r="V48" s="8">
        <f>FC_OTH_CP_SH_E!V48+FC_OTH_CP_SC_E!V48+FC_OTH_CP_HW_E!V48+FC_OTH_CP_CA_E!V48</f>
        <v>0.32783400000000013</v>
      </c>
      <c r="W48" s="8">
        <f>FC_OTH_CP_SH_E!W48+FC_OTH_CP_SC_E!W48+FC_OTH_CP_HW_E!W48+FC_OTH_CP_CA_E!W48</f>
        <v>0.30115800000000004</v>
      </c>
      <c r="X48" s="8">
        <f>FC_OTH_CP_SH_E!X48+FC_OTH_CP_SC_E!X48+FC_OTH_CP_HW_E!X48+FC_OTH_CP_CA_E!X48</f>
        <v>0.64899899999999955</v>
      </c>
      <c r="Y48" s="8">
        <f>FC_OTH_CP_SH_E!Y48+FC_OTH_CP_SC_E!Y48+FC_OTH_CP_HW_E!Y48+FC_OTH_CP_CA_E!Y48</f>
        <v>0.36468900000000004</v>
      </c>
      <c r="Z48" s="8">
        <f>FC_OTH_CP_SH_E!Z48+FC_OTH_CP_SC_E!Z48+FC_OTH_CP_HW_E!Z48+FC_OTH_CP_CA_E!Z48</f>
        <v>0.41137200000000035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87.082511039999972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3.2568069600000014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551.04786000000013</v>
      </c>
      <c r="D51" s="27">
        <f>FC_OTH_CP_SH_E!D51+FC_OTH_CP_SC_E!D51+FC_OTH_CP_HW_E!D51+FC_OTH_CP_CA_E!D51</f>
        <v>1216.3545900000001</v>
      </c>
      <c r="E51" s="27">
        <f>FC_OTH_CP_SH_E!E51+FC_OTH_CP_SC_E!E51+FC_OTH_CP_HW_E!E51+FC_OTH_CP_CA_E!E51</f>
        <v>215.44083000000001</v>
      </c>
      <c r="F51" s="27">
        <f>FC_OTH_CP_SH_E!F51+FC_OTH_CP_SC_E!F51+FC_OTH_CP_HW_E!F51+FC_OTH_CP_CA_E!F51</f>
        <v>1085.6359800000002</v>
      </c>
      <c r="G51" s="27">
        <f>FC_OTH_CP_SH_E!G51+FC_OTH_CP_SC_E!G51+FC_OTH_CP_HW_E!G51+FC_OTH_CP_CA_E!G51</f>
        <v>1584.6791400000004</v>
      </c>
      <c r="H51" s="27">
        <f>FC_OTH_CP_SH_E!H51+FC_OTH_CP_SC_E!H51+FC_OTH_CP_HW_E!H51+FC_OTH_CP_CA_E!H51</f>
        <v>1835.9173800000005</v>
      </c>
      <c r="I51" s="27">
        <f>FC_OTH_CP_SH_E!I51+FC_OTH_CP_SC_E!I51+FC_OTH_CP_HW_E!I51+FC_OTH_CP_CA_E!I51</f>
        <v>3749.0339699999995</v>
      </c>
      <c r="J51" s="27">
        <f>FC_OTH_CP_SH_E!J51+FC_OTH_CP_SC_E!J51+FC_OTH_CP_HW_E!J51+FC_OTH_CP_CA_E!J51</f>
        <v>2537.9808299999982</v>
      </c>
      <c r="K51" s="27">
        <f>FC_OTH_CP_SH_E!K51+FC_OTH_CP_SC_E!K51+FC_OTH_CP_HW_E!K51+FC_OTH_CP_CA_E!K51</f>
        <v>1897.7676300000007</v>
      </c>
      <c r="L51" s="27">
        <f>FC_OTH_CP_SH_E!L51+FC_OTH_CP_SC_E!L51+FC_OTH_CP_HW_E!L51+FC_OTH_CP_CA_E!L51</f>
        <v>2182.0768200000007</v>
      </c>
      <c r="M51" s="27">
        <f>FC_OTH_CP_SH_E!M51+FC_OTH_CP_SC_E!M51+FC_OTH_CP_HW_E!M51+FC_OTH_CP_CA_E!M51</f>
        <v>2197.5772500000007</v>
      </c>
      <c r="N51" s="27">
        <f>FC_OTH_CP_SH_E!N51+FC_OTH_CP_SC_E!N51+FC_OTH_CP_HW_E!N51+FC_OTH_CP_CA_E!N51</f>
        <v>1775.5818299999989</v>
      </c>
      <c r="O51" s="27">
        <f>FC_OTH_CP_SH_E!O51+FC_OTH_CP_SC_E!O51+FC_OTH_CP_HW_E!O51+FC_OTH_CP_CA_E!O51</f>
        <v>1794.5155800000009</v>
      </c>
      <c r="P51" s="27">
        <f>FC_OTH_CP_SH_E!P51+FC_OTH_CP_SC_E!P51+FC_OTH_CP_HW_E!P51+FC_OTH_CP_CA_E!P51</f>
        <v>1842.8850000000002</v>
      </c>
      <c r="Q51" s="27">
        <f>FC_OTH_CP_SH_E!Q51+FC_OTH_CP_SC_E!Q51+FC_OTH_CP_HW_E!Q51+FC_OTH_CP_CA_E!Q51</f>
        <v>1822.1840999999999</v>
      </c>
      <c r="R51" s="27">
        <f>FC_OTH_CP_SH_E!R51+FC_OTH_CP_SC_E!R51+FC_OTH_CP_HW_E!R51+FC_OTH_CP_CA_E!R51</f>
        <v>1763.0098200000002</v>
      </c>
      <c r="S51" s="27">
        <f>FC_OTH_CP_SH_E!S51+FC_OTH_CP_SC_E!S51+FC_OTH_CP_HW_E!S51+FC_OTH_CP_CA_E!S51</f>
        <v>1790.9307899999994</v>
      </c>
      <c r="T51" s="27">
        <f>FC_OTH_CP_SH_E!T51+FC_OTH_CP_SC_E!T51+FC_OTH_CP_HW_E!T51+FC_OTH_CP_CA_E!T51</f>
        <v>1948.8172611599998</v>
      </c>
      <c r="U51" s="27">
        <f>FC_OTH_CP_SH_E!U51+FC_OTH_CP_SC_E!U51+FC_OTH_CP_HW_E!U51+FC_OTH_CP_CA_E!U51</f>
        <v>1929.8968405199998</v>
      </c>
      <c r="V51" s="27">
        <f>FC_OTH_CP_SH_E!V51+FC_OTH_CP_SC_E!V51+FC_OTH_CP_HW_E!V51+FC_OTH_CP_CA_E!V51</f>
        <v>1922.4917751600005</v>
      </c>
      <c r="W51" s="27">
        <f>FC_OTH_CP_SH_E!W51+FC_OTH_CP_SC_E!W51+FC_OTH_CP_HW_E!W51+FC_OTH_CP_CA_E!W51</f>
        <v>1810.39104972</v>
      </c>
      <c r="X51" s="27">
        <f>FC_OTH_CP_SH_E!X51+FC_OTH_CP_SC_E!X51+FC_OTH_CP_HW_E!X51+FC_OTH_CP_CA_E!X51</f>
        <v>1778.6243574000016</v>
      </c>
      <c r="Y51" s="27">
        <f>FC_OTH_CP_SH_E!Y51+FC_OTH_CP_SC_E!Y51+FC_OTH_CP_HW_E!Y51+FC_OTH_CP_CA_E!Y51</f>
        <v>1867.0438591200004</v>
      </c>
      <c r="Z51" s="27">
        <f>FC_OTH_CP_SH_E!Z51+FC_OTH_CP_SC_E!Z51+FC_OTH_CP_HW_E!Z51+FC_OTH_CP_CA_E!Z51</f>
        <v>2028.9069226799991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1.7158284000000001</v>
      </c>
      <c r="G52" s="27">
        <f t="shared" si="20"/>
        <v>1.2869999999999997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0.18348000000000012</v>
      </c>
      <c r="Q52" s="27">
        <f t="shared" si="20"/>
        <v>29.604801600000009</v>
      </c>
      <c r="R52" s="27">
        <f t="shared" si="20"/>
        <v>28.123312800000015</v>
      </c>
      <c r="S52" s="27">
        <f t="shared" si="20"/>
        <v>25.025114399999978</v>
      </c>
      <c r="T52" s="27">
        <f t="shared" si="20"/>
        <v>16.436917200000003</v>
      </c>
      <c r="U52" s="27">
        <f t="shared" si="20"/>
        <v>12.646194000000001</v>
      </c>
      <c r="V52" s="27">
        <f t="shared" si="20"/>
        <v>12.791367599999996</v>
      </c>
      <c r="W52" s="27">
        <f t="shared" si="20"/>
        <v>9.3699011999999993</v>
      </c>
      <c r="X52" s="27">
        <f t="shared" si="20"/>
        <v>9.6351023999999938</v>
      </c>
      <c r="Y52" s="27">
        <f t="shared" ref="Y52:Z52" si="21">SUM(Y53:Y54)</f>
        <v>15.157718400000002</v>
      </c>
      <c r="Z52" s="27">
        <f t="shared" si="21"/>
        <v>10.793138400000002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1.7158284000000001</v>
      </c>
      <c r="G53" s="8">
        <f>FC_OTH_CP_SH_E!G53+FC_OTH_CP_SC_E!G53+FC_OTH_CP_HW_E!G53+FC_OTH_CP_CA_E!G53</f>
        <v>1.2869999999999997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20.163171600000005</v>
      </c>
      <c r="R53" s="8">
        <f>FC_OTH_CP_SH_E!R53+FC_OTH_CP_SC_E!R53+FC_OTH_CP_HW_E!R53+FC_OTH_CP_CA_E!R53</f>
        <v>18.58994280000001</v>
      </c>
      <c r="S53" s="8">
        <f>FC_OTH_CP_SH_E!S53+FC_OTH_CP_SC_E!S53+FC_OTH_CP_HW_E!S53+FC_OTH_CP_CA_E!S53</f>
        <v>14.300114399999988</v>
      </c>
      <c r="T53" s="8">
        <f>FC_OTH_CP_SH_E!T53+FC_OTH_CP_SC_E!T53+FC_OTH_CP_HW_E!T53+FC_OTH_CP_CA_E!T53</f>
        <v>5.8115772000000012</v>
      </c>
      <c r="U53" s="8">
        <f>FC_OTH_CP_SH_E!U53+FC_OTH_CP_SC_E!U53+FC_OTH_CP_HW_E!U53+FC_OTH_CP_CA_E!U53</f>
        <v>3.3101640000000008</v>
      </c>
      <c r="V53" s="8">
        <f>FC_OTH_CP_SH_E!V53+FC_OTH_CP_SC_E!V53+FC_OTH_CP_HW_E!V53+FC_OTH_CP_CA_E!V53</f>
        <v>3.5196875999999988</v>
      </c>
      <c r="W53" s="8">
        <f>FC_OTH_CP_SH_E!W53+FC_OTH_CP_SC_E!W53+FC_OTH_CP_HW_E!W53+FC_OTH_CP_CA_E!W53</f>
        <v>0.13848120000000005</v>
      </c>
      <c r="X53" s="8">
        <f>FC_OTH_CP_SH_E!X53+FC_OTH_CP_SC_E!X53+FC_OTH_CP_HW_E!X53+FC_OTH_CP_CA_E!X53</f>
        <v>0.26409239999999989</v>
      </c>
      <c r="Y53" s="8">
        <f>FC_OTH_CP_SH_E!Y53+FC_OTH_CP_SC_E!Y53+FC_OTH_CP_HW_E!Y53+FC_OTH_CP_CA_E!Y53</f>
        <v>4.1184000000000004E-3</v>
      </c>
      <c r="Z53" s="8">
        <f>FC_OTH_CP_SH_E!Z53+FC_OTH_CP_SC_E!Z53+FC_OTH_CP_HW_E!Z53+FC_OTH_CP_CA_E!Z53</f>
        <v>4.1184000000000012E-3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0.18348000000000012</v>
      </c>
      <c r="Q54" s="45">
        <f>FC_OTH_CP_SH_E!Q54+FC_OTH_CP_SC_E!Q54+FC_OTH_CP_HW_E!Q54+FC_OTH_CP_CA_E!Q54</f>
        <v>9.4416300000000035</v>
      </c>
      <c r="R54" s="45">
        <f>FC_OTH_CP_SH_E!R54+FC_OTH_CP_SC_E!R54+FC_OTH_CP_HW_E!R54+FC_OTH_CP_CA_E!R54</f>
        <v>9.5333700000000068</v>
      </c>
      <c r="S54" s="45">
        <f>FC_OTH_CP_SH_E!S54+FC_OTH_CP_SC_E!S54+FC_OTH_CP_HW_E!S54+FC_OTH_CP_CA_E!S54</f>
        <v>10.724999999999993</v>
      </c>
      <c r="T54" s="45">
        <f>FC_OTH_CP_SH_E!T54+FC_OTH_CP_SC_E!T54+FC_OTH_CP_HW_E!T54+FC_OTH_CP_CA_E!T54</f>
        <v>10.625340000000003</v>
      </c>
      <c r="U54" s="45">
        <f>FC_OTH_CP_SH_E!U54+FC_OTH_CP_SC_E!U54+FC_OTH_CP_HW_E!U54+FC_OTH_CP_CA_E!U54</f>
        <v>9.3360300000000009</v>
      </c>
      <c r="V54" s="45">
        <f>FC_OTH_CP_SH_E!V54+FC_OTH_CP_SC_E!V54+FC_OTH_CP_HW_E!V54+FC_OTH_CP_CA_E!V54</f>
        <v>9.2716799999999964</v>
      </c>
      <c r="W54" s="45">
        <f>FC_OTH_CP_SH_E!W54+FC_OTH_CP_SC_E!W54+FC_OTH_CP_HW_E!W54+FC_OTH_CP_CA_E!W54</f>
        <v>9.23142</v>
      </c>
      <c r="X54" s="45">
        <f>FC_OTH_CP_SH_E!X54+FC_OTH_CP_SC_E!X54+FC_OTH_CP_HW_E!X54+FC_OTH_CP_CA_E!X54</f>
        <v>9.3710099999999947</v>
      </c>
      <c r="Y54" s="45">
        <f>FC_OTH_CP_SH_E!Y54+FC_OTH_CP_SC_E!Y54+FC_OTH_CP_HW_E!Y54+FC_OTH_CP_CA_E!Y54</f>
        <v>15.153600000000003</v>
      </c>
      <c r="Z54" s="45">
        <f>FC_OTH_CP_SH_E!Z54+FC_OTH_CP_SC_E!Z54+FC_OTH_CP_HW_E!Z54+FC_OTH_CP_CA_E!Z54</f>
        <v>10.789020000000002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78.624000000000024</v>
      </c>
      <c r="D61" s="49">
        <f t="shared" si="22"/>
        <v>614.43204479999986</v>
      </c>
      <c r="E61" s="49">
        <f t="shared" si="22"/>
        <v>713.10395519999997</v>
      </c>
      <c r="F61" s="49">
        <f t="shared" si="22"/>
        <v>690.70417919999988</v>
      </c>
      <c r="G61" s="49">
        <f t="shared" si="22"/>
        <v>569.40791039999988</v>
      </c>
      <c r="H61" s="49">
        <f t="shared" si="22"/>
        <v>871.24786560000018</v>
      </c>
      <c r="I61" s="49">
        <f t="shared" si="22"/>
        <v>809.87195519999966</v>
      </c>
      <c r="J61" s="49">
        <f t="shared" si="22"/>
        <v>674.57617920000041</v>
      </c>
      <c r="K61" s="49">
        <f t="shared" si="22"/>
        <v>622.71982079999998</v>
      </c>
      <c r="L61" s="49">
        <f t="shared" si="22"/>
        <v>552.71986560000028</v>
      </c>
      <c r="M61" s="49">
        <f t="shared" si="22"/>
        <v>579.59999999999957</v>
      </c>
      <c r="N61" s="49">
        <f t="shared" si="22"/>
        <v>295.45608959999993</v>
      </c>
      <c r="O61" s="49">
        <f t="shared" si="22"/>
        <v>297.90803520000003</v>
      </c>
      <c r="P61" s="49">
        <f t="shared" si="22"/>
        <v>243.25225920000011</v>
      </c>
      <c r="Q61" s="49">
        <f t="shared" si="22"/>
        <v>227.67588000000006</v>
      </c>
      <c r="R61" s="49">
        <f t="shared" si="22"/>
        <v>494.54399520000032</v>
      </c>
      <c r="S61" s="49">
        <f t="shared" si="22"/>
        <v>580.61603519999971</v>
      </c>
      <c r="T61" s="49">
        <f t="shared" si="22"/>
        <v>491.71599359999993</v>
      </c>
      <c r="U61" s="49">
        <f t="shared" si="22"/>
        <v>478.6450941600001</v>
      </c>
      <c r="V61" s="49">
        <f t="shared" si="22"/>
        <v>476.47168343999977</v>
      </c>
      <c r="W61" s="49">
        <f t="shared" si="22"/>
        <v>394.38654624000009</v>
      </c>
      <c r="X61" s="49">
        <f t="shared" si="22"/>
        <v>438.28961327999968</v>
      </c>
      <c r="Y61" s="49">
        <f t="shared" ref="Y61:Z61" si="23">SUM(Y62:Y72)</f>
        <v>372.55991399999999</v>
      </c>
      <c r="Z61" s="49">
        <f t="shared" si="23"/>
        <v>361.54216728000011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78.624000000000024</v>
      </c>
      <c r="D62" s="52">
        <f>FC_OTH_CP_SH_E!D62+FC_OTH_CP_SC_E!D62+FC_OTH_CP_HW_E!D62+FC_OTH_CP_CA_E!D62</f>
        <v>614.43204479999986</v>
      </c>
      <c r="E62" s="52">
        <f>FC_OTH_CP_SH_E!E62+FC_OTH_CP_SC_E!E62+FC_OTH_CP_HW_E!E62+FC_OTH_CP_CA_E!E62</f>
        <v>713.10395519999997</v>
      </c>
      <c r="F62" s="52">
        <f>FC_OTH_CP_SH_E!F62+FC_OTH_CP_SC_E!F62+FC_OTH_CP_HW_E!F62+FC_OTH_CP_CA_E!F62</f>
        <v>690.70417919999988</v>
      </c>
      <c r="G62" s="52">
        <f>FC_OTH_CP_SH_E!G62+FC_OTH_CP_SC_E!G62+FC_OTH_CP_HW_E!G62+FC_OTH_CP_CA_E!G62</f>
        <v>569.40791039999988</v>
      </c>
      <c r="H62" s="52">
        <f>FC_OTH_CP_SH_E!H62+FC_OTH_CP_SC_E!H62+FC_OTH_CP_HW_E!H62+FC_OTH_CP_CA_E!H62</f>
        <v>871.24786560000018</v>
      </c>
      <c r="I62" s="52">
        <f>FC_OTH_CP_SH_E!I62+FC_OTH_CP_SC_E!I62+FC_OTH_CP_HW_E!I62+FC_OTH_CP_CA_E!I62</f>
        <v>809.87195519999966</v>
      </c>
      <c r="J62" s="52">
        <f>FC_OTH_CP_SH_E!J62+FC_OTH_CP_SC_E!J62+FC_OTH_CP_HW_E!J62+FC_OTH_CP_CA_E!J62</f>
        <v>674.57617920000041</v>
      </c>
      <c r="K62" s="52">
        <f>FC_OTH_CP_SH_E!K62+FC_OTH_CP_SC_E!K62+FC_OTH_CP_HW_E!K62+FC_OTH_CP_CA_E!K62</f>
        <v>622.71982079999998</v>
      </c>
      <c r="L62" s="52">
        <f>FC_OTH_CP_SH_E!L62+FC_OTH_CP_SC_E!L62+FC_OTH_CP_HW_E!L62+FC_OTH_CP_CA_E!L62</f>
        <v>552.71986560000028</v>
      </c>
      <c r="M62" s="52">
        <f>FC_OTH_CP_SH_E!M62+FC_OTH_CP_SC_E!M62+FC_OTH_CP_HW_E!M62+FC_OTH_CP_CA_E!M62</f>
        <v>579.59999999999957</v>
      </c>
      <c r="N62" s="52">
        <f>FC_OTH_CP_SH_E!N62+FC_OTH_CP_SC_E!N62+FC_OTH_CP_HW_E!N62+FC_OTH_CP_CA_E!N62</f>
        <v>295.45608959999993</v>
      </c>
      <c r="O62" s="52">
        <f>FC_OTH_CP_SH_E!O62+FC_OTH_CP_SC_E!O62+FC_OTH_CP_HW_E!O62+FC_OTH_CP_CA_E!O62</f>
        <v>297.80795520000004</v>
      </c>
      <c r="P62" s="52">
        <f>FC_OTH_CP_SH_E!P62+FC_OTH_CP_SC_E!P62+FC_OTH_CP_HW_E!P62+FC_OTH_CP_CA_E!P62</f>
        <v>243.15217920000012</v>
      </c>
      <c r="Q62" s="52">
        <f>FC_OTH_CP_SH_E!Q62+FC_OTH_CP_SC_E!Q62+FC_OTH_CP_HW_E!Q62+FC_OTH_CP_CA_E!Q62</f>
        <v>223.77600000000007</v>
      </c>
      <c r="R62" s="52">
        <f>FC_OTH_CP_SH_E!R62+FC_OTH_CP_SC_E!R62+FC_OTH_CP_HW_E!R62+FC_OTH_CP_CA_E!R62</f>
        <v>491.34395520000032</v>
      </c>
      <c r="S62" s="52">
        <f>FC_OTH_CP_SH_E!S62+FC_OTH_CP_SC_E!S62+FC_OTH_CP_HW_E!S62+FC_OTH_CP_CA_E!S62</f>
        <v>576.01595519999967</v>
      </c>
      <c r="T62" s="52">
        <f>FC_OTH_CP_SH_E!T62+FC_OTH_CP_SC_E!T62+FC_OTH_CP_HW_E!T62+FC_OTH_CP_CA_E!T62</f>
        <v>487.91151359999992</v>
      </c>
      <c r="U62" s="52">
        <f>FC_OTH_CP_SH_E!U62+FC_OTH_CP_SC_E!U62+FC_OTH_CP_HW_E!U62+FC_OTH_CP_CA_E!U62</f>
        <v>465.05854080000012</v>
      </c>
      <c r="V62" s="52">
        <f>FC_OTH_CP_SH_E!V62+FC_OTH_CP_SC_E!V62+FC_OTH_CP_HW_E!V62+FC_OTH_CP_CA_E!V62</f>
        <v>463.96909439999973</v>
      </c>
      <c r="W62" s="52">
        <f>FC_OTH_CP_SH_E!W62+FC_OTH_CP_SC_E!W62+FC_OTH_CP_HW_E!W62+FC_OTH_CP_CA_E!W62</f>
        <v>386.5792896000001</v>
      </c>
      <c r="X62" s="52">
        <f>FC_OTH_CP_SH_E!X62+FC_OTH_CP_SC_E!X62+FC_OTH_CP_HW_E!X62+FC_OTH_CP_CA_E!X62</f>
        <v>432.09815039999967</v>
      </c>
      <c r="Y62" s="52">
        <f>FC_OTH_CP_SH_E!Y62+FC_OTH_CP_SC_E!Y62+FC_OTH_CP_HW_E!Y62+FC_OTH_CP_CA_E!Y62</f>
        <v>367.44422399999996</v>
      </c>
      <c r="Z62" s="52">
        <f>FC_OTH_CP_SH_E!Z62+FC_OTH_CP_SC_E!Z62+FC_OTH_CP_HW_E!Z62+FC_OTH_CP_CA_E!Z62</f>
        <v>354.81962880000009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0</v>
      </c>
      <c r="N64" s="52">
        <f>FC_OTH_CP_SH_E!N64+FC_OTH_CP_SC_E!N64+FC_OTH_CP_HW_E!N64+FC_OTH_CP_CA_E!N64</f>
        <v>0</v>
      </c>
      <c r="O64" s="52">
        <f>FC_OTH_CP_SH_E!O64+FC_OTH_CP_SC_E!O64+FC_OTH_CP_HW_E!O64+FC_OTH_CP_CA_E!O64</f>
        <v>0</v>
      </c>
      <c r="P64" s="52">
        <f>FC_OTH_CP_SH_E!P64+FC_OTH_CP_SC_E!P64+FC_OTH_CP_HW_E!P64+FC_OTH_CP_CA_E!P64</f>
        <v>0</v>
      </c>
      <c r="Q64" s="52">
        <f>FC_OTH_CP_SH_E!Q64+FC_OTH_CP_SC_E!Q64+FC_OTH_CP_HW_E!Q64+FC_OTH_CP_CA_E!Q64</f>
        <v>0</v>
      </c>
      <c r="R64" s="52">
        <f>FC_OTH_CP_SH_E!R64+FC_OTH_CP_SC_E!R64+FC_OTH_CP_HW_E!R64+FC_OTH_CP_CA_E!R64</f>
        <v>0</v>
      </c>
      <c r="S64" s="52">
        <f>FC_OTH_CP_SH_E!S64+FC_OTH_CP_SC_E!S64+FC_OTH_CP_HW_E!S64+FC_OTH_CP_CA_E!S64</f>
        <v>0</v>
      </c>
      <c r="T64" s="52">
        <f>FC_OTH_CP_SH_E!T64+FC_OTH_CP_SC_E!T64+FC_OTH_CP_HW_E!T64+FC_OTH_CP_CA_E!T64</f>
        <v>0</v>
      </c>
      <c r="U64" s="52">
        <f>FC_OTH_CP_SH_E!U64+FC_OTH_CP_SC_E!U64+FC_OTH_CP_HW_E!U64+FC_OTH_CP_CA_E!U64</f>
        <v>9.6866733600000003</v>
      </c>
      <c r="V64" s="52">
        <f>FC_OTH_CP_SH_E!V64+FC_OTH_CP_SC_E!V64+FC_OTH_CP_HW_E!V64+FC_OTH_CP_CA_E!V64</f>
        <v>8.6995490400000026</v>
      </c>
      <c r="W64" s="52">
        <f>FC_OTH_CP_SH_E!W64+FC_OTH_CP_SC_E!W64+FC_OTH_CP_HW_E!W64+FC_OTH_CP_CA_E!W64</f>
        <v>4.0970966400000002</v>
      </c>
      <c r="X64" s="52">
        <f>FC_OTH_CP_SH_E!X64+FC_OTH_CP_SC_E!X64+FC_OTH_CP_HW_E!X64+FC_OTH_CP_CA_E!X64</f>
        <v>2.2797028800000021</v>
      </c>
      <c r="Y64" s="52">
        <f>FC_OTH_CP_SH_E!Y64+FC_OTH_CP_SC_E!Y64+FC_OTH_CP_HW_E!Y64+FC_OTH_CP_CA_E!Y64</f>
        <v>3.5626500000000019</v>
      </c>
      <c r="Z64" s="52">
        <f>FC_OTH_CP_SH_E!Z64+FC_OTH_CP_SC_E!Z64+FC_OTH_CP_HW_E!Z64+FC_OTH_CP_CA_E!Z64</f>
        <v>5.6968984799999962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0.10008</v>
      </c>
      <c r="P65" s="52">
        <f>FC_OTH_CP_SH_E!P65+FC_OTH_CP_SC_E!P65+FC_OTH_CP_HW_E!P65+FC_OTH_CP_CA_E!P65</f>
        <v>0.10008000000000003</v>
      </c>
      <c r="Q65" s="52">
        <f>FC_OTH_CP_SH_E!Q65+FC_OTH_CP_SC_E!Q65+FC_OTH_CP_HW_E!Q65+FC_OTH_CP_CA_E!Q65</f>
        <v>3.8998800000000013</v>
      </c>
      <c r="R65" s="52">
        <f>FC_OTH_CP_SH_E!R65+FC_OTH_CP_SC_E!R65+FC_OTH_CP_HW_E!R65+FC_OTH_CP_CA_E!R65</f>
        <v>3.2000400000000013</v>
      </c>
      <c r="S65" s="52">
        <f>FC_OTH_CP_SH_E!S65+FC_OTH_CP_SC_E!S65+FC_OTH_CP_HW_E!S65+FC_OTH_CP_CA_E!S65</f>
        <v>4.6000799999999948</v>
      </c>
      <c r="T65" s="52">
        <f>FC_OTH_CP_SH_E!T65+FC_OTH_CP_SC_E!T65+FC_OTH_CP_HW_E!T65+FC_OTH_CP_CA_E!T65</f>
        <v>3.8044800000000008</v>
      </c>
      <c r="U65" s="52">
        <f>FC_OTH_CP_SH_E!U65+FC_OTH_CP_SC_E!U65+FC_OTH_CP_HW_E!U65+FC_OTH_CP_CA_E!U65</f>
        <v>3.8998800000000009</v>
      </c>
      <c r="V65" s="52">
        <f>FC_OTH_CP_SH_E!V65+FC_OTH_CP_SC_E!V65+FC_OTH_CP_HW_E!V65+FC_OTH_CP_CA_E!V65</f>
        <v>3.8030399999999975</v>
      </c>
      <c r="W65" s="52">
        <f>FC_OTH_CP_SH_E!W65+FC_OTH_CP_SC_E!W65+FC_OTH_CP_HW_E!W65+FC_OTH_CP_CA_E!W65</f>
        <v>3.7101599999999997</v>
      </c>
      <c r="X65" s="52">
        <f>FC_OTH_CP_SH_E!X65+FC_OTH_CP_SC_E!X65+FC_OTH_CP_HW_E!X65+FC_OTH_CP_CA_E!X65</f>
        <v>3.911759999999997</v>
      </c>
      <c r="Y65" s="52">
        <f>FC_OTH_CP_SH_E!Y65+FC_OTH_CP_SC_E!Y65+FC_OTH_CP_HW_E!Y65+FC_OTH_CP_CA_E!Y65</f>
        <v>1.5530400000000002</v>
      </c>
      <c r="Z65" s="52">
        <f>FC_OTH_CP_SH_E!Z65+FC_OTH_CP_SC_E!Z65+FC_OTH_CP_HW_E!Z65+FC_OTH_CP_CA_E!Z65</f>
        <v>1.0256400000000001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682.13894360304562</v>
      </c>
      <c r="D2" s="21">
        <f t="shared" ref="D2:X2" si="0">SUM(D3,D17,D22,D25,D26,D51,D52)</f>
        <v>1451.7570321764615</v>
      </c>
      <c r="E2" s="21">
        <f t="shared" si="0"/>
        <v>759.74916480156082</v>
      </c>
      <c r="F2" s="21">
        <f t="shared" si="0"/>
        <v>1450.3868983852426</v>
      </c>
      <c r="G2" s="21">
        <f t="shared" si="0"/>
        <v>2258.2379631308036</v>
      </c>
      <c r="H2" s="21">
        <f t="shared" si="0"/>
        <v>2454.5684487269136</v>
      </c>
      <c r="I2" s="21">
        <f t="shared" si="0"/>
        <v>3764.2321335592587</v>
      </c>
      <c r="J2" s="21">
        <f t="shared" si="0"/>
        <v>3016.4587365880079</v>
      </c>
      <c r="K2" s="21">
        <f t="shared" si="0"/>
        <v>2161.4178205189428</v>
      </c>
      <c r="L2" s="21">
        <f t="shared" si="0"/>
        <v>1927.109935950567</v>
      </c>
      <c r="M2" s="21">
        <f t="shared" si="0"/>
        <v>1968.4287611156806</v>
      </c>
      <c r="N2" s="21">
        <f t="shared" si="0"/>
        <v>1947.9468004001981</v>
      </c>
      <c r="O2" s="21">
        <f t="shared" si="0"/>
        <v>1871.5140800486038</v>
      </c>
      <c r="P2" s="21">
        <f t="shared" si="0"/>
        <v>1762.7538240669635</v>
      </c>
      <c r="Q2" s="21">
        <f t="shared" si="0"/>
        <v>1706.964948457631</v>
      </c>
      <c r="R2" s="21">
        <f t="shared" si="0"/>
        <v>1619.4517947400666</v>
      </c>
      <c r="S2" s="21">
        <f t="shared" si="0"/>
        <v>1636.9555276701099</v>
      </c>
      <c r="T2" s="21">
        <f t="shared" si="0"/>
        <v>1884.8583208642401</v>
      </c>
      <c r="U2" s="21">
        <f t="shared" si="0"/>
        <v>1937.4516698675377</v>
      </c>
      <c r="V2" s="21">
        <f t="shared" si="0"/>
        <v>1934.6586841827473</v>
      </c>
      <c r="W2" s="21">
        <f t="shared" si="0"/>
        <v>1793.8108395379631</v>
      </c>
      <c r="X2" s="21">
        <f t="shared" si="0"/>
        <v>2127.0447525624736</v>
      </c>
      <c r="Y2" s="21">
        <f t="shared" ref="Y2:Z2" si="1">SUM(Y3,Y17,Y22,Y25,Y26,Y51,Y52)</f>
        <v>2286.9408951465284</v>
      </c>
      <c r="Z2" s="21">
        <f t="shared" si="1"/>
        <v>2483.7197547091955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7.8291883678557088</v>
      </c>
      <c r="D3" s="24">
        <f t="shared" ref="D3:W3" si="3">SUM(D4,D8,D11)</f>
        <v>18.402270956737599</v>
      </c>
      <c r="E3" s="24">
        <f t="shared" si="3"/>
        <v>18.530793056000654</v>
      </c>
      <c r="F3" s="24">
        <f t="shared" si="3"/>
        <v>11.71075819703503</v>
      </c>
      <c r="G3" s="24">
        <f t="shared" si="3"/>
        <v>4.6382710898358166</v>
      </c>
      <c r="H3" s="24">
        <f t="shared" si="3"/>
        <v>1.5637006591106277</v>
      </c>
      <c r="I3" s="24">
        <f t="shared" si="3"/>
        <v>12.284307976255537</v>
      </c>
      <c r="J3" s="24">
        <f t="shared" si="3"/>
        <v>5.9510154301516254</v>
      </c>
      <c r="K3" s="24">
        <f t="shared" si="3"/>
        <v>1.6395648222735837</v>
      </c>
      <c r="L3" s="24">
        <f t="shared" si="3"/>
        <v>0.78185251946968026</v>
      </c>
      <c r="M3" s="24">
        <f t="shared" si="3"/>
        <v>2.2832825552403282</v>
      </c>
      <c r="N3" s="24">
        <f t="shared" si="3"/>
        <v>2.9687115484112248</v>
      </c>
      <c r="O3" s="24">
        <f t="shared" si="3"/>
        <v>1.7105652390553232</v>
      </c>
      <c r="P3" s="24">
        <f t="shared" si="3"/>
        <v>2.5105707678493321</v>
      </c>
      <c r="Q3" s="24">
        <f t="shared" si="3"/>
        <v>1.673491092768612</v>
      </c>
      <c r="R3" s="24">
        <f t="shared" si="3"/>
        <v>1.8196050785972886</v>
      </c>
      <c r="S3" s="24">
        <f t="shared" si="3"/>
        <v>3.6236087151422165</v>
      </c>
      <c r="T3" s="24">
        <f t="shared" si="3"/>
        <v>0</v>
      </c>
      <c r="U3" s="24">
        <f t="shared" si="3"/>
        <v>2.5660436282281971</v>
      </c>
      <c r="V3" s="24">
        <f t="shared" si="3"/>
        <v>1.6561910649391833</v>
      </c>
      <c r="W3" s="24">
        <f t="shared" si="3"/>
        <v>0.31682493312885096</v>
      </c>
      <c r="X3" s="24">
        <f t="shared" ref="X3:Z3" si="4">SUM(X4,X8,X11)</f>
        <v>0.5620041626661475</v>
      </c>
      <c r="Y3" s="24">
        <f t="shared" si="4"/>
        <v>0.57594776126185421</v>
      </c>
      <c r="Z3" s="24">
        <f t="shared" si="4"/>
        <v>0.24124734951893786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4.6797274427413562</v>
      </c>
      <c r="D4" s="19">
        <f t="shared" ref="D4:W4" si="6">SUM(D5:D7)</f>
        <v>4.7307391765162086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4.6797274427413562</v>
      </c>
      <c r="D7" s="8">
        <v>4.7307391765162086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3.1494609251143526</v>
      </c>
      <c r="D8" s="19">
        <f t="shared" si="8"/>
        <v>13.671531780221391</v>
      </c>
      <c r="E8" s="19">
        <f t="shared" si="8"/>
        <v>18.530793056000654</v>
      </c>
      <c r="F8" s="19">
        <f t="shared" si="8"/>
        <v>11.71075819703503</v>
      </c>
      <c r="G8" s="19">
        <f t="shared" si="8"/>
        <v>4.6382710898358166</v>
      </c>
      <c r="H8" s="19">
        <f t="shared" si="8"/>
        <v>1.5637006591106277</v>
      </c>
      <c r="I8" s="19">
        <f t="shared" si="8"/>
        <v>12.284307976255537</v>
      </c>
      <c r="J8" s="19">
        <f t="shared" si="8"/>
        <v>5.9510154301516254</v>
      </c>
      <c r="K8" s="19">
        <f t="shared" si="8"/>
        <v>1.6395648222735837</v>
      </c>
      <c r="L8" s="19">
        <f t="shared" si="8"/>
        <v>0.78185251946968026</v>
      </c>
      <c r="M8" s="19">
        <f t="shared" si="8"/>
        <v>2.2832825552403282</v>
      </c>
      <c r="N8" s="19">
        <f t="shared" si="8"/>
        <v>2.9687115484112248</v>
      </c>
      <c r="O8" s="19">
        <f t="shared" si="8"/>
        <v>1.7105652390553232</v>
      </c>
      <c r="P8" s="19">
        <f t="shared" si="8"/>
        <v>2.5105707678493321</v>
      </c>
      <c r="Q8" s="19">
        <f t="shared" si="8"/>
        <v>1.673491092768612</v>
      </c>
      <c r="R8" s="19">
        <f t="shared" si="8"/>
        <v>1.8196050785972886</v>
      </c>
      <c r="S8" s="19">
        <f t="shared" si="8"/>
        <v>3.6236087151422165</v>
      </c>
      <c r="T8" s="19">
        <f t="shared" si="8"/>
        <v>0</v>
      </c>
      <c r="U8" s="19">
        <f t="shared" si="8"/>
        <v>2.5660436282281971</v>
      </c>
      <c r="V8" s="19">
        <f t="shared" si="8"/>
        <v>1.6561910649391833</v>
      </c>
      <c r="W8" s="19">
        <f t="shared" si="8"/>
        <v>0.31682493312885096</v>
      </c>
      <c r="X8" s="19">
        <f t="shared" si="8"/>
        <v>0.5620041626661475</v>
      </c>
      <c r="Y8" s="19">
        <f t="shared" ref="Y8:Z8" si="9">SUM(Y9:Y10)</f>
        <v>0.57594776126185421</v>
      </c>
      <c r="Z8" s="19">
        <f t="shared" si="9"/>
        <v>0.24124734951893786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2.2959747972688556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2.2657204632609287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3.1494609251143526</v>
      </c>
      <c r="D10" s="8">
        <v>13.671531780221391</v>
      </c>
      <c r="E10" s="8">
        <v>18.530793056000654</v>
      </c>
      <c r="F10" s="8">
        <v>11.71075819703503</v>
      </c>
      <c r="G10" s="8">
        <v>2.342296292566961</v>
      </c>
      <c r="H10" s="8">
        <v>1.5637006591106277</v>
      </c>
      <c r="I10" s="8">
        <v>12.284307976255537</v>
      </c>
      <c r="J10" s="8">
        <v>5.9510154301516254</v>
      </c>
      <c r="K10" s="8">
        <v>1.6395648222735837</v>
      </c>
      <c r="L10" s="8">
        <v>0.78185251946968026</v>
      </c>
      <c r="M10" s="8">
        <v>2.2832825552403282</v>
      </c>
      <c r="N10" s="8">
        <v>0.70299108515029618</v>
      </c>
      <c r="O10" s="8">
        <v>1.7105652390553232</v>
      </c>
      <c r="P10" s="8">
        <v>2.5105707678493321</v>
      </c>
      <c r="Q10" s="8">
        <v>1.673491092768612</v>
      </c>
      <c r="R10" s="8">
        <v>1.8196050785972886</v>
      </c>
      <c r="S10" s="8">
        <v>3.6236087151422165</v>
      </c>
      <c r="T10" s="8">
        <v>0</v>
      </c>
      <c r="U10" s="8">
        <v>2.5660436282281971</v>
      </c>
      <c r="V10" s="8">
        <v>1.6561910649391833</v>
      </c>
      <c r="W10" s="8">
        <v>0.31682493312885096</v>
      </c>
      <c r="X10" s="8">
        <v>0.5620041626661475</v>
      </c>
      <c r="Y10" s="8">
        <v>0.57594776126185421</v>
      </c>
      <c r="Z10" s="8">
        <v>0.24124734951893786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0.41664110120274528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0.41664110120274528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7.4514488399999985</v>
      </c>
      <c r="D22" s="27">
        <f t="shared" si="14"/>
        <v>12.931790519999996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0.10261811999999998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7.4514488399999985</v>
      </c>
      <c r="D23" s="8">
        <v>12.931790519999996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0.10261811999999998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234.19203926376943</v>
      </c>
      <c r="D26" s="27">
        <f t="shared" si="16"/>
        <v>346.15204450399017</v>
      </c>
      <c r="E26" s="27">
        <f t="shared" si="16"/>
        <v>633.07955269608283</v>
      </c>
      <c r="F26" s="27">
        <f t="shared" si="16"/>
        <v>602.88386791617518</v>
      </c>
      <c r="G26" s="27">
        <f t="shared" si="16"/>
        <v>1149.810328004902</v>
      </c>
      <c r="H26" s="27">
        <f t="shared" si="16"/>
        <v>1083.5276638982714</v>
      </c>
      <c r="I26" s="27">
        <f t="shared" si="16"/>
        <v>638.6515647243192</v>
      </c>
      <c r="J26" s="27">
        <f t="shared" si="16"/>
        <v>974.54182341028206</v>
      </c>
      <c r="K26" s="27">
        <f t="shared" si="16"/>
        <v>748.73600548669083</v>
      </c>
      <c r="L26" s="27">
        <f t="shared" si="16"/>
        <v>309.59841219422651</v>
      </c>
      <c r="M26" s="27">
        <f t="shared" si="16"/>
        <v>325.53301614502976</v>
      </c>
      <c r="N26" s="27">
        <f t="shared" si="16"/>
        <v>695.28778793777929</v>
      </c>
      <c r="O26" s="27">
        <f t="shared" si="16"/>
        <v>585.41505051006777</v>
      </c>
      <c r="P26" s="27">
        <f t="shared" si="16"/>
        <v>442.27927103141928</v>
      </c>
      <c r="Q26" s="27">
        <f t="shared" si="16"/>
        <v>403.98989037062813</v>
      </c>
      <c r="R26" s="27">
        <f t="shared" si="16"/>
        <v>430.01284416816185</v>
      </c>
      <c r="S26" s="27">
        <f t="shared" si="16"/>
        <v>447.29300778978427</v>
      </c>
      <c r="T26" s="27">
        <f t="shared" si="16"/>
        <v>609.65021209262659</v>
      </c>
      <c r="U26" s="27">
        <f t="shared" si="16"/>
        <v>664.67191806910478</v>
      </c>
      <c r="V26" s="27">
        <f t="shared" si="16"/>
        <v>679.37620710281317</v>
      </c>
      <c r="W26" s="27">
        <f t="shared" si="16"/>
        <v>627.72095223964129</v>
      </c>
      <c r="X26" s="27">
        <f t="shared" si="16"/>
        <v>998.7135891743319</v>
      </c>
      <c r="Y26" s="27">
        <f t="shared" ref="Y26:Z26" si="17">SUM(Y27,Y33)</f>
        <v>1059.9825200654407</v>
      </c>
      <c r="Z26" s="27">
        <f t="shared" si="17"/>
        <v>1085.2139592160265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234.19203926376943</v>
      </c>
      <c r="D33" s="19">
        <f t="shared" si="20"/>
        <v>346.15204450399017</v>
      </c>
      <c r="E33" s="19">
        <f t="shared" si="20"/>
        <v>633.07955269608283</v>
      </c>
      <c r="F33" s="19">
        <f t="shared" si="20"/>
        <v>602.88386791617518</v>
      </c>
      <c r="G33" s="19">
        <f t="shared" si="20"/>
        <v>1149.810328004902</v>
      </c>
      <c r="H33" s="19">
        <f t="shared" si="20"/>
        <v>1083.5276638982714</v>
      </c>
      <c r="I33" s="19">
        <f t="shared" si="20"/>
        <v>638.6515647243192</v>
      </c>
      <c r="J33" s="19">
        <f t="shared" si="20"/>
        <v>974.54182341028206</v>
      </c>
      <c r="K33" s="19">
        <f t="shared" si="20"/>
        <v>748.73600548669083</v>
      </c>
      <c r="L33" s="19">
        <f t="shared" si="20"/>
        <v>309.59841219422651</v>
      </c>
      <c r="M33" s="19">
        <f t="shared" si="20"/>
        <v>325.53301614502976</v>
      </c>
      <c r="N33" s="19">
        <f t="shared" si="20"/>
        <v>695.28778793777929</v>
      </c>
      <c r="O33" s="19">
        <f t="shared" si="20"/>
        <v>585.41505051006777</v>
      </c>
      <c r="P33" s="19">
        <f t="shared" si="20"/>
        <v>442.27927103141928</v>
      </c>
      <c r="Q33" s="19">
        <f t="shared" si="20"/>
        <v>403.98989037062813</v>
      </c>
      <c r="R33" s="19">
        <f t="shared" si="20"/>
        <v>430.01284416816185</v>
      </c>
      <c r="S33" s="19">
        <f t="shared" si="20"/>
        <v>447.29300778978427</v>
      </c>
      <c r="T33" s="19">
        <f t="shared" si="20"/>
        <v>609.65021209262659</v>
      </c>
      <c r="U33" s="19">
        <f t="shared" si="20"/>
        <v>664.67191806910478</v>
      </c>
      <c r="V33" s="19">
        <f t="shared" si="20"/>
        <v>679.37620710281317</v>
      </c>
      <c r="W33" s="19">
        <f t="shared" si="20"/>
        <v>627.72095223964129</v>
      </c>
      <c r="X33" s="19">
        <f t="shared" si="20"/>
        <v>998.7135891743319</v>
      </c>
      <c r="Y33" s="19">
        <f t="shared" ref="Y33:Z33" si="21">SUM(Y34:Y50)</f>
        <v>1059.9825200654407</v>
      </c>
      <c r="Z33" s="19">
        <f t="shared" si="21"/>
        <v>1085.2139592160265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121.07443163525883</v>
      </c>
      <c r="D37" s="8">
        <v>224.44178734274124</v>
      </c>
      <c r="E37" s="8">
        <v>88.57723862583272</v>
      </c>
      <c r="F37" s="8">
        <v>135.4442773700728</v>
      </c>
      <c r="G37" s="8">
        <v>149.2081614864795</v>
      </c>
      <c r="H37" s="8">
        <v>275.68915801883247</v>
      </c>
      <c r="I37" s="8">
        <v>186.43857230010812</v>
      </c>
      <c r="J37" s="8">
        <v>279.05427092418438</v>
      </c>
      <c r="K37" s="8">
        <v>141.69965035926006</v>
      </c>
      <c r="L37" s="8">
        <v>47.037765855073921</v>
      </c>
      <c r="M37" s="8">
        <v>49.898521581315912</v>
      </c>
      <c r="N37" s="8">
        <v>129.3093316249938</v>
      </c>
      <c r="O37" s="8">
        <v>62.218035597214687</v>
      </c>
      <c r="P37" s="8">
        <v>79.474778286408537</v>
      </c>
      <c r="Q37" s="8">
        <v>65.252786285880248</v>
      </c>
      <c r="R37" s="8">
        <v>62.60051203188533</v>
      </c>
      <c r="S37" s="8">
        <v>91.299308036292629</v>
      </c>
      <c r="T37" s="8">
        <v>93.61384826523539</v>
      </c>
      <c r="U37" s="8">
        <v>125.38056325360193</v>
      </c>
      <c r="V37" s="8">
        <v>134.74585500559874</v>
      </c>
      <c r="W37" s="8">
        <v>96.737359058404223</v>
      </c>
      <c r="X37" s="8">
        <v>109.09820094700903</v>
      </c>
      <c r="Y37" s="8">
        <v>101.65038680358104</v>
      </c>
      <c r="Z37" s="8">
        <v>119.60155088444193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0.29775534239688645</v>
      </c>
      <c r="U40" s="8">
        <v>0.18107749139245699</v>
      </c>
      <c r="V40" s="8">
        <v>0.50682513291097375</v>
      </c>
      <c r="W40" s="8">
        <v>3.4044005058721445</v>
      </c>
      <c r="X40" s="8">
        <v>8.7801079202346894</v>
      </c>
      <c r="Y40" s="8">
        <v>8.9118843048537908</v>
      </c>
      <c r="Z40" s="8">
        <v>8.4641754144982855</v>
      </c>
    </row>
    <row r="41" spans="1:26" ht="11.25" customHeight="1" x14ac:dyDescent="0.2">
      <c r="A41" s="28" t="s">
        <v>68</v>
      </c>
      <c r="B41" s="7" t="s">
        <v>69</v>
      </c>
      <c r="C41" s="8">
        <v>3.0293282114480156</v>
      </c>
      <c r="D41" s="8">
        <v>0</v>
      </c>
      <c r="E41" s="8">
        <v>0</v>
      </c>
      <c r="F41" s="8">
        <v>2.7243860848724659</v>
      </c>
      <c r="G41" s="8">
        <v>14.439450629077507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2.8805564412489937</v>
      </c>
      <c r="O41" s="8">
        <v>2.7719923780350424</v>
      </c>
      <c r="P41" s="8">
        <v>0</v>
      </c>
      <c r="Q41" s="8">
        <v>4.9528065785522752</v>
      </c>
      <c r="R41" s="8">
        <v>4.9342421087549706</v>
      </c>
      <c r="S41" s="8">
        <v>2.5285417970063779</v>
      </c>
      <c r="T41" s="8">
        <v>1.3837364204987599</v>
      </c>
      <c r="U41" s="8">
        <v>3.2492881943818555</v>
      </c>
      <c r="V41" s="8">
        <v>0.24978934220843624</v>
      </c>
      <c r="W41" s="8">
        <v>5.0364058522425854E-3</v>
      </c>
      <c r="X41" s="8">
        <v>2.2816449840840868E-2</v>
      </c>
      <c r="Y41" s="8">
        <v>1.0838922800836701</v>
      </c>
      <c r="Z41" s="8">
        <v>1.1452565933568348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107.08050572791012</v>
      </c>
      <c r="D43" s="8">
        <v>118.74139758452368</v>
      </c>
      <c r="E43" s="8">
        <v>538.86361815661996</v>
      </c>
      <c r="F43" s="8">
        <v>462.01020314965012</v>
      </c>
      <c r="G43" s="8">
        <v>986.16271588934501</v>
      </c>
      <c r="H43" s="8">
        <v>504.86397564610348</v>
      </c>
      <c r="I43" s="8">
        <v>368.98477258718145</v>
      </c>
      <c r="J43" s="8">
        <v>689.54483417424308</v>
      </c>
      <c r="K43" s="8">
        <v>604.10664194158073</v>
      </c>
      <c r="L43" s="8">
        <v>205.63945816532791</v>
      </c>
      <c r="M43" s="8">
        <v>262.18687720206822</v>
      </c>
      <c r="N43" s="8">
        <v>490.2171509829131</v>
      </c>
      <c r="O43" s="8">
        <v>506.76725062237585</v>
      </c>
      <c r="P43" s="8">
        <v>337.71661882131798</v>
      </c>
      <c r="Q43" s="8">
        <v>326.46092540390237</v>
      </c>
      <c r="R43" s="8">
        <v>362.47809002752155</v>
      </c>
      <c r="S43" s="8">
        <v>353.46515795648526</v>
      </c>
      <c r="T43" s="8">
        <v>513.15936837415609</v>
      </c>
      <c r="U43" s="8">
        <v>534.92822275841047</v>
      </c>
      <c r="V43" s="8">
        <v>543.09215808552699</v>
      </c>
      <c r="W43" s="8">
        <v>526.729999661492</v>
      </c>
      <c r="X43" s="8">
        <v>879.58410866988606</v>
      </c>
      <c r="Y43" s="8">
        <v>947.68745707955793</v>
      </c>
      <c r="Z43" s="8">
        <v>955.34929182990902</v>
      </c>
    </row>
    <row r="44" spans="1:26" ht="11.25" customHeight="1" x14ac:dyDescent="0.2">
      <c r="A44" s="28" t="s">
        <v>74</v>
      </c>
      <c r="B44" s="7" t="s">
        <v>75</v>
      </c>
      <c r="C44" s="8">
        <v>3.0077736891524691</v>
      </c>
      <c r="D44" s="8">
        <v>2.9688595767252637</v>
      </c>
      <c r="E44" s="8">
        <v>5.6386959136301664</v>
      </c>
      <c r="F44" s="8">
        <v>2.7050013115797795</v>
      </c>
      <c r="G44" s="8">
        <v>0</v>
      </c>
      <c r="H44" s="8">
        <v>302.97453023333543</v>
      </c>
      <c r="I44" s="8">
        <v>2.8849114892664529</v>
      </c>
      <c r="J44" s="8">
        <v>5.9427183118546498</v>
      </c>
      <c r="K44" s="8">
        <v>2.9297131858500376</v>
      </c>
      <c r="L44" s="8">
        <v>56.921188173824696</v>
      </c>
      <c r="M44" s="8">
        <v>10.610978900415258</v>
      </c>
      <c r="N44" s="8">
        <v>72.880748888623401</v>
      </c>
      <c r="O44" s="8">
        <v>13.657771912442156</v>
      </c>
      <c r="P44" s="8">
        <v>25.087873923692754</v>
      </c>
      <c r="Q44" s="8">
        <v>7.3233721022932752</v>
      </c>
      <c r="R44" s="8">
        <v>0</v>
      </c>
      <c r="S44" s="8">
        <v>0</v>
      </c>
      <c r="T44" s="8">
        <v>0.3836811189978227</v>
      </c>
      <c r="U44" s="8">
        <v>0.40141782132188764</v>
      </c>
      <c r="V44" s="8">
        <v>0.51163851058614418</v>
      </c>
      <c r="W44" s="8">
        <v>0.59999774642516113</v>
      </c>
      <c r="X44" s="8">
        <v>0.69864667551592852</v>
      </c>
      <c r="Y44" s="8">
        <v>0.34739221776856888</v>
      </c>
      <c r="Z44" s="8">
        <v>0.31283325191950118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0.5298145542621393</v>
      </c>
      <c r="U45" s="8">
        <v>0.26466967181178208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0.28200801707949336</v>
      </c>
      <c r="U48" s="8">
        <v>0.26667887818439845</v>
      </c>
      <c r="V48" s="8">
        <v>0.26994102598189607</v>
      </c>
      <c r="W48" s="8">
        <v>0.24415886159559197</v>
      </c>
      <c r="X48" s="8">
        <v>0.52970851184543744</v>
      </c>
      <c r="Y48" s="8">
        <v>0.30150737959564872</v>
      </c>
      <c r="Z48" s="8">
        <v>0.34085124190090682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80.343308347763198</v>
      </c>
      <c r="J50" s="8">
        <v>0</v>
      </c>
      <c r="K50" s="8">
        <v>0</v>
      </c>
      <c r="L50" s="8">
        <v>0</v>
      </c>
      <c r="M50" s="8">
        <v>2.8366384612303843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432.66626713142051</v>
      </c>
      <c r="D51" s="27">
        <v>1074.2709261957339</v>
      </c>
      <c r="E51" s="27">
        <v>108.13881904947729</v>
      </c>
      <c r="F51" s="27">
        <v>834.25098006274857</v>
      </c>
      <c r="G51" s="27">
        <v>1102.6295223889588</v>
      </c>
      <c r="H51" s="27">
        <v>1369.4770841695317</v>
      </c>
      <c r="I51" s="27">
        <v>3113.296260858684</v>
      </c>
      <c r="J51" s="27">
        <v>2035.5492566463715</v>
      </c>
      <c r="K51" s="27">
        <v>1411.0422502099786</v>
      </c>
      <c r="L51" s="27">
        <v>1616.7296712368707</v>
      </c>
      <c r="M51" s="27">
        <v>1640.6124624154104</v>
      </c>
      <c r="N51" s="27">
        <v>1249.6903009140076</v>
      </c>
      <c r="O51" s="27">
        <v>1284.3884642994806</v>
      </c>
      <c r="P51" s="27">
        <v>1317.8164782001306</v>
      </c>
      <c r="Q51" s="27">
        <v>1277.4520776575739</v>
      </c>
      <c r="R51" s="27">
        <v>1162.3181079602164</v>
      </c>
      <c r="S51" s="27">
        <v>1162.865504906458</v>
      </c>
      <c r="T51" s="27">
        <v>1260.0136556161901</v>
      </c>
      <c r="U51" s="27">
        <v>1258.5274808734439</v>
      </c>
      <c r="V51" s="27">
        <v>1241.6408820800132</v>
      </c>
      <c r="W51" s="27">
        <v>1157.0463139918618</v>
      </c>
      <c r="X51" s="27">
        <v>1118.7376274502012</v>
      </c>
      <c r="Y51" s="27">
        <v>1212.2282651158866</v>
      </c>
      <c r="Z51" s="27">
        <v>1388.2201178609664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1.5412922092836088</v>
      </c>
      <c r="G52" s="27">
        <f t="shared" si="22"/>
        <v>1.1598416471070736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0.14750406756423529</v>
      </c>
      <c r="Q52" s="27">
        <f t="shared" si="22"/>
        <v>23.849489336660245</v>
      </c>
      <c r="R52" s="27">
        <f t="shared" si="22"/>
        <v>25.301237533091182</v>
      </c>
      <c r="S52" s="27">
        <f t="shared" si="22"/>
        <v>23.173406258725379</v>
      </c>
      <c r="T52" s="27">
        <f t="shared" si="22"/>
        <v>15.194453155423478</v>
      </c>
      <c r="U52" s="27">
        <f t="shared" si="22"/>
        <v>11.583609176760854</v>
      </c>
      <c r="V52" s="27">
        <f t="shared" si="22"/>
        <v>11.985403934981797</v>
      </c>
      <c r="W52" s="27">
        <f t="shared" si="22"/>
        <v>8.726748373331322</v>
      </c>
      <c r="X52" s="27">
        <f t="shared" si="22"/>
        <v>9.031531775274134</v>
      </c>
      <c r="Y52" s="27">
        <f t="shared" ref="Y52:Z52" si="23">SUM(Y53:Y54)</f>
        <v>14.154162203939521</v>
      </c>
      <c r="Z52" s="27">
        <f t="shared" si="23"/>
        <v>10.044430282683479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1.5412922092836088</v>
      </c>
      <c r="G53" s="8">
        <v>1.1598416471070736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16.243356485369951</v>
      </c>
      <c r="R53" s="8">
        <v>16.724507594616597</v>
      </c>
      <c r="S53" s="8">
        <v>13.241991834309012</v>
      </c>
      <c r="T53" s="8">
        <v>5.3722809727682472</v>
      </c>
      <c r="U53" s="8">
        <v>3.0320305134480319</v>
      </c>
      <c r="V53" s="8">
        <v>3.2979176996638451</v>
      </c>
      <c r="W53" s="8">
        <v>0.12897580892709626</v>
      </c>
      <c r="X53" s="8">
        <v>0.24754888979782996</v>
      </c>
      <c r="Y53" s="8">
        <v>3.8457306094764579E-3</v>
      </c>
      <c r="Z53" s="8">
        <v>3.8327111302680636E-3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0.14750406756423529</v>
      </c>
      <c r="Q54" s="45">
        <v>7.6061328512902948</v>
      </c>
      <c r="R54" s="45">
        <v>8.5767299384745854</v>
      </c>
      <c r="S54" s="45">
        <v>9.9314144244163653</v>
      </c>
      <c r="T54" s="45">
        <v>9.8221721826552297</v>
      </c>
      <c r="U54" s="45">
        <v>8.5515786633128226</v>
      </c>
      <c r="V54" s="45">
        <v>8.6874862353179516</v>
      </c>
      <c r="W54" s="45">
        <v>8.5977725644042255</v>
      </c>
      <c r="X54" s="45">
        <v>8.7839828854763038</v>
      </c>
      <c r="Y54" s="45">
        <v>14.150316473330044</v>
      </c>
      <c r="Z54" s="45">
        <v>10.04059757155321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567.52616414450608</v>
      </c>
      <c r="E61" s="49">
        <f t="shared" si="24"/>
        <v>642.79392146530608</v>
      </c>
      <c r="F61" s="49">
        <f t="shared" si="24"/>
        <v>620.444894326606</v>
      </c>
      <c r="G61" s="49">
        <f t="shared" si="24"/>
        <v>513.14919088899228</v>
      </c>
      <c r="H61" s="49">
        <f t="shared" si="24"/>
        <v>824.35374568692225</v>
      </c>
      <c r="I61" s="49">
        <f t="shared" si="24"/>
        <v>765.33411529621435</v>
      </c>
      <c r="J61" s="49">
        <f t="shared" si="24"/>
        <v>632.35630058869776</v>
      </c>
      <c r="K61" s="49">
        <f t="shared" si="24"/>
        <v>580.50701314449759</v>
      </c>
      <c r="L61" s="49">
        <f t="shared" si="24"/>
        <v>509.54946269230618</v>
      </c>
      <c r="M61" s="49">
        <f t="shared" si="24"/>
        <v>535.05218215573655</v>
      </c>
      <c r="N61" s="49">
        <f t="shared" si="24"/>
        <v>248.96079276004807</v>
      </c>
      <c r="O61" s="49">
        <f t="shared" si="24"/>
        <v>250.17668303485314</v>
      </c>
      <c r="P61" s="49">
        <f t="shared" si="24"/>
        <v>195.55645125457636</v>
      </c>
      <c r="Q61" s="49">
        <f t="shared" si="24"/>
        <v>183.41462123747985</v>
      </c>
      <c r="R61" s="49">
        <f t="shared" si="24"/>
        <v>444.91824921561539</v>
      </c>
      <c r="S61" s="49">
        <f t="shared" si="24"/>
        <v>537.65393632006715</v>
      </c>
      <c r="T61" s="49">
        <f t="shared" si="24"/>
        <v>454.54725722702472</v>
      </c>
      <c r="U61" s="49">
        <f t="shared" si="24"/>
        <v>435.87150993706734</v>
      </c>
      <c r="V61" s="49">
        <f t="shared" si="24"/>
        <v>443.91716029670727</v>
      </c>
      <c r="W61" s="49">
        <f t="shared" si="24"/>
        <v>366.11837673587956</v>
      </c>
      <c r="X61" s="49">
        <f t="shared" si="24"/>
        <v>410.13090233285124</v>
      </c>
      <c r="Y61" s="49">
        <f t="shared" ref="Y61:Z61" si="25">SUM(Y62:Y72)</f>
        <v>346.87998578365352</v>
      </c>
      <c r="Z61" s="49">
        <f t="shared" si="25"/>
        <v>335.05861050100464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567.52616414450608</v>
      </c>
      <c r="E62" s="52">
        <v>642.79392146530608</v>
      </c>
      <c r="F62" s="52">
        <v>620.444894326606</v>
      </c>
      <c r="G62" s="52">
        <v>513.14919088899228</v>
      </c>
      <c r="H62" s="52">
        <v>824.35374568692225</v>
      </c>
      <c r="I62" s="52">
        <v>765.33411529621435</v>
      </c>
      <c r="J62" s="52">
        <v>632.35630058869776</v>
      </c>
      <c r="K62" s="52">
        <v>580.50701314449759</v>
      </c>
      <c r="L62" s="52">
        <v>509.54946269230618</v>
      </c>
      <c r="M62" s="52">
        <v>535.05218215573655</v>
      </c>
      <c r="N62" s="52">
        <v>248.96079276004807</v>
      </c>
      <c r="O62" s="52">
        <v>250.09263802941609</v>
      </c>
      <c r="P62" s="52">
        <v>195.4759944904504</v>
      </c>
      <c r="Q62" s="52">
        <v>180.27289619804387</v>
      </c>
      <c r="R62" s="52">
        <v>442.03932194516261</v>
      </c>
      <c r="S62" s="52">
        <v>533.39423460766909</v>
      </c>
      <c r="T62" s="52">
        <v>451.03035728542585</v>
      </c>
      <c r="U62" s="52">
        <v>425.98242450984799</v>
      </c>
      <c r="V62" s="52">
        <v>434.73514198213644</v>
      </c>
      <c r="W62" s="52">
        <v>360.04437129821378</v>
      </c>
      <c r="X62" s="52">
        <v>405.03027506742234</v>
      </c>
      <c r="Y62" s="52">
        <v>343.11662284191038</v>
      </c>
      <c r="Z62" s="52">
        <v>330.20618214339129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6.3168892584537923</v>
      </c>
      <c r="V64" s="52">
        <v>5.618601797568135</v>
      </c>
      <c r="W64" s="52">
        <v>2.6185119320566819</v>
      </c>
      <c r="X64" s="52">
        <v>1.4339112025828544</v>
      </c>
      <c r="Y64" s="52">
        <v>2.3131459968758756</v>
      </c>
      <c r="Z64" s="52">
        <v>3.8979358742100851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8.404500543706081E-2</v>
      </c>
      <c r="P65" s="52">
        <v>8.0456764125946489E-2</v>
      </c>
      <c r="Q65" s="52">
        <v>3.1417250394359866</v>
      </c>
      <c r="R65" s="52">
        <v>2.8789272704527571</v>
      </c>
      <c r="S65" s="52">
        <v>4.2597017123980621</v>
      </c>
      <c r="T65" s="52">
        <v>3.5168999415988726</v>
      </c>
      <c r="U65" s="52">
        <v>3.5721961687655686</v>
      </c>
      <c r="V65" s="52">
        <v>3.5634165170026981</v>
      </c>
      <c r="W65" s="52">
        <v>3.4554935056091023</v>
      </c>
      <c r="X65" s="52">
        <v>3.6667160628460307</v>
      </c>
      <c r="Y65" s="52">
        <v>1.4502169448672586</v>
      </c>
      <c r="Z65" s="52">
        <v>0.95449248340329629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46.841397457980221</v>
      </c>
      <c r="D2" s="21">
        <f t="shared" ref="D2:X2" si="0">SUM(D3,D17,D22,D25,D26,D51,D52)</f>
        <v>53.435844527237165</v>
      </c>
      <c r="E2" s="21">
        <f t="shared" si="0"/>
        <v>100.97663705848115</v>
      </c>
      <c r="F2" s="21">
        <f t="shared" si="0"/>
        <v>175.27207316037919</v>
      </c>
      <c r="G2" s="21">
        <f t="shared" si="0"/>
        <v>275.45705734057293</v>
      </c>
      <c r="H2" s="21">
        <f t="shared" si="0"/>
        <v>279.44618384935774</v>
      </c>
      <c r="I2" s="21">
        <f t="shared" si="0"/>
        <v>284.34696803006585</v>
      </c>
      <c r="J2" s="21">
        <f t="shared" si="0"/>
        <v>252.46277214409821</v>
      </c>
      <c r="K2" s="21">
        <f t="shared" si="0"/>
        <v>223.94782236780918</v>
      </c>
      <c r="L2" s="21">
        <f t="shared" si="0"/>
        <v>303.72674287835991</v>
      </c>
      <c r="M2" s="21">
        <f t="shared" si="0"/>
        <v>303.64914129621224</v>
      </c>
      <c r="N2" s="21">
        <f t="shared" si="0"/>
        <v>281.86344224074605</v>
      </c>
      <c r="O2" s="21">
        <f t="shared" si="0"/>
        <v>292.89086410909744</v>
      </c>
      <c r="P2" s="21">
        <f t="shared" si="0"/>
        <v>331.62642747022568</v>
      </c>
      <c r="Q2" s="21">
        <f t="shared" si="0"/>
        <v>363.99510666014982</v>
      </c>
      <c r="R2" s="21">
        <f t="shared" si="0"/>
        <v>394.94118793485711</v>
      </c>
      <c r="S2" s="21">
        <f t="shared" si="0"/>
        <v>409.92085421203211</v>
      </c>
      <c r="T2" s="21">
        <f t="shared" si="0"/>
        <v>467.69832069748395</v>
      </c>
      <c r="U2" s="21">
        <f t="shared" si="0"/>
        <v>469.28394242832564</v>
      </c>
      <c r="V2" s="21">
        <f t="shared" si="0"/>
        <v>462.64676646212217</v>
      </c>
      <c r="W2" s="21">
        <f t="shared" si="0"/>
        <v>448.71151219870433</v>
      </c>
      <c r="X2" s="21">
        <f t="shared" si="0"/>
        <v>523.13977956523456</v>
      </c>
      <c r="Y2" s="21">
        <f t="shared" ref="Y2:Z2" si="1">SUM(Y3,Y17,Y22,Y25,Y26,Y51,Y52)</f>
        <v>512.3772458941786</v>
      </c>
      <c r="Z2" s="21">
        <f t="shared" si="1"/>
        <v>493.22160119612539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4.1224698722195134E-2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4.1224698722195134E-2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9.2752935898241535</v>
      </c>
      <c r="D26" s="27">
        <f t="shared" ref="D26:X26" si="21">SUM(D27,D33)</f>
        <v>18.426385487467851</v>
      </c>
      <c r="E26" s="27">
        <f t="shared" si="21"/>
        <v>69.059831351034362</v>
      </c>
      <c r="F26" s="27">
        <f t="shared" si="21"/>
        <v>94.031287348237441</v>
      </c>
      <c r="G26" s="27">
        <f t="shared" si="21"/>
        <v>104.04133610924434</v>
      </c>
      <c r="H26" s="27">
        <f t="shared" si="21"/>
        <v>101.86500353560737</v>
      </c>
      <c r="I26" s="27">
        <f t="shared" si="21"/>
        <v>53.570140848092045</v>
      </c>
      <c r="J26" s="27">
        <f t="shared" si="21"/>
        <v>51.013418009292387</v>
      </c>
      <c r="K26" s="27">
        <f t="shared" si="21"/>
        <v>50.393816944685959</v>
      </c>
      <c r="L26" s="27">
        <f t="shared" si="21"/>
        <v>47.565032186251464</v>
      </c>
      <c r="M26" s="27">
        <f t="shared" si="21"/>
        <v>48.218594143391577</v>
      </c>
      <c r="N26" s="27">
        <f t="shared" si="21"/>
        <v>50.499192403913447</v>
      </c>
      <c r="O26" s="27">
        <f t="shared" si="21"/>
        <v>67.111874897655468</v>
      </c>
      <c r="P26" s="27">
        <f t="shared" si="21"/>
        <v>94.678405262551422</v>
      </c>
      <c r="Q26" s="27">
        <f t="shared" si="21"/>
        <v>100.04142346782028</v>
      </c>
      <c r="R26" s="27">
        <f t="shared" si="21"/>
        <v>108.50408646456077</v>
      </c>
      <c r="S26" s="27">
        <f t="shared" si="21"/>
        <v>99.280474197873971</v>
      </c>
      <c r="T26" s="27">
        <f t="shared" si="21"/>
        <v>135.48978988567575</v>
      </c>
      <c r="U26" s="27">
        <f t="shared" si="21"/>
        <v>152.42336548610749</v>
      </c>
      <c r="V26" s="27">
        <f t="shared" si="21"/>
        <v>145.7025991631188</v>
      </c>
      <c r="W26" s="27">
        <f t="shared" si="21"/>
        <v>146.54210460448883</v>
      </c>
      <c r="X26" s="27">
        <f t="shared" si="21"/>
        <v>224.91054781079978</v>
      </c>
      <c r="Y26" s="27">
        <f t="shared" ref="Y26:Z26" si="22">SUM(Y27,Y33)</f>
        <v>222.12197030745222</v>
      </c>
      <c r="Z26" s="27">
        <f t="shared" si="22"/>
        <v>224.52642588839976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9.2752935898241535</v>
      </c>
      <c r="D33" s="19">
        <f t="shared" ref="D33:X33" si="27">SUM(D34:D50)</f>
        <v>18.426385487467851</v>
      </c>
      <c r="E33" s="19">
        <f t="shared" si="27"/>
        <v>69.059831351034362</v>
      </c>
      <c r="F33" s="19">
        <f t="shared" si="27"/>
        <v>94.031287348237441</v>
      </c>
      <c r="G33" s="19">
        <f t="shared" si="27"/>
        <v>104.04133610924434</v>
      </c>
      <c r="H33" s="19">
        <f t="shared" si="27"/>
        <v>101.86500353560737</v>
      </c>
      <c r="I33" s="19">
        <f t="shared" si="27"/>
        <v>53.570140848092045</v>
      </c>
      <c r="J33" s="19">
        <f t="shared" si="27"/>
        <v>51.013418009292387</v>
      </c>
      <c r="K33" s="19">
        <f t="shared" si="27"/>
        <v>50.393816944685959</v>
      </c>
      <c r="L33" s="19">
        <f t="shared" si="27"/>
        <v>47.565032186251464</v>
      </c>
      <c r="M33" s="19">
        <f t="shared" si="27"/>
        <v>48.218594143391577</v>
      </c>
      <c r="N33" s="19">
        <f t="shared" si="27"/>
        <v>50.499192403913447</v>
      </c>
      <c r="O33" s="19">
        <f t="shared" si="27"/>
        <v>67.111874897655468</v>
      </c>
      <c r="P33" s="19">
        <f t="shared" si="27"/>
        <v>94.678405262551422</v>
      </c>
      <c r="Q33" s="19">
        <f t="shared" si="27"/>
        <v>100.04142346782028</v>
      </c>
      <c r="R33" s="19">
        <f t="shared" si="27"/>
        <v>108.50408646456077</v>
      </c>
      <c r="S33" s="19">
        <f t="shared" si="27"/>
        <v>99.280474197873971</v>
      </c>
      <c r="T33" s="19">
        <f t="shared" si="27"/>
        <v>135.48978988567575</v>
      </c>
      <c r="U33" s="19">
        <f t="shared" si="27"/>
        <v>152.42336548610749</v>
      </c>
      <c r="V33" s="19">
        <f t="shared" si="27"/>
        <v>145.7025991631188</v>
      </c>
      <c r="W33" s="19">
        <f t="shared" si="27"/>
        <v>146.54210460448883</v>
      </c>
      <c r="X33" s="19">
        <f t="shared" si="27"/>
        <v>224.91054781079978</v>
      </c>
      <c r="Y33" s="19">
        <f t="shared" ref="Y33:Z33" si="28">SUM(Y34:Y50)</f>
        <v>222.12197030745222</v>
      </c>
      <c r="Z33" s="19">
        <f t="shared" si="28"/>
        <v>224.52642588839976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4.7952138047411932</v>
      </c>
      <c r="D37" s="8">
        <v>11.947498097258704</v>
      </c>
      <c r="E37" s="8">
        <v>9.6624968141672589</v>
      </c>
      <c r="F37" s="8">
        <v>21.125129469927195</v>
      </c>
      <c r="G37" s="8">
        <v>13.501197633520507</v>
      </c>
      <c r="H37" s="8">
        <v>25.918191101167501</v>
      </c>
      <c r="I37" s="8">
        <v>15.638481339891827</v>
      </c>
      <c r="J37" s="8">
        <v>14.60738967581548</v>
      </c>
      <c r="K37" s="8">
        <v>9.537121480739966</v>
      </c>
      <c r="L37" s="8">
        <v>7.226628944926075</v>
      </c>
      <c r="M37" s="8">
        <v>7.391067698684096</v>
      </c>
      <c r="N37" s="8">
        <v>9.3918186550061744</v>
      </c>
      <c r="O37" s="8">
        <v>7.1326642827853579</v>
      </c>
      <c r="P37" s="8">
        <v>17.013108593591468</v>
      </c>
      <c r="Q37" s="8">
        <v>16.158774714119765</v>
      </c>
      <c r="R37" s="8">
        <v>15.795833688114685</v>
      </c>
      <c r="S37" s="8">
        <v>20.264655243707384</v>
      </c>
      <c r="T37" s="8">
        <v>20.804914654764666</v>
      </c>
      <c r="U37" s="8">
        <v>28.752421906398126</v>
      </c>
      <c r="V37" s="8">
        <v>28.898305674401332</v>
      </c>
      <c r="W37" s="8">
        <v>22.583436381595781</v>
      </c>
      <c r="X37" s="8">
        <v>24.568941892990868</v>
      </c>
      <c r="Y37" s="8">
        <v>21.301091076418981</v>
      </c>
      <c r="Z37" s="8">
        <v>24.745082315558136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6.617369760311366E-2</v>
      </c>
      <c r="U40" s="8">
        <v>4.1524908607543112E-2</v>
      </c>
      <c r="V40" s="8">
        <v>0.10869638708902651</v>
      </c>
      <c r="W40" s="8">
        <v>0.79476081412785604</v>
      </c>
      <c r="X40" s="8">
        <v>1.9772824797652999</v>
      </c>
      <c r="Y40" s="8">
        <v>1.8675074951462147</v>
      </c>
      <c r="Z40" s="8">
        <v>1.7512040255017198</v>
      </c>
    </row>
    <row r="41" spans="1:26" ht="11.25" customHeight="1" x14ac:dyDescent="0.2">
      <c r="A41" s="28" t="s">
        <v>68</v>
      </c>
      <c r="B41" s="7" t="s">
        <v>69</v>
      </c>
      <c r="C41" s="8">
        <v>0.11997806855198311</v>
      </c>
      <c r="D41" s="8">
        <v>0</v>
      </c>
      <c r="E41" s="8">
        <v>0</v>
      </c>
      <c r="F41" s="8">
        <v>0.42492019512753221</v>
      </c>
      <c r="G41" s="8">
        <v>1.3065630909224952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0.20921663875100702</v>
      </c>
      <c r="O41" s="8">
        <v>0.31778070196496067</v>
      </c>
      <c r="P41" s="8">
        <v>0</v>
      </c>
      <c r="Q41" s="8">
        <v>1.2264807414477277</v>
      </c>
      <c r="R41" s="8">
        <v>1.2450452112450316</v>
      </c>
      <c r="S41" s="8">
        <v>0.56123128299362379</v>
      </c>
      <c r="T41" s="8">
        <v>0.30752413950124097</v>
      </c>
      <c r="U41" s="8">
        <v>0.74513068561814555</v>
      </c>
      <c r="V41" s="8">
        <v>5.3571137791563958E-2</v>
      </c>
      <c r="W41" s="8">
        <v>1.175754147757415E-3</v>
      </c>
      <c r="X41" s="8">
        <v>5.1382701591591046E-3</v>
      </c>
      <c r="Y41" s="8">
        <v>0.22713231991633032</v>
      </c>
      <c r="Z41" s="8">
        <v>0.23694900664316584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4.2409773256834455</v>
      </c>
      <c r="D43" s="8">
        <v>6.320848886934411</v>
      </c>
      <c r="E43" s="8">
        <v>58.782234290497264</v>
      </c>
      <c r="F43" s="8">
        <v>72.059340914762487</v>
      </c>
      <c r="G43" s="8">
        <v>89.233575384801341</v>
      </c>
      <c r="H43" s="8">
        <v>47.46345882777527</v>
      </c>
      <c r="I43" s="8">
        <v>30.950470225229889</v>
      </c>
      <c r="J43" s="8">
        <v>36.094950485331559</v>
      </c>
      <c r="K43" s="8">
        <v>40.659510569796026</v>
      </c>
      <c r="L43" s="8">
        <v>31.593338535150078</v>
      </c>
      <c r="M43" s="8">
        <v>38.835638766353114</v>
      </c>
      <c r="N43" s="8">
        <v>35.604782158779656</v>
      </c>
      <c r="O43" s="8">
        <v>58.09570542534729</v>
      </c>
      <c r="P43" s="8">
        <v>72.294753552652693</v>
      </c>
      <c r="Q43" s="8">
        <v>80.842655874546068</v>
      </c>
      <c r="R43" s="8">
        <v>91.463207565201046</v>
      </c>
      <c r="S43" s="8">
        <v>78.454587671172959</v>
      </c>
      <c r="T43" s="8">
        <v>114.04548644414618</v>
      </c>
      <c r="U43" s="8">
        <v>122.67038487680175</v>
      </c>
      <c r="V43" s="8">
        <v>116.47440430040491</v>
      </c>
      <c r="W43" s="8">
        <v>122.96566242263816</v>
      </c>
      <c r="X43" s="8">
        <v>198.08255927524581</v>
      </c>
      <c r="Y43" s="8">
        <v>198.59026089333491</v>
      </c>
      <c r="Z43" s="8">
        <v>197.65794583451714</v>
      </c>
    </row>
    <row r="44" spans="1:26" ht="11.25" customHeight="1" x14ac:dyDescent="0.2">
      <c r="A44" s="28" t="s">
        <v>74</v>
      </c>
      <c r="B44" s="7" t="s">
        <v>75</v>
      </c>
      <c r="C44" s="8">
        <v>0.11912439084753122</v>
      </c>
      <c r="D44" s="8">
        <v>0.15803850327473579</v>
      </c>
      <c r="E44" s="8">
        <v>0.61510024636983551</v>
      </c>
      <c r="F44" s="8">
        <v>0.42189676842022056</v>
      </c>
      <c r="G44" s="8">
        <v>0</v>
      </c>
      <c r="H44" s="8">
        <v>28.4833536066646</v>
      </c>
      <c r="I44" s="8">
        <v>0.24198659073354645</v>
      </c>
      <c r="J44" s="8">
        <v>0.3110778481453515</v>
      </c>
      <c r="K44" s="8">
        <v>0.19718489414996332</v>
      </c>
      <c r="L44" s="8">
        <v>8.7450647061753148</v>
      </c>
      <c r="M44" s="8">
        <v>1.5717191795847485</v>
      </c>
      <c r="N44" s="8">
        <v>5.2933749513766113</v>
      </c>
      <c r="O44" s="8">
        <v>1.5657244875578533</v>
      </c>
      <c r="P44" s="8">
        <v>5.3705431163072532</v>
      </c>
      <c r="Q44" s="8">
        <v>1.8135121377067238</v>
      </c>
      <c r="R44" s="8">
        <v>0</v>
      </c>
      <c r="S44" s="8">
        <v>0</v>
      </c>
      <c r="T44" s="8">
        <v>8.5270001002177437E-2</v>
      </c>
      <c r="U44" s="8">
        <v>9.2053618678112611E-2</v>
      </c>
      <c r="V44" s="8">
        <v>0.109728689413856</v>
      </c>
      <c r="W44" s="8">
        <v>0.14007009357483885</v>
      </c>
      <c r="X44" s="8">
        <v>0.15733540448407074</v>
      </c>
      <c r="Y44" s="8">
        <v>7.2796902231431287E-2</v>
      </c>
      <c r="Z44" s="8">
        <v>6.4723948080499111E-2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0.11774696573786102</v>
      </c>
      <c r="U45" s="8">
        <v>6.0694368188218106E-2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6.2673982920506771E-2</v>
      </c>
      <c r="U48" s="8">
        <v>6.1155121815601655E-2</v>
      </c>
      <c r="V48" s="8">
        <v>5.7892974018104053E-2</v>
      </c>
      <c r="W48" s="8">
        <v>5.699913840440806E-2</v>
      </c>
      <c r="X48" s="8">
        <v>0.1192904881545621</v>
      </c>
      <c r="Y48" s="8">
        <v>6.3181620404351352E-2</v>
      </c>
      <c r="Z48" s="8">
        <v>7.0520758099093542E-2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6.7392026922367787</v>
      </c>
      <c r="J50" s="8">
        <v>0</v>
      </c>
      <c r="K50" s="8">
        <v>0</v>
      </c>
      <c r="L50" s="8">
        <v>0</v>
      </c>
      <c r="M50" s="8">
        <v>0.42016849876961726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37.56610386815607</v>
      </c>
      <c r="D51" s="27">
        <v>35.009459039769311</v>
      </c>
      <c r="E51" s="27">
        <v>31.916805707446791</v>
      </c>
      <c r="F51" s="27">
        <v>81.066249621425357</v>
      </c>
      <c r="G51" s="27">
        <v>171.28856287843564</v>
      </c>
      <c r="H51" s="27">
        <v>177.58118031375037</v>
      </c>
      <c r="I51" s="27">
        <v>230.7768271819738</v>
      </c>
      <c r="J51" s="27">
        <v>201.40812943608361</v>
      </c>
      <c r="K51" s="27">
        <v>173.55400542312321</v>
      </c>
      <c r="L51" s="27">
        <v>256.16171069210844</v>
      </c>
      <c r="M51" s="27">
        <v>255.43054715282068</v>
      </c>
      <c r="N51" s="27">
        <v>231.36424983683261</v>
      </c>
      <c r="O51" s="27">
        <v>225.77898921144197</v>
      </c>
      <c r="P51" s="27">
        <v>236.91204627523851</v>
      </c>
      <c r="Q51" s="27">
        <v>258.19837092898979</v>
      </c>
      <c r="R51" s="27">
        <v>283.61502620338752</v>
      </c>
      <c r="S51" s="27">
        <v>308.78867187288353</v>
      </c>
      <c r="T51" s="27">
        <v>330.96606676723167</v>
      </c>
      <c r="U51" s="27">
        <v>315.79799211897898</v>
      </c>
      <c r="V51" s="27">
        <v>316.13820363398514</v>
      </c>
      <c r="W51" s="27">
        <v>301.52625476754685</v>
      </c>
      <c r="X51" s="27">
        <v>297.62566112970893</v>
      </c>
      <c r="Y51" s="27">
        <v>289.25171939066587</v>
      </c>
      <c r="Z51" s="27">
        <v>267.94646719040912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0.17453619071639129</v>
      </c>
      <c r="G52" s="27">
        <f t="shared" si="30"/>
        <v>0.12715835289292601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3.5975932435764829E-2</v>
      </c>
      <c r="Q52" s="27">
        <f t="shared" si="30"/>
        <v>5.7553122633397651</v>
      </c>
      <c r="R52" s="27">
        <f t="shared" si="30"/>
        <v>2.8220752669088354</v>
      </c>
      <c r="S52" s="27">
        <f t="shared" si="30"/>
        <v>1.8517081412746044</v>
      </c>
      <c r="T52" s="27">
        <f t="shared" si="30"/>
        <v>1.2424640445765271</v>
      </c>
      <c r="U52" s="27">
        <f t="shared" si="30"/>
        <v>1.0625848232391479</v>
      </c>
      <c r="V52" s="27">
        <f t="shared" si="30"/>
        <v>0.80596366501819827</v>
      </c>
      <c r="W52" s="27">
        <f t="shared" si="30"/>
        <v>0.64315282666867835</v>
      </c>
      <c r="X52" s="27">
        <f t="shared" si="30"/>
        <v>0.60357062472586054</v>
      </c>
      <c r="Y52" s="27">
        <f t="shared" ref="Y52:Z52" si="31">SUM(Y53:Y54)</f>
        <v>1.003556196060482</v>
      </c>
      <c r="Z52" s="27">
        <f t="shared" si="31"/>
        <v>0.74870811731652487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0.17453619071639129</v>
      </c>
      <c r="G53" s="8">
        <v>0.12715835289292601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3.9198151146300564</v>
      </c>
      <c r="R53" s="8">
        <v>1.8654352053834133</v>
      </c>
      <c r="S53" s="8">
        <v>1.0581225656909765</v>
      </c>
      <c r="T53" s="8">
        <v>0.43929622723175421</v>
      </c>
      <c r="U53" s="8">
        <v>0.27813348655196907</v>
      </c>
      <c r="V53" s="8">
        <v>0.22176990033615379</v>
      </c>
      <c r="W53" s="8">
        <v>9.5053910729038012E-3</v>
      </c>
      <c r="X53" s="8">
        <v>1.6543510202169917E-2</v>
      </c>
      <c r="Y53" s="8">
        <v>2.7266939052354266E-4</v>
      </c>
      <c r="Z53" s="8">
        <v>2.8568886973193776E-4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3.5975932435764829E-2</v>
      </c>
      <c r="Q54" s="45">
        <v>1.8354971487097089</v>
      </c>
      <c r="R54" s="45">
        <v>0.95664006152542191</v>
      </c>
      <c r="S54" s="45">
        <v>0.79358557558362774</v>
      </c>
      <c r="T54" s="45">
        <v>0.80316781734477294</v>
      </c>
      <c r="U54" s="45">
        <v>0.78445133668717881</v>
      </c>
      <c r="V54" s="45">
        <v>0.58419376468204454</v>
      </c>
      <c r="W54" s="45">
        <v>0.63364743559577452</v>
      </c>
      <c r="X54" s="45">
        <v>0.58702711452369061</v>
      </c>
      <c r="Y54" s="45">
        <v>1.0032835266699585</v>
      </c>
      <c r="Z54" s="45">
        <v>0.74842242844679296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78.624000000000024</v>
      </c>
      <c r="D61" s="49">
        <f t="shared" si="32"/>
        <v>46.905880655493817</v>
      </c>
      <c r="E61" s="49">
        <f t="shared" si="32"/>
        <v>70.310033734693931</v>
      </c>
      <c r="F61" s="49">
        <f t="shared" si="32"/>
        <v>70.259284873393909</v>
      </c>
      <c r="G61" s="49">
        <f t="shared" si="32"/>
        <v>56.258719511007605</v>
      </c>
      <c r="H61" s="49">
        <f t="shared" si="32"/>
        <v>46.894119913077894</v>
      </c>
      <c r="I61" s="49">
        <f t="shared" si="32"/>
        <v>44.537839903785347</v>
      </c>
      <c r="J61" s="49">
        <f t="shared" si="32"/>
        <v>42.21987861130264</v>
      </c>
      <c r="K61" s="49">
        <f t="shared" si="32"/>
        <v>42.212807655502409</v>
      </c>
      <c r="L61" s="49">
        <f t="shared" si="32"/>
        <v>43.170402907694061</v>
      </c>
      <c r="M61" s="49">
        <f t="shared" si="32"/>
        <v>44.547817844263022</v>
      </c>
      <c r="N61" s="49">
        <f t="shared" si="32"/>
        <v>46.495296839951884</v>
      </c>
      <c r="O61" s="49">
        <f t="shared" si="32"/>
        <v>47.731352165146859</v>
      </c>
      <c r="P61" s="49">
        <f t="shared" si="32"/>
        <v>47.695807945423766</v>
      </c>
      <c r="Q61" s="49">
        <f t="shared" si="32"/>
        <v>44.261258762520221</v>
      </c>
      <c r="R61" s="49">
        <f t="shared" si="32"/>
        <v>49.625745984384942</v>
      </c>
      <c r="S61" s="49">
        <f t="shared" si="32"/>
        <v>42.962098879932498</v>
      </c>
      <c r="T61" s="49">
        <f t="shared" si="32"/>
        <v>37.168736372975189</v>
      </c>
      <c r="U61" s="49">
        <f t="shared" si="32"/>
        <v>40.988875516699494</v>
      </c>
      <c r="V61" s="49">
        <f t="shared" si="32"/>
        <v>30.904146289492044</v>
      </c>
      <c r="W61" s="49">
        <f t="shared" si="32"/>
        <v>27.471968972497013</v>
      </c>
      <c r="X61" s="49">
        <f t="shared" si="32"/>
        <v>27.694392779872114</v>
      </c>
      <c r="Y61" s="49">
        <f t="shared" ref="Y61:Z61" si="33">SUM(Y62:Y72)</f>
        <v>24.982367668140864</v>
      </c>
      <c r="Z61" s="49">
        <f t="shared" si="33"/>
        <v>25.436951910563955</v>
      </c>
    </row>
    <row r="62" spans="1:26" ht="11.25" customHeight="1" x14ac:dyDescent="0.2">
      <c r="A62" s="50" t="s">
        <v>92</v>
      </c>
      <c r="B62" s="51" t="s">
        <v>93</v>
      </c>
      <c r="C62" s="52">
        <v>78.624000000000024</v>
      </c>
      <c r="D62" s="52">
        <v>46.905880655493817</v>
      </c>
      <c r="E62" s="52">
        <v>70.310033734693931</v>
      </c>
      <c r="F62" s="52">
        <v>70.259284873393909</v>
      </c>
      <c r="G62" s="52">
        <v>56.258719511007605</v>
      </c>
      <c r="H62" s="52">
        <v>46.894119913077894</v>
      </c>
      <c r="I62" s="52">
        <v>44.537839903785347</v>
      </c>
      <c r="J62" s="52">
        <v>42.21987861130264</v>
      </c>
      <c r="K62" s="52">
        <v>42.212807655502409</v>
      </c>
      <c r="L62" s="52">
        <v>43.170402907694061</v>
      </c>
      <c r="M62" s="52">
        <v>44.547817844263022</v>
      </c>
      <c r="N62" s="52">
        <v>46.495296839951884</v>
      </c>
      <c r="O62" s="52">
        <v>47.715317170583923</v>
      </c>
      <c r="P62" s="52">
        <v>47.676184709549716</v>
      </c>
      <c r="Q62" s="52">
        <v>43.503103801956208</v>
      </c>
      <c r="R62" s="52">
        <v>49.304633254837697</v>
      </c>
      <c r="S62" s="52">
        <v>42.621720592330561</v>
      </c>
      <c r="T62" s="52">
        <v>36.881156314574064</v>
      </c>
      <c r="U62" s="52">
        <v>39.076116290152136</v>
      </c>
      <c r="V62" s="52">
        <v>29.233952417863318</v>
      </c>
      <c r="W62" s="52">
        <v>26.534918301786327</v>
      </c>
      <c r="X62" s="52">
        <v>27.067875332577348</v>
      </c>
      <c r="Y62" s="52">
        <v>24.327601158089571</v>
      </c>
      <c r="Z62" s="52">
        <v>24.613446656608808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1.5850753953129251</v>
      </c>
      <c r="V64" s="52">
        <v>1.4305703886314254</v>
      </c>
      <c r="W64" s="52">
        <v>0.68238417631978887</v>
      </c>
      <c r="X64" s="52">
        <v>0.38147351014079928</v>
      </c>
      <c r="Y64" s="52">
        <v>0.55194345491855035</v>
      </c>
      <c r="Z64" s="52">
        <v>0.75235773735844547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1.6034994562939192E-2</v>
      </c>
      <c r="P65" s="52">
        <v>1.9623235874053537E-2</v>
      </c>
      <c r="Q65" s="52">
        <v>0.75815496056401466</v>
      </c>
      <c r="R65" s="52">
        <v>0.32111272954724407</v>
      </c>
      <c r="S65" s="52">
        <v>0.34037828760193317</v>
      </c>
      <c r="T65" s="52">
        <v>0.28758005840112805</v>
      </c>
      <c r="U65" s="52">
        <v>0.32768383123443218</v>
      </c>
      <c r="V65" s="52">
        <v>0.2396234829972996</v>
      </c>
      <c r="W65" s="52">
        <v>0.2546664943908975</v>
      </c>
      <c r="X65" s="52">
        <v>0.24504393715396647</v>
      </c>
      <c r="Y65" s="52">
        <v>0.10282305513274152</v>
      </c>
      <c r="Z65" s="52">
        <v>7.1147516596703722E-2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140.50813948042361</v>
      </c>
      <c r="D2" s="21">
        <f t="shared" ref="D2:X2" si="0">SUM(D3,D17,D22,D25,D26,D51,D52)</f>
        <v>139.90518524449681</v>
      </c>
      <c r="E2" s="21">
        <f t="shared" si="0"/>
        <v>96.277564763075901</v>
      </c>
      <c r="F2" s="21">
        <f t="shared" si="0"/>
        <v>259.85772603582632</v>
      </c>
      <c r="G2" s="21">
        <f t="shared" si="0"/>
        <v>504.76205521260601</v>
      </c>
      <c r="H2" s="21">
        <f t="shared" si="0"/>
        <v>528.81231239671843</v>
      </c>
      <c r="I2" s="21">
        <f t="shared" si="0"/>
        <v>502.16514471934204</v>
      </c>
      <c r="J2" s="21">
        <f t="shared" si="0"/>
        <v>589.63641107761805</v>
      </c>
      <c r="K2" s="21">
        <f t="shared" si="0"/>
        <v>379.99366860689884</v>
      </c>
      <c r="L2" s="21">
        <f t="shared" si="0"/>
        <v>345.6393933910216</v>
      </c>
      <c r="M2" s="21">
        <f t="shared" si="0"/>
        <v>359.2444655917696</v>
      </c>
      <c r="N2" s="21">
        <f t="shared" si="0"/>
        <v>330.97578272915871</v>
      </c>
      <c r="O2" s="21">
        <f t="shared" si="0"/>
        <v>329.9089262090784</v>
      </c>
      <c r="P2" s="21">
        <f t="shared" si="0"/>
        <v>339.79198796463123</v>
      </c>
      <c r="Q2" s="21">
        <f t="shared" si="0"/>
        <v>353.35594565343632</v>
      </c>
      <c r="R2" s="21">
        <f t="shared" si="0"/>
        <v>402.12334539639653</v>
      </c>
      <c r="S2" s="21">
        <f t="shared" si="0"/>
        <v>398.24856006065789</v>
      </c>
      <c r="T2" s="21">
        <f t="shared" si="0"/>
        <v>436.17639069657798</v>
      </c>
      <c r="U2" s="21">
        <f t="shared" si="0"/>
        <v>435.99395812757706</v>
      </c>
      <c r="V2" s="21">
        <f t="shared" si="0"/>
        <v>443.52539712600236</v>
      </c>
      <c r="W2" s="21">
        <f t="shared" si="0"/>
        <v>422.72692928059138</v>
      </c>
      <c r="X2" s="21">
        <f t="shared" si="0"/>
        <v>432.41330150009151</v>
      </c>
      <c r="Y2" s="21">
        <f t="shared" ref="Y2:Z2" si="1">SUM(Y3,Y17,Y22,Y25,Y26,Y51,Y52)</f>
        <v>434.12757741344802</v>
      </c>
      <c r="Z2" s="21">
        <f t="shared" si="1"/>
        <v>432.71966402862358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6.1614200075059369E-2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6.1614200075059369E-2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59.692650479999998</v>
      </c>
      <c r="D26" s="27">
        <f t="shared" si="16"/>
        <v>32.830980479999994</v>
      </c>
      <c r="E26" s="27">
        <f t="shared" si="16"/>
        <v>20.892359519999999</v>
      </c>
      <c r="F26" s="27">
        <f t="shared" si="16"/>
        <v>89.538975720000039</v>
      </c>
      <c r="G26" s="27">
        <f t="shared" si="16"/>
        <v>194.00100048000002</v>
      </c>
      <c r="H26" s="27">
        <f t="shared" si="16"/>
        <v>239.95319687999998</v>
      </c>
      <c r="I26" s="27">
        <f t="shared" si="16"/>
        <v>97.204262759999992</v>
      </c>
      <c r="J26" s="27">
        <f t="shared" si="16"/>
        <v>288.55135296000003</v>
      </c>
      <c r="K26" s="27">
        <f t="shared" si="16"/>
        <v>66.822294240000005</v>
      </c>
      <c r="L26" s="27">
        <f t="shared" si="16"/>
        <v>36.453955319999999</v>
      </c>
      <c r="M26" s="27">
        <f t="shared" si="16"/>
        <v>57.710225160000014</v>
      </c>
      <c r="N26" s="27">
        <f t="shared" si="16"/>
        <v>36.448503479999992</v>
      </c>
      <c r="O26" s="27">
        <f t="shared" si="16"/>
        <v>45.560799719999991</v>
      </c>
      <c r="P26" s="27">
        <f t="shared" si="16"/>
        <v>51.635512440000028</v>
      </c>
      <c r="Q26" s="27">
        <f t="shared" si="16"/>
        <v>66.822294239999977</v>
      </c>
      <c r="R26" s="27">
        <f t="shared" si="16"/>
        <v>85.046659560000066</v>
      </c>
      <c r="S26" s="27">
        <f t="shared" si="16"/>
        <v>78.971946839999973</v>
      </c>
      <c r="T26" s="27">
        <f t="shared" si="16"/>
        <v>78.338851920000053</v>
      </c>
      <c r="U26" s="27">
        <f t="shared" si="16"/>
        <v>80.422590600000021</v>
      </c>
      <c r="V26" s="27">
        <f t="shared" si="16"/>
        <v>78.812707680000003</v>
      </c>
      <c r="W26" s="27">
        <f t="shared" si="16"/>
        <v>70.908448320000034</v>
      </c>
      <c r="X26" s="27">
        <f t="shared" si="16"/>
        <v>70.152232680000026</v>
      </c>
      <c r="Y26" s="27">
        <f t="shared" ref="Y26:Z26" si="17">SUM(Y27,Y33)</f>
        <v>68.563702799999973</v>
      </c>
      <c r="Z26" s="27">
        <f t="shared" si="17"/>
        <v>59.979326400000019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59.692650479999998</v>
      </c>
      <c r="D33" s="19">
        <f t="shared" si="20"/>
        <v>32.830980479999994</v>
      </c>
      <c r="E33" s="19">
        <f t="shared" si="20"/>
        <v>20.892359519999999</v>
      </c>
      <c r="F33" s="19">
        <f t="shared" si="20"/>
        <v>89.538975720000039</v>
      </c>
      <c r="G33" s="19">
        <f t="shared" si="20"/>
        <v>194.00100048000002</v>
      </c>
      <c r="H33" s="19">
        <f t="shared" si="20"/>
        <v>239.95319687999998</v>
      </c>
      <c r="I33" s="19">
        <f t="shared" si="20"/>
        <v>97.204262759999992</v>
      </c>
      <c r="J33" s="19">
        <f t="shared" si="20"/>
        <v>288.55135296000003</v>
      </c>
      <c r="K33" s="19">
        <f t="shared" si="20"/>
        <v>66.822294240000005</v>
      </c>
      <c r="L33" s="19">
        <f t="shared" si="20"/>
        <v>36.453955319999999</v>
      </c>
      <c r="M33" s="19">
        <f t="shared" si="20"/>
        <v>57.710225160000014</v>
      </c>
      <c r="N33" s="19">
        <f t="shared" si="20"/>
        <v>36.448503479999992</v>
      </c>
      <c r="O33" s="19">
        <f t="shared" si="20"/>
        <v>45.560799719999991</v>
      </c>
      <c r="P33" s="19">
        <f t="shared" si="20"/>
        <v>51.635512440000028</v>
      </c>
      <c r="Q33" s="19">
        <f t="shared" si="20"/>
        <v>66.822294239999977</v>
      </c>
      <c r="R33" s="19">
        <f t="shared" si="20"/>
        <v>85.046659560000066</v>
      </c>
      <c r="S33" s="19">
        <f t="shared" si="20"/>
        <v>78.971946839999973</v>
      </c>
      <c r="T33" s="19">
        <f t="shared" si="20"/>
        <v>78.338851920000053</v>
      </c>
      <c r="U33" s="19">
        <f t="shared" si="20"/>
        <v>80.422590600000021</v>
      </c>
      <c r="V33" s="19">
        <f t="shared" si="20"/>
        <v>78.812707680000003</v>
      </c>
      <c r="W33" s="19">
        <f t="shared" si="20"/>
        <v>70.908448320000034</v>
      </c>
      <c r="X33" s="19">
        <f t="shared" si="20"/>
        <v>70.152232680000026</v>
      </c>
      <c r="Y33" s="19">
        <f t="shared" ref="Y33:Z33" si="21">SUM(Y34:Y50)</f>
        <v>68.563702799999973</v>
      </c>
      <c r="Z33" s="19">
        <f t="shared" si="21"/>
        <v>59.979326400000019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59.692650479999998</v>
      </c>
      <c r="D36" s="8">
        <v>32.830980479999994</v>
      </c>
      <c r="E36" s="8">
        <v>20.892359519999999</v>
      </c>
      <c r="F36" s="8">
        <v>89.538975720000039</v>
      </c>
      <c r="G36" s="8">
        <v>194.00100048000002</v>
      </c>
      <c r="H36" s="8">
        <v>239.95319687999998</v>
      </c>
      <c r="I36" s="8">
        <v>97.204262759999992</v>
      </c>
      <c r="J36" s="8">
        <v>288.55135296000003</v>
      </c>
      <c r="K36" s="8">
        <v>66.822294240000005</v>
      </c>
      <c r="L36" s="8">
        <v>36.453955319999999</v>
      </c>
      <c r="M36" s="8">
        <v>57.710225160000014</v>
      </c>
      <c r="N36" s="8">
        <v>36.448503479999992</v>
      </c>
      <c r="O36" s="8">
        <v>45.560799719999991</v>
      </c>
      <c r="P36" s="8">
        <v>51.635512440000028</v>
      </c>
      <c r="Q36" s="8">
        <v>66.822294239999977</v>
      </c>
      <c r="R36" s="8">
        <v>85.046659560000066</v>
      </c>
      <c r="S36" s="8">
        <v>78.971946839999973</v>
      </c>
      <c r="T36" s="8">
        <v>78.338851920000053</v>
      </c>
      <c r="U36" s="8">
        <v>80.422590600000021</v>
      </c>
      <c r="V36" s="8">
        <v>78.812707680000003</v>
      </c>
      <c r="W36" s="8">
        <v>70.908448320000034</v>
      </c>
      <c r="X36" s="8">
        <v>70.152232680000026</v>
      </c>
      <c r="Y36" s="8">
        <v>68.563702799999973</v>
      </c>
      <c r="Z36" s="8">
        <v>59.979326400000019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80.815489000423597</v>
      </c>
      <c r="D51" s="27">
        <v>107.07420476449683</v>
      </c>
      <c r="E51" s="27">
        <v>75.385205243075902</v>
      </c>
      <c r="F51" s="27">
        <v>170.31875031582626</v>
      </c>
      <c r="G51" s="27">
        <v>310.761054732606</v>
      </c>
      <c r="H51" s="27">
        <v>288.85911551671842</v>
      </c>
      <c r="I51" s="27">
        <v>404.96088195934203</v>
      </c>
      <c r="J51" s="27">
        <v>301.02344391754292</v>
      </c>
      <c r="K51" s="27">
        <v>313.17137436689882</v>
      </c>
      <c r="L51" s="27">
        <v>309.18543807102162</v>
      </c>
      <c r="M51" s="27">
        <v>301.5342404317696</v>
      </c>
      <c r="N51" s="27">
        <v>294.52727924915871</v>
      </c>
      <c r="O51" s="27">
        <v>284.34812648907842</v>
      </c>
      <c r="P51" s="27">
        <v>288.15647552463122</v>
      </c>
      <c r="Q51" s="27">
        <v>286.53365141343636</v>
      </c>
      <c r="R51" s="27">
        <v>317.07668583639645</v>
      </c>
      <c r="S51" s="27">
        <v>319.27661322065791</v>
      </c>
      <c r="T51" s="27">
        <v>357.83753877657796</v>
      </c>
      <c r="U51" s="27">
        <v>355.57136752757702</v>
      </c>
      <c r="V51" s="27">
        <v>364.71268944600234</v>
      </c>
      <c r="W51" s="27">
        <v>351.81848096059133</v>
      </c>
      <c r="X51" s="27">
        <v>362.26106882009145</v>
      </c>
      <c r="Y51" s="27">
        <v>365.56387461344804</v>
      </c>
      <c r="Z51" s="27">
        <v>372.74033762862359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1.7847087062332829</v>
      </c>
      <c r="V61" s="49">
        <f t="shared" si="24"/>
        <v>1.6503768538004422</v>
      </c>
      <c r="W61" s="49">
        <f t="shared" si="24"/>
        <v>0.796200531623529</v>
      </c>
      <c r="X61" s="49">
        <f t="shared" si="24"/>
        <v>0.46431816727634823</v>
      </c>
      <c r="Y61" s="49">
        <f t="shared" ref="Y61:Z61" si="25">SUM(Y62:Y72)</f>
        <v>0.69756054820557578</v>
      </c>
      <c r="Z61" s="49">
        <f t="shared" si="25"/>
        <v>1.0466048684314662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1.7847087062332829</v>
      </c>
      <c r="V64" s="52">
        <v>1.6503768538004422</v>
      </c>
      <c r="W64" s="52">
        <v>0.796200531623529</v>
      </c>
      <c r="X64" s="52">
        <v>0.46431816727634823</v>
      </c>
      <c r="Y64" s="52">
        <v>0.69756054820557578</v>
      </c>
      <c r="Z64" s="52">
        <v>1.0466048684314662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6770.2464992704881</v>
      </c>
      <c r="D2" s="21">
        <f t="shared" ref="D2:X2" si="0">SUM(D3,D17,D22,D25,D26,D51,D52)</f>
        <v>5978.0667609668599</v>
      </c>
      <c r="E2" s="21">
        <f t="shared" si="0"/>
        <v>6690.4107911594128</v>
      </c>
      <c r="F2" s="21">
        <f t="shared" si="0"/>
        <v>7400.2541188622208</v>
      </c>
      <c r="G2" s="21">
        <f t="shared" si="0"/>
        <v>7741.5336788806189</v>
      </c>
      <c r="H2" s="21">
        <f t="shared" si="0"/>
        <v>7592.1210681900602</v>
      </c>
      <c r="I2" s="21">
        <f t="shared" si="0"/>
        <v>7436.3219276815762</v>
      </c>
      <c r="J2" s="21">
        <f t="shared" si="0"/>
        <v>6840.9633097667966</v>
      </c>
      <c r="K2" s="21">
        <f t="shared" si="0"/>
        <v>6381.7011941106202</v>
      </c>
      <c r="L2" s="21">
        <f t="shared" si="0"/>
        <v>6016.3762663042171</v>
      </c>
      <c r="M2" s="21">
        <f t="shared" si="0"/>
        <v>5909.9395959269505</v>
      </c>
      <c r="N2" s="21">
        <f t="shared" si="0"/>
        <v>6269.7354796744057</v>
      </c>
      <c r="O2" s="21">
        <f t="shared" si="0"/>
        <v>6704.2725414445813</v>
      </c>
      <c r="P2" s="21">
        <f t="shared" si="0"/>
        <v>6452.0851683967503</v>
      </c>
      <c r="Q2" s="21">
        <f t="shared" si="0"/>
        <v>6037.185726568996</v>
      </c>
      <c r="R2" s="21">
        <f t="shared" si="0"/>
        <v>6340.810210191059</v>
      </c>
      <c r="S2" s="21">
        <f t="shared" si="0"/>
        <v>6317.2959113509842</v>
      </c>
      <c r="T2" s="21">
        <f t="shared" si="0"/>
        <v>6766.1624579575055</v>
      </c>
      <c r="U2" s="21">
        <f t="shared" si="0"/>
        <v>6954.3692119659272</v>
      </c>
      <c r="V2" s="21">
        <f t="shared" si="0"/>
        <v>7031.4591246769714</v>
      </c>
      <c r="W2" s="21">
        <f t="shared" si="0"/>
        <v>7428.618772794458</v>
      </c>
      <c r="X2" s="21">
        <f t="shared" si="0"/>
        <v>8606.3924268010778</v>
      </c>
      <c r="Y2" s="21">
        <f t="shared" ref="Y2:Z2" si="1">SUM(Y3,Y17,Y22,Y25,Y26,Y51,Y52)</f>
        <v>7443.851198145594</v>
      </c>
      <c r="Z2" s="21">
        <f t="shared" si="1"/>
        <v>7135.4671381754615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169.90070120408171</v>
      </c>
      <c r="D3" s="24">
        <f t="shared" si="2"/>
        <v>28.062351398317674</v>
      </c>
      <c r="E3" s="24">
        <f t="shared" si="2"/>
        <v>98.769623326530663</v>
      </c>
      <c r="F3" s="24">
        <f t="shared" si="2"/>
        <v>66.361806926631587</v>
      </c>
      <c r="G3" s="24">
        <f t="shared" si="2"/>
        <v>153.80283395476619</v>
      </c>
      <c r="H3" s="24">
        <f t="shared" si="2"/>
        <v>57.08086018393611</v>
      </c>
      <c r="I3" s="24">
        <f t="shared" si="2"/>
        <v>42.227150453984699</v>
      </c>
      <c r="J3" s="24">
        <f t="shared" si="2"/>
        <v>43.39952458636796</v>
      </c>
      <c r="K3" s="24">
        <f t="shared" si="2"/>
        <v>182.40038594199649</v>
      </c>
      <c r="L3" s="24">
        <f t="shared" si="2"/>
        <v>57.072402404692831</v>
      </c>
      <c r="M3" s="24">
        <f t="shared" si="2"/>
        <v>40.338110175371014</v>
      </c>
      <c r="N3" s="24">
        <f t="shared" si="2"/>
        <v>75.916897536099725</v>
      </c>
      <c r="O3" s="24">
        <f t="shared" si="2"/>
        <v>114.61318113230799</v>
      </c>
      <c r="P3" s="24">
        <f t="shared" si="2"/>
        <v>104.60723361071943</v>
      </c>
      <c r="Q3" s="24">
        <f t="shared" si="2"/>
        <v>281.93516692744015</v>
      </c>
      <c r="R3" s="24">
        <f t="shared" si="2"/>
        <v>322.14312426378081</v>
      </c>
      <c r="S3" s="24">
        <f t="shared" si="2"/>
        <v>227.07226237863924</v>
      </c>
      <c r="T3" s="24">
        <f t="shared" si="2"/>
        <v>140.92136185580489</v>
      </c>
      <c r="U3" s="24">
        <f t="shared" si="2"/>
        <v>137.41386748113658</v>
      </c>
      <c r="V3" s="24">
        <f t="shared" si="2"/>
        <v>164.96653026290039</v>
      </c>
      <c r="W3" s="24">
        <f t="shared" si="2"/>
        <v>181.36733619858686</v>
      </c>
      <c r="X3" s="24">
        <f t="shared" si="2"/>
        <v>186.28334786620675</v>
      </c>
      <c r="Y3" s="24">
        <f t="shared" ref="Y3:Z3" si="3">SUM(Y4,Y8,Y11)</f>
        <v>183.04374399848601</v>
      </c>
      <c r="Z3" s="24">
        <f t="shared" si="3"/>
        <v>194.70045595989023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100.61328411736571</v>
      </c>
      <c r="D4" s="19">
        <f t="shared" si="4"/>
        <v>0</v>
      </c>
      <c r="E4" s="19">
        <f t="shared" si="4"/>
        <v>7.8008673600000016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7.8008673600000016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100.61328411736571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69.287417086716005</v>
      </c>
      <c r="D8" s="19">
        <f t="shared" si="6"/>
        <v>28.062351398317674</v>
      </c>
      <c r="E8" s="19">
        <f t="shared" si="6"/>
        <v>90.968755966530665</v>
      </c>
      <c r="F8" s="19">
        <f t="shared" si="6"/>
        <v>66.361806926631587</v>
      </c>
      <c r="G8" s="19">
        <f t="shared" si="6"/>
        <v>153.80283395476619</v>
      </c>
      <c r="H8" s="19">
        <f t="shared" si="6"/>
        <v>57.08086018393611</v>
      </c>
      <c r="I8" s="19">
        <f t="shared" si="6"/>
        <v>42.227150453984699</v>
      </c>
      <c r="J8" s="19">
        <f t="shared" si="6"/>
        <v>43.39952458636796</v>
      </c>
      <c r="K8" s="19">
        <f t="shared" si="6"/>
        <v>182.40038594199649</v>
      </c>
      <c r="L8" s="19">
        <f t="shared" si="6"/>
        <v>57.072402404692831</v>
      </c>
      <c r="M8" s="19">
        <f t="shared" si="6"/>
        <v>40.338110175371014</v>
      </c>
      <c r="N8" s="19">
        <f t="shared" si="6"/>
        <v>75.916897536099725</v>
      </c>
      <c r="O8" s="19">
        <f t="shared" si="6"/>
        <v>114.61318113230799</v>
      </c>
      <c r="P8" s="19">
        <f t="shared" si="6"/>
        <v>104.60723361071943</v>
      </c>
      <c r="Q8" s="19">
        <f t="shared" si="6"/>
        <v>281.93516692744015</v>
      </c>
      <c r="R8" s="19">
        <f t="shared" si="6"/>
        <v>322.14312426378081</v>
      </c>
      <c r="S8" s="19">
        <f t="shared" si="6"/>
        <v>227.07226237863924</v>
      </c>
      <c r="T8" s="19">
        <f t="shared" si="6"/>
        <v>140.92136185580489</v>
      </c>
      <c r="U8" s="19">
        <f t="shared" si="6"/>
        <v>137.41386748113658</v>
      </c>
      <c r="V8" s="19">
        <f t="shared" si="6"/>
        <v>164.96653026290039</v>
      </c>
      <c r="W8" s="19">
        <f t="shared" si="6"/>
        <v>181.36733619858686</v>
      </c>
      <c r="X8" s="19">
        <f t="shared" si="6"/>
        <v>186.28334786620675</v>
      </c>
      <c r="Y8" s="19">
        <f t="shared" ref="Y8:Z8" si="7">SUM(Y9:Y10)</f>
        <v>183.04374399848601</v>
      </c>
      <c r="Z8" s="19">
        <f t="shared" si="7"/>
        <v>194.70045595989023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17.894587499999997</v>
      </c>
      <c r="K9" s="8">
        <f>FC_OTH_HH_SH_E!K9+FC_OTH_HH_SC_E!K9+FC_OTH_HH_WH_E!K9+FC_OTH_HH_CO_E!K9</f>
        <v>182.40038594199649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100.37004605627186</v>
      </c>
      <c r="R9" s="8">
        <f>FC_OTH_HH_SH_E!R9+FC_OTH_HH_SC_E!R9+FC_OTH_HH_WH_E!R9+FC_OTH_HH_CO_E!R9</f>
        <v>106.50121095035797</v>
      </c>
      <c r="S9" s="8">
        <f>FC_OTH_HH_SH_E!S9+FC_OTH_HH_SC_E!S9+FC_OTH_HH_WH_E!S9+FC_OTH_HH_CO_E!S9</f>
        <v>87.197082905872378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69.287417086716005</v>
      </c>
      <c r="D10" s="8">
        <f>FC_OTH_HH_SH_E!D10+FC_OTH_HH_SC_E!D10+FC_OTH_HH_WH_E!D10+FC_OTH_HH_CO_E!D10</f>
        <v>28.062351398317674</v>
      </c>
      <c r="E10" s="8">
        <f>FC_OTH_HH_SH_E!E10+FC_OTH_HH_SC_E!E10+FC_OTH_HH_WH_E!E10+FC_OTH_HH_CO_E!E10</f>
        <v>90.968755966530665</v>
      </c>
      <c r="F10" s="8">
        <f>FC_OTH_HH_SH_E!F10+FC_OTH_HH_SC_E!F10+FC_OTH_HH_WH_E!F10+FC_OTH_HH_CO_E!F10</f>
        <v>66.361806926631587</v>
      </c>
      <c r="G10" s="8">
        <f>FC_OTH_HH_SH_E!G10+FC_OTH_HH_SC_E!G10+FC_OTH_HH_WH_E!G10+FC_OTH_HH_CO_E!G10</f>
        <v>153.80283395476619</v>
      </c>
      <c r="H10" s="8">
        <f>FC_OTH_HH_SH_E!H10+FC_OTH_HH_SC_E!H10+FC_OTH_HH_WH_E!H10+FC_OTH_HH_CO_E!H10</f>
        <v>57.08086018393611</v>
      </c>
      <c r="I10" s="8">
        <f>FC_OTH_HH_SH_E!I10+FC_OTH_HH_SC_E!I10+FC_OTH_HH_WH_E!I10+FC_OTH_HH_CO_E!I10</f>
        <v>42.227150453984699</v>
      </c>
      <c r="J10" s="8">
        <f>FC_OTH_HH_SH_E!J10+FC_OTH_HH_SC_E!J10+FC_OTH_HH_WH_E!J10+FC_OTH_HH_CO_E!J10</f>
        <v>25.504937086367963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57.072402404692831</v>
      </c>
      <c r="M10" s="8">
        <f>FC_OTH_HH_SH_E!M10+FC_OTH_HH_SC_E!M10+FC_OTH_HH_WH_E!M10+FC_OTH_HH_CO_E!M10</f>
        <v>40.338110175371014</v>
      </c>
      <c r="N10" s="8">
        <f>FC_OTH_HH_SH_E!N10+FC_OTH_HH_SC_E!N10+FC_OTH_HH_WH_E!N10+FC_OTH_HH_CO_E!N10</f>
        <v>75.916897536099725</v>
      </c>
      <c r="O10" s="8">
        <f>FC_OTH_HH_SH_E!O10+FC_OTH_HH_SC_E!O10+FC_OTH_HH_WH_E!O10+FC_OTH_HH_CO_E!O10</f>
        <v>114.61318113230799</v>
      </c>
      <c r="P10" s="8">
        <f>FC_OTH_HH_SH_E!P10+FC_OTH_HH_SC_E!P10+FC_OTH_HH_WH_E!P10+FC_OTH_HH_CO_E!P10</f>
        <v>104.60723361071943</v>
      </c>
      <c r="Q10" s="8">
        <f>FC_OTH_HH_SH_E!Q10+FC_OTH_HH_SC_E!Q10+FC_OTH_HH_WH_E!Q10+FC_OTH_HH_CO_E!Q10</f>
        <v>181.56512087116829</v>
      </c>
      <c r="R10" s="8">
        <f>FC_OTH_HH_SH_E!R10+FC_OTH_HH_SC_E!R10+FC_OTH_HH_WH_E!R10+FC_OTH_HH_CO_E!R10</f>
        <v>215.64191331342286</v>
      </c>
      <c r="S10" s="8">
        <f>FC_OTH_HH_SH_E!S10+FC_OTH_HH_SC_E!S10+FC_OTH_HH_WH_E!S10+FC_OTH_HH_CO_E!S10</f>
        <v>139.87517947276686</v>
      </c>
      <c r="T10" s="8">
        <f>FC_OTH_HH_SH_E!T10+FC_OTH_HH_SC_E!T10+FC_OTH_HH_WH_E!T10+FC_OTH_HH_CO_E!T10</f>
        <v>140.92136185580489</v>
      </c>
      <c r="U10" s="8">
        <f>FC_OTH_HH_SH_E!U10+FC_OTH_HH_SC_E!U10+FC_OTH_HH_WH_E!U10+FC_OTH_HH_CO_E!U10</f>
        <v>137.41386748113658</v>
      </c>
      <c r="V10" s="8">
        <f>FC_OTH_HH_SH_E!V10+FC_OTH_HH_SC_E!V10+FC_OTH_HH_WH_E!V10+FC_OTH_HH_CO_E!V10</f>
        <v>164.96653026290039</v>
      </c>
      <c r="W10" s="8">
        <f>FC_OTH_HH_SH_E!W10+FC_OTH_HH_SC_E!W10+FC_OTH_HH_WH_E!W10+FC_OTH_HH_CO_E!W10</f>
        <v>181.36733619858686</v>
      </c>
      <c r="X10" s="8">
        <f>FC_OTH_HH_SH_E!X10+FC_OTH_HH_SC_E!X10+FC_OTH_HH_WH_E!X10+FC_OTH_HH_CO_E!X10</f>
        <v>186.28334786620675</v>
      </c>
      <c r="Y10" s="8">
        <f>FC_OTH_HH_SH_E!Y10+FC_OTH_HH_SC_E!Y10+FC_OTH_HH_WH_E!Y10+FC_OTH_HH_CO_E!Y10</f>
        <v>183.04374399848601</v>
      </c>
      <c r="Z10" s="8">
        <f>FC_OTH_HH_SH_E!Z10+FC_OTH_HH_SC_E!Z10+FC_OTH_HH_WH_E!Z10+FC_OTH_HH_CO_E!Z10</f>
        <v>194.70045595989023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1.8627668399999995</v>
      </c>
      <c r="D22" s="27">
        <f t="shared" si="12"/>
        <v>1.8475076399999995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0.9315741599999996</v>
      </c>
      <c r="K22" s="27">
        <f t="shared" si="12"/>
        <v>0</v>
      </c>
      <c r="L22" s="27">
        <f t="shared" si="12"/>
        <v>0</v>
      </c>
      <c r="M22" s="27">
        <f t="shared" si="12"/>
        <v>0.93157415999999971</v>
      </c>
      <c r="N22" s="27">
        <f t="shared" si="12"/>
        <v>0.93157416000000004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1.8627668399999995</v>
      </c>
      <c r="D23" s="8">
        <f>FC_OTH_HH_SH_E!D23+FC_OTH_HH_SC_E!D23+FC_OTH_HH_WH_E!D23+FC_OTH_HH_CO_E!D23</f>
        <v>1.8475076399999995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0.9315741599999996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0.93157415999999971</v>
      </c>
      <c r="N23" s="8">
        <f>FC_OTH_HH_SH_E!N23+FC_OTH_HH_SC_E!N23+FC_OTH_HH_WH_E!N23+FC_OTH_HH_CO_E!N23</f>
        <v>0.93157416000000004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1391.4998212264065</v>
      </c>
      <c r="D26" s="27">
        <f t="shared" si="14"/>
        <v>1262.7353919285417</v>
      </c>
      <c r="E26" s="27">
        <f t="shared" si="14"/>
        <v>1067.6817378328826</v>
      </c>
      <c r="F26" s="27">
        <f t="shared" si="14"/>
        <v>1318.2107719355877</v>
      </c>
      <c r="G26" s="27">
        <f t="shared" si="14"/>
        <v>1613.5520849258542</v>
      </c>
      <c r="H26" s="27">
        <f t="shared" si="14"/>
        <v>2131.2469780061219</v>
      </c>
      <c r="I26" s="27">
        <f t="shared" si="14"/>
        <v>1410.3229172275887</v>
      </c>
      <c r="J26" s="27">
        <f t="shared" si="14"/>
        <v>1940.7564610204258</v>
      </c>
      <c r="K26" s="27">
        <f t="shared" si="14"/>
        <v>1058.7624381686228</v>
      </c>
      <c r="L26" s="27">
        <f t="shared" si="14"/>
        <v>916.86756389952188</v>
      </c>
      <c r="M26" s="27">
        <f t="shared" si="14"/>
        <v>687.94150159157903</v>
      </c>
      <c r="N26" s="27">
        <f t="shared" si="14"/>
        <v>715.58033797830728</v>
      </c>
      <c r="O26" s="27">
        <f t="shared" si="14"/>
        <v>615.12717031227726</v>
      </c>
      <c r="P26" s="27">
        <f t="shared" si="14"/>
        <v>605.45219478602962</v>
      </c>
      <c r="Q26" s="27">
        <f t="shared" si="14"/>
        <v>650.71155964155162</v>
      </c>
      <c r="R26" s="27">
        <f t="shared" si="14"/>
        <v>750.74244592727712</v>
      </c>
      <c r="S26" s="27">
        <f t="shared" si="14"/>
        <v>716.97686897234178</v>
      </c>
      <c r="T26" s="27">
        <f t="shared" si="14"/>
        <v>814.46756622169801</v>
      </c>
      <c r="U26" s="27">
        <f t="shared" si="14"/>
        <v>852.88145112478799</v>
      </c>
      <c r="V26" s="27">
        <f t="shared" si="14"/>
        <v>923.79212785406878</v>
      </c>
      <c r="W26" s="27">
        <f t="shared" si="14"/>
        <v>797.53099591586999</v>
      </c>
      <c r="X26" s="27">
        <f t="shared" si="14"/>
        <v>813.83238465486761</v>
      </c>
      <c r="Y26" s="27">
        <f t="shared" ref="Y26:Z26" si="15">SUM(Y27,Y33)</f>
        <v>897.30717078710768</v>
      </c>
      <c r="Z26" s="27">
        <f t="shared" si="15"/>
        <v>788.13222897557466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1391.4998212264065</v>
      </c>
      <c r="D33" s="19">
        <f t="shared" si="18"/>
        <v>1262.7353919285417</v>
      </c>
      <c r="E33" s="19">
        <f t="shared" si="18"/>
        <v>1067.6817378328826</v>
      </c>
      <c r="F33" s="19">
        <f t="shared" si="18"/>
        <v>1318.2107719355877</v>
      </c>
      <c r="G33" s="19">
        <f t="shared" si="18"/>
        <v>1613.5520849258542</v>
      </c>
      <c r="H33" s="19">
        <f t="shared" si="18"/>
        <v>2131.2469780061219</v>
      </c>
      <c r="I33" s="19">
        <f t="shared" si="18"/>
        <v>1410.3229172275887</v>
      </c>
      <c r="J33" s="19">
        <f t="shared" si="18"/>
        <v>1940.7564610204258</v>
      </c>
      <c r="K33" s="19">
        <f t="shared" si="18"/>
        <v>1058.7624381686228</v>
      </c>
      <c r="L33" s="19">
        <f t="shared" si="18"/>
        <v>916.86756389952188</v>
      </c>
      <c r="M33" s="19">
        <f t="shared" si="18"/>
        <v>687.94150159157903</v>
      </c>
      <c r="N33" s="19">
        <f t="shared" si="18"/>
        <v>715.58033797830728</v>
      </c>
      <c r="O33" s="19">
        <f t="shared" si="18"/>
        <v>615.12717031227726</v>
      </c>
      <c r="P33" s="19">
        <f t="shared" si="18"/>
        <v>605.45219478602962</v>
      </c>
      <c r="Q33" s="19">
        <f t="shared" si="18"/>
        <v>650.71155964155162</v>
      </c>
      <c r="R33" s="19">
        <f t="shared" si="18"/>
        <v>750.74244592727712</v>
      </c>
      <c r="S33" s="19">
        <f t="shared" si="18"/>
        <v>716.97686897234178</v>
      </c>
      <c r="T33" s="19">
        <f t="shared" si="18"/>
        <v>814.46756622169801</v>
      </c>
      <c r="U33" s="19">
        <f t="shared" si="18"/>
        <v>852.88145112478799</v>
      </c>
      <c r="V33" s="19">
        <f t="shared" si="18"/>
        <v>923.79212785406878</v>
      </c>
      <c r="W33" s="19">
        <f t="shared" si="18"/>
        <v>797.53099591586999</v>
      </c>
      <c r="X33" s="19">
        <f t="shared" si="18"/>
        <v>813.83238465486761</v>
      </c>
      <c r="Y33" s="19">
        <f t="shared" ref="Y33:Z33" si="19">SUM(Y34:Y50)</f>
        <v>897.30717078710768</v>
      </c>
      <c r="Z33" s="19">
        <f t="shared" si="19"/>
        <v>788.13222897557466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236.64960000000008</v>
      </c>
      <c r="H34" s="8">
        <f>FC_OTH_HH_SH_E!H34+FC_OTH_HH_SC_E!H34+FC_OTH_HH_WH_E!H34+FC_OTH_HH_CO_E!H34</f>
        <v>13.863467519999999</v>
      </c>
      <c r="I34" s="8">
        <f>FC_OTH_HH_SH_E!I34+FC_OTH_HH_SC_E!I34+FC_OTH_HH_WH_E!I34+FC_OTH_HH_CO_E!I34</f>
        <v>72.094510079999992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761.08072572000015</v>
      </c>
      <c r="D36" s="8">
        <f>FC_OTH_HH_SH_E!D36+FC_OTH_HH_SC_E!D36+FC_OTH_HH_WH_E!D36+FC_OTH_HH_CO_E!D36</f>
        <v>820.77314904000013</v>
      </c>
      <c r="E36" s="8">
        <f>FC_OTH_HH_SH_E!E36+FC_OTH_HH_SC_E!E36+FC_OTH_HH_WH_E!E36+FC_OTH_HH_CO_E!E36</f>
        <v>862.55809524000006</v>
      </c>
      <c r="F36" s="8">
        <f>FC_OTH_HH_SH_E!F36+FC_OTH_HH_SC_E!F36+FC_OTH_HH_WH_E!F36+FC_OTH_HH_CO_E!F36</f>
        <v>1002.8357557200004</v>
      </c>
      <c r="G36" s="8">
        <f>FC_OTH_HH_SH_E!G36+FC_OTH_HH_SC_E!G36+FC_OTH_HH_WH_E!G36+FC_OTH_HH_CO_E!G36</f>
        <v>656.61870095999996</v>
      </c>
      <c r="H36" s="8">
        <f>FC_OTH_HH_SH_E!H36+FC_OTH_HH_SC_E!H36+FC_OTH_HH_WH_E!H36+FC_OTH_HH_CO_E!H36</f>
        <v>1457.94309228</v>
      </c>
      <c r="I36" s="8">
        <f>FC_OTH_HH_SH_E!I36+FC_OTH_HH_SC_E!I36+FC_OTH_HH_WH_E!I36+FC_OTH_HH_CO_E!I36</f>
        <v>765.48376800000028</v>
      </c>
      <c r="J36" s="8">
        <f>FC_OTH_HH_SH_E!J36+FC_OTH_HH_SC_E!J36+FC_OTH_HH_WH_E!J36+FC_OTH_HH_CO_E!J36</f>
        <v>1163.3172537600003</v>
      </c>
      <c r="K36" s="8">
        <f>FC_OTH_HH_SH_E!K36+FC_OTH_HH_SC_E!K36+FC_OTH_HH_WH_E!K36+FC_OTH_HH_CO_E!K36</f>
        <v>558.87811343999999</v>
      </c>
      <c r="L36" s="8">
        <f>FC_OTH_HH_SH_E!L36+FC_OTH_HH_SC_E!L36+FC_OTH_HH_WH_E!L36+FC_OTH_HH_CO_E!L36</f>
        <v>811.09885895999992</v>
      </c>
      <c r="M36" s="8">
        <f>FC_OTH_HH_SH_E!M36+FC_OTH_HH_SC_E!M36+FC_OTH_HH_WH_E!M36+FC_OTH_HH_CO_E!M36</f>
        <v>616.58856576000017</v>
      </c>
      <c r="N36" s="8">
        <f>FC_OTH_HH_SH_E!N36+FC_OTH_HH_SC_E!N36+FC_OTH_HH_WH_E!N36+FC_OTH_HH_CO_E!N36</f>
        <v>604.43891316000008</v>
      </c>
      <c r="O36" s="8">
        <f>FC_OTH_HH_SH_E!O36+FC_OTH_HH_SC_E!O36+FC_OTH_HH_WH_E!O36+FC_OTH_HH_CO_E!O36</f>
        <v>510.28018452000003</v>
      </c>
      <c r="P36" s="8">
        <f>FC_OTH_HH_SH_E!P36+FC_OTH_HH_SC_E!P36+FC_OTH_HH_WH_E!P36+FC_OTH_HH_CO_E!P36</f>
        <v>540.65397528000005</v>
      </c>
      <c r="Q36" s="8">
        <f>FC_OTH_HH_SH_E!Q36+FC_OTH_HH_SC_E!Q36+FC_OTH_HH_WH_E!Q36+FC_OTH_HH_CO_E!Q36</f>
        <v>552.80340072000013</v>
      </c>
      <c r="R36" s="8">
        <f>FC_OTH_HH_SH_E!R36+FC_OTH_HH_SC_E!R36+FC_OTH_HH_WH_E!R36+FC_OTH_HH_CO_E!R36</f>
        <v>631.77534755999989</v>
      </c>
      <c r="S36" s="8">
        <f>FC_OTH_HH_SH_E!S36+FC_OTH_HH_SC_E!S36+FC_OTH_HH_WH_E!S36+FC_OTH_HH_CO_E!S36</f>
        <v>640.88741664000008</v>
      </c>
      <c r="T36" s="8">
        <f>FC_OTH_HH_SH_E!T36+FC_OTH_HH_SC_E!T36+FC_OTH_HH_WH_E!T36+FC_OTH_HH_CO_E!T36</f>
        <v>718.82464968000022</v>
      </c>
      <c r="U36" s="8">
        <f>FC_OTH_HH_SH_E!U36+FC_OTH_HH_SC_E!U36+FC_OTH_HH_WH_E!U36+FC_OTH_HH_CO_E!U36</f>
        <v>732.47787432000007</v>
      </c>
      <c r="V36" s="8">
        <f>FC_OTH_HH_SH_E!V36+FC_OTH_HH_SC_E!V36+FC_OTH_HH_WH_E!V36+FC_OTH_HH_CO_E!V36</f>
        <v>755.7254287200002</v>
      </c>
      <c r="W36" s="8">
        <f>FC_OTH_HH_SH_E!W36+FC_OTH_HH_SC_E!W36+FC_OTH_HH_WH_E!W36+FC_OTH_HH_CO_E!W36</f>
        <v>661.06990116000009</v>
      </c>
      <c r="X36" s="8">
        <f>FC_OTH_HH_SH_E!X36+FC_OTH_HH_SC_E!X36+FC_OTH_HH_WH_E!X36+FC_OTH_HH_CO_E!X36</f>
        <v>678.40357212000026</v>
      </c>
      <c r="Y36" s="8">
        <f>FC_OTH_HH_SH_E!Y36+FC_OTH_HH_SC_E!Y36+FC_OTH_HH_WH_E!Y36+FC_OTH_HH_CO_E!Y36</f>
        <v>701.20157688000018</v>
      </c>
      <c r="Z36" s="8">
        <f>FC_OTH_HH_SH_E!Z36+FC_OTH_HH_SC_E!Z36+FC_OTH_HH_WH_E!Z36+FC_OTH_HH_CO_E!Z36</f>
        <v>642.65403996000009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56.685960000000009</v>
      </c>
      <c r="D41" s="8">
        <f>FC_OTH_HH_SH_E!D41+FC_OTH_HH_SC_E!D41+FC_OTH_HH_WH_E!D41+FC_OTH_HH_CO_E!D41</f>
        <v>15.746013720000001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9.4476600000000062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18.543815279999993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37.116879480000009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3.0897730800000005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6.179287320000002</v>
      </c>
      <c r="R41" s="8">
        <f>FC_OTH_HH_SH_E!R41+FC_OTH_HH_SC_E!R41+FC_OTH_HH_WH_E!R41+FC_OTH_HH_CO_E!R41</f>
        <v>3.0897730800000005</v>
      </c>
      <c r="S41" s="8">
        <f>FC_OTH_HH_SH_E!S41+FC_OTH_HH_SC_E!S41+FC_OTH_HH_WH_E!S41+FC_OTH_HH_CO_E!S41</f>
        <v>3.0897730799999996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9.7854620399999988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13.047282720000004</v>
      </c>
      <c r="G42" s="8">
        <f>FC_OTH_HH_SH_E!G42+FC_OTH_HH_SC_E!G42+FC_OTH_HH_WH_E!G42+FC_OTH_HH_CO_E!G42</f>
        <v>45.666017280000027</v>
      </c>
      <c r="H42" s="8">
        <f>FC_OTH_HH_SH_E!H42+FC_OTH_HH_SC_E!H42+FC_OTH_HH_WH_E!H42+FC_OTH_HH_CO_E!H42</f>
        <v>128.86131203999997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25.773951239999992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573.73313550640637</v>
      </c>
      <c r="D43" s="8">
        <f>FC_OTH_HH_SH_E!D43+FC_OTH_HH_SC_E!D43+FC_OTH_HH_WH_E!D43+FC_OTH_HH_CO_E!D43</f>
        <v>407.04979424854184</v>
      </c>
      <c r="E43" s="8">
        <f>FC_OTH_HH_SH_E!E43+FC_OTH_HH_SC_E!E43+FC_OTH_HH_WH_E!E43+FC_OTH_HH_CO_E!E43</f>
        <v>195.74266971288256</v>
      </c>
      <c r="F43" s="8">
        <f>FC_OTH_HH_SH_E!F43+FC_OTH_HH_SC_E!F43+FC_OTH_HH_WH_E!F43+FC_OTH_HH_CO_E!F43</f>
        <v>233.82845953558726</v>
      </c>
      <c r="G43" s="8">
        <f>FC_OTH_HH_SH_E!G43+FC_OTH_HH_SC_E!G43+FC_OTH_HH_WH_E!G43+FC_OTH_HH_CO_E!G43</f>
        <v>377.55659764585408</v>
      </c>
      <c r="H43" s="8">
        <f>FC_OTH_HH_SH_E!H43+FC_OTH_HH_SC_E!H43+FC_OTH_HH_WH_E!H43+FC_OTH_HH_CO_E!H43</f>
        <v>151.84507300612148</v>
      </c>
      <c r="I43" s="8">
        <f>FC_OTH_HH_SH_E!I43+FC_OTH_HH_SC_E!I43+FC_OTH_HH_WH_E!I43+FC_OTH_HH_CO_E!I43</f>
        <v>144.92205718758851</v>
      </c>
      <c r="J43" s="8">
        <f>FC_OTH_HH_SH_E!J43+FC_OTH_HH_SC_E!J43+FC_OTH_HH_WH_E!J43+FC_OTH_HH_CO_E!J43</f>
        <v>252.55419678042534</v>
      </c>
      <c r="K43" s="8">
        <f>FC_OTH_HH_SH_E!K43+FC_OTH_HH_SC_E!K43+FC_OTH_HH_WH_E!K43+FC_OTH_HH_CO_E!K43</f>
        <v>215.534847488623</v>
      </c>
      <c r="L43" s="8">
        <f>FC_OTH_HH_SH_E!L43+FC_OTH_HH_SC_E!L43+FC_OTH_HH_WH_E!L43+FC_OTH_HH_CO_E!L43</f>
        <v>68.651825459521987</v>
      </c>
      <c r="M43" s="8">
        <f>FC_OTH_HH_SH_E!M43+FC_OTH_HH_SC_E!M43+FC_OTH_HH_WH_E!M43+FC_OTH_HH_CO_E!M43</f>
        <v>62.21577295157882</v>
      </c>
      <c r="N43" s="8">
        <f>FC_OTH_HH_SH_E!N43+FC_OTH_HH_SC_E!N43+FC_OTH_HH_WH_E!N43+FC_OTH_HH_CO_E!N43</f>
        <v>95.506655778307177</v>
      </c>
      <c r="O43" s="8">
        <f>FC_OTH_HH_SH_E!O43+FC_OTH_HH_SC_E!O43+FC_OTH_HH_WH_E!O43+FC_OTH_HH_CO_E!O43</f>
        <v>101.75721271227725</v>
      </c>
      <c r="P43" s="8">
        <f>FC_OTH_HH_SH_E!P43+FC_OTH_HH_SC_E!P43+FC_OTH_HH_WH_E!P43+FC_OTH_HH_CO_E!P43</f>
        <v>64.798219506029596</v>
      </c>
      <c r="Q43" s="8">
        <f>FC_OTH_HH_SH_E!Q43+FC_OTH_HH_SC_E!Q43+FC_OTH_HH_WH_E!Q43+FC_OTH_HH_CO_E!Q43</f>
        <v>54.928276601551531</v>
      </c>
      <c r="R43" s="8">
        <f>FC_OTH_HH_SH_E!R43+FC_OTH_HH_SC_E!R43+FC_OTH_HH_WH_E!R43+FC_OTH_HH_CO_E!R43</f>
        <v>52.31262928727724</v>
      </c>
      <c r="S43" s="8">
        <f>FC_OTH_HH_SH_E!S43+FC_OTH_HH_SC_E!S43+FC_OTH_HH_WH_E!S43+FC_OTH_HH_CO_E!S43</f>
        <v>42.889846252341677</v>
      </c>
      <c r="T43" s="8">
        <f>FC_OTH_HH_SH_E!T43+FC_OTH_HH_SC_E!T43+FC_OTH_HH_WH_E!T43+FC_OTH_HH_CO_E!T43</f>
        <v>56.357241541697867</v>
      </c>
      <c r="U43" s="8">
        <f>FC_OTH_HH_SH_E!U43+FC_OTH_HH_SC_E!U43+FC_OTH_HH_WH_E!U43+FC_OTH_HH_CO_E!U43</f>
        <v>54.062119804787955</v>
      </c>
      <c r="V43" s="8">
        <f>FC_OTH_HH_SH_E!V43+FC_OTH_HH_SC_E!V43+FC_OTH_HH_WH_E!V43+FC_OTH_HH_CO_E!V43</f>
        <v>48.761799134068497</v>
      </c>
      <c r="W43" s="8">
        <f>FC_OTH_HH_SH_E!W43+FC_OTH_HH_SC_E!W43+FC_OTH_HH_WH_E!W43+FC_OTH_HH_CO_E!W43</f>
        <v>43.122472755869808</v>
      </c>
      <c r="X43" s="8">
        <f>FC_OTH_HH_SH_E!X43+FC_OTH_HH_SC_E!X43+FC_OTH_HH_WH_E!X43+FC_OTH_HH_CO_E!X43</f>
        <v>69.187390534867276</v>
      </c>
      <c r="Y43" s="8">
        <f>FC_OTH_HH_SH_E!Y43+FC_OTH_HH_SC_E!Y43+FC_OTH_HH_WH_E!Y43+FC_OTH_HH_CO_E!Y43</f>
        <v>71.33176290710739</v>
      </c>
      <c r="Z43" s="8">
        <f>FC_OTH_HH_SH_E!Z43+FC_OTH_HH_SC_E!Z43+FC_OTH_HH_WH_E!Z43+FC_OTH_HH_CO_E!Z43</f>
        <v>70.078826015574521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9.3809728800000016</v>
      </c>
      <c r="E44" s="8">
        <f>FC_OTH_HH_SH_E!E44+FC_OTH_HH_SC_E!E44+FC_OTH_HH_WH_E!E44+FC_OTH_HH_CO_E!E44</f>
        <v>9.3809728800000016</v>
      </c>
      <c r="F44" s="8">
        <f>FC_OTH_HH_SH_E!F44+FC_OTH_HH_SC_E!F44+FC_OTH_HH_WH_E!F44+FC_OTH_HH_CO_E!F44</f>
        <v>53.158381920000011</v>
      </c>
      <c r="G44" s="8">
        <f>FC_OTH_HH_SH_E!G44+FC_OTH_HH_SC_E!G44+FC_OTH_HH_WH_E!G44+FC_OTH_HH_CO_E!G44</f>
        <v>297.06116904000015</v>
      </c>
      <c r="H44" s="8">
        <f>FC_OTH_HH_SH_E!H44+FC_OTH_HH_SC_E!H44+FC_OTH_HH_WH_E!H44+FC_OTH_HH_CO_E!H44</f>
        <v>340.83857808000005</v>
      </c>
      <c r="I44" s="8">
        <f>FC_OTH_HH_SH_E!I44+FC_OTH_HH_SC_E!I44+FC_OTH_HH_WH_E!I44+FC_OTH_HH_CO_E!I44</f>
        <v>343.96547615999992</v>
      </c>
      <c r="J44" s="8">
        <f>FC_OTH_HH_SH_E!J44+FC_OTH_HH_SC_E!J44+FC_OTH_HH_WH_E!J44+FC_OTH_HH_CO_E!J44</f>
        <v>334.58478192000007</v>
      </c>
      <c r="K44" s="8">
        <f>FC_OTH_HH_SH_E!K44+FC_OTH_HH_SC_E!K44+FC_OTH_HH_WH_E!K44+FC_OTH_HH_CO_E!K44</f>
        <v>84.42792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9.1371628800000018</v>
      </c>
      <c r="N44" s="8">
        <f>FC_OTH_HH_SH_E!N44+FC_OTH_HH_SC_E!N44+FC_OTH_HH_WH_E!N44+FC_OTH_HH_CO_E!N44</f>
        <v>15.634769039999998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36.800595000000001</v>
      </c>
      <c r="R48" s="8">
        <f>FC_OTH_HH_SH_E!R48+FC_OTH_HH_SC_E!R48+FC_OTH_HH_WH_E!R48+FC_OTH_HH_CO_E!R48</f>
        <v>63.564695999999984</v>
      </c>
      <c r="S48" s="8">
        <f>FC_OTH_HH_SH_E!S48+FC_OTH_HH_SC_E!S48+FC_OTH_HH_WH_E!S48+FC_OTH_HH_CO_E!S48</f>
        <v>30.109832999999991</v>
      </c>
      <c r="T48" s="8">
        <f>FC_OTH_HH_SH_E!T48+FC_OTH_HH_SC_E!T48+FC_OTH_HH_WH_E!T48+FC_OTH_HH_CO_E!T48</f>
        <v>39.285675000000005</v>
      </c>
      <c r="U48" s="8">
        <f>FC_OTH_HH_SH_E!U48+FC_OTH_HH_SC_E!U48+FC_OTH_HH_WH_E!U48+FC_OTH_HH_CO_E!U48</f>
        <v>66.341456999999977</v>
      </c>
      <c r="V48" s="8">
        <f>FC_OTH_HH_SH_E!V48+FC_OTH_HH_SC_E!V48+FC_OTH_HH_WH_E!V48+FC_OTH_HH_CO_E!V48</f>
        <v>119.30490000000009</v>
      </c>
      <c r="W48" s="8">
        <f>FC_OTH_HH_SH_E!W48+FC_OTH_HH_SC_E!W48+FC_OTH_HH_WH_E!W48+FC_OTH_HH_CO_E!W48</f>
        <v>93.338622000000086</v>
      </c>
      <c r="X48" s="8">
        <f>FC_OTH_HH_SH_E!X48+FC_OTH_HH_SC_E!X48+FC_OTH_HH_WH_E!X48+FC_OTH_HH_CO_E!X48</f>
        <v>66.241422000000071</v>
      </c>
      <c r="Y48" s="8">
        <f>FC_OTH_HH_SH_E!Y48+FC_OTH_HH_SC_E!Y48+FC_OTH_HH_WH_E!Y48+FC_OTH_HH_CO_E!Y48</f>
        <v>124.7738310000001</v>
      </c>
      <c r="Z48" s="8">
        <f>FC_OTH_HH_SH_E!Z48+FC_OTH_HH_SC_E!Z48+FC_OTH_HH_WH_E!Z48+FC_OTH_HH_CO_E!Z48</f>
        <v>75.399363000000022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5.8932320400000018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19.35163979999999</v>
      </c>
      <c r="I50" s="8">
        <f>FC_OTH_HH_SH_E!I50+FC_OTH_HH_SC_E!I50+FC_OTH_HH_WH_E!I50+FC_OTH_HH_CO_E!I50</f>
        <v>83.857105799999999</v>
      </c>
      <c r="J50" s="8">
        <f>FC_OTH_HH_SH_E!J50+FC_OTH_HH_SC_E!J50+FC_OTH_HH_WH_E!J50+FC_OTH_HH_CO_E!J50</f>
        <v>164.52627731999999</v>
      </c>
      <c r="K50" s="8">
        <f>FC_OTH_HH_SH_E!K50+FC_OTH_HH_SC_E!K50+FC_OTH_HH_WH_E!K50+FC_OTH_HH_CO_E!K50</f>
        <v>199.92155723999997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5206.9832099999994</v>
      </c>
      <c r="D51" s="27">
        <f>FC_OTH_HH_SH_E!D51+FC_OTH_HH_SC_E!D51+FC_OTH_HH_WH_E!D51+FC_OTH_HH_CO_E!D51</f>
        <v>4685.421510000001</v>
      </c>
      <c r="E51" s="27">
        <f>FC_OTH_HH_SH_E!E51+FC_OTH_HH_SC_E!E51+FC_OTH_HH_WH_E!E51+FC_OTH_HH_CO_E!E51</f>
        <v>5523.9594299999999</v>
      </c>
      <c r="F51" s="27">
        <f>FC_OTH_HH_SH_E!F51+FC_OTH_HH_SC_E!F51+FC_OTH_HH_WH_E!F51+FC_OTH_HH_CO_E!F51</f>
        <v>6015.6815400000014</v>
      </c>
      <c r="G51" s="27">
        <f>FC_OTH_HH_SH_E!G51+FC_OTH_HH_SC_E!G51+FC_OTH_HH_WH_E!G51+FC_OTH_HH_CO_E!G51</f>
        <v>5974.1787599999989</v>
      </c>
      <c r="H51" s="27">
        <f>FC_OTH_HH_SH_E!H51+FC_OTH_HH_SC_E!H51+FC_OTH_HH_WH_E!H51+FC_OTH_HH_CO_E!H51</f>
        <v>5403.793230000002</v>
      </c>
      <c r="I51" s="27">
        <f>FC_OTH_HH_SH_E!I51+FC_OTH_HH_SC_E!I51+FC_OTH_HH_WH_E!I51+FC_OTH_HH_CO_E!I51</f>
        <v>5983.7718600000026</v>
      </c>
      <c r="J51" s="27">
        <f>FC_OTH_HH_SH_E!J51+FC_OTH_HH_SC_E!J51+FC_OTH_HH_WH_E!J51+FC_OTH_HH_CO_E!J51</f>
        <v>4855.8757500000029</v>
      </c>
      <c r="K51" s="27">
        <f>FC_OTH_HH_SH_E!K51+FC_OTH_HH_SC_E!K51+FC_OTH_HH_WH_E!K51+FC_OTH_HH_CO_E!K51</f>
        <v>5140.5383700000011</v>
      </c>
      <c r="L51" s="27">
        <f>FC_OTH_HH_SH_E!L51+FC_OTH_HH_SC_E!L51+FC_OTH_HH_WH_E!L51+FC_OTH_HH_CO_E!L51</f>
        <v>5042.4363000000021</v>
      </c>
      <c r="M51" s="27">
        <f>FC_OTH_HH_SH_E!M51+FC_OTH_HH_SC_E!M51+FC_OTH_HH_WH_E!M51+FC_OTH_HH_CO_E!M51</f>
        <v>5180.7284100000006</v>
      </c>
      <c r="N51" s="27">
        <f>FC_OTH_HH_SH_E!N51+FC_OTH_HH_SC_E!N51+FC_OTH_HH_WH_E!N51+FC_OTH_HH_CO_E!N51</f>
        <v>5477.306669999999</v>
      </c>
      <c r="O51" s="27">
        <f>FC_OTH_HH_SH_E!O51+FC_OTH_HH_SC_E!O51+FC_OTH_HH_WH_E!O51+FC_OTH_HH_CO_E!O51</f>
        <v>5974.5321899999963</v>
      </c>
      <c r="P51" s="27">
        <f>FC_OTH_HH_SH_E!P51+FC_OTH_HH_SC_E!P51+FC_OTH_HH_WH_E!P51+FC_OTH_HH_CO_E!P51</f>
        <v>5742.025740000001</v>
      </c>
      <c r="Q51" s="27">
        <f>FC_OTH_HH_SH_E!Q51+FC_OTH_HH_SC_E!Q51+FC_OTH_HH_WH_E!Q51+FC_OTH_HH_CO_E!Q51</f>
        <v>5104.5390000000043</v>
      </c>
      <c r="R51" s="27">
        <f>FC_OTH_HH_SH_E!R51+FC_OTH_HH_SC_E!R51+FC_OTH_HH_WH_E!R51+FC_OTH_HH_CO_E!R51</f>
        <v>5267.9246400000011</v>
      </c>
      <c r="S51" s="27">
        <f>FC_OTH_HH_SH_E!S51+FC_OTH_HH_SC_E!S51+FC_OTH_HH_WH_E!S51+FC_OTH_HH_CO_E!S51</f>
        <v>5373.2467800000031</v>
      </c>
      <c r="T51" s="27">
        <f>FC_OTH_HH_SH_E!T51+FC_OTH_HH_SC_E!T51+FC_OTH_HH_WH_E!T51+FC_OTH_HH_CO_E!T51</f>
        <v>5810.7735298800026</v>
      </c>
      <c r="U51" s="27">
        <f>FC_OTH_HH_SH_E!U51+FC_OTH_HH_SC_E!U51+FC_OTH_HH_WH_E!U51+FC_OTH_HH_CO_E!U51</f>
        <v>5964.0738933600023</v>
      </c>
      <c r="V51" s="27">
        <f>FC_OTH_HH_SH_E!V51+FC_OTH_HH_SC_E!V51+FC_OTH_HH_WH_E!V51+FC_OTH_HH_CO_E!V51</f>
        <v>5942.7004665600025</v>
      </c>
      <c r="W51" s="27">
        <f>FC_OTH_HH_SH_E!W51+FC_OTH_HH_SC_E!W51+FC_OTH_HH_WH_E!W51+FC_OTH_HH_CO_E!W51</f>
        <v>6449.720440680001</v>
      </c>
      <c r="X51" s="27">
        <f>FC_OTH_HH_SH_E!X51+FC_OTH_HH_SC_E!X51+FC_OTH_HH_WH_E!X51+FC_OTH_HH_CO_E!X51</f>
        <v>7606.2766942800035</v>
      </c>
      <c r="Y51" s="27">
        <f>FC_OTH_HH_SH_E!Y51+FC_OTH_HH_SC_E!Y51+FC_OTH_HH_WH_E!Y51+FC_OTH_HH_CO_E!Y51</f>
        <v>6363.5002833600001</v>
      </c>
      <c r="Z51" s="27">
        <f>FC_OTH_HH_SH_E!Z51+FC_OTH_HH_SC_E!Z51+FC_OTH_HH_WH_E!Z51+FC_OTH_HH_CO_E!Z51</f>
        <v>6152.6344532399971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11505.199910399999</v>
      </c>
      <c r="D61" s="49">
        <f t="shared" si="22"/>
        <v>8210.2720895999973</v>
      </c>
      <c r="E61" s="49">
        <f t="shared" si="22"/>
        <v>8328.5439551999989</v>
      </c>
      <c r="F61" s="49">
        <f t="shared" si="22"/>
        <v>10284.063955200001</v>
      </c>
      <c r="G61" s="49">
        <f t="shared" si="22"/>
        <v>12475.9039104</v>
      </c>
      <c r="H61" s="49">
        <f t="shared" si="22"/>
        <v>12812.240044799993</v>
      </c>
      <c r="I61" s="49">
        <f t="shared" si="22"/>
        <v>12055.567910399997</v>
      </c>
      <c r="J61" s="49">
        <f t="shared" si="22"/>
        <v>12572.448134399998</v>
      </c>
      <c r="K61" s="49">
        <f t="shared" si="22"/>
        <v>16053.072134399998</v>
      </c>
      <c r="L61" s="49">
        <f t="shared" si="22"/>
        <v>15917.888044800005</v>
      </c>
      <c r="M61" s="49">
        <f t="shared" si="22"/>
        <v>16535.119910400001</v>
      </c>
      <c r="N61" s="49">
        <f t="shared" si="22"/>
        <v>14755.439865599992</v>
      </c>
      <c r="O61" s="49">
        <f t="shared" si="22"/>
        <v>15397.9838208</v>
      </c>
      <c r="P61" s="49">
        <f t="shared" si="22"/>
        <v>14578.928179199995</v>
      </c>
      <c r="Q61" s="49">
        <f t="shared" si="22"/>
        <v>14625.855820800003</v>
      </c>
      <c r="R61" s="49">
        <f t="shared" si="22"/>
        <v>13837.599820800007</v>
      </c>
      <c r="S61" s="49">
        <f t="shared" si="22"/>
        <v>13949.264044800002</v>
      </c>
      <c r="T61" s="49">
        <f t="shared" si="22"/>
        <v>14304.543724799996</v>
      </c>
      <c r="U61" s="49">
        <f t="shared" si="22"/>
        <v>14182.6091904</v>
      </c>
      <c r="V61" s="49">
        <f t="shared" si="22"/>
        <v>14269.069785599997</v>
      </c>
      <c r="W61" s="49">
        <f t="shared" si="22"/>
        <v>14352.4023552</v>
      </c>
      <c r="X61" s="49">
        <f t="shared" si="22"/>
        <v>15250.297305599992</v>
      </c>
      <c r="Y61" s="49">
        <f t="shared" ref="Y61:Z61" si="23">SUM(Y62:Y72)</f>
        <v>14403.287001599998</v>
      </c>
      <c r="Z61" s="49">
        <f t="shared" si="23"/>
        <v>13777.518585599999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11505.199910399999</v>
      </c>
      <c r="D62" s="52">
        <f>FC_OTH_HH_SH_E!D62+FC_OTH_HH_SC_E!D62+FC_OTH_HH_WH_E!D62+FC_OTH_HH_CO_E!D62</f>
        <v>8210.2720895999973</v>
      </c>
      <c r="E62" s="52">
        <f>FC_OTH_HH_SH_E!E62+FC_OTH_HH_SC_E!E62+FC_OTH_HH_WH_E!E62+FC_OTH_HH_CO_E!E62</f>
        <v>8328.5439551999989</v>
      </c>
      <c r="F62" s="52">
        <f>FC_OTH_HH_SH_E!F62+FC_OTH_HH_SC_E!F62+FC_OTH_HH_WH_E!F62+FC_OTH_HH_CO_E!F62</f>
        <v>10284.063955200001</v>
      </c>
      <c r="G62" s="52">
        <f>FC_OTH_HH_SH_E!G62+FC_OTH_HH_SC_E!G62+FC_OTH_HH_WH_E!G62+FC_OTH_HH_CO_E!G62</f>
        <v>12475.9039104</v>
      </c>
      <c r="H62" s="52">
        <f>FC_OTH_HH_SH_E!H62+FC_OTH_HH_SC_E!H62+FC_OTH_HH_WH_E!H62+FC_OTH_HH_CO_E!H62</f>
        <v>12812.240044799993</v>
      </c>
      <c r="I62" s="52">
        <f>FC_OTH_HH_SH_E!I62+FC_OTH_HH_SC_E!I62+FC_OTH_HH_WH_E!I62+FC_OTH_HH_CO_E!I62</f>
        <v>12055.567910399997</v>
      </c>
      <c r="J62" s="52">
        <f>FC_OTH_HH_SH_E!J62+FC_OTH_HH_SC_E!J62+FC_OTH_HH_WH_E!J62+FC_OTH_HH_CO_E!J62</f>
        <v>12572.448134399998</v>
      </c>
      <c r="K62" s="52">
        <f>FC_OTH_HH_SH_E!K62+FC_OTH_HH_SC_E!K62+FC_OTH_HH_WH_E!K62+FC_OTH_HH_CO_E!K62</f>
        <v>16053.072134399998</v>
      </c>
      <c r="L62" s="52">
        <f>FC_OTH_HH_SH_E!L62+FC_OTH_HH_SC_E!L62+FC_OTH_HH_WH_E!L62+FC_OTH_HH_CO_E!L62</f>
        <v>15917.888044800005</v>
      </c>
      <c r="M62" s="52">
        <f>FC_OTH_HH_SH_E!M62+FC_OTH_HH_SC_E!M62+FC_OTH_HH_WH_E!M62+FC_OTH_HH_CO_E!M62</f>
        <v>16535.119910400001</v>
      </c>
      <c r="N62" s="52">
        <f>FC_OTH_HH_SH_E!N62+FC_OTH_HH_SC_E!N62+FC_OTH_HH_WH_E!N62+FC_OTH_HH_CO_E!N62</f>
        <v>14755.439865599992</v>
      </c>
      <c r="O62" s="52">
        <f>FC_OTH_HH_SH_E!O62+FC_OTH_HH_SC_E!O62+FC_OTH_HH_WH_E!O62+FC_OTH_HH_CO_E!O62</f>
        <v>15397.9838208</v>
      </c>
      <c r="P62" s="52">
        <f>FC_OTH_HH_SH_E!P62+FC_OTH_HH_SC_E!P62+FC_OTH_HH_WH_E!P62+FC_OTH_HH_CO_E!P62</f>
        <v>14578.928179199995</v>
      </c>
      <c r="Q62" s="52">
        <f>FC_OTH_HH_SH_E!Q62+FC_OTH_HH_SC_E!Q62+FC_OTH_HH_WH_E!Q62+FC_OTH_HH_CO_E!Q62</f>
        <v>14625.855820800003</v>
      </c>
      <c r="R62" s="52">
        <f>FC_OTH_HH_SH_E!R62+FC_OTH_HH_SC_E!R62+FC_OTH_HH_WH_E!R62+FC_OTH_HH_CO_E!R62</f>
        <v>13837.599820800007</v>
      </c>
      <c r="S62" s="52">
        <f>FC_OTH_HH_SH_E!S62+FC_OTH_HH_SC_E!S62+FC_OTH_HH_WH_E!S62+FC_OTH_HH_CO_E!S62</f>
        <v>13949.264044800002</v>
      </c>
      <c r="T62" s="52">
        <f>FC_OTH_HH_SH_E!T62+FC_OTH_HH_SC_E!T62+FC_OTH_HH_WH_E!T62+FC_OTH_HH_CO_E!T62</f>
        <v>14304.543724799996</v>
      </c>
      <c r="U62" s="52">
        <f>FC_OTH_HH_SH_E!U62+FC_OTH_HH_SC_E!U62+FC_OTH_HH_WH_E!U62+FC_OTH_HH_CO_E!U62</f>
        <v>14182.6091904</v>
      </c>
      <c r="V62" s="52">
        <f>FC_OTH_HH_SH_E!V62+FC_OTH_HH_SC_E!V62+FC_OTH_HH_WH_E!V62+FC_OTH_HH_CO_E!V62</f>
        <v>14269.069785599997</v>
      </c>
      <c r="W62" s="52">
        <f>FC_OTH_HH_SH_E!W62+FC_OTH_HH_SC_E!W62+FC_OTH_HH_WH_E!W62+FC_OTH_HH_CO_E!W62</f>
        <v>14352.4023552</v>
      </c>
      <c r="X62" s="52">
        <f>FC_OTH_HH_SH_E!X62+FC_OTH_HH_SC_E!X62+FC_OTH_HH_WH_E!X62+FC_OTH_HH_CO_E!X62</f>
        <v>15250.297305599992</v>
      </c>
      <c r="Y62" s="52">
        <f>FC_OTH_HH_SH_E!Y62+FC_OTH_HH_SC_E!Y62+FC_OTH_HH_WH_E!Y62+FC_OTH_HH_CO_E!Y62</f>
        <v>14403.287001599998</v>
      </c>
      <c r="Z62" s="52">
        <f>FC_OTH_HH_SH_E!Z62+FC_OTH_HH_SC_E!Z62+FC_OTH_HH_WH_E!Z62+FC_OTH_HH_CO_E!Z62</f>
        <v>13777.518585599999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  <c r="Y64" s="52">
        <f>FC_OTH_HH_SH_E!Y64+FC_OTH_HH_SC_E!Y64+FC_OTH_HH_WH_E!Y64+FC_OTH_HH_CO_E!Y64</f>
        <v>0</v>
      </c>
      <c r="Z64" s="52">
        <f>FC_OTH_HH_SH_E!Z64+FC_OTH_HH_SC_E!Z64+FC_OTH_HH_WH_E!Z64+FC_OTH_HH_CO_E!Z64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5489.3558567506579</v>
      </c>
      <c r="D2" s="21">
        <f t="shared" ref="D2:X2" si="0">SUM(D3,D17,D22,D25,D26,D51,D52)</f>
        <v>4405.3015767770175</v>
      </c>
      <c r="E2" s="21">
        <f t="shared" si="0"/>
        <v>4830.4101364546459</v>
      </c>
      <c r="F2" s="21">
        <f t="shared" si="0"/>
        <v>5253.399628899735</v>
      </c>
      <c r="G2" s="21">
        <f t="shared" si="0"/>
        <v>6276.301778699456</v>
      </c>
      <c r="H2" s="21">
        <f t="shared" si="0"/>
        <v>4954.943995435453</v>
      </c>
      <c r="I2" s="21">
        <f t="shared" si="0"/>
        <v>5527.6134558702588</v>
      </c>
      <c r="J2" s="21">
        <f t="shared" si="0"/>
        <v>4561.3882049922031</v>
      </c>
      <c r="K2" s="21">
        <f t="shared" si="0"/>
        <v>4997.4471100742012</v>
      </c>
      <c r="L2" s="21">
        <f t="shared" si="0"/>
        <v>4299.856513685857</v>
      </c>
      <c r="M2" s="21">
        <f t="shared" si="0"/>
        <v>4454.6728840545966</v>
      </c>
      <c r="N2" s="21">
        <f t="shared" si="0"/>
        <v>4732.2425257758805</v>
      </c>
      <c r="O2" s="21">
        <f t="shared" si="0"/>
        <v>5194.000805753938</v>
      </c>
      <c r="P2" s="21">
        <f t="shared" si="0"/>
        <v>4892.0959239212643</v>
      </c>
      <c r="Q2" s="21">
        <f t="shared" si="0"/>
        <v>4480.0811170161141</v>
      </c>
      <c r="R2" s="21">
        <f t="shared" si="0"/>
        <v>4606.5209604974634</v>
      </c>
      <c r="S2" s="21">
        <f t="shared" si="0"/>
        <v>4572.2801680030525</v>
      </c>
      <c r="T2" s="21">
        <f t="shared" si="0"/>
        <v>4820.9356802200737</v>
      </c>
      <c r="U2" s="21">
        <f t="shared" si="0"/>
        <v>4978.213018188776</v>
      </c>
      <c r="V2" s="21">
        <f t="shared" si="0"/>
        <v>5031.1215771563366</v>
      </c>
      <c r="W2" s="21">
        <f t="shared" si="0"/>
        <v>5468.3018533661188</v>
      </c>
      <c r="X2" s="21">
        <f t="shared" si="0"/>
        <v>6416.0449369281605</v>
      </c>
      <c r="Y2" s="21">
        <f t="shared" ref="Y2:Z2" si="1">SUM(Y3,Y17,Y22,Y25,Y26,Y51,Y52)</f>
        <v>5414.6021208395259</v>
      </c>
      <c r="Z2" s="21">
        <f t="shared" si="1"/>
        <v>5246.9616118751492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155.08760955942074</v>
      </c>
      <c r="D3" s="24">
        <f t="shared" ref="D3:W3" si="3">SUM(D4,D8,D11)</f>
        <v>24.019522765056838</v>
      </c>
      <c r="E3" s="24">
        <f t="shared" si="3"/>
        <v>82.972399481473019</v>
      </c>
      <c r="F3" s="24">
        <f t="shared" si="3"/>
        <v>55.468239060831046</v>
      </c>
      <c r="G3" s="24">
        <f t="shared" si="3"/>
        <v>135.30821708969967</v>
      </c>
      <c r="H3" s="24">
        <f t="shared" si="3"/>
        <v>46.180999975123328</v>
      </c>
      <c r="I3" s="24">
        <f t="shared" si="3"/>
        <v>34.593939790142201</v>
      </c>
      <c r="J3" s="24">
        <f t="shared" si="3"/>
        <v>34.42578919928151</v>
      </c>
      <c r="K3" s="24">
        <f t="shared" si="3"/>
        <v>154.02818355160321</v>
      </c>
      <c r="L3" s="24">
        <f t="shared" si="3"/>
        <v>47.418550761993558</v>
      </c>
      <c r="M3" s="24">
        <f t="shared" si="3"/>
        <v>33.878098876627163</v>
      </c>
      <c r="N3" s="24">
        <f t="shared" si="3"/>
        <v>63.137856891366724</v>
      </c>
      <c r="O3" s="24">
        <f t="shared" si="3"/>
        <v>95.261838726532957</v>
      </c>
      <c r="P3" s="24">
        <f t="shared" si="3"/>
        <v>85.761286368217284</v>
      </c>
      <c r="Q3" s="24">
        <f t="shared" si="3"/>
        <v>227.6758045702577</v>
      </c>
      <c r="R3" s="24">
        <f t="shared" si="3"/>
        <v>258.30105397987876</v>
      </c>
      <c r="S3" s="24">
        <f t="shared" si="3"/>
        <v>183.74235679732959</v>
      </c>
      <c r="T3" s="24">
        <f t="shared" si="3"/>
        <v>111.73962424960239</v>
      </c>
      <c r="U3" s="24">
        <f t="shared" si="3"/>
        <v>109.21259730202692</v>
      </c>
      <c r="V3" s="24">
        <f t="shared" si="3"/>
        <v>131.0852617865734</v>
      </c>
      <c r="W3" s="24">
        <f t="shared" si="3"/>
        <v>145.5588656608474</v>
      </c>
      <c r="X3" s="24">
        <f t="shared" ref="X3:Z3" si="4">SUM(X4,X8,X11)</f>
        <v>149.91437528978008</v>
      </c>
      <c r="Y3" s="24">
        <f t="shared" si="4"/>
        <v>145.73074735130447</v>
      </c>
      <c r="Z3" s="24">
        <f t="shared" si="4"/>
        <v>180.33931622465312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91.841137871126179</v>
      </c>
      <c r="D4" s="19">
        <f t="shared" ref="D4:W4" si="6">SUM(D5:D7)</f>
        <v>0</v>
      </c>
      <c r="E4" s="19">
        <f t="shared" si="6"/>
        <v>6.5531958217162032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6.5531958217162032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91.841137871126179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63.246471688294562</v>
      </c>
      <c r="D8" s="19">
        <f t="shared" si="8"/>
        <v>24.019522765056838</v>
      </c>
      <c r="E8" s="19">
        <f t="shared" si="8"/>
        <v>76.419203659756818</v>
      </c>
      <c r="F8" s="19">
        <f t="shared" si="8"/>
        <v>55.468239060831046</v>
      </c>
      <c r="G8" s="19">
        <f t="shared" si="8"/>
        <v>135.30821708969967</v>
      </c>
      <c r="H8" s="19">
        <f t="shared" si="8"/>
        <v>46.180999975123328</v>
      </c>
      <c r="I8" s="19">
        <f t="shared" si="8"/>
        <v>34.593939790142201</v>
      </c>
      <c r="J8" s="19">
        <f t="shared" si="8"/>
        <v>34.42578919928151</v>
      </c>
      <c r="K8" s="19">
        <f t="shared" si="8"/>
        <v>154.02818355160321</v>
      </c>
      <c r="L8" s="19">
        <f t="shared" si="8"/>
        <v>47.418550761993558</v>
      </c>
      <c r="M8" s="19">
        <f t="shared" si="8"/>
        <v>33.878098876627163</v>
      </c>
      <c r="N8" s="19">
        <f t="shared" si="8"/>
        <v>63.137856891366724</v>
      </c>
      <c r="O8" s="19">
        <f t="shared" si="8"/>
        <v>95.261838726532957</v>
      </c>
      <c r="P8" s="19">
        <f t="shared" si="8"/>
        <v>85.761286368217284</v>
      </c>
      <c r="Q8" s="19">
        <f t="shared" si="8"/>
        <v>227.6758045702577</v>
      </c>
      <c r="R8" s="19">
        <f t="shared" si="8"/>
        <v>258.30105397987876</v>
      </c>
      <c r="S8" s="19">
        <f t="shared" si="8"/>
        <v>183.74235679732959</v>
      </c>
      <c r="T8" s="19">
        <f t="shared" si="8"/>
        <v>111.73962424960239</v>
      </c>
      <c r="U8" s="19">
        <f t="shared" si="8"/>
        <v>109.21259730202692</v>
      </c>
      <c r="V8" s="19">
        <f t="shared" si="8"/>
        <v>131.0852617865734</v>
      </c>
      <c r="W8" s="19">
        <f t="shared" si="8"/>
        <v>145.5588656608474</v>
      </c>
      <c r="X8" s="19">
        <f t="shared" si="8"/>
        <v>149.91437528978008</v>
      </c>
      <c r="Y8" s="19">
        <f t="shared" ref="Y8:Z8" si="9">SUM(Y9:Y10)</f>
        <v>145.73074735130447</v>
      </c>
      <c r="Z8" s="19">
        <f t="shared" si="9"/>
        <v>180.33931622465312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14.194517173964574</v>
      </c>
      <c r="K9" s="8">
        <v>154.02818355160321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81.053496233397325</v>
      </c>
      <c r="R9" s="8">
        <v>85.394884964502111</v>
      </c>
      <c r="S9" s="8">
        <v>70.558144579812435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63.246471688294562</v>
      </c>
      <c r="D10" s="8">
        <v>24.019522765056838</v>
      </c>
      <c r="E10" s="8">
        <v>76.419203659756818</v>
      </c>
      <c r="F10" s="8">
        <v>55.468239060831046</v>
      </c>
      <c r="G10" s="8">
        <v>135.30821708969967</v>
      </c>
      <c r="H10" s="8">
        <v>46.180999975123328</v>
      </c>
      <c r="I10" s="8">
        <v>34.593939790142201</v>
      </c>
      <c r="J10" s="8">
        <v>20.231272025316933</v>
      </c>
      <c r="K10" s="8">
        <v>0</v>
      </c>
      <c r="L10" s="8">
        <v>47.418550761993558</v>
      </c>
      <c r="M10" s="8">
        <v>33.878098876627163</v>
      </c>
      <c r="N10" s="8">
        <v>63.137856891366724</v>
      </c>
      <c r="O10" s="8">
        <v>95.261838726532957</v>
      </c>
      <c r="P10" s="8">
        <v>85.761286368217284</v>
      </c>
      <c r="Q10" s="8">
        <v>146.62230833686036</v>
      </c>
      <c r="R10" s="8">
        <v>172.90616901537666</v>
      </c>
      <c r="S10" s="8">
        <v>113.18421221751714</v>
      </c>
      <c r="T10" s="8">
        <v>111.73962424960239</v>
      </c>
      <c r="U10" s="8">
        <v>109.21259730202692</v>
      </c>
      <c r="V10" s="8">
        <v>131.0852617865734</v>
      </c>
      <c r="W10" s="8">
        <v>145.5588656608474</v>
      </c>
      <c r="X10" s="8">
        <v>149.91437528978008</v>
      </c>
      <c r="Y10" s="8">
        <v>145.73074735130447</v>
      </c>
      <c r="Z10" s="8">
        <v>180.33931622465312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1.7003582347499784</v>
      </c>
      <c r="D22" s="27">
        <f t="shared" si="14"/>
        <v>1.5813447414907917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0.73895223418486833</v>
      </c>
      <c r="K22" s="27">
        <f t="shared" si="14"/>
        <v>0</v>
      </c>
      <c r="L22" s="27">
        <f t="shared" si="14"/>
        <v>0</v>
      </c>
      <c r="M22" s="27">
        <f t="shared" si="14"/>
        <v>0.78238572323252398</v>
      </c>
      <c r="N22" s="27">
        <f t="shared" si="14"/>
        <v>0.77476290400047565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1.7003582347499784</v>
      </c>
      <c r="D23" s="8">
        <v>1.5813447414907917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0.73895223418486833</v>
      </c>
      <c r="K23" s="8">
        <v>0</v>
      </c>
      <c r="L23" s="8">
        <v>0</v>
      </c>
      <c r="M23" s="8">
        <v>0.78238572323252398</v>
      </c>
      <c r="N23" s="8">
        <v>0.77476290400047565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632.27485825831775</v>
      </c>
      <c r="D26" s="27">
        <f t="shared" si="16"/>
        <v>443.50866964343788</v>
      </c>
      <c r="E26" s="27">
        <f t="shared" si="16"/>
        <v>206.61881190619553</v>
      </c>
      <c r="F26" s="27">
        <f t="shared" si="16"/>
        <v>316.98863054537657</v>
      </c>
      <c r="G26" s="27">
        <f t="shared" si="16"/>
        <v>958.66465621163729</v>
      </c>
      <c r="H26" s="27">
        <f t="shared" si="16"/>
        <v>674.82991981560497</v>
      </c>
      <c r="I26" s="27">
        <f t="shared" si="16"/>
        <v>646.34516496363722</v>
      </c>
      <c r="J26" s="27">
        <f t="shared" si="16"/>
        <v>778.81467077758043</v>
      </c>
      <c r="K26" s="27">
        <f t="shared" si="16"/>
        <v>501.4917495005601</v>
      </c>
      <c r="L26" s="27">
        <f t="shared" si="16"/>
        <v>107.33406251586595</v>
      </c>
      <c r="M26" s="27">
        <f t="shared" si="16"/>
        <v>72.936648190789271</v>
      </c>
      <c r="N26" s="27">
        <f t="shared" si="16"/>
        <v>112.65327795723675</v>
      </c>
      <c r="O26" s="27">
        <f t="shared" si="16"/>
        <v>106.40573418549907</v>
      </c>
      <c r="P26" s="27">
        <f t="shared" si="16"/>
        <v>66.255198177383718</v>
      </c>
      <c r="Q26" s="27">
        <f t="shared" si="16"/>
        <v>99.272418615619245</v>
      </c>
      <c r="R26" s="27">
        <f t="shared" si="16"/>
        <v>120.32001601906146</v>
      </c>
      <c r="S26" s="27">
        <f t="shared" si="16"/>
        <v>77.444023565941748</v>
      </c>
      <c r="T26" s="27">
        <f t="shared" si="16"/>
        <v>96.627130541612217</v>
      </c>
      <c r="U26" s="27">
        <f t="shared" si="16"/>
        <v>121.40304686373966</v>
      </c>
      <c r="V26" s="27">
        <f t="shared" si="16"/>
        <v>169.09940296988955</v>
      </c>
      <c r="W26" s="27">
        <f t="shared" si="16"/>
        <v>137.36324663214174</v>
      </c>
      <c r="X26" s="27">
        <f t="shared" si="16"/>
        <v>136.35532819368638</v>
      </c>
      <c r="Y26" s="27">
        <f t="shared" ref="Y26:Z26" si="17">SUM(Y27,Y33)</f>
        <v>197.06550292162285</v>
      </c>
      <c r="Z26" s="27">
        <f t="shared" si="17"/>
        <v>146.35614443018153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632.27485825831775</v>
      </c>
      <c r="D33" s="19">
        <f t="shared" si="20"/>
        <v>443.50866964343788</v>
      </c>
      <c r="E33" s="19">
        <f t="shared" si="20"/>
        <v>206.61881190619553</v>
      </c>
      <c r="F33" s="19">
        <f t="shared" si="20"/>
        <v>316.98863054537657</v>
      </c>
      <c r="G33" s="19">
        <f t="shared" si="20"/>
        <v>958.66465621163729</v>
      </c>
      <c r="H33" s="19">
        <f t="shared" si="20"/>
        <v>674.82991981560497</v>
      </c>
      <c r="I33" s="19">
        <f t="shared" si="20"/>
        <v>646.34516496363722</v>
      </c>
      <c r="J33" s="19">
        <f t="shared" si="20"/>
        <v>778.81467077758043</v>
      </c>
      <c r="K33" s="19">
        <f t="shared" si="20"/>
        <v>501.4917495005601</v>
      </c>
      <c r="L33" s="19">
        <f t="shared" si="20"/>
        <v>107.33406251586595</v>
      </c>
      <c r="M33" s="19">
        <f t="shared" si="20"/>
        <v>72.936648190789271</v>
      </c>
      <c r="N33" s="19">
        <f t="shared" si="20"/>
        <v>112.65327795723675</v>
      </c>
      <c r="O33" s="19">
        <f t="shared" si="20"/>
        <v>106.40573418549907</v>
      </c>
      <c r="P33" s="19">
        <f t="shared" si="20"/>
        <v>66.255198177383718</v>
      </c>
      <c r="Q33" s="19">
        <f t="shared" si="20"/>
        <v>99.272418615619245</v>
      </c>
      <c r="R33" s="19">
        <f t="shared" si="20"/>
        <v>120.32001601906146</v>
      </c>
      <c r="S33" s="19">
        <f t="shared" si="20"/>
        <v>77.444023565941748</v>
      </c>
      <c r="T33" s="19">
        <f t="shared" si="20"/>
        <v>96.627130541612217</v>
      </c>
      <c r="U33" s="19">
        <f t="shared" si="20"/>
        <v>121.40304686373966</v>
      </c>
      <c r="V33" s="19">
        <f t="shared" si="20"/>
        <v>169.09940296988955</v>
      </c>
      <c r="W33" s="19">
        <f t="shared" si="20"/>
        <v>137.36324663214174</v>
      </c>
      <c r="X33" s="19">
        <f t="shared" si="20"/>
        <v>136.35532819368638</v>
      </c>
      <c r="Y33" s="19">
        <f t="shared" ref="Y33:Z33" si="21">SUM(Y34:Y50)</f>
        <v>197.06550292162285</v>
      </c>
      <c r="Z33" s="19">
        <f t="shared" si="21"/>
        <v>146.35614443018153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236.64960000000008</v>
      </c>
      <c r="H34" s="8">
        <v>13.863467519999999</v>
      </c>
      <c r="I34" s="8">
        <v>72.094510079999992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1.8557627519113806</v>
      </c>
      <c r="D36" s="8">
        <v>1.5464267548960198</v>
      </c>
      <c r="E36" s="8">
        <v>1.4951693133129778</v>
      </c>
      <c r="F36" s="8">
        <v>1.6136143297892738</v>
      </c>
      <c r="G36" s="8">
        <v>1.7312722457829981</v>
      </c>
      <c r="H36" s="8">
        <v>1.5260340894834252</v>
      </c>
      <c r="I36" s="8">
        <v>1.5060157360487219</v>
      </c>
      <c r="J36" s="8">
        <v>1.3754635171550198</v>
      </c>
      <c r="K36" s="8">
        <v>1.6074247719371164</v>
      </c>
      <c r="L36" s="8">
        <v>1.5653575763439491</v>
      </c>
      <c r="M36" s="8">
        <v>1.5837123592104438</v>
      </c>
      <c r="N36" s="8">
        <v>1.5118531389295864</v>
      </c>
      <c r="O36" s="8">
        <v>1.5587483932218218</v>
      </c>
      <c r="P36" s="8">
        <v>1.4569786713541268</v>
      </c>
      <c r="Q36" s="8">
        <v>1.3642596940677112</v>
      </c>
      <c r="R36" s="8">
        <v>1.3529176517842254</v>
      </c>
      <c r="S36" s="8">
        <v>1.3545712336000748</v>
      </c>
      <c r="T36" s="8">
        <v>0.98421399991434011</v>
      </c>
      <c r="U36" s="8">
        <v>0.99947005895172003</v>
      </c>
      <c r="V36" s="8">
        <v>1.0327038358209737</v>
      </c>
      <c r="W36" s="8">
        <v>0.90215187627185867</v>
      </c>
      <c r="X36" s="8">
        <v>0.92651565881900966</v>
      </c>
      <c r="Y36" s="8">
        <v>0.95990901451534416</v>
      </c>
      <c r="Z36" s="8">
        <v>0.87795541460699833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56.685960000000009</v>
      </c>
      <c r="D41" s="8">
        <v>15.746013720000001</v>
      </c>
      <c r="E41" s="8">
        <v>0</v>
      </c>
      <c r="F41" s="8">
        <v>9.4476600000000062</v>
      </c>
      <c r="G41" s="8">
        <v>0</v>
      </c>
      <c r="H41" s="8">
        <v>18.543815279999993</v>
      </c>
      <c r="I41" s="8">
        <v>0</v>
      </c>
      <c r="J41" s="8">
        <v>0</v>
      </c>
      <c r="K41" s="8">
        <v>0</v>
      </c>
      <c r="L41" s="8">
        <v>37.116879480000009</v>
      </c>
      <c r="M41" s="8">
        <v>0</v>
      </c>
      <c r="N41" s="8">
        <v>0</v>
      </c>
      <c r="O41" s="8">
        <v>3.0897730800000005</v>
      </c>
      <c r="P41" s="8">
        <v>0</v>
      </c>
      <c r="Q41" s="8">
        <v>6.179287320000002</v>
      </c>
      <c r="R41" s="8">
        <v>3.0897730800000005</v>
      </c>
      <c r="S41" s="8">
        <v>3.0897730799999996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9.7854620399999988</v>
      </c>
      <c r="E42" s="8">
        <v>0</v>
      </c>
      <c r="F42" s="8">
        <v>13.047282720000004</v>
      </c>
      <c r="G42" s="8">
        <v>45.666017280000027</v>
      </c>
      <c r="H42" s="8">
        <v>128.86131203999997</v>
      </c>
      <c r="I42" s="8">
        <v>0</v>
      </c>
      <c r="J42" s="8">
        <v>25.773951239999992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573.73313550640637</v>
      </c>
      <c r="D43" s="8">
        <v>407.04979424854184</v>
      </c>
      <c r="E43" s="8">
        <v>195.74266971288256</v>
      </c>
      <c r="F43" s="8">
        <v>233.82845953558726</v>
      </c>
      <c r="G43" s="8">
        <v>377.55659764585408</v>
      </c>
      <c r="H43" s="8">
        <v>151.84507300612148</v>
      </c>
      <c r="I43" s="8">
        <v>144.92205718758851</v>
      </c>
      <c r="J43" s="8">
        <v>252.55419678042534</v>
      </c>
      <c r="K43" s="8">
        <v>215.534847488623</v>
      </c>
      <c r="L43" s="8">
        <v>68.651825459521987</v>
      </c>
      <c r="M43" s="8">
        <v>62.21577295157882</v>
      </c>
      <c r="N43" s="8">
        <v>95.506655778307177</v>
      </c>
      <c r="O43" s="8">
        <v>101.75721271227725</v>
      </c>
      <c r="P43" s="8">
        <v>64.798219506029596</v>
      </c>
      <c r="Q43" s="8">
        <v>54.928276601551531</v>
      </c>
      <c r="R43" s="8">
        <v>52.31262928727724</v>
      </c>
      <c r="S43" s="8">
        <v>42.889846252341677</v>
      </c>
      <c r="T43" s="8">
        <v>56.357241541697867</v>
      </c>
      <c r="U43" s="8">
        <v>54.062119804787955</v>
      </c>
      <c r="V43" s="8">
        <v>48.761799134068497</v>
      </c>
      <c r="W43" s="8">
        <v>43.122472755869808</v>
      </c>
      <c r="X43" s="8">
        <v>69.187390534867276</v>
      </c>
      <c r="Y43" s="8">
        <v>71.33176290710739</v>
      </c>
      <c r="Z43" s="8">
        <v>70.078826015574521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9.3809728800000016</v>
      </c>
      <c r="E44" s="8">
        <v>9.3809728800000016</v>
      </c>
      <c r="F44" s="8">
        <v>53.158381920000011</v>
      </c>
      <c r="G44" s="8">
        <v>297.06116904000015</v>
      </c>
      <c r="H44" s="8">
        <v>340.83857808000005</v>
      </c>
      <c r="I44" s="8">
        <v>343.96547615999992</v>
      </c>
      <c r="J44" s="8">
        <v>334.58478192000007</v>
      </c>
      <c r="K44" s="8">
        <v>84.42792</v>
      </c>
      <c r="L44" s="8">
        <v>0</v>
      </c>
      <c r="M44" s="8">
        <v>9.1371628800000018</v>
      </c>
      <c r="N44" s="8">
        <v>15.634769039999998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36.800595000000001</v>
      </c>
      <c r="R48" s="8">
        <v>63.564695999999984</v>
      </c>
      <c r="S48" s="8">
        <v>30.109832999999991</v>
      </c>
      <c r="T48" s="8">
        <v>39.285675000000005</v>
      </c>
      <c r="U48" s="8">
        <v>66.341456999999977</v>
      </c>
      <c r="V48" s="8">
        <v>119.30490000000009</v>
      </c>
      <c r="W48" s="8">
        <v>93.338622000000086</v>
      </c>
      <c r="X48" s="8">
        <v>66.241422000000071</v>
      </c>
      <c r="Y48" s="8">
        <v>124.7738310000001</v>
      </c>
      <c r="Z48" s="8">
        <v>75.399363000000022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5.8932320400000018</v>
      </c>
      <c r="G50" s="8">
        <v>0</v>
      </c>
      <c r="H50" s="8">
        <v>19.35163979999999</v>
      </c>
      <c r="I50" s="8">
        <v>83.857105799999999</v>
      </c>
      <c r="J50" s="8">
        <v>164.52627731999999</v>
      </c>
      <c r="K50" s="8">
        <v>199.92155723999997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4700.2930306981698</v>
      </c>
      <c r="D51" s="27">
        <v>3936.192039627032</v>
      </c>
      <c r="E51" s="27">
        <v>4540.8189250669775</v>
      </c>
      <c r="F51" s="27">
        <v>4880.9427592935272</v>
      </c>
      <c r="G51" s="27">
        <v>5182.3289053981189</v>
      </c>
      <c r="H51" s="27">
        <v>4233.9330756447243</v>
      </c>
      <c r="I51" s="27">
        <v>4846.6743511164796</v>
      </c>
      <c r="J51" s="27">
        <v>3747.4087927811561</v>
      </c>
      <c r="K51" s="27">
        <v>4341.9271770220375</v>
      </c>
      <c r="L51" s="27">
        <v>4145.1039004079976</v>
      </c>
      <c r="M51" s="27">
        <v>4347.0757512639475</v>
      </c>
      <c r="N51" s="27">
        <v>4555.6766280232769</v>
      </c>
      <c r="O51" s="27">
        <v>4992.3332328419065</v>
      </c>
      <c r="P51" s="27">
        <v>4740.0794393756632</v>
      </c>
      <c r="Q51" s="27">
        <v>4153.1328938302377</v>
      </c>
      <c r="R51" s="27">
        <v>4227.8998904985228</v>
      </c>
      <c r="S51" s="27">
        <v>4311.0937876397811</v>
      </c>
      <c r="T51" s="27">
        <v>4612.5689254288591</v>
      </c>
      <c r="U51" s="27">
        <v>4747.5973740230093</v>
      </c>
      <c r="V51" s="27">
        <v>4730.936912399874</v>
      </c>
      <c r="W51" s="27">
        <v>5185.3797410731295</v>
      </c>
      <c r="X51" s="27">
        <v>6129.7752334446941</v>
      </c>
      <c r="Y51" s="27">
        <v>5071.805870566599</v>
      </c>
      <c r="Z51" s="27">
        <v>4920.2661512203149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10954.042338162684</v>
      </c>
      <c r="D61" s="49">
        <f t="shared" si="24"/>
        <v>7367.952481950565</v>
      </c>
      <c r="E61" s="49">
        <f t="shared" si="24"/>
        <v>7422.0965122456382</v>
      </c>
      <c r="F61" s="49">
        <f t="shared" si="24"/>
        <v>9143.903272280806</v>
      </c>
      <c r="G61" s="49">
        <f t="shared" si="24"/>
        <v>11285.022237727837</v>
      </c>
      <c r="H61" s="49">
        <f t="shared" si="24"/>
        <v>11147.845187298546</v>
      </c>
      <c r="I61" s="49">
        <f t="shared" si="24"/>
        <v>10440.350262943135</v>
      </c>
      <c r="J61" s="49">
        <f t="shared" si="24"/>
        <v>10603.121179420368</v>
      </c>
      <c r="K61" s="49">
        <f t="shared" si="24"/>
        <v>14074.274364577972</v>
      </c>
      <c r="L61" s="49">
        <f t="shared" si="24"/>
        <v>13940.966259189481</v>
      </c>
      <c r="M61" s="49">
        <f t="shared" si="24"/>
        <v>14515.403327193409</v>
      </c>
      <c r="N61" s="49">
        <f t="shared" si="24"/>
        <v>12885.320053173939</v>
      </c>
      <c r="O61" s="49">
        <f t="shared" si="24"/>
        <v>13477.074285159017</v>
      </c>
      <c r="P61" s="49">
        <f t="shared" si="24"/>
        <v>12645.901698226156</v>
      </c>
      <c r="Q61" s="49">
        <f t="shared" si="24"/>
        <v>12550.247957435004</v>
      </c>
      <c r="R61" s="49">
        <f t="shared" si="24"/>
        <v>11850.520460800008</v>
      </c>
      <c r="S61" s="49">
        <f t="shared" si="24"/>
        <v>11946.149196800003</v>
      </c>
      <c r="T61" s="49">
        <f t="shared" si="24"/>
        <v>12250.411308799996</v>
      </c>
      <c r="U61" s="49">
        <f t="shared" si="24"/>
        <v>12145.986518400001</v>
      </c>
      <c r="V61" s="49">
        <f t="shared" si="24"/>
        <v>12220.031353599998</v>
      </c>
      <c r="W61" s="49">
        <f t="shared" si="24"/>
        <v>12291.3973952</v>
      </c>
      <c r="X61" s="49">
        <f t="shared" si="24"/>
        <v>13060.354585599993</v>
      </c>
      <c r="Y61" s="49">
        <f t="shared" ref="Y61:Z61" si="25">SUM(Y62:Y72)</f>
        <v>12334.975049599998</v>
      </c>
      <c r="Z61" s="49">
        <f t="shared" si="25"/>
        <v>11799.066921599999</v>
      </c>
    </row>
    <row r="62" spans="1:26" ht="11.25" customHeight="1" x14ac:dyDescent="0.2">
      <c r="A62" s="50" t="s">
        <v>92</v>
      </c>
      <c r="B62" s="51" t="s">
        <v>93</v>
      </c>
      <c r="C62" s="52">
        <v>10954.042338162684</v>
      </c>
      <c r="D62" s="52">
        <v>7367.952481950565</v>
      </c>
      <c r="E62" s="52">
        <v>7422.0965122456382</v>
      </c>
      <c r="F62" s="52">
        <v>9143.903272280806</v>
      </c>
      <c r="G62" s="52">
        <v>11285.022237727837</v>
      </c>
      <c r="H62" s="52">
        <v>11147.845187298546</v>
      </c>
      <c r="I62" s="52">
        <v>10440.350262943135</v>
      </c>
      <c r="J62" s="52">
        <v>10603.121179420368</v>
      </c>
      <c r="K62" s="52">
        <v>14074.274364577972</v>
      </c>
      <c r="L62" s="52">
        <v>13940.966259189481</v>
      </c>
      <c r="M62" s="52">
        <v>14515.403327193409</v>
      </c>
      <c r="N62" s="52">
        <v>12885.320053173939</v>
      </c>
      <c r="O62" s="52">
        <v>13477.074285159017</v>
      </c>
      <c r="P62" s="52">
        <v>12645.901698226156</v>
      </c>
      <c r="Q62" s="52">
        <v>12550.247957435004</v>
      </c>
      <c r="R62" s="52">
        <v>11850.520460800008</v>
      </c>
      <c r="S62" s="52">
        <v>11946.149196800003</v>
      </c>
      <c r="T62" s="52">
        <v>12250.411308799996</v>
      </c>
      <c r="U62" s="52">
        <v>12145.986518400001</v>
      </c>
      <c r="V62" s="52">
        <v>12220.031353599998</v>
      </c>
      <c r="W62" s="52">
        <v>12291.3973952</v>
      </c>
      <c r="X62" s="52">
        <v>13060.354585599993</v>
      </c>
      <c r="Y62" s="52">
        <v>12334.975049599998</v>
      </c>
      <c r="Z62" s="52">
        <v>11799.066921599999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445.8158025583009</v>
      </c>
      <c r="D2" s="21">
        <f t="shared" ref="D2:X2" si="0">SUM(D3,D17,D22,D25,D26,D51,D52)</f>
        <v>685.54706925020776</v>
      </c>
      <c r="E2" s="21">
        <f t="shared" si="0"/>
        <v>857.82386732632244</v>
      </c>
      <c r="F2" s="21">
        <f t="shared" si="0"/>
        <v>976.61562219276345</v>
      </c>
      <c r="G2" s="21">
        <f t="shared" si="0"/>
        <v>697.95037823327334</v>
      </c>
      <c r="H2" s="21">
        <f t="shared" si="0"/>
        <v>1011.5502491830317</v>
      </c>
      <c r="I2" s="21">
        <f t="shared" si="0"/>
        <v>969.86404156588173</v>
      </c>
      <c r="J2" s="21">
        <f t="shared" si="0"/>
        <v>994.06840476450066</v>
      </c>
      <c r="K2" s="21">
        <f t="shared" si="0"/>
        <v>747.89830887874336</v>
      </c>
      <c r="L2" s="21">
        <f t="shared" si="0"/>
        <v>822.3684494723459</v>
      </c>
      <c r="M2" s="21">
        <f t="shared" si="0"/>
        <v>758.28380193364546</v>
      </c>
      <c r="N2" s="21">
        <f t="shared" si="0"/>
        <v>824.75444982886245</v>
      </c>
      <c r="O2" s="21">
        <f t="shared" si="0"/>
        <v>871.56905858357959</v>
      </c>
      <c r="P2" s="21">
        <f t="shared" si="0"/>
        <v>890.253326803704</v>
      </c>
      <c r="Q2" s="21">
        <f t="shared" si="0"/>
        <v>879.33944597963739</v>
      </c>
      <c r="R2" s="21">
        <f t="shared" si="0"/>
        <v>946.67440814658971</v>
      </c>
      <c r="S2" s="21">
        <f t="shared" si="0"/>
        <v>943.59650483800851</v>
      </c>
      <c r="T2" s="21">
        <f t="shared" si="0"/>
        <v>1030.5598187090413</v>
      </c>
      <c r="U2" s="21">
        <f t="shared" si="0"/>
        <v>1030.6983185388078</v>
      </c>
      <c r="V2" s="21">
        <f t="shared" si="0"/>
        <v>1022.0915146645143</v>
      </c>
      <c r="W2" s="21">
        <f t="shared" si="0"/>
        <v>1065.377043754962</v>
      </c>
      <c r="X2" s="21">
        <f t="shared" si="0"/>
        <v>1225.5330268434827</v>
      </c>
      <c r="Y2" s="21">
        <f t="shared" ref="Y2:Z2" si="1">SUM(Y3,Y17,Y22,Y25,Y26,Y51,Y52)</f>
        <v>1081.1935685523385</v>
      </c>
      <c r="Z2" s="21">
        <f t="shared" si="1"/>
        <v>1008.2344909007592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9.8214261596131216</v>
      </c>
      <c r="D3" s="24">
        <f t="shared" ref="D3:W3" si="3">SUM(D4,D8,D11)</f>
        <v>3.0570980565489538</v>
      </c>
      <c r="E3" s="24">
        <f t="shared" si="3"/>
        <v>11.749752790660512</v>
      </c>
      <c r="F3" s="24">
        <f t="shared" si="3"/>
        <v>8.2048618610821045</v>
      </c>
      <c r="G3" s="24">
        <f t="shared" si="3"/>
        <v>13.689273280538291</v>
      </c>
      <c r="H3" s="24">
        <f t="shared" si="3"/>
        <v>7.2310235349147929</v>
      </c>
      <c r="I3" s="24">
        <f t="shared" si="3"/>
        <v>5.441644333551082</v>
      </c>
      <c r="J3" s="24">
        <f t="shared" si="3"/>
        <v>6.5250813884952201</v>
      </c>
      <c r="K3" s="24">
        <f t="shared" si="3"/>
        <v>21.102933446200492</v>
      </c>
      <c r="L3" s="24">
        <f t="shared" si="3"/>
        <v>7.1970334091341357</v>
      </c>
      <c r="M3" s="24">
        <f t="shared" si="3"/>
        <v>4.7631785627969059</v>
      </c>
      <c r="N3" s="24">
        <f t="shared" si="3"/>
        <v>9.4649110929679487</v>
      </c>
      <c r="O3" s="24">
        <f t="shared" si="3"/>
        <v>14.487704589559977</v>
      </c>
      <c r="P3" s="24">
        <f t="shared" si="3"/>
        <v>14.114941990591984</v>
      </c>
      <c r="Q3" s="24">
        <f t="shared" si="3"/>
        <v>40.708662288162316</v>
      </c>
      <c r="R3" s="24">
        <f t="shared" si="3"/>
        <v>48.069246425418513</v>
      </c>
      <c r="S3" s="24">
        <f t="shared" si="3"/>
        <v>33.763971185401672</v>
      </c>
      <c r="T3" s="24">
        <f t="shared" si="3"/>
        <v>20.961499507431565</v>
      </c>
      <c r="U3" s="24">
        <f t="shared" si="3"/>
        <v>19.681751820389689</v>
      </c>
      <c r="V3" s="24">
        <f t="shared" si="3"/>
        <v>23.377446774621873</v>
      </c>
      <c r="W3" s="24">
        <f t="shared" si="3"/>
        <v>25.555358274161051</v>
      </c>
      <c r="X3" s="24">
        <f t="shared" ref="X3:Z3" si="4">SUM(X4,X8,X11)</f>
        <v>26.129944493881286</v>
      </c>
      <c r="Y3" s="24">
        <f t="shared" si="4"/>
        <v>26.488688297924977</v>
      </c>
      <c r="Z3" s="24">
        <f t="shared" si="4"/>
        <v>3.0917073095374494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5.8161380949682826</v>
      </c>
      <c r="D4" s="19">
        <f t="shared" ref="D4:W4" si="6">SUM(D5:D7)</f>
        <v>0</v>
      </c>
      <c r="E4" s="19">
        <f t="shared" si="6"/>
        <v>0.92800053240774127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0.92800053240774127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5.8161380949682826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4.0052880646448399</v>
      </c>
      <c r="D8" s="19">
        <f t="shared" si="8"/>
        <v>3.0570980565489538</v>
      </c>
      <c r="E8" s="19">
        <f t="shared" si="8"/>
        <v>10.82175225825277</v>
      </c>
      <c r="F8" s="19">
        <f t="shared" si="8"/>
        <v>8.2048618610821045</v>
      </c>
      <c r="G8" s="19">
        <f t="shared" si="8"/>
        <v>13.689273280538291</v>
      </c>
      <c r="H8" s="19">
        <f t="shared" si="8"/>
        <v>7.2310235349147929</v>
      </c>
      <c r="I8" s="19">
        <f t="shared" si="8"/>
        <v>5.441644333551082</v>
      </c>
      <c r="J8" s="19">
        <f t="shared" si="8"/>
        <v>6.5250813884952201</v>
      </c>
      <c r="K8" s="19">
        <f t="shared" si="8"/>
        <v>21.102933446200492</v>
      </c>
      <c r="L8" s="19">
        <f t="shared" si="8"/>
        <v>7.1970334091341357</v>
      </c>
      <c r="M8" s="19">
        <f t="shared" si="8"/>
        <v>4.7631785627969059</v>
      </c>
      <c r="N8" s="19">
        <f t="shared" si="8"/>
        <v>9.4649110929679487</v>
      </c>
      <c r="O8" s="19">
        <f t="shared" si="8"/>
        <v>14.487704589559977</v>
      </c>
      <c r="P8" s="19">
        <f t="shared" si="8"/>
        <v>14.114941990591984</v>
      </c>
      <c r="Q8" s="19">
        <f t="shared" si="8"/>
        <v>40.708662288162316</v>
      </c>
      <c r="R8" s="19">
        <f t="shared" si="8"/>
        <v>48.069246425418513</v>
      </c>
      <c r="S8" s="19">
        <f t="shared" si="8"/>
        <v>33.763971185401672</v>
      </c>
      <c r="T8" s="19">
        <f t="shared" si="8"/>
        <v>20.961499507431565</v>
      </c>
      <c r="U8" s="19">
        <f t="shared" si="8"/>
        <v>19.681751820389689</v>
      </c>
      <c r="V8" s="19">
        <f t="shared" si="8"/>
        <v>23.377446774621873</v>
      </c>
      <c r="W8" s="19">
        <f t="shared" si="8"/>
        <v>25.555358274161051</v>
      </c>
      <c r="X8" s="19">
        <f t="shared" si="8"/>
        <v>26.129944493881286</v>
      </c>
      <c r="Y8" s="19">
        <f t="shared" ref="Y8:Z8" si="9">SUM(Y9:Y10)</f>
        <v>26.488688297924977</v>
      </c>
      <c r="Z8" s="19">
        <f t="shared" si="9"/>
        <v>3.0917073095374494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2.6904359198378249</v>
      </c>
      <c r="K9" s="8">
        <v>21.102933446200492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14.492446448880353</v>
      </c>
      <c r="R9" s="8">
        <v>15.891796435134488</v>
      </c>
      <c r="S9" s="8">
        <v>12.965563313830399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4.0052880646448399</v>
      </c>
      <c r="D10" s="8">
        <v>3.0570980565489538</v>
      </c>
      <c r="E10" s="8">
        <v>10.82175225825277</v>
      </c>
      <c r="F10" s="8">
        <v>8.2048618610821045</v>
      </c>
      <c r="G10" s="8">
        <v>13.689273280538291</v>
      </c>
      <c r="H10" s="8">
        <v>7.2310235349147929</v>
      </c>
      <c r="I10" s="8">
        <v>5.441644333551082</v>
      </c>
      <c r="J10" s="8">
        <v>3.8346454686573948</v>
      </c>
      <c r="K10" s="8">
        <v>0</v>
      </c>
      <c r="L10" s="8">
        <v>7.1970334091341357</v>
      </c>
      <c r="M10" s="8">
        <v>4.7631785627969059</v>
      </c>
      <c r="N10" s="8">
        <v>9.4649110929679487</v>
      </c>
      <c r="O10" s="8">
        <v>14.487704589559977</v>
      </c>
      <c r="P10" s="8">
        <v>14.114941990591984</v>
      </c>
      <c r="Q10" s="8">
        <v>26.216215839281961</v>
      </c>
      <c r="R10" s="8">
        <v>32.177449990284025</v>
      </c>
      <c r="S10" s="8">
        <v>20.798407871571271</v>
      </c>
      <c r="T10" s="8">
        <v>20.961499507431565</v>
      </c>
      <c r="U10" s="8">
        <v>19.681751820389689</v>
      </c>
      <c r="V10" s="8">
        <v>23.377446774621873</v>
      </c>
      <c r="W10" s="8">
        <v>25.555358274161051</v>
      </c>
      <c r="X10" s="8">
        <v>26.129944493881286</v>
      </c>
      <c r="Y10" s="8">
        <v>26.488688297924977</v>
      </c>
      <c r="Z10" s="8">
        <v>3.0917073095374494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0.10768070315177926</v>
      </c>
      <c r="D22" s="27">
        <f t="shared" si="14"/>
        <v>0.20126652736740869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0.14006137789187642</v>
      </c>
      <c r="K22" s="27">
        <f t="shared" si="14"/>
        <v>0</v>
      </c>
      <c r="L22" s="27">
        <f t="shared" si="14"/>
        <v>0</v>
      </c>
      <c r="M22" s="27">
        <f t="shared" si="14"/>
        <v>0.11000153575059547</v>
      </c>
      <c r="N22" s="27">
        <f t="shared" si="14"/>
        <v>0.11614366349353969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0.10768070315177926</v>
      </c>
      <c r="D23" s="8">
        <v>0.20126652736740869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0.14006137789187642</v>
      </c>
      <c r="K23" s="8">
        <v>0</v>
      </c>
      <c r="L23" s="8">
        <v>0</v>
      </c>
      <c r="M23" s="8">
        <v>0.11000153575059547</v>
      </c>
      <c r="N23" s="8">
        <v>0.11614366349353969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128.5060961675928</v>
      </c>
      <c r="D26" s="27">
        <f t="shared" si="16"/>
        <v>154.06885397309264</v>
      </c>
      <c r="E26" s="27">
        <f t="shared" si="16"/>
        <v>170.45982071611726</v>
      </c>
      <c r="F26" s="27">
        <f t="shared" si="16"/>
        <v>208.63827177653664</v>
      </c>
      <c r="G26" s="27">
        <f t="shared" si="16"/>
        <v>136.46779839027033</v>
      </c>
      <c r="H26" s="27">
        <f t="shared" si="16"/>
        <v>303.49342612900773</v>
      </c>
      <c r="I26" s="27">
        <f t="shared" si="16"/>
        <v>159.20043247021252</v>
      </c>
      <c r="J26" s="27">
        <f t="shared" si="16"/>
        <v>242.12961040253364</v>
      </c>
      <c r="K26" s="27">
        <f t="shared" si="16"/>
        <v>116.12607091767399</v>
      </c>
      <c r="L26" s="27">
        <f t="shared" si="16"/>
        <v>168.69350336117714</v>
      </c>
      <c r="M26" s="27">
        <f t="shared" si="16"/>
        <v>128.15692386662352</v>
      </c>
      <c r="N26" s="27">
        <f t="shared" si="16"/>
        <v>125.64010983160847</v>
      </c>
      <c r="O26" s="27">
        <f t="shared" si="16"/>
        <v>106.00920301442157</v>
      </c>
      <c r="P26" s="27">
        <f t="shared" si="16"/>
        <v>112.35980994519672</v>
      </c>
      <c r="Q26" s="27">
        <f t="shared" si="16"/>
        <v>114.91087204068224</v>
      </c>
      <c r="R26" s="27">
        <f t="shared" si="16"/>
        <v>131.36969392485003</v>
      </c>
      <c r="S26" s="27">
        <f t="shared" si="16"/>
        <v>133.26815508160001</v>
      </c>
      <c r="T26" s="27">
        <f t="shared" si="16"/>
        <v>149.58489620078552</v>
      </c>
      <c r="U26" s="27">
        <f t="shared" si="16"/>
        <v>152.42791153320931</v>
      </c>
      <c r="V26" s="27">
        <f t="shared" si="16"/>
        <v>157.26397526062726</v>
      </c>
      <c r="W26" s="27">
        <f t="shared" si="16"/>
        <v>137.56734824102205</v>
      </c>
      <c r="X26" s="27">
        <f t="shared" si="16"/>
        <v>141.17320083973681</v>
      </c>
      <c r="Y26" s="27">
        <f t="shared" ref="Y26:Z26" si="17">SUM(Y27,Y33)</f>
        <v>145.91810643792581</v>
      </c>
      <c r="Z26" s="27">
        <f t="shared" si="17"/>
        <v>133.73410611593101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128.5060961675928</v>
      </c>
      <c r="D33" s="19">
        <f t="shared" si="20"/>
        <v>154.06885397309264</v>
      </c>
      <c r="E33" s="19">
        <f t="shared" si="20"/>
        <v>170.45982071611726</v>
      </c>
      <c r="F33" s="19">
        <f t="shared" si="20"/>
        <v>208.63827177653664</v>
      </c>
      <c r="G33" s="19">
        <f t="shared" si="20"/>
        <v>136.46779839027033</v>
      </c>
      <c r="H33" s="19">
        <f t="shared" si="20"/>
        <v>303.49342612900773</v>
      </c>
      <c r="I33" s="19">
        <f t="shared" si="20"/>
        <v>159.20043247021252</v>
      </c>
      <c r="J33" s="19">
        <f t="shared" si="20"/>
        <v>242.12961040253364</v>
      </c>
      <c r="K33" s="19">
        <f t="shared" si="20"/>
        <v>116.12607091767399</v>
      </c>
      <c r="L33" s="19">
        <f t="shared" si="20"/>
        <v>168.69350336117714</v>
      </c>
      <c r="M33" s="19">
        <f t="shared" si="20"/>
        <v>128.15692386662352</v>
      </c>
      <c r="N33" s="19">
        <f t="shared" si="20"/>
        <v>125.64010983160847</v>
      </c>
      <c r="O33" s="19">
        <f t="shared" si="20"/>
        <v>106.00920301442157</v>
      </c>
      <c r="P33" s="19">
        <f t="shared" si="20"/>
        <v>112.35980994519672</v>
      </c>
      <c r="Q33" s="19">
        <f t="shared" si="20"/>
        <v>114.91087204068224</v>
      </c>
      <c r="R33" s="19">
        <f t="shared" si="20"/>
        <v>131.36969392485003</v>
      </c>
      <c r="S33" s="19">
        <f t="shared" si="20"/>
        <v>133.26815508160001</v>
      </c>
      <c r="T33" s="19">
        <f t="shared" si="20"/>
        <v>149.58489620078552</v>
      </c>
      <c r="U33" s="19">
        <f t="shared" si="20"/>
        <v>152.42791153320931</v>
      </c>
      <c r="V33" s="19">
        <f t="shared" si="20"/>
        <v>157.26397526062726</v>
      </c>
      <c r="W33" s="19">
        <f t="shared" si="20"/>
        <v>137.56734824102205</v>
      </c>
      <c r="X33" s="19">
        <f t="shared" si="20"/>
        <v>141.17320083973681</v>
      </c>
      <c r="Y33" s="19">
        <f t="shared" ref="Y33:Z33" si="21">SUM(Y34:Y50)</f>
        <v>145.91810643792581</v>
      </c>
      <c r="Z33" s="19">
        <f t="shared" si="21"/>
        <v>133.73410611593101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128.5060961675928</v>
      </c>
      <c r="D36" s="8">
        <v>154.06885397309264</v>
      </c>
      <c r="E36" s="8">
        <v>170.45982071611726</v>
      </c>
      <c r="F36" s="8">
        <v>208.63827177653664</v>
      </c>
      <c r="G36" s="8">
        <v>136.46779839027033</v>
      </c>
      <c r="H36" s="8">
        <v>303.49342612900773</v>
      </c>
      <c r="I36" s="8">
        <v>159.20043247021252</v>
      </c>
      <c r="J36" s="8">
        <v>242.12961040253364</v>
      </c>
      <c r="K36" s="8">
        <v>116.12607091767399</v>
      </c>
      <c r="L36" s="8">
        <v>168.69350336117714</v>
      </c>
      <c r="M36" s="8">
        <v>128.15692386662352</v>
      </c>
      <c r="N36" s="8">
        <v>125.64010983160847</v>
      </c>
      <c r="O36" s="8">
        <v>106.00920301442157</v>
      </c>
      <c r="P36" s="8">
        <v>112.35980994519672</v>
      </c>
      <c r="Q36" s="8">
        <v>114.91087204068224</v>
      </c>
      <c r="R36" s="8">
        <v>131.36969392485003</v>
      </c>
      <c r="S36" s="8">
        <v>133.26815508160001</v>
      </c>
      <c r="T36" s="8">
        <v>149.58489620078552</v>
      </c>
      <c r="U36" s="8">
        <v>152.42791153320931</v>
      </c>
      <c r="V36" s="8">
        <v>157.26397526062726</v>
      </c>
      <c r="W36" s="8">
        <v>137.56734824102205</v>
      </c>
      <c r="X36" s="8">
        <v>141.17320083973681</v>
      </c>
      <c r="Y36" s="8">
        <v>145.91810643792581</v>
      </c>
      <c r="Z36" s="8">
        <v>133.73410611593101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307.38059952794322</v>
      </c>
      <c r="D51" s="27">
        <v>528.21985069319874</v>
      </c>
      <c r="E51" s="27">
        <v>675.61429381954463</v>
      </c>
      <c r="F51" s="27">
        <v>759.77248855514472</v>
      </c>
      <c r="G51" s="27">
        <v>547.79330656246475</v>
      </c>
      <c r="H51" s="27">
        <v>700.82579951910918</v>
      </c>
      <c r="I51" s="27">
        <v>805.2219647621182</v>
      </c>
      <c r="J51" s="27">
        <v>745.27365159557996</v>
      </c>
      <c r="K51" s="27">
        <v>610.66930451486894</v>
      </c>
      <c r="L51" s="27">
        <v>646.4779127020347</v>
      </c>
      <c r="M51" s="27">
        <v>625.2536979684744</v>
      </c>
      <c r="N51" s="27">
        <v>689.53328524079245</v>
      </c>
      <c r="O51" s="27">
        <v>751.07215097959806</v>
      </c>
      <c r="P51" s="27">
        <v>763.77857486791527</v>
      </c>
      <c r="Q51" s="27">
        <v>723.71991165079282</v>
      </c>
      <c r="R51" s="27">
        <v>767.23546779632113</v>
      </c>
      <c r="S51" s="27">
        <v>776.56437857100684</v>
      </c>
      <c r="T51" s="27">
        <v>860.01342300082422</v>
      </c>
      <c r="U51" s="27">
        <v>858.58865518520884</v>
      </c>
      <c r="V51" s="27">
        <v>841.45009262926521</v>
      </c>
      <c r="W51" s="27">
        <v>902.25433723977892</v>
      </c>
      <c r="X51" s="27">
        <v>1058.2298815098648</v>
      </c>
      <c r="Y51" s="27">
        <v>908.78677381648777</v>
      </c>
      <c r="Z51" s="27">
        <v>871.40867747529069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443.91013689159331</v>
      </c>
      <c r="D61" s="49">
        <f t="shared" si="24"/>
        <v>750.53015214385914</v>
      </c>
      <c r="E61" s="49">
        <f t="shared" si="24"/>
        <v>797.4027328981299</v>
      </c>
      <c r="F61" s="49">
        <f t="shared" si="24"/>
        <v>1007.0962541599193</v>
      </c>
      <c r="G61" s="49">
        <f t="shared" si="24"/>
        <v>1067.1131458275397</v>
      </c>
      <c r="H61" s="49">
        <f t="shared" si="24"/>
        <v>1397.1031676019684</v>
      </c>
      <c r="I61" s="49">
        <f t="shared" si="24"/>
        <v>1414.0333781556137</v>
      </c>
      <c r="J61" s="49">
        <f t="shared" si="24"/>
        <v>1740.810342649876</v>
      </c>
      <c r="K61" s="49">
        <f t="shared" si="24"/>
        <v>1774.7461410072392</v>
      </c>
      <c r="L61" s="49">
        <f t="shared" si="24"/>
        <v>1757.8762582161319</v>
      </c>
      <c r="M61" s="49">
        <f t="shared" si="24"/>
        <v>1797.4987677580755</v>
      </c>
      <c r="N61" s="49">
        <f t="shared" si="24"/>
        <v>1664.1484911456942</v>
      </c>
      <c r="O61" s="49">
        <f t="shared" si="24"/>
        <v>1712.1323043685134</v>
      </c>
      <c r="P61" s="49">
        <f t="shared" si="24"/>
        <v>1722.0294854758524</v>
      </c>
      <c r="Q61" s="49">
        <f t="shared" si="24"/>
        <v>1850.3220272149467</v>
      </c>
      <c r="R61" s="49">
        <f t="shared" si="24"/>
        <v>1769.8290399999998</v>
      </c>
      <c r="S61" s="49">
        <f t="shared" si="24"/>
        <v>1784.1113919999993</v>
      </c>
      <c r="T61" s="49">
        <f t="shared" si="24"/>
        <v>1829.5511360000005</v>
      </c>
      <c r="U61" s="49">
        <f t="shared" si="24"/>
        <v>1813.9556959999998</v>
      </c>
      <c r="V61" s="49">
        <f t="shared" si="24"/>
        <v>1825.0140159999999</v>
      </c>
      <c r="W61" s="49">
        <f t="shared" si="24"/>
        <v>1835.6722720000005</v>
      </c>
      <c r="X61" s="49">
        <f t="shared" si="24"/>
        <v>1950.51304</v>
      </c>
      <c r="Y61" s="49">
        <f t="shared" ref="Y61:Z61" si="25">SUM(Y62:Y72)</f>
        <v>1842.1803679999991</v>
      </c>
      <c r="Z61" s="49">
        <f t="shared" si="25"/>
        <v>1762.1446079999998</v>
      </c>
    </row>
    <row r="62" spans="1:26" ht="11.25" customHeight="1" x14ac:dyDescent="0.2">
      <c r="A62" s="50" t="s">
        <v>92</v>
      </c>
      <c r="B62" s="51" t="s">
        <v>93</v>
      </c>
      <c r="C62" s="52">
        <v>443.91013689159331</v>
      </c>
      <c r="D62" s="52">
        <v>750.53015214385914</v>
      </c>
      <c r="E62" s="52">
        <v>797.4027328981299</v>
      </c>
      <c r="F62" s="52">
        <v>1007.0962541599193</v>
      </c>
      <c r="G62" s="52">
        <v>1067.1131458275397</v>
      </c>
      <c r="H62" s="52">
        <v>1397.1031676019684</v>
      </c>
      <c r="I62" s="52">
        <v>1414.0333781556137</v>
      </c>
      <c r="J62" s="52">
        <v>1740.810342649876</v>
      </c>
      <c r="K62" s="52">
        <v>1774.7461410072392</v>
      </c>
      <c r="L62" s="52">
        <v>1757.8762582161319</v>
      </c>
      <c r="M62" s="52">
        <v>1797.4987677580755</v>
      </c>
      <c r="N62" s="52">
        <v>1664.1484911456942</v>
      </c>
      <c r="O62" s="52">
        <v>1712.1323043685134</v>
      </c>
      <c r="P62" s="52">
        <v>1722.0294854758524</v>
      </c>
      <c r="Q62" s="52">
        <v>1850.3220272149467</v>
      </c>
      <c r="R62" s="52">
        <v>1769.8290399999998</v>
      </c>
      <c r="S62" s="52">
        <v>1784.1113919999993</v>
      </c>
      <c r="T62" s="52">
        <v>1829.5511360000005</v>
      </c>
      <c r="U62" s="52">
        <v>1813.9556959999998</v>
      </c>
      <c r="V62" s="52">
        <v>1825.0140159999999</v>
      </c>
      <c r="W62" s="52">
        <v>1835.6722720000005</v>
      </c>
      <c r="X62" s="52">
        <v>1950.51304</v>
      </c>
      <c r="Y62" s="52">
        <v>1842.1803679999991</v>
      </c>
      <c r="Z62" s="52">
        <v>1762.1446079999998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835.07483996152791</v>
      </c>
      <c r="D2" s="21">
        <f t="shared" ref="D2:X2" si="0">SUM(D3,D17,D22,D25,D26,D51,D52)</f>
        <v>887.21811493963514</v>
      </c>
      <c r="E2" s="21">
        <f t="shared" si="0"/>
        <v>1002.1767873784449</v>
      </c>
      <c r="F2" s="21">
        <f t="shared" si="0"/>
        <v>1170.2388677697224</v>
      </c>
      <c r="G2" s="21">
        <f t="shared" si="0"/>
        <v>767.28152194789038</v>
      </c>
      <c r="H2" s="21">
        <f t="shared" si="0"/>
        <v>1625.6268235715761</v>
      </c>
      <c r="I2" s="21">
        <f t="shared" si="0"/>
        <v>938.84443024543543</v>
      </c>
      <c r="J2" s="21">
        <f t="shared" si="0"/>
        <v>1285.5067000100926</v>
      </c>
      <c r="K2" s="21">
        <f t="shared" si="0"/>
        <v>636.3557751576767</v>
      </c>
      <c r="L2" s="21">
        <f t="shared" si="0"/>
        <v>894.15130314601379</v>
      </c>
      <c r="M2" s="21">
        <f t="shared" si="0"/>
        <v>696.98290993870819</v>
      </c>
      <c r="N2" s="21">
        <f t="shared" si="0"/>
        <v>712.73850406966267</v>
      </c>
      <c r="O2" s="21">
        <f t="shared" si="0"/>
        <v>638.70267710706389</v>
      </c>
      <c r="P2" s="21">
        <f t="shared" si="0"/>
        <v>669.73591767178209</v>
      </c>
      <c r="Q2" s="21">
        <f t="shared" si="0"/>
        <v>677.76516357324408</v>
      </c>
      <c r="R2" s="21">
        <f t="shared" si="0"/>
        <v>787.61484154700645</v>
      </c>
      <c r="S2" s="21">
        <f t="shared" si="0"/>
        <v>801.41923850992271</v>
      </c>
      <c r="T2" s="21">
        <f t="shared" si="0"/>
        <v>914.66695902839035</v>
      </c>
      <c r="U2" s="21">
        <f t="shared" si="0"/>
        <v>945.45787523834315</v>
      </c>
      <c r="V2" s="21">
        <f t="shared" si="0"/>
        <v>978.24603285612091</v>
      </c>
      <c r="W2" s="21">
        <f t="shared" si="0"/>
        <v>894.9398756733774</v>
      </c>
      <c r="X2" s="21">
        <f t="shared" si="0"/>
        <v>964.81446302943482</v>
      </c>
      <c r="Y2" s="21">
        <f t="shared" ref="Y2:Z2" si="1">SUM(Y3,Y17,Y22,Y25,Y26,Y51,Y52)</f>
        <v>948.05550875372933</v>
      </c>
      <c r="Z2" s="21">
        <f t="shared" si="1"/>
        <v>880.27103539955385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4.9916654850478483</v>
      </c>
      <c r="D3" s="24">
        <f t="shared" ref="D3:W3" si="3">SUM(D4,D8,D11)</f>
        <v>0.98573057671188202</v>
      </c>
      <c r="E3" s="24">
        <f t="shared" si="3"/>
        <v>4.0474710543971266</v>
      </c>
      <c r="F3" s="24">
        <f t="shared" si="3"/>
        <v>2.6887060047184463</v>
      </c>
      <c r="G3" s="24">
        <f t="shared" si="3"/>
        <v>4.8053435845282353</v>
      </c>
      <c r="H3" s="24">
        <f t="shared" si="3"/>
        <v>3.668836673897991</v>
      </c>
      <c r="I3" s="24">
        <f t="shared" si="3"/>
        <v>2.1915663302914181</v>
      </c>
      <c r="J3" s="24">
        <f t="shared" si="3"/>
        <v>2.4486539985912321</v>
      </c>
      <c r="K3" s="24">
        <f t="shared" si="3"/>
        <v>7.2692689441927811</v>
      </c>
      <c r="L3" s="24">
        <f t="shared" si="3"/>
        <v>2.4568182335651394</v>
      </c>
      <c r="M3" s="24">
        <f t="shared" si="3"/>
        <v>1.6968327359469417</v>
      </c>
      <c r="N3" s="24">
        <f t="shared" si="3"/>
        <v>3.3141295517650451</v>
      </c>
      <c r="O3" s="24">
        <f t="shared" si="3"/>
        <v>4.8636378162150482</v>
      </c>
      <c r="P3" s="24">
        <f t="shared" si="3"/>
        <v>4.7310052519101626</v>
      </c>
      <c r="Q3" s="24">
        <f t="shared" si="3"/>
        <v>13.550700069020131</v>
      </c>
      <c r="R3" s="24">
        <f t="shared" si="3"/>
        <v>15.772823858483559</v>
      </c>
      <c r="S3" s="24">
        <f t="shared" si="3"/>
        <v>9.5659343959079788</v>
      </c>
      <c r="T3" s="24">
        <f t="shared" si="3"/>
        <v>8.2202380987709542</v>
      </c>
      <c r="U3" s="24">
        <f t="shared" si="3"/>
        <v>8.5195183587199885</v>
      </c>
      <c r="V3" s="24">
        <f t="shared" si="3"/>
        <v>10.50382170170513</v>
      </c>
      <c r="W3" s="24">
        <f t="shared" si="3"/>
        <v>10.253112263578407</v>
      </c>
      <c r="X3" s="24">
        <f t="shared" ref="X3:Z3" si="4">SUM(X4,X8,X11)</f>
        <v>10.239028082545376</v>
      </c>
      <c r="Y3" s="24">
        <f t="shared" si="4"/>
        <v>10.824308349256567</v>
      </c>
      <c r="Z3" s="24">
        <f t="shared" si="4"/>
        <v>11.269432425699687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2.9560081512712539</v>
      </c>
      <c r="D4" s="19">
        <f t="shared" ref="D4:W4" si="6">SUM(D5:D7)</f>
        <v>0</v>
      </c>
      <c r="E4" s="19">
        <f t="shared" si="6"/>
        <v>0.31967100587605718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0.31967100587605718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2.9560081512712539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2.035657333776594</v>
      </c>
      <c r="D8" s="19">
        <f t="shared" si="8"/>
        <v>0.98573057671188202</v>
      </c>
      <c r="E8" s="19">
        <f t="shared" si="8"/>
        <v>3.7278000485210692</v>
      </c>
      <c r="F8" s="19">
        <f t="shared" si="8"/>
        <v>2.6887060047184463</v>
      </c>
      <c r="G8" s="19">
        <f t="shared" si="8"/>
        <v>4.8053435845282353</v>
      </c>
      <c r="H8" s="19">
        <f t="shared" si="8"/>
        <v>3.668836673897991</v>
      </c>
      <c r="I8" s="19">
        <f t="shared" si="8"/>
        <v>2.1915663302914181</v>
      </c>
      <c r="J8" s="19">
        <f t="shared" si="8"/>
        <v>2.4486539985912321</v>
      </c>
      <c r="K8" s="19">
        <f t="shared" si="8"/>
        <v>7.2692689441927811</v>
      </c>
      <c r="L8" s="19">
        <f t="shared" si="8"/>
        <v>2.4568182335651394</v>
      </c>
      <c r="M8" s="19">
        <f t="shared" si="8"/>
        <v>1.6968327359469417</v>
      </c>
      <c r="N8" s="19">
        <f t="shared" si="8"/>
        <v>3.3141295517650451</v>
      </c>
      <c r="O8" s="19">
        <f t="shared" si="8"/>
        <v>4.8636378162150482</v>
      </c>
      <c r="P8" s="19">
        <f t="shared" si="8"/>
        <v>4.7310052519101626</v>
      </c>
      <c r="Q8" s="19">
        <f t="shared" si="8"/>
        <v>13.550700069020131</v>
      </c>
      <c r="R8" s="19">
        <f t="shared" si="8"/>
        <v>15.772823858483559</v>
      </c>
      <c r="S8" s="19">
        <f t="shared" si="8"/>
        <v>9.5659343959079788</v>
      </c>
      <c r="T8" s="19">
        <f t="shared" si="8"/>
        <v>8.2202380987709542</v>
      </c>
      <c r="U8" s="19">
        <f t="shared" si="8"/>
        <v>8.5195183587199885</v>
      </c>
      <c r="V8" s="19">
        <f t="shared" si="8"/>
        <v>10.50382170170513</v>
      </c>
      <c r="W8" s="19">
        <f t="shared" si="8"/>
        <v>10.253112263578407</v>
      </c>
      <c r="X8" s="19">
        <f t="shared" si="8"/>
        <v>10.239028082545376</v>
      </c>
      <c r="Y8" s="19">
        <f t="shared" ref="Y8:Z8" si="9">SUM(Y9:Y10)</f>
        <v>10.824308349256567</v>
      </c>
      <c r="Z8" s="19">
        <f t="shared" si="9"/>
        <v>11.269432425699687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1.0096344061975979</v>
      </c>
      <c r="K9" s="8">
        <v>7.2692689441927811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4.8241033739941814</v>
      </c>
      <c r="R9" s="8">
        <v>5.2145295507213865</v>
      </c>
      <c r="S9" s="8">
        <v>3.6733750122295445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2.035657333776594</v>
      </c>
      <c r="D10" s="8">
        <v>0.98573057671188202</v>
      </c>
      <c r="E10" s="8">
        <v>3.7278000485210692</v>
      </c>
      <c r="F10" s="8">
        <v>2.6887060047184463</v>
      </c>
      <c r="G10" s="8">
        <v>4.8053435845282353</v>
      </c>
      <c r="H10" s="8">
        <v>3.668836673897991</v>
      </c>
      <c r="I10" s="8">
        <v>2.1915663302914181</v>
      </c>
      <c r="J10" s="8">
        <v>1.439019592393634</v>
      </c>
      <c r="K10" s="8">
        <v>0</v>
      </c>
      <c r="L10" s="8">
        <v>2.4568182335651394</v>
      </c>
      <c r="M10" s="8">
        <v>1.6968327359469417</v>
      </c>
      <c r="N10" s="8">
        <v>3.3141295517650451</v>
      </c>
      <c r="O10" s="8">
        <v>4.8636378162150482</v>
      </c>
      <c r="P10" s="8">
        <v>4.7310052519101626</v>
      </c>
      <c r="Q10" s="8">
        <v>8.7265966950259486</v>
      </c>
      <c r="R10" s="8">
        <v>10.558294307762173</v>
      </c>
      <c r="S10" s="8">
        <v>5.8925593836784342</v>
      </c>
      <c r="T10" s="8">
        <v>8.2202380987709542</v>
      </c>
      <c r="U10" s="8">
        <v>8.5195183587199885</v>
      </c>
      <c r="V10" s="8">
        <v>10.50382170170513</v>
      </c>
      <c r="W10" s="8">
        <v>10.253112263578407</v>
      </c>
      <c r="X10" s="8">
        <v>10.239028082545376</v>
      </c>
      <c r="Y10" s="8">
        <v>10.824308349256567</v>
      </c>
      <c r="Z10" s="8">
        <v>11.269432425699687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5.4727902098241958E-2</v>
      </c>
      <c r="D22" s="27">
        <f t="shared" si="14"/>
        <v>6.4896371141799053E-2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5.2560547923254777E-2</v>
      </c>
      <c r="K22" s="27">
        <f t="shared" si="14"/>
        <v>0</v>
      </c>
      <c r="L22" s="27">
        <f t="shared" si="14"/>
        <v>0</v>
      </c>
      <c r="M22" s="27">
        <f t="shared" si="14"/>
        <v>3.9186901016880243E-2</v>
      </c>
      <c r="N22" s="27">
        <f t="shared" si="14"/>
        <v>4.0667592505984715E-2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5.4727902098241958E-2</v>
      </c>
      <c r="D23" s="8">
        <v>6.4896371141799053E-2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5.2560547923254777E-2</v>
      </c>
      <c r="K23" s="8">
        <v>0</v>
      </c>
      <c r="L23" s="8">
        <v>0</v>
      </c>
      <c r="M23" s="8">
        <v>3.9186901016880243E-2</v>
      </c>
      <c r="N23" s="8">
        <v>4.0667592505984715E-2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630.7188668004959</v>
      </c>
      <c r="D26" s="27">
        <f t="shared" si="16"/>
        <v>665.15786831201149</v>
      </c>
      <c r="E26" s="27">
        <f t="shared" si="16"/>
        <v>690.60310521056988</v>
      </c>
      <c r="F26" s="27">
        <f t="shared" si="16"/>
        <v>792.58386961367444</v>
      </c>
      <c r="G26" s="27">
        <f t="shared" si="16"/>
        <v>518.41963032394665</v>
      </c>
      <c r="H26" s="27">
        <f t="shared" si="16"/>
        <v>1152.9236320615089</v>
      </c>
      <c r="I26" s="27">
        <f t="shared" si="16"/>
        <v>604.77731979373903</v>
      </c>
      <c r="J26" s="27">
        <f t="shared" si="16"/>
        <v>919.81217984031161</v>
      </c>
      <c r="K26" s="27">
        <f t="shared" si="16"/>
        <v>441.14461775038893</v>
      </c>
      <c r="L26" s="27">
        <f t="shared" si="16"/>
        <v>640.83999802247888</v>
      </c>
      <c r="M26" s="27">
        <f t="shared" si="16"/>
        <v>486.84792953416616</v>
      </c>
      <c r="N26" s="27">
        <f t="shared" si="16"/>
        <v>477.286950189462</v>
      </c>
      <c r="O26" s="27">
        <f t="shared" si="16"/>
        <v>402.71223311235661</v>
      </c>
      <c r="P26" s="27">
        <f t="shared" si="16"/>
        <v>426.83718666344924</v>
      </c>
      <c r="Q26" s="27">
        <f t="shared" si="16"/>
        <v>436.52826898525018</v>
      </c>
      <c r="R26" s="27">
        <f t="shared" si="16"/>
        <v>499.05273598336566</v>
      </c>
      <c r="S26" s="27">
        <f t="shared" si="16"/>
        <v>506.26469032480003</v>
      </c>
      <c r="T26" s="27">
        <f t="shared" si="16"/>
        <v>568.25553947930041</v>
      </c>
      <c r="U26" s="27">
        <f t="shared" si="16"/>
        <v>579.05049272783901</v>
      </c>
      <c r="V26" s="27">
        <f t="shared" si="16"/>
        <v>597.42874962355199</v>
      </c>
      <c r="W26" s="27">
        <f t="shared" si="16"/>
        <v>522.60040104270615</v>
      </c>
      <c r="X26" s="27">
        <f t="shared" si="16"/>
        <v>536.30385562144443</v>
      </c>
      <c r="Y26" s="27">
        <f t="shared" ref="Y26:Z26" si="17">SUM(Y27,Y33)</f>
        <v>554.32356142755907</v>
      </c>
      <c r="Z26" s="27">
        <f t="shared" si="17"/>
        <v>508.04197842946206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630.7188668004959</v>
      </c>
      <c r="D33" s="19">
        <f t="shared" si="20"/>
        <v>665.15786831201149</v>
      </c>
      <c r="E33" s="19">
        <f t="shared" si="20"/>
        <v>690.60310521056988</v>
      </c>
      <c r="F33" s="19">
        <f t="shared" si="20"/>
        <v>792.58386961367444</v>
      </c>
      <c r="G33" s="19">
        <f t="shared" si="20"/>
        <v>518.41963032394665</v>
      </c>
      <c r="H33" s="19">
        <f t="shared" si="20"/>
        <v>1152.9236320615089</v>
      </c>
      <c r="I33" s="19">
        <f t="shared" si="20"/>
        <v>604.77731979373903</v>
      </c>
      <c r="J33" s="19">
        <f t="shared" si="20"/>
        <v>919.81217984031161</v>
      </c>
      <c r="K33" s="19">
        <f t="shared" si="20"/>
        <v>441.14461775038893</v>
      </c>
      <c r="L33" s="19">
        <f t="shared" si="20"/>
        <v>640.83999802247888</v>
      </c>
      <c r="M33" s="19">
        <f t="shared" si="20"/>
        <v>486.84792953416616</v>
      </c>
      <c r="N33" s="19">
        <f t="shared" si="20"/>
        <v>477.286950189462</v>
      </c>
      <c r="O33" s="19">
        <f t="shared" si="20"/>
        <v>402.71223311235661</v>
      </c>
      <c r="P33" s="19">
        <f t="shared" si="20"/>
        <v>426.83718666344924</v>
      </c>
      <c r="Q33" s="19">
        <f t="shared" si="20"/>
        <v>436.52826898525018</v>
      </c>
      <c r="R33" s="19">
        <f t="shared" si="20"/>
        <v>499.05273598336566</v>
      </c>
      <c r="S33" s="19">
        <f t="shared" si="20"/>
        <v>506.26469032480003</v>
      </c>
      <c r="T33" s="19">
        <f t="shared" si="20"/>
        <v>568.25553947930041</v>
      </c>
      <c r="U33" s="19">
        <f t="shared" si="20"/>
        <v>579.05049272783901</v>
      </c>
      <c r="V33" s="19">
        <f t="shared" si="20"/>
        <v>597.42874962355199</v>
      </c>
      <c r="W33" s="19">
        <f t="shared" si="20"/>
        <v>522.60040104270615</v>
      </c>
      <c r="X33" s="19">
        <f t="shared" si="20"/>
        <v>536.30385562144443</v>
      </c>
      <c r="Y33" s="19">
        <f t="shared" ref="Y33:Z33" si="21">SUM(Y34:Y50)</f>
        <v>554.32356142755907</v>
      </c>
      <c r="Z33" s="19">
        <f t="shared" si="21"/>
        <v>508.04197842946206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630.7188668004959</v>
      </c>
      <c r="D36" s="8">
        <v>665.15786831201149</v>
      </c>
      <c r="E36" s="8">
        <v>690.60310521056988</v>
      </c>
      <c r="F36" s="8">
        <v>792.58386961367444</v>
      </c>
      <c r="G36" s="8">
        <v>518.41963032394665</v>
      </c>
      <c r="H36" s="8">
        <v>1152.9236320615089</v>
      </c>
      <c r="I36" s="8">
        <v>604.77731979373903</v>
      </c>
      <c r="J36" s="8">
        <v>919.81217984031161</v>
      </c>
      <c r="K36" s="8">
        <v>441.14461775038893</v>
      </c>
      <c r="L36" s="8">
        <v>640.83999802247888</v>
      </c>
      <c r="M36" s="8">
        <v>486.84792953416616</v>
      </c>
      <c r="N36" s="8">
        <v>477.286950189462</v>
      </c>
      <c r="O36" s="8">
        <v>402.71223311235661</v>
      </c>
      <c r="P36" s="8">
        <v>426.83718666344924</v>
      </c>
      <c r="Q36" s="8">
        <v>436.52826898525018</v>
      </c>
      <c r="R36" s="8">
        <v>499.05273598336566</v>
      </c>
      <c r="S36" s="8">
        <v>506.26469032480003</v>
      </c>
      <c r="T36" s="8">
        <v>568.25553947930041</v>
      </c>
      <c r="U36" s="8">
        <v>579.05049272783901</v>
      </c>
      <c r="V36" s="8">
        <v>597.42874962355199</v>
      </c>
      <c r="W36" s="8">
        <v>522.60040104270615</v>
      </c>
      <c r="X36" s="8">
        <v>536.30385562144443</v>
      </c>
      <c r="Y36" s="8">
        <v>554.32356142755907</v>
      </c>
      <c r="Z36" s="8">
        <v>508.04197842946206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199.30957977388599</v>
      </c>
      <c r="D51" s="27">
        <v>221.00961967977005</v>
      </c>
      <c r="E51" s="27">
        <v>307.52621111347798</v>
      </c>
      <c r="F51" s="27">
        <v>374.96629215132953</v>
      </c>
      <c r="G51" s="27">
        <v>244.0565480394155</v>
      </c>
      <c r="H51" s="27">
        <v>469.0343548361692</v>
      </c>
      <c r="I51" s="27">
        <v>331.87554412140497</v>
      </c>
      <c r="J51" s="27">
        <v>363.19330562326638</v>
      </c>
      <c r="K51" s="27">
        <v>187.94188846309495</v>
      </c>
      <c r="L51" s="27">
        <v>250.85448688996979</v>
      </c>
      <c r="M51" s="27">
        <v>208.39896076757825</v>
      </c>
      <c r="N51" s="27">
        <v>232.09675673592969</v>
      </c>
      <c r="O51" s="27">
        <v>231.12680617849225</v>
      </c>
      <c r="P51" s="27">
        <v>238.1677257564227</v>
      </c>
      <c r="Q51" s="27">
        <v>227.68619451897376</v>
      </c>
      <c r="R51" s="27">
        <v>272.78928170515724</v>
      </c>
      <c r="S51" s="27">
        <v>285.58861378921472</v>
      </c>
      <c r="T51" s="27">
        <v>338.19118145031894</v>
      </c>
      <c r="U51" s="27">
        <v>357.88786415178419</v>
      </c>
      <c r="V51" s="27">
        <v>370.31346153086383</v>
      </c>
      <c r="W51" s="27">
        <v>362.08636236709282</v>
      </c>
      <c r="X51" s="27">
        <v>418.27157932544509</v>
      </c>
      <c r="Y51" s="27">
        <v>382.9076389769138</v>
      </c>
      <c r="Z51" s="27">
        <v>360.95962454439211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107.2474353457214</v>
      </c>
      <c r="D61" s="49">
        <f t="shared" si="24"/>
        <v>91.789455505573926</v>
      </c>
      <c r="E61" s="49">
        <f t="shared" si="24"/>
        <v>109.04471005623061</v>
      </c>
      <c r="F61" s="49">
        <f t="shared" si="24"/>
        <v>133.06442875927496</v>
      </c>
      <c r="G61" s="49">
        <f t="shared" si="24"/>
        <v>123.76852684462303</v>
      </c>
      <c r="H61" s="49">
        <f t="shared" si="24"/>
        <v>267.29168989947971</v>
      </c>
      <c r="I61" s="49">
        <f t="shared" si="24"/>
        <v>201.18426930124861</v>
      </c>
      <c r="J61" s="49">
        <f t="shared" si="24"/>
        <v>228.51661232975277</v>
      </c>
      <c r="K61" s="49">
        <f t="shared" si="24"/>
        <v>204.05162881478586</v>
      </c>
      <c r="L61" s="49">
        <f t="shared" si="24"/>
        <v>219.04552739439248</v>
      </c>
      <c r="M61" s="49">
        <f t="shared" si="24"/>
        <v>222.21781544851623</v>
      </c>
      <c r="N61" s="49">
        <f t="shared" si="24"/>
        <v>205.97132128036006</v>
      </c>
      <c r="O61" s="49">
        <f t="shared" si="24"/>
        <v>208.77723127247049</v>
      </c>
      <c r="P61" s="49">
        <f t="shared" si="24"/>
        <v>210.99699549798689</v>
      </c>
      <c r="Q61" s="49">
        <f t="shared" si="24"/>
        <v>225.2858361500536</v>
      </c>
      <c r="R61" s="49">
        <f t="shared" si="24"/>
        <v>217.25031999999999</v>
      </c>
      <c r="S61" s="49">
        <f t="shared" si="24"/>
        <v>219.00345599999994</v>
      </c>
      <c r="T61" s="49">
        <f t="shared" si="24"/>
        <v>224.58127999999999</v>
      </c>
      <c r="U61" s="49">
        <f t="shared" si="24"/>
        <v>222.66697599999992</v>
      </c>
      <c r="V61" s="49">
        <f t="shared" si="24"/>
        <v>224.024416</v>
      </c>
      <c r="W61" s="49">
        <f t="shared" si="24"/>
        <v>225.33268799999999</v>
      </c>
      <c r="X61" s="49">
        <f t="shared" si="24"/>
        <v>239.42968000000002</v>
      </c>
      <c r="Y61" s="49">
        <f t="shared" ref="Y61:Z61" si="25">SUM(Y62:Y72)</f>
        <v>226.13158399999989</v>
      </c>
      <c r="Z61" s="49">
        <f t="shared" si="25"/>
        <v>216.30705599999999</v>
      </c>
    </row>
    <row r="62" spans="1:26" ht="11.25" customHeight="1" x14ac:dyDescent="0.2">
      <c r="A62" s="50" t="s">
        <v>92</v>
      </c>
      <c r="B62" s="51" t="s">
        <v>93</v>
      </c>
      <c r="C62" s="52">
        <v>107.2474353457214</v>
      </c>
      <c r="D62" s="52">
        <v>91.789455505573926</v>
      </c>
      <c r="E62" s="52">
        <v>109.04471005623061</v>
      </c>
      <c r="F62" s="52">
        <v>133.06442875927496</v>
      </c>
      <c r="G62" s="52">
        <v>123.76852684462303</v>
      </c>
      <c r="H62" s="52">
        <v>267.29168989947971</v>
      </c>
      <c r="I62" s="52">
        <v>201.18426930124861</v>
      </c>
      <c r="J62" s="52">
        <v>228.51661232975277</v>
      </c>
      <c r="K62" s="52">
        <v>204.05162881478586</v>
      </c>
      <c r="L62" s="52">
        <v>219.04552739439248</v>
      </c>
      <c r="M62" s="52">
        <v>222.21781544851623</v>
      </c>
      <c r="N62" s="52">
        <v>205.97132128036006</v>
      </c>
      <c r="O62" s="52">
        <v>208.77723127247049</v>
      </c>
      <c r="P62" s="52">
        <v>210.99699549798689</v>
      </c>
      <c r="Q62" s="52">
        <v>225.2858361500536</v>
      </c>
      <c r="R62" s="52">
        <v>217.25031999999999</v>
      </c>
      <c r="S62" s="52">
        <v>219.00345599999994</v>
      </c>
      <c r="T62" s="52">
        <v>224.58127999999999</v>
      </c>
      <c r="U62" s="52">
        <v>222.66697599999992</v>
      </c>
      <c r="V62" s="52">
        <v>224.024416</v>
      </c>
      <c r="W62" s="52">
        <v>225.33268799999999</v>
      </c>
      <c r="X62" s="52">
        <v>239.42968000000002</v>
      </c>
      <c r="Y62" s="52">
        <v>226.13158399999989</v>
      </c>
      <c r="Z62" s="52">
        <v>216.30705599999999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974.98938671999986</v>
      </c>
      <c r="D2" s="21">
        <f t="shared" ref="D2:X2" si="0">SUM(D3,D17,D22,D25,D26,D51,D52)</f>
        <v>678.31751855077482</v>
      </c>
      <c r="E2" s="21">
        <f t="shared" si="0"/>
        <v>605.22043544767268</v>
      </c>
      <c r="F2" s="21">
        <f t="shared" si="0"/>
        <v>501.03370034171127</v>
      </c>
      <c r="G2" s="21">
        <f t="shared" si="0"/>
        <v>601.60759658171116</v>
      </c>
      <c r="H2" s="21">
        <f t="shared" si="0"/>
        <v>643.91799580955524</v>
      </c>
      <c r="I2" s="21">
        <f t="shared" si="0"/>
        <v>642.35987825291966</v>
      </c>
      <c r="J2" s="21">
        <f t="shared" si="0"/>
        <v>481.30252079999991</v>
      </c>
      <c r="K2" s="21">
        <f t="shared" si="0"/>
        <v>633.44047259999991</v>
      </c>
      <c r="L2" s="21">
        <f t="shared" si="0"/>
        <v>897.35260703999984</v>
      </c>
      <c r="M2" s="21">
        <f t="shared" si="0"/>
        <v>904.89686700000004</v>
      </c>
      <c r="N2" s="21">
        <f t="shared" si="0"/>
        <v>1015.3866791999998</v>
      </c>
      <c r="O2" s="21">
        <f t="shared" si="0"/>
        <v>1153.8111640799998</v>
      </c>
      <c r="P2" s="21">
        <f t="shared" si="0"/>
        <v>989.34185676000016</v>
      </c>
      <c r="Q2" s="21">
        <f t="shared" si="0"/>
        <v>954.20150267999986</v>
      </c>
      <c r="R2" s="21">
        <f t="shared" si="0"/>
        <v>1054.1683909200001</v>
      </c>
      <c r="S2" s="21">
        <f t="shared" si="0"/>
        <v>1106.6645357999998</v>
      </c>
      <c r="T2" s="21">
        <f t="shared" si="0"/>
        <v>1218.9522215810325</v>
      </c>
      <c r="U2" s="21">
        <f t="shared" si="0"/>
        <v>1452.0725386367417</v>
      </c>
      <c r="V2" s="21">
        <f t="shared" si="0"/>
        <v>1410.6604508595467</v>
      </c>
      <c r="W2" s="21">
        <f t="shared" si="0"/>
        <v>1385.242018508721</v>
      </c>
      <c r="X2" s="21">
        <f t="shared" si="0"/>
        <v>1506.5709716509887</v>
      </c>
      <c r="Y2" s="21">
        <f t="shared" ref="Y2:Z2" si="1">SUM(Y3,Y17,Y22,Y25,Y26,Y51,Y52)</f>
        <v>1496.9638654227999</v>
      </c>
      <c r="Z2" s="21">
        <f t="shared" si="1"/>
        <v>1475.5890173195744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0.71964947077478036</v>
      </c>
      <c r="E3" s="24">
        <f t="shared" si="3"/>
        <v>1.6844860476728276</v>
      </c>
      <c r="F3" s="24">
        <f t="shared" si="3"/>
        <v>1.5615308617113068</v>
      </c>
      <c r="G3" s="24">
        <f t="shared" si="3"/>
        <v>71.814729261711307</v>
      </c>
      <c r="H3" s="24">
        <f t="shared" si="3"/>
        <v>40.926535129555312</v>
      </c>
      <c r="I3" s="24">
        <f t="shared" si="3"/>
        <v>1.535493292919456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3.0369461032424244E-2</v>
      </c>
      <c r="U3" s="24">
        <f t="shared" si="3"/>
        <v>0.37842379674130761</v>
      </c>
      <c r="V3" s="24">
        <f t="shared" si="3"/>
        <v>4.8455179546736796E-2</v>
      </c>
      <c r="W3" s="24">
        <f t="shared" si="3"/>
        <v>3.3697388720941385E-2</v>
      </c>
      <c r="X3" s="24">
        <f t="shared" ref="X3:Z3" si="4">SUM(X4,X8,X11)</f>
        <v>5.068381098891022E-2</v>
      </c>
      <c r="Y3" s="24">
        <f t="shared" si="4"/>
        <v>7.0955102799687628E-2</v>
      </c>
      <c r="Z3" s="24">
        <f t="shared" si="4"/>
        <v>0.1128359195741374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70.253198400000002</v>
      </c>
      <c r="H4" s="19">
        <f t="shared" si="6"/>
        <v>40.1446848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70.253198400000002</v>
      </c>
      <c r="H5" s="8">
        <v>40.1446848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0.71964947077478036</v>
      </c>
      <c r="E8" s="19">
        <f t="shared" si="8"/>
        <v>1.6844860476728276</v>
      </c>
      <c r="F8" s="19">
        <f t="shared" si="8"/>
        <v>1.5615308617113068</v>
      </c>
      <c r="G8" s="19">
        <f t="shared" si="8"/>
        <v>1.5615308617113068</v>
      </c>
      <c r="H8" s="19">
        <f t="shared" si="8"/>
        <v>0.78185032955531386</v>
      </c>
      <c r="I8" s="19">
        <f t="shared" si="8"/>
        <v>1.535493292919456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3.0369461032424244E-2</v>
      </c>
      <c r="U8" s="19">
        <f t="shared" si="8"/>
        <v>0.37842379674130761</v>
      </c>
      <c r="V8" s="19">
        <f t="shared" si="8"/>
        <v>4.8455179546736796E-2</v>
      </c>
      <c r="W8" s="19">
        <f t="shared" si="8"/>
        <v>3.3697388720941385E-2</v>
      </c>
      <c r="X8" s="19">
        <f t="shared" si="8"/>
        <v>5.068381098891022E-2</v>
      </c>
      <c r="Y8" s="19">
        <f t="shared" ref="Y8:Z8" si="9">SUM(Y9:Y10)</f>
        <v>7.0955102799687628E-2</v>
      </c>
      <c r="Z8" s="19">
        <f t="shared" si="9"/>
        <v>0.1128359195741374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0.71964947077478036</v>
      </c>
      <c r="E10" s="8">
        <v>1.6844860476728276</v>
      </c>
      <c r="F10" s="8">
        <v>1.5615308617113068</v>
      </c>
      <c r="G10" s="8">
        <v>1.5615308617113068</v>
      </c>
      <c r="H10" s="8">
        <v>0.78185032955531386</v>
      </c>
      <c r="I10" s="8">
        <v>1.535493292919456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3.0369461032424244E-2</v>
      </c>
      <c r="U10" s="8">
        <v>0.37842379674130761</v>
      </c>
      <c r="V10" s="8">
        <v>4.8455179546736796E-2</v>
      </c>
      <c r="W10" s="8">
        <v>3.3697388720941385E-2</v>
      </c>
      <c r="X10" s="8">
        <v>5.068381098891022E-2</v>
      </c>
      <c r="Y10" s="8">
        <v>7.0955102799687628E-2</v>
      </c>
      <c r="Z10" s="8">
        <v>0.1128359195741374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0.93157415999999971</v>
      </c>
      <c r="D22" s="27">
        <f t="shared" si="14"/>
        <v>0</v>
      </c>
      <c r="E22" s="27">
        <f t="shared" si="14"/>
        <v>12.108938159999997</v>
      </c>
      <c r="F22" s="27">
        <f t="shared" si="14"/>
        <v>17.69762016</v>
      </c>
      <c r="G22" s="27">
        <f t="shared" si="14"/>
        <v>6.5202561599999997</v>
      </c>
      <c r="H22" s="27">
        <f t="shared" si="14"/>
        <v>14.903279159999999</v>
      </c>
      <c r="I22" s="27">
        <f t="shared" si="14"/>
        <v>26.080643159999997</v>
      </c>
      <c r="J22" s="27">
        <f t="shared" si="14"/>
        <v>22.354728000000001</v>
      </c>
      <c r="K22" s="27">
        <f t="shared" si="14"/>
        <v>37.258007159999998</v>
      </c>
      <c r="L22" s="27">
        <f t="shared" si="14"/>
        <v>39.12077399999999</v>
      </c>
      <c r="M22" s="27">
        <f t="shared" si="14"/>
        <v>35.394858839999998</v>
      </c>
      <c r="N22" s="27">
        <f t="shared" si="14"/>
        <v>35.394858839999998</v>
      </c>
      <c r="O22" s="27">
        <f t="shared" si="14"/>
        <v>1.8627668399999997</v>
      </c>
      <c r="P22" s="27">
        <f t="shared" si="14"/>
        <v>35.394858839999998</v>
      </c>
      <c r="Q22" s="27">
        <f t="shared" si="14"/>
        <v>30.737750999999999</v>
      </c>
      <c r="R22" s="27">
        <f t="shared" si="14"/>
        <v>36.326432999999994</v>
      </c>
      <c r="S22" s="27">
        <f t="shared" si="14"/>
        <v>41.915114999999993</v>
      </c>
      <c r="T22" s="27">
        <f t="shared" si="14"/>
        <v>52.478677680000004</v>
      </c>
      <c r="U22" s="27">
        <f t="shared" si="14"/>
        <v>65.812929600000018</v>
      </c>
      <c r="V22" s="27">
        <f t="shared" si="14"/>
        <v>65.07095099999998</v>
      </c>
      <c r="W22" s="27">
        <f t="shared" si="14"/>
        <v>72.460218600000005</v>
      </c>
      <c r="X22" s="27">
        <f t="shared" si="14"/>
        <v>78.24154799999998</v>
      </c>
      <c r="Y22" s="27">
        <f t="shared" ref="Y22:Z22" si="15">SUM(Y23:Y24)</f>
        <v>80.011233719999964</v>
      </c>
      <c r="Z22" s="27">
        <f t="shared" si="15"/>
        <v>65.490197519999967</v>
      </c>
    </row>
    <row r="23" spans="1:26" ht="11.25" customHeight="1" x14ac:dyDescent="0.2">
      <c r="A23" s="29" t="s">
        <v>36</v>
      </c>
      <c r="B23" s="7" t="s">
        <v>37</v>
      </c>
      <c r="C23" s="8">
        <v>0.93157415999999971</v>
      </c>
      <c r="D23" s="8">
        <v>0</v>
      </c>
      <c r="E23" s="8">
        <v>12.108938159999997</v>
      </c>
      <c r="F23" s="8">
        <v>17.69762016</v>
      </c>
      <c r="G23" s="8">
        <v>6.5202561599999997</v>
      </c>
      <c r="H23" s="8">
        <v>14.903279159999999</v>
      </c>
      <c r="I23" s="8">
        <v>26.080643159999997</v>
      </c>
      <c r="J23" s="8">
        <v>22.354728000000001</v>
      </c>
      <c r="K23" s="8">
        <v>37.258007159999998</v>
      </c>
      <c r="L23" s="8">
        <v>39.12077399999999</v>
      </c>
      <c r="M23" s="8">
        <v>35.394858839999998</v>
      </c>
      <c r="N23" s="8">
        <v>35.394858839999998</v>
      </c>
      <c r="O23" s="8">
        <v>1.8627668399999997</v>
      </c>
      <c r="P23" s="8">
        <v>35.394858839999998</v>
      </c>
      <c r="Q23" s="8">
        <v>30.737750999999999</v>
      </c>
      <c r="R23" s="8">
        <v>36.326432999999994</v>
      </c>
      <c r="S23" s="8">
        <v>41.915114999999993</v>
      </c>
      <c r="T23" s="8">
        <v>52.478677680000004</v>
      </c>
      <c r="U23" s="8">
        <v>65.812929600000018</v>
      </c>
      <c r="V23" s="8">
        <v>65.07095099999998</v>
      </c>
      <c r="W23" s="8">
        <v>72.460218600000005</v>
      </c>
      <c r="X23" s="8">
        <v>78.24154799999998</v>
      </c>
      <c r="Y23" s="8">
        <v>80.011233719999964</v>
      </c>
      <c r="Z23" s="8">
        <v>65.490197519999967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810.90933695999991</v>
      </c>
      <c r="D26" s="27">
        <f t="shared" si="16"/>
        <v>544.19041907999997</v>
      </c>
      <c r="E26" s="27">
        <f t="shared" si="16"/>
        <v>480.78251243999989</v>
      </c>
      <c r="F26" s="27">
        <f t="shared" si="16"/>
        <v>397.76271371999997</v>
      </c>
      <c r="G26" s="27">
        <f t="shared" si="16"/>
        <v>413.55217835999997</v>
      </c>
      <c r="H26" s="27">
        <f t="shared" si="16"/>
        <v>495.47526551999988</v>
      </c>
      <c r="I26" s="27">
        <f t="shared" si="16"/>
        <v>534.43533780000018</v>
      </c>
      <c r="J26" s="27">
        <f t="shared" si="16"/>
        <v>399.9249827999999</v>
      </c>
      <c r="K26" s="27">
        <f t="shared" si="16"/>
        <v>484.39760543999989</v>
      </c>
      <c r="L26" s="27">
        <f t="shared" si="16"/>
        <v>711.55838303999985</v>
      </c>
      <c r="M26" s="27">
        <f t="shared" si="16"/>
        <v>696.87669816000005</v>
      </c>
      <c r="N26" s="27">
        <f t="shared" si="16"/>
        <v>847.8090003599998</v>
      </c>
      <c r="O26" s="27">
        <f t="shared" si="16"/>
        <v>976.09172723999973</v>
      </c>
      <c r="P26" s="27">
        <f t="shared" si="16"/>
        <v>806.61717792000013</v>
      </c>
      <c r="Q26" s="27">
        <f t="shared" si="16"/>
        <v>782.04126167999982</v>
      </c>
      <c r="R26" s="27">
        <f t="shared" si="16"/>
        <v>859.55580792000001</v>
      </c>
      <c r="S26" s="27">
        <f t="shared" si="16"/>
        <v>904.03975079999987</v>
      </c>
      <c r="T26" s="27">
        <f t="shared" si="16"/>
        <v>912.77394191999997</v>
      </c>
      <c r="U26" s="27">
        <f t="shared" si="16"/>
        <v>1120.9611650400002</v>
      </c>
      <c r="V26" s="27">
        <f t="shared" si="16"/>
        <v>1099.0801684799999</v>
      </c>
      <c r="W26" s="27">
        <f t="shared" si="16"/>
        <v>1072.6681525199999</v>
      </c>
      <c r="X26" s="27">
        <f t="shared" si="16"/>
        <v>1173.9329413199998</v>
      </c>
      <c r="Y26" s="27">
        <f t="shared" ref="Y26:Z26" si="17">SUM(Y27,Y33)</f>
        <v>1230.7472622000003</v>
      </c>
      <c r="Z26" s="27">
        <f t="shared" si="17"/>
        <v>1268.5018960800003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810.90933695999991</v>
      </c>
      <c r="D33" s="19">
        <f t="shared" si="20"/>
        <v>544.19041907999997</v>
      </c>
      <c r="E33" s="19">
        <f t="shared" si="20"/>
        <v>480.78251243999989</v>
      </c>
      <c r="F33" s="19">
        <f t="shared" si="20"/>
        <v>397.76271371999997</v>
      </c>
      <c r="G33" s="19">
        <f t="shared" si="20"/>
        <v>413.55217835999997</v>
      </c>
      <c r="H33" s="19">
        <f t="shared" si="20"/>
        <v>495.47526551999988</v>
      </c>
      <c r="I33" s="19">
        <f t="shared" si="20"/>
        <v>534.43533780000018</v>
      </c>
      <c r="J33" s="19">
        <f t="shared" si="20"/>
        <v>399.9249827999999</v>
      </c>
      <c r="K33" s="19">
        <f t="shared" si="20"/>
        <v>484.39760543999989</v>
      </c>
      <c r="L33" s="19">
        <f t="shared" si="20"/>
        <v>711.55838303999985</v>
      </c>
      <c r="M33" s="19">
        <f t="shared" si="20"/>
        <v>696.87669816000005</v>
      </c>
      <c r="N33" s="19">
        <f t="shared" si="20"/>
        <v>847.8090003599998</v>
      </c>
      <c r="O33" s="19">
        <f t="shared" si="20"/>
        <v>976.09172723999973</v>
      </c>
      <c r="P33" s="19">
        <f t="shared" si="20"/>
        <v>806.61717792000013</v>
      </c>
      <c r="Q33" s="19">
        <f t="shared" si="20"/>
        <v>782.04126167999982</v>
      </c>
      <c r="R33" s="19">
        <f t="shared" si="20"/>
        <v>859.55580792000001</v>
      </c>
      <c r="S33" s="19">
        <f t="shared" si="20"/>
        <v>904.03975079999987</v>
      </c>
      <c r="T33" s="19">
        <f t="shared" si="20"/>
        <v>912.77394191999997</v>
      </c>
      <c r="U33" s="19">
        <f t="shared" si="20"/>
        <v>1120.9611650400002</v>
      </c>
      <c r="V33" s="19">
        <f t="shared" si="20"/>
        <v>1099.0801684799999</v>
      </c>
      <c r="W33" s="19">
        <f t="shared" si="20"/>
        <v>1072.6681525199999</v>
      </c>
      <c r="X33" s="19">
        <f t="shared" si="20"/>
        <v>1173.9329413199998</v>
      </c>
      <c r="Y33" s="19">
        <f t="shared" ref="Y33:Z33" si="21">SUM(Y34:Y50)</f>
        <v>1230.7472622000003</v>
      </c>
      <c r="Z33" s="19">
        <f t="shared" si="21"/>
        <v>1268.5018960800003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0</v>
      </c>
      <c r="F36" s="8">
        <v>0</v>
      </c>
      <c r="G36" s="8">
        <v>2.9846552400000008</v>
      </c>
      <c r="H36" s="8">
        <v>3.0373563599999995</v>
      </c>
      <c r="I36" s="8">
        <v>12.150561240000004</v>
      </c>
      <c r="J36" s="8">
        <v>12.149425440000003</v>
      </c>
      <c r="K36" s="8">
        <v>100.23366852000001</v>
      </c>
      <c r="L36" s="8">
        <v>97.210396079999995</v>
      </c>
      <c r="M36" s="8">
        <v>69.859877760000003</v>
      </c>
      <c r="N36" s="8">
        <v>51.635512440000007</v>
      </c>
      <c r="O36" s="8">
        <v>15.18700896</v>
      </c>
      <c r="P36" s="8">
        <v>24.299078039999998</v>
      </c>
      <c r="Q36" s="8">
        <v>15.18700896</v>
      </c>
      <c r="R36" s="8">
        <v>24.299078039999998</v>
      </c>
      <c r="S36" s="8">
        <v>30.373790760000006</v>
      </c>
      <c r="T36" s="8">
        <v>32.921163000000021</v>
      </c>
      <c r="U36" s="8">
        <v>33.343226279999996</v>
      </c>
      <c r="V36" s="8">
        <v>21.7551132</v>
      </c>
      <c r="W36" s="8">
        <v>22.675338360000005</v>
      </c>
      <c r="X36" s="8">
        <v>19.792677960000002</v>
      </c>
      <c r="Y36" s="8">
        <v>21.168813239999999</v>
      </c>
      <c r="Z36" s="8">
        <v>15.652459800000003</v>
      </c>
    </row>
    <row r="37" spans="1:26" ht="11.25" customHeight="1" x14ac:dyDescent="0.2">
      <c r="A37" s="28" t="s">
        <v>60</v>
      </c>
      <c r="B37" s="7" t="s">
        <v>61</v>
      </c>
      <c r="C37" s="8">
        <v>36.839963160000003</v>
      </c>
      <c r="D37" s="8">
        <v>12.27990456</v>
      </c>
      <c r="E37" s="8">
        <v>9.2100531599999993</v>
      </c>
      <c r="F37" s="8">
        <v>12.27990456</v>
      </c>
      <c r="G37" s="8">
        <v>12.27990456</v>
      </c>
      <c r="H37" s="8">
        <v>9.0481406399999997</v>
      </c>
      <c r="I37" s="8">
        <v>39.209025239999995</v>
      </c>
      <c r="J37" s="8">
        <v>18.164638799999999</v>
      </c>
      <c r="K37" s="8">
        <v>15.123727079999998</v>
      </c>
      <c r="L37" s="8">
        <v>9.0441489600000011</v>
      </c>
      <c r="M37" s="8">
        <v>12.06086112</v>
      </c>
      <c r="N37" s="8">
        <v>6.0304305599999983</v>
      </c>
      <c r="O37" s="8">
        <v>30.152402279999993</v>
      </c>
      <c r="P37" s="8">
        <v>15.076325879999999</v>
      </c>
      <c r="Q37" s="8">
        <v>9.0456458400000006</v>
      </c>
      <c r="R37" s="8">
        <v>27.137187000000001</v>
      </c>
      <c r="S37" s="8">
        <v>9.0456458400000006</v>
      </c>
      <c r="T37" s="8">
        <v>9.1451883599999988</v>
      </c>
      <c r="U37" s="8">
        <v>11.431423079999998</v>
      </c>
      <c r="V37" s="8">
        <v>14.33437236</v>
      </c>
      <c r="W37" s="8">
        <v>9.4408221599999997</v>
      </c>
      <c r="X37" s="8">
        <v>14.822105759999998</v>
      </c>
      <c r="Y37" s="8">
        <v>10.776288600000001</v>
      </c>
      <c r="Z37" s="8">
        <v>13.083978600000002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0.20008799999999999</v>
      </c>
      <c r="V38" s="8">
        <v>0.35683199999999993</v>
      </c>
      <c r="W38" s="8">
        <v>0.22150800000000001</v>
      </c>
      <c r="X38" s="8">
        <v>0.40899599999999992</v>
      </c>
      <c r="Y38" s="8">
        <v>1.8395999999999999E-2</v>
      </c>
      <c r="Z38" s="8">
        <v>0.48031199999999996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132.89673888000002</v>
      </c>
      <c r="I41" s="8">
        <v>40.179992039999988</v>
      </c>
      <c r="J41" s="8">
        <v>0</v>
      </c>
      <c r="K41" s="8">
        <v>18.547180200000003</v>
      </c>
      <c r="L41" s="8">
        <v>3.0931379999999984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1.4777175600000001</v>
      </c>
      <c r="U41" s="8">
        <v>1.36253376</v>
      </c>
      <c r="V41" s="8">
        <v>3.2820911999999995</v>
      </c>
      <c r="W41" s="8">
        <v>2.5006532400000001</v>
      </c>
      <c r="X41" s="8">
        <v>2.3101470000000002</v>
      </c>
      <c r="Y41" s="8">
        <v>0.71284536000000021</v>
      </c>
      <c r="Z41" s="8">
        <v>0.69420888000000014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771.08471855999994</v>
      </c>
      <c r="D43" s="8">
        <v>528.92585927999994</v>
      </c>
      <c r="E43" s="8">
        <v>471.57245927999992</v>
      </c>
      <c r="F43" s="8">
        <v>382.35591108</v>
      </c>
      <c r="G43" s="8">
        <v>398.28761855999994</v>
      </c>
      <c r="H43" s="8">
        <v>350.49302963999986</v>
      </c>
      <c r="I43" s="8">
        <v>442.89575928000022</v>
      </c>
      <c r="J43" s="8">
        <v>369.6109185599999</v>
      </c>
      <c r="K43" s="8">
        <v>350.49302963999986</v>
      </c>
      <c r="L43" s="8">
        <v>602.21069999999986</v>
      </c>
      <c r="M43" s="8">
        <v>614.95595928</v>
      </c>
      <c r="N43" s="8">
        <v>787.01615927999978</v>
      </c>
      <c r="O43" s="8">
        <v>930.75231599999972</v>
      </c>
      <c r="P43" s="8">
        <v>767.24177400000008</v>
      </c>
      <c r="Q43" s="8">
        <v>757.80860687999984</v>
      </c>
      <c r="R43" s="8">
        <v>808.11954288000004</v>
      </c>
      <c r="S43" s="8">
        <v>861.57477899999981</v>
      </c>
      <c r="T43" s="8">
        <v>867.63716676000001</v>
      </c>
      <c r="U43" s="8">
        <v>1072.8116193600001</v>
      </c>
      <c r="V43" s="8">
        <v>1056.1596598799997</v>
      </c>
      <c r="W43" s="8">
        <v>1033.8681272399999</v>
      </c>
      <c r="X43" s="8">
        <v>1132.3441817999999</v>
      </c>
      <c r="Y43" s="8">
        <v>1196.4690176400002</v>
      </c>
      <c r="Z43" s="8">
        <v>1235.3628924000002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3.1268980800000001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3.0455352000000002</v>
      </c>
      <c r="T44" s="8">
        <v>1.5927062400000001</v>
      </c>
      <c r="U44" s="8">
        <v>1.8122745599999999</v>
      </c>
      <c r="V44" s="8">
        <v>3.1920998400000005</v>
      </c>
      <c r="W44" s="8">
        <v>3.961703519999999</v>
      </c>
      <c r="X44" s="8">
        <v>4.2548328000000017</v>
      </c>
      <c r="Y44" s="8">
        <v>1.6019013600000001</v>
      </c>
      <c r="Z44" s="8">
        <v>3.2280444000000008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50.035589999999999</v>
      </c>
      <c r="D51" s="27">
        <v>35.595450000000014</v>
      </c>
      <c r="E51" s="27">
        <v>76.896270000000001</v>
      </c>
      <c r="F51" s="27">
        <v>53.266950000000008</v>
      </c>
      <c r="G51" s="27">
        <v>80.834490000000017</v>
      </c>
      <c r="H51" s="27">
        <v>85.176630000000003</v>
      </c>
      <c r="I51" s="27">
        <v>69.726690000000005</v>
      </c>
      <c r="J51" s="27">
        <v>59.022810000000014</v>
      </c>
      <c r="K51" s="27">
        <v>111.78486000000002</v>
      </c>
      <c r="L51" s="27">
        <v>146.67345</v>
      </c>
      <c r="M51" s="27">
        <v>172.62531000000001</v>
      </c>
      <c r="N51" s="27">
        <v>132.18281999999999</v>
      </c>
      <c r="O51" s="27">
        <v>175.85667000000004</v>
      </c>
      <c r="P51" s="27">
        <v>147.32982000000001</v>
      </c>
      <c r="Q51" s="27">
        <v>141.42249000000001</v>
      </c>
      <c r="R51" s="27">
        <v>158.28615000000002</v>
      </c>
      <c r="S51" s="27">
        <v>160.70967000000002</v>
      </c>
      <c r="T51" s="27">
        <v>253.66923252000012</v>
      </c>
      <c r="U51" s="27">
        <v>264.92002020000007</v>
      </c>
      <c r="V51" s="27">
        <v>246.46087620000011</v>
      </c>
      <c r="W51" s="27">
        <v>240.07994999999997</v>
      </c>
      <c r="X51" s="27">
        <v>254.34579852000002</v>
      </c>
      <c r="Y51" s="27">
        <v>186.1344144</v>
      </c>
      <c r="Z51" s="27">
        <v>141.4840878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113.11288560000001</v>
      </c>
      <c r="D52" s="27">
        <f t="shared" si="22"/>
        <v>97.811999999999998</v>
      </c>
      <c r="E52" s="27">
        <f t="shared" si="22"/>
        <v>33.7482288</v>
      </c>
      <c r="F52" s="27">
        <f t="shared" si="22"/>
        <v>30.7448856</v>
      </c>
      <c r="G52" s="27">
        <f t="shared" si="22"/>
        <v>28.885942800000002</v>
      </c>
      <c r="H52" s="27">
        <f t="shared" si="22"/>
        <v>7.4362860000000026</v>
      </c>
      <c r="I52" s="27">
        <f t="shared" si="22"/>
        <v>10.581714000000002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113.11288560000001</v>
      </c>
      <c r="D53" s="8">
        <v>97.811999999999998</v>
      </c>
      <c r="E53" s="8">
        <v>33.7482288</v>
      </c>
      <c r="F53" s="8">
        <v>30.7448856</v>
      </c>
      <c r="G53" s="8">
        <v>28.885942800000002</v>
      </c>
      <c r="H53" s="8">
        <v>7.4362860000000026</v>
      </c>
      <c r="I53" s="8">
        <v>10.581714000000002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15.344179199999997</v>
      </c>
      <c r="D61" s="49">
        <f t="shared" si="24"/>
        <v>19.151999999999997</v>
      </c>
      <c r="E61" s="49">
        <f t="shared" si="24"/>
        <v>19.039910399999997</v>
      </c>
      <c r="F61" s="49">
        <f t="shared" si="24"/>
        <v>8.0640000000000018</v>
      </c>
      <c r="G61" s="49">
        <f t="shared" si="24"/>
        <v>7.2801792000000001</v>
      </c>
      <c r="H61" s="49">
        <f t="shared" si="24"/>
        <v>12.768134400000001</v>
      </c>
      <c r="I61" s="49">
        <f t="shared" si="24"/>
        <v>28.448179199999998</v>
      </c>
      <c r="J61" s="49">
        <f t="shared" si="24"/>
        <v>176.04133343999996</v>
      </c>
      <c r="K61" s="49">
        <f t="shared" si="24"/>
        <v>63.650931120000017</v>
      </c>
      <c r="L61" s="49">
        <f t="shared" si="24"/>
        <v>47.63502072</v>
      </c>
      <c r="M61" s="49">
        <f t="shared" si="24"/>
        <v>32.848290720000001</v>
      </c>
      <c r="N61" s="49">
        <f t="shared" si="24"/>
        <v>38.231267760000001</v>
      </c>
      <c r="O61" s="49">
        <f t="shared" si="24"/>
        <v>27.168402239999999</v>
      </c>
      <c r="P61" s="49">
        <f t="shared" si="24"/>
        <v>190.18315512000001</v>
      </c>
      <c r="Q61" s="49">
        <f t="shared" si="24"/>
        <v>28.896134399999998</v>
      </c>
      <c r="R61" s="49">
        <f t="shared" si="24"/>
        <v>37.627712639999999</v>
      </c>
      <c r="S61" s="49">
        <f t="shared" si="24"/>
        <v>28.499708160000001</v>
      </c>
      <c r="T61" s="49">
        <f t="shared" si="24"/>
        <v>32.443896240000001</v>
      </c>
      <c r="U61" s="49">
        <f t="shared" si="24"/>
        <v>24.471014399999998</v>
      </c>
      <c r="V61" s="49">
        <f t="shared" si="24"/>
        <v>41.988038400000001</v>
      </c>
      <c r="W61" s="49">
        <f t="shared" si="24"/>
        <v>46.588953600000004</v>
      </c>
      <c r="X61" s="49">
        <f t="shared" si="24"/>
        <v>34.4042496</v>
      </c>
      <c r="Y61" s="49">
        <f t="shared" ref="Y61:Z61" si="25">SUM(Y62:Y72)</f>
        <v>46.001491199999997</v>
      </c>
      <c r="Z61" s="49">
        <f t="shared" si="25"/>
        <v>35.182022400000001</v>
      </c>
    </row>
    <row r="62" spans="1:26" ht="11.25" customHeight="1" x14ac:dyDescent="0.2">
      <c r="A62" s="50" t="s">
        <v>92</v>
      </c>
      <c r="B62" s="51" t="s">
        <v>93</v>
      </c>
      <c r="C62" s="52">
        <v>15.344179199999997</v>
      </c>
      <c r="D62" s="52">
        <v>19.151999999999997</v>
      </c>
      <c r="E62" s="52">
        <v>19.039910399999997</v>
      </c>
      <c r="F62" s="52">
        <v>8.0640000000000018</v>
      </c>
      <c r="G62" s="52">
        <v>7.2801792000000001</v>
      </c>
      <c r="H62" s="52">
        <v>12.768134400000001</v>
      </c>
      <c r="I62" s="52">
        <v>28.448179199999998</v>
      </c>
      <c r="J62" s="52">
        <v>175.16782079999996</v>
      </c>
      <c r="K62" s="52">
        <v>62.831865600000015</v>
      </c>
      <c r="L62" s="52">
        <v>46.815955199999998</v>
      </c>
      <c r="M62" s="52">
        <v>31.920134400000002</v>
      </c>
      <c r="N62" s="52">
        <v>22.288089599999999</v>
      </c>
      <c r="O62" s="52">
        <v>25.3120896</v>
      </c>
      <c r="P62" s="52">
        <v>179.5360896</v>
      </c>
      <c r="Q62" s="52">
        <v>28.896134399999998</v>
      </c>
      <c r="R62" s="52">
        <v>35.28</v>
      </c>
      <c r="S62" s="52">
        <v>23.967820799999998</v>
      </c>
      <c r="T62" s="52">
        <v>28.457856</v>
      </c>
      <c r="U62" s="52">
        <v>24.471014399999998</v>
      </c>
      <c r="V62" s="52">
        <v>41.988038400000001</v>
      </c>
      <c r="W62" s="52">
        <v>46.588953600000004</v>
      </c>
      <c r="X62" s="52">
        <v>34.4042496</v>
      </c>
      <c r="Y62" s="52">
        <v>46.001491199999997</v>
      </c>
      <c r="Z62" s="52">
        <v>35.182022400000001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0.87351264000000006</v>
      </c>
      <c r="K64" s="52">
        <v>0.81906551999999999</v>
      </c>
      <c r="L64" s="52">
        <v>0.81906551999999999</v>
      </c>
      <c r="M64" s="52">
        <v>0.92815632000000003</v>
      </c>
      <c r="N64" s="52">
        <v>15.94317816</v>
      </c>
      <c r="O64" s="52">
        <v>1.8563126400000001</v>
      </c>
      <c r="P64" s="52">
        <v>10.647065520000002</v>
      </c>
      <c r="Q64" s="52">
        <v>0</v>
      </c>
      <c r="R64" s="52">
        <v>2.3477126400000001</v>
      </c>
      <c r="S64" s="52">
        <v>4.5318873600000016</v>
      </c>
      <c r="T64" s="52">
        <v>3.9860402399999995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2025-11-06T10:30:38Z</dcterms:created>
  <dcterms:modified xsi:type="dcterms:W3CDTF">2025-11-06T10:30:38Z</dcterms:modified>
</cp:coreProperties>
</file>