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6" i="149"/>
  <c r="B91" i="149"/>
  <c r="B29" i="149"/>
  <c r="B60" i="149"/>
  <c r="B13" i="149"/>
  <c r="B23" i="149"/>
  <c r="B32" i="149"/>
  <c r="B80" i="149"/>
  <c r="B7" i="149"/>
  <c r="B42" i="149"/>
  <c r="B78" i="149"/>
  <c r="B55" i="149"/>
  <c r="B67" i="149"/>
  <c r="B74" i="149"/>
  <c r="B21" i="149"/>
  <c r="B35" i="149"/>
  <c r="B81" i="149"/>
  <c r="B37" i="149"/>
  <c r="B10" i="149"/>
  <c r="B71" i="149"/>
  <c r="B28" i="149"/>
  <c r="B48" i="149"/>
  <c r="B87" i="149"/>
  <c r="B93" i="149"/>
  <c r="B82" i="149"/>
  <c r="B50" i="149"/>
  <c r="B30" i="149"/>
  <c r="B9" i="149"/>
  <c r="B83" i="149"/>
  <c r="B46" i="149"/>
  <c r="B15" i="149"/>
  <c r="B89" i="149"/>
  <c r="B85" i="149"/>
  <c r="B14" i="149"/>
  <c r="B56" i="149"/>
  <c r="B72" i="149"/>
  <c r="B88" i="149"/>
  <c r="B63" i="149"/>
  <c r="B6" i="149"/>
  <c r="B8" i="149"/>
  <c r="B26" i="149"/>
  <c r="B27" i="149"/>
  <c r="B44" i="149"/>
  <c r="B41" i="149"/>
  <c r="B52" i="149"/>
  <c r="B36" i="149"/>
  <c r="B58" i="149"/>
  <c r="B49" i="149"/>
  <c r="B12" i="149"/>
  <c r="B90" i="149"/>
  <c r="B94" i="149"/>
  <c r="B77" i="149"/>
  <c r="B39" i="149"/>
  <c r="B53" i="149"/>
  <c r="B64" i="149"/>
  <c r="B43" i="149"/>
  <c r="B47" i="149"/>
  <c r="B17" i="149"/>
  <c r="B69" i="149"/>
  <c r="B40" i="149"/>
  <c r="B20" i="149"/>
  <c r="B75" i="149"/>
  <c r="B34" i="149"/>
  <c r="B4" i="149"/>
  <c r="B84" i="149"/>
  <c r="B92" i="149"/>
  <c r="B11" i="149"/>
  <c r="B68" i="149"/>
  <c r="B24" i="149"/>
  <c r="B45" i="149"/>
  <c r="B5" i="149"/>
  <c r="B16" i="149"/>
  <c r="B57" i="149"/>
  <c r="B65" i="149"/>
  <c r="B19" i="149"/>
  <c r="B79" i="149"/>
  <c r="B61" i="149"/>
  <c r="B95" i="149"/>
  <c r="B31" i="149"/>
  <c r="B18" i="149"/>
  <c r="B70" i="149"/>
  <c r="B54" i="149"/>
  <c r="B51" i="149"/>
  <c r="B33" i="149"/>
  <c r="B59" i="149"/>
  <c r="B76" i="149"/>
  <c r="B66" i="149"/>
  <c r="B22" i="149"/>
  <c r="B73" i="149"/>
  <c r="B62" i="149"/>
  <c r="B38" i="149"/>
  <c r="B25" i="149"/>
  <c r="Y3" i="162" l="1"/>
  <c r="Y2" i="162" s="1"/>
  <c r="Y2" i="164"/>
  <c r="Z69" i="149" l="1"/>
  <c r="Y69" i="149"/>
  <c r="Z67" i="149"/>
  <c r="Y67" i="149"/>
  <c r="Z15" i="104" l="1"/>
  <c r="Z15" i="119"/>
  <c r="Z15" i="120"/>
  <c r="Z20" i="16"/>
  <c r="Z20" i="105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40" i="8"/>
  <c r="Z40" i="104"/>
  <c r="Z40" i="103"/>
  <c r="Z40" i="125"/>
  <c r="Z44" i="8"/>
  <c r="Z44" i="119"/>
  <c r="Z44" i="111"/>
  <c r="Z44" i="120"/>
  <c r="Z48" i="8"/>
  <c r="Z48" i="104"/>
  <c r="Z48" i="120"/>
  <c r="Z64" i="8"/>
  <c r="Z64" i="111"/>
  <c r="Z64" i="119"/>
  <c r="Z72" i="8"/>
  <c r="Z72" i="16"/>
  <c r="Z72" i="117"/>
  <c r="Y6" i="8"/>
  <c r="Y6" i="16"/>
  <c r="Y6" i="104"/>
  <c r="Y6" i="103"/>
  <c r="Y6" i="117"/>
  <c r="Y16" i="119"/>
  <c r="Y21" i="104"/>
  <c r="Y21" i="103"/>
  <c r="Y32" i="117"/>
  <c r="Y32" i="120"/>
  <c r="Y37" i="8"/>
  <c r="Y37" i="117"/>
  <c r="Y37" i="104"/>
  <c r="Y41" i="106"/>
  <c r="Y41" i="117"/>
  <c r="Y41" i="120"/>
  <c r="Y45" i="16"/>
  <c r="Y45" i="103"/>
  <c r="Y45" i="106"/>
  <c r="Y49" i="104"/>
  <c r="Y49" i="117"/>
  <c r="Y54" i="8"/>
  <c r="Y54" i="106"/>
  <c r="Y54" i="111"/>
  <c r="Y54" i="104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3"/>
  <c r="Z6" i="120"/>
  <c r="Z16" i="8"/>
  <c r="Z16" i="125"/>
  <c r="Z21" i="103"/>
  <c r="Z21" i="119"/>
  <c r="Z21" i="117"/>
  <c r="Z32" i="16"/>
  <c r="Z32" i="111"/>
  <c r="Z32" i="119"/>
  <c r="Z37" i="16"/>
  <c r="Z37" i="104"/>
  <c r="Z37" i="125"/>
  <c r="Z41" i="111"/>
  <c r="Z41" i="117"/>
  <c r="Z45" i="117"/>
  <c r="Z49" i="103"/>
  <c r="Z49" i="119"/>
  <c r="Z49" i="124"/>
  <c r="Z52" i="161"/>
  <c r="Z54" i="8"/>
  <c r="Z52" i="189"/>
  <c r="Z54" i="105"/>
  <c r="Z52" i="198"/>
  <c r="Z52" i="195"/>
  <c r="Z52" i="168"/>
  <c r="Z52" i="112"/>
  <c r="Z54" i="117"/>
  <c r="Z54" i="120"/>
  <c r="Z54" i="125"/>
  <c r="Z52" i="203"/>
  <c r="Z65" i="103"/>
  <c r="Z69" i="111"/>
  <c r="Z69" i="117"/>
  <c r="Y7" i="117"/>
  <c r="Y13" i="8"/>
  <c r="Y13" i="10"/>
  <c r="Y13" i="106"/>
  <c r="Y13" i="104"/>
  <c r="Y13" i="119"/>
  <c r="Y29" i="8"/>
  <c r="Y42" i="10"/>
  <c r="Y42" i="103"/>
  <c r="Y42" i="106"/>
  <c r="Y42" i="117"/>
  <c r="Y42" i="124"/>
  <c r="Y46" i="103"/>
  <c r="Y46" i="120"/>
  <c r="Y50" i="10"/>
  <c r="Y50" i="105"/>
  <c r="Y50" i="104"/>
  <c r="Y50" i="106"/>
  <c r="Y50" i="119"/>
  <c r="Y50" i="125"/>
  <c r="Y66" i="117"/>
  <c r="Y66" i="120"/>
  <c r="Y70" i="117"/>
  <c r="Z4" i="153"/>
  <c r="Z7" i="10"/>
  <c r="Z7" i="120"/>
  <c r="Z7" i="119"/>
  <c r="Z7" i="125"/>
  <c r="Z4" i="172"/>
  <c r="Z46" i="105"/>
  <c r="Z46" i="118"/>
  <c r="Z46" i="117"/>
  <c r="Z46" i="120"/>
  <c r="Z66" i="104"/>
  <c r="Z66" i="111"/>
  <c r="Z66" i="119"/>
  <c r="Z66" i="120"/>
  <c r="Z13" i="117"/>
  <c r="Z13" i="119"/>
  <c r="Z29" i="106"/>
  <c r="Z29" i="111"/>
  <c r="Z38" i="8"/>
  <c r="Z38" i="104"/>
  <c r="Z38" i="111"/>
  <c r="Z38" i="117"/>
  <c r="Z38" i="119"/>
  <c r="Z42" i="125"/>
  <c r="Z50" i="103"/>
  <c r="Z50" i="104"/>
  <c r="Z50" i="117"/>
  <c r="Z50" i="118"/>
  <c r="Z70" i="117"/>
  <c r="Y14" i="8"/>
  <c r="Y14" i="103"/>
  <c r="Y14" i="105"/>
  <c r="Y14" i="111"/>
  <c r="Y14" i="119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0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7" i="8"/>
  <c r="Y47" i="119"/>
  <c r="Y51" i="16"/>
  <c r="Y51" i="119"/>
  <c r="Y63" i="119"/>
  <c r="Y67" i="104"/>
  <c r="Y67" i="111"/>
  <c r="Y67" i="103"/>
  <c r="Y71" i="119"/>
  <c r="Y71" i="120"/>
  <c r="Y71" i="111"/>
  <c r="Z11" i="161"/>
  <c r="Z11" i="91"/>
  <c r="Z14" i="104"/>
  <c r="Z14" i="120"/>
  <c r="Z11" i="183"/>
  <c r="Z19" i="8"/>
  <c r="Z17" i="81"/>
  <c r="Z17" i="196"/>
  <c r="Z17" i="199"/>
  <c r="Z17" i="165"/>
  <c r="Z17" i="121"/>
  <c r="Z17" i="169"/>
  <c r="Z19" i="118"/>
  <c r="Z19" i="120"/>
  <c r="Z17" i="109"/>
  <c r="Z24" i="8"/>
  <c r="Z22" i="154"/>
  <c r="Z22" i="192"/>
  <c r="Z22" i="110"/>
  <c r="Z22" i="113"/>
  <c r="Z22" i="170"/>
  <c r="Z22" i="115"/>
  <c r="Z22" i="203"/>
  <c r="Z30" i="104"/>
  <c r="Z35" i="120"/>
  <c r="Z35" i="119"/>
  <c r="Z39" i="120"/>
  <c r="Z39" i="119"/>
  <c r="Z43" i="103"/>
  <c r="Z43" i="117"/>
  <c r="Z47" i="120"/>
  <c r="Z47" i="119"/>
  <c r="Z51" i="106"/>
  <c r="Z51" i="117"/>
  <c r="Z51" i="120"/>
  <c r="Z63" i="8"/>
  <c r="Z63" i="16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83"/>
  <c r="Y10" i="103"/>
  <c r="Y8" i="192"/>
  <c r="Y8" i="195"/>
  <c r="Y8" i="108"/>
  <c r="Y8" i="114"/>
  <c r="Y8" i="115"/>
  <c r="Y8" i="87"/>
  <c r="Y10" i="120"/>
  <c r="Y8" i="203"/>
  <c r="Y8" i="172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4"/>
  <c r="Y31" i="103"/>
  <c r="Y36" i="104"/>
  <c r="Y36" i="103"/>
  <c r="Y36" i="117"/>
  <c r="Y40" i="117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3"/>
  <c r="Y68" i="120"/>
  <c r="Y72" i="120"/>
  <c r="Y72" i="104"/>
  <c r="Z8" i="152"/>
  <c r="Z8" i="195"/>
  <c r="Z8" i="108"/>
  <c r="Z8" i="165"/>
  <c r="Z8" i="112"/>
  <c r="Z8" i="168"/>
  <c r="Z8" i="203"/>
  <c r="Z31" i="119"/>
  <c r="Z68" i="16"/>
  <c r="Z68" i="105"/>
  <c r="Z68" i="120"/>
  <c r="Z68" i="124"/>
  <c r="C62" i="119"/>
  <c r="C63" i="119"/>
  <c r="Z10" i="75" l="1"/>
  <c r="Y36" i="75"/>
  <c r="Y36" i="106"/>
  <c r="Z10" i="106"/>
  <c r="Z31" i="75"/>
  <c r="Z51" i="119"/>
  <c r="Z47" i="125"/>
  <c r="Z47" i="104"/>
  <c r="Z43" i="118"/>
  <c r="Z39" i="117"/>
  <c r="Z24" i="106"/>
  <c r="Y31" i="117"/>
  <c r="Y25" i="120"/>
  <c r="Z71" i="104"/>
  <c r="Z51" i="111"/>
  <c r="Z35" i="105"/>
  <c r="Z24" i="119"/>
  <c r="Y67" i="120"/>
  <c r="Z42" i="106"/>
  <c r="Z21" i="8"/>
  <c r="Z16" i="120"/>
  <c r="Y41" i="118"/>
  <c r="Y37" i="125"/>
  <c r="Y37" i="118"/>
  <c r="Y32" i="125"/>
  <c r="Y21" i="119"/>
  <c r="Y16" i="106"/>
  <c r="Y16" i="105"/>
  <c r="Y6" i="124"/>
  <c r="Z72" i="111"/>
  <c r="Z48" i="118"/>
  <c r="Z44" i="124"/>
  <c r="Z40" i="16"/>
  <c r="Z36" i="119"/>
  <c r="Z25" i="111"/>
  <c r="Z15" i="106"/>
  <c r="Z15" i="111"/>
  <c r="Y72" i="111"/>
  <c r="Y64" i="111"/>
  <c r="Y61" i="153"/>
  <c r="Y40" i="120"/>
  <c r="Y40" i="111"/>
  <c r="Y31" i="118"/>
  <c r="Y25" i="105"/>
  <c r="Y25" i="16"/>
  <c r="Y10" i="105"/>
  <c r="Z63" i="124"/>
  <c r="Z14" i="125"/>
  <c r="Y51" i="117"/>
  <c r="Y51" i="120"/>
  <c r="Y51" i="104"/>
  <c r="Y39" i="16"/>
  <c r="Y30" i="16"/>
  <c r="Z70" i="118"/>
  <c r="Z70" i="104"/>
  <c r="Z42" i="117"/>
  <c r="Z13" i="104"/>
  <c r="Z46" i="125"/>
  <c r="Z46" i="16"/>
  <c r="Y70" i="75"/>
  <c r="Y46" i="104"/>
  <c r="Y42" i="16"/>
  <c r="Y38" i="119"/>
  <c r="Z69" i="106"/>
  <c r="Z65" i="120"/>
  <c r="Z65" i="105"/>
  <c r="Z41" i="124"/>
  <c r="Z21" i="120"/>
  <c r="Z21" i="111"/>
  <c r="Y45" i="118"/>
  <c r="Y32" i="111"/>
  <c r="Y32" i="103"/>
  <c r="Y21" i="125"/>
  <c r="Y21" i="124"/>
  <c r="Y16" i="125"/>
  <c r="Y6" i="111"/>
  <c r="Z64" i="103"/>
  <c r="Z48" i="119"/>
  <c r="Z48" i="103"/>
  <c r="Z68" i="119"/>
  <c r="Z31" i="106"/>
  <c r="Z10" i="111"/>
  <c r="Z8" i="16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7" i="153"/>
  <c r="Z14" i="111"/>
  <c r="Z14" i="106"/>
  <c r="Z14" i="8"/>
  <c r="Y71" i="117"/>
  <c r="Y71" i="106"/>
  <c r="Y67" i="10"/>
  <c r="Y51" i="105"/>
  <c r="Y43" i="125"/>
  <c r="Y24" i="16"/>
  <c r="Y19" i="124"/>
  <c r="Y19" i="123" s="1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6"/>
  <c r="Z37" i="120"/>
  <c r="Z16" i="105"/>
  <c r="Z16" i="16"/>
  <c r="Z6" i="106"/>
  <c r="Z6" i="10"/>
  <c r="Y32" i="119"/>
  <c r="Y6" i="106"/>
  <c r="Y6" i="10"/>
  <c r="Z68" i="103"/>
  <c r="Z31" i="16"/>
  <c r="Z38" i="120"/>
  <c r="Y13" i="103"/>
  <c r="Y54" i="124"/>
  <c r="Z68" i="111"/>
  <c r="Z10" i="120"/>
  <c r="Y72" i="124"/>
  <c r="Y72" i="16"/>
  <c r="Y68" i="118"/>
  <c r="Y68" i="10"/>
  <c r="Y40" i="16"/>
  <c r="Y25" i="10"/>
  <c r="Y20" i="10"/>
  <c r="Y10" i="106"/>
  <c r="Y8" i="153"/>
  <c r="Z71" i="125"/>
  <c r="Z51" i="105"/>
  <c r="Z39" i="10"/>
  <c r="Z30" i="119"/>
  <c r="Z30" i="103"/>
  <c r="Z24" i="117"/>
  <c r="Z24" i="104"/>
  <c r="Z14" i="103"/>
  <c r="Y71" i="104"/>
  <c r="Y71" i="10"/>
  <c r="Y67" i="16"/>
  <c r="Y63" i="118"/>
  <c r="Y63" i="8"/>
  <c r="Y63" i="10"/>
  <c r="Y47" i="124"/>
  <c r="Y39" i="125"/>
  <c r="Y39" i="103"/>
  <c r="Y35" i="118"/>
  <c r="Y30" i="124"/>
  <c r="Y19" i="106"/>
  <c r="Y14" i="104"/>
  <c r="Z42" i="16"/>
  <c r="Z42" i="10"/>
  <c r="Z29" i="16"/>
  <c r="Y66" i="106"/>
  <c r="Y66" i="103"/>
  <c r="Y66" i="16"/>
  <c r="Y50" i="103"/>
  <c r="Y46" i="125"/>
  <c r="Y46" i="118"/>
  <c r="Y42" i="104"/>
  <c r="Y38" i="106"/>
  <c r="Y38" i="117"/>
  <c r="Y29" i="125"/>
  <c r="Y29" i="119"/>
  <c r="Y13" i="105"/>
  <c r="Z69" i="118"/>
  <c r="Z69" i="103"/>
  <c r="Z69" i="75"/>
  <c r="Z65" i="118"/>
  <c r="Z49" i="118"/>
  <c r="Z49" i="8"/>
  <c r="Z45" i="125"/>
  <c r="Z41" i="10"/>
  <c r="Z37" i="119"/>
  <c r="Z37" i="103"/>
  <c r="Z37" i="75"/>
  <c r="Z32" i="124"/>
  <c r="Z32" i="118"/>
  <c r="Z32" i="104"/>
  <c r="Z32" i="10"/>
  <c r="Z16" i="111"/>
  <c r="Y41" i="104"/>
  <c r="Y37" i="124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13" i="102" s="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6" i="166" s="1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8" i="124"/>
  <c r="Y27" i="201"/>
  <c r="Y26" i="201" s="1"/>
  <c r="Y27" i="185"/>
  <c r="Y28" i="103"/>
  <c r="Y27" i="114"/>
  <c r="Y27" i="91"/>
  <c r="Y27" i="83"/>
  <c r="Y27" i="154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6"/>
  <c r="Y25" i="111"/>
  <c r="Y25" i="10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7" i="170"/>
  <c r="Z26" i="170" s="1"/>
  <c r="Z27" i="112"/>
  <c r="Z26" i="112" s="1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8" i="111"/>
  <c r="Y27" i="197"/>
  <c r="Y26" i="197" s="1"/>
  <c r="Y27" i="186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20" s="1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6" i="202" s="1"/>
  <c r="Z27" i="113"/>
  <c r="Z27" i="187"/>
  <c r="Z28" i="105"/>
  <c r="Z27" i="110"/>
  <c r="Z26" i="110" s="1"/>
  <c r="Z27" i="87"/>
  <c r="Z27" i="77"/>
  <c r="Z26" i="77" s="1"/>
  <c r="Z27" i="152"/>
  <c r="Z26" i="152" s="1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5" s="1"/>
  <c r="Z4" i="77"/>
  <c r="Z68" i="106"/>
  <c r="Y72" i="123"/>
  <c r="Y48" i="75"/>
  <c r="Y44" i="111"/>
  <c r="Y36" i="8"/>
  <c r="Y31" i="106"/>
  <c r="Y25" i="124"/>
  <c r="Y15" i="106"/>
  <c r="Y10" i="104"/>
  <c r="Y10" i="102" s="1"/>
  <c r="Y4" i="171"/>
  <c r="Y5" i="125"/>
  <c r="Y4" i="197"/>
  <c r="Y5" i="111"/>
  <c r="Y4" i="111" s="1"/>
  <c r="Y3" i="190"/>
  <c r="Y4" i="160"/>
  <c r="Y5" i="8"/>
  <c r="Z63" i="119"/>
  <c r="Z63" i="111"/>
  <c r="Z51" i="124"/>
  <c r="Z51" i="123" s="1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2" i="105"/>
  <c r="Y42" i="102" s="1"/>
  <c r="Y33" i="158"/>
  <c r="Y34" i="120"/>
  <c r="Y33" i="156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75"/>
  <c r="Y37" i="10"/>
  <c r="Y32" i="118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9" s="1"/>
  <c r="Y4" i="115"/>
  <c r="Y4" i="114"/>
  <c r="Y4" i="192"/>
  <c r="Y3" i="192" s="1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3" i="183" s="1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6" i="186" l="1"/>
  <c r="Z66" i="102"/>
  <c r="Y44" i="123"/>
  <c r="Y29" i="123"/>
  <c r="Z54" i="116"/>
  <c r="Y16" i="123"/>
  <c r="Y26" i="154"/>
  <c r="Z65" i="116"/>
  <c r="Z41" i="116"/>
  <c r="Z26" i="198"/>
  <c r="Y3" i="114"/>
  <c r="Y3" i="173"/>
  <c r="Y38" i="116"/>
  <c r="Z16" i="102"/>
  <c r="Z27" i="106"/>
  <c r="Y47" i="123"/>
  <c r="Z43" i="123"/>
  <c r="Y26" i="121"/>
  <c r="Y11" i="106"/>
  <c r="Z25" i="123"/>
  <c r="Z43" i="102"/>
  <c r="Y26" i="159"/>
  <c r="Z64" i="116"/>
  <c r="Y3" i="203"/>
  <c r="Y3" i="185"/>
  <c r="Y32" i="123"/>
  <c r="Y26" i="160"/>
  <c r="Z26" i="108"/>
  <c r="Z65" i="102"/>
  <c r="Z8" i="105"/>
  <c r="Z26" i="173"/>
  <c r="Y35" i="102"/>
  <c r="Y3" i="82"/>
  <c r="Z3" i="172"/>
  <c r="Z2" i="172" s="1"/>
  <c r="Y3" i="78"/>
  <c r="Y69" i="116"/>
  <c r="Y3" i="198"/>
  <c r="Z67" i="102"/>
  <c r="Z19" i="116"/>
  <c r="Y46" i="102"/>
  <c r="Y26" i="115"/>
  <c r="Z24" i="116"/>
  <c r="Y51" i="123"/>
  <c r="Z3" i="80"/>
  <c r="Y3" i="112"/>
  <c r="Y35" i="123"/>
  <c r="Y3" i="154"/>
  <c r="Y2" i="154" s="1"/>
  <c r="Y26" i="80"/>
  <c r="Z50" i="102"/>
  <c r="Y3" i="167"/>
  <c r="Y46" i="116"/>
  <c r="Y46" i="93" s="1"/>
  <c r="Y46" i="11" s="1"/>
  <c r="Y46" i="9" s="1"/>
  <c r="Y46" i="7" s="1"/>
  <c r="Y31" i="102"/>
  <c r="Y45" i="123"/>
  <c r="Z26" i="167"/>
  <c r="Z26" i="156"/>
  <c r="Y26" i="172"/>
  <c r="Y32" i="116"/>
  <c r="Y48" i="102"/>
  <c r="Y27" i="125"/>
  <c r="Z69" i="123"/>
  <c r="Y3" i="174"/>
  <c r="Y11" i="75"/>
  <c r="Y26" i="156"/>
  <c r="Z7" i="102"/>
  <c r="Y3" i="83"/>
  <c r="Z68" i="102"/>
  <c r="Z44" i="123"/>
  <c r="Y26" i="167"/>
  <c r="Y31" i="123"/>
  <c r="Z20" i="102"/>
  <c r="Y10" i="123"/>
  <c r="Y3" i="90"/>
  <c r="Y2" i="90" s="1"/>
  <c r="Z16" i="116"/>
  <c r="Z16" i="93" s="1"/>
  <c r="Z16" i="11" s="1"/>
  <c r="Z16" i="9" s="1"/>
  <c r="Z16" i="7" s="1"/>
  <c r="Y14" i="102"/>
  <c r="Y37" i="123"/>
  <c r="Z30" i="123"/>
  <c r="Y30" i="102"/>
  <c r="Z3" i="173"/>
  <c r="Y3" i="168"/>
  <c r="Z35" i="116"/>
  <c r="Z27" i="119"/>
  <c r="Y19" i="116"/>
  <c r="Y3" i="107"/>
  <c r="Z14" i="123"/>
  <c r="Y3" i="196"/>
  <c r="Z3" i="168"/>
  <c r="Z27" i="104"/>
  <c r="Z24" i="102"/>
  <c r="Z3" i="195"/>
  <c r="Y8" i="125"/>
  <c r="Z30" i="116"/>
  <c r="Z44" i="116"/>
  <c r="Y3" i="110"/>
  <c r="Y2" i="110" s="1"/>
  <c r="Z22" i="111"/>
  <c r="Y21" i="102"/>
  <c r="Y72" i="102"/>
  <c r="Z3" i="161"/>
  <c r="Y3" i="155"/>
  <c r="Y11" i="111"/>
  <c r="Y26" i="78"/>
  <c r="Y3" i="109"/>
  <c r="Y26" i="89"/>
  <c r="Y13" i="123"/>
  <c r="Z21" i="102"/>
  <c r="Y4" i="124"/>
  <c r="Z8" i="111"/>
  <c r="Y2" i="190"/>
  <c r="Y7" i="123"/>
  <c r="Y3" i="19"/>
  <c r="Y37" i="116"/>
  <c r="Y67" i="116"/>
  <c r="Z3" i="17"/>
  <c r="Z2" i="17" s="1"/>
  <c r="Y26" i="203"/>
  <c r="Y26" i="107"/>
  <c r="Z17" i="106"/>
  <c r="Z47" i="123"/>
  <c r="Z40" i="116"/>
  <c r="Z69" i="102"/>
  <c r="Z26" i="169"/>
  <c r="Y8" i="111"/>
  <c r="Z52" i="75"/>
  <c r="Y54" i="123"/>
  <c r="Y26" i="161"/>
  <c r="Y2" i="161" s="1"/>
  <c r="Z69" i="116"/>
  <c r="Y3" i="186"/>
  <c r="Y2" i="186" s="1"/>
  <c r="Y17" i="75"/>
  <c r="Z25" i="116"/>
  <c r="Y49" i="102"/>
  <c r="Y13" i="116"/>
  <c r="Y3" i="80"/>
  <c r="Y71" i="123"/>
  <c r="Z30" i="102"/>
  <c r="Z48" i="116"/>
  <c r="Y11" i="105"/>
  <c r="Y21" i="116"/>
  <c r="Y7" i="116"/>
  <c r="Z3" i="197"/>
  <c r="Z26" i="90"/>
  <c r="Z31" i="102"/>
  <c r="Z3" i="81"/>
  <c r="Z20" i="116"/>
  <c r="Z42" i="116"/>
  <c r="Z49" i="116"/>
  <c r="Y26" i="169"/>
  <c r="Z3" i="82"/>
  <c r="Y61" i="120"/>
  <c r="Z19" i="123"/>
  <c r="Y64" i="102"/>
  <c r="Z26" i="115"/>
  <c r="Y29" i="102"/>
  <c r="Y26" i="91"/>
  <c r="Z67" i="116"/>
  <c r="Z41" i="123"/>
  <c r="Y70" i="116"/>
  <c r="Y48" i="116"/>
  <c r="Y32" i="102"/>
  <c r="Y26" i="191"/>
  <c r="Y20" i="102"/>
  <c r="Y68" i="116"/>
  <c r="Y61" i="118"/>
  <c r="Y3" i="170"/>
  <c r="Y2" i="170" s="1"/>
  <c r="Y26" i="199"/>
  <c r="Y26" i="198"/>
  <c r="Y3" i="89"/>
  <c r="Z45" i="116"/>
  <c r="Y66" i="102"/>
  <c r="Y26" i="195"/>
  <c r="Z66" i="116"/>
  <c r="Y3" i="159"/>
  <c r="Z39" i="102"/>
  <c r="Y33" i="120"/>
  <c r="Y61" i="111"/>
  <c r="Z26" i="161"/>
  <c r="Y3" i="171"/>
  <c r="Y49" i="116"/>
  <c r="Z71" i="116"/>
  <c r="Y22" i="118"/>
  <c r="Y16" i="116"/>
  <c r="Y41" i="123"/>
  <c r="Y65" i="102"/>
  <c r="Y3" i="160"/>
  <c r="Y20" i="116"/>
  <c r="Y37" i="102"/>
  <c r="Y42" i="116"/>
  <c r="Y42" i="93" s="1"/>
  <c r="Y42" i="11" s="1"/>
  <c r="Y42" i="9" s="1"/>
  <c r="Y42" i="7" s="1"/>
  <c r="Z50" i="116"/>
  <c r="Y14" i="116"/>
  <c r="Z3" i="107"/>
  <c r="Y22" i="75"/>
  <c r="Y11" i="119"/>
  <c r="Y3" i="169"/>
  <c r="Z3" i="156"/>
  <c r="Z2" i="156" s="1"/>
  <c r="Y3" i="189"/>
  <c r="Z26" i="121"/>
  <c r="Z17" i="119"/>
  <c r="Z67" i="123"/>
  <c r="Z27" i="111"/>
  <c r="Z63" i="123"/>
  <c r="Z26" i="89"/>
  <c r="Z3" i="113"/>
  <c r="Z64" i="102"/>
  <c r="Y26" i="168"/>
  <c r="Z3" i="153"/>
  <c r="Z4" i="118"/>
  <c r="Z37" i="102"/>
  <c r="Y30" i="116"/>
  <c r="Z26" i="191"/>
  <c r="Y3" i="152"/>
  <c r="Y17" i="125"/>
  <c r="Z3" i="159"/>
  <c r="Z2" i="159" s="1"/>
  <c r="Z6" i="123"/>
  <c r="Y52" i="125"/>
  <c r="Z22" i="125"/>
  <c r="Z71" i="102"/>
  <c r="Y3" i="81"/>
  <c r="Y3" i="201"/>
  <c r="Y2" i="201" s="1"/>
  <c r="Z26" i="114"/>
  <c r="Z26" i="201"/>
  <c r="Z4" i="106"/>
  <c r="Z26" i="154"/>
  <c r="Z13" i="123"/>
  <c r="Y3" i="113"/>
  <c r="Z43" i="93"/>
  <c r="Z43" i="11" s="1"/>
  <c r="Z43" i="9" s="1"/>
  <c r="Z43" i="7" s="1"/>
  <c r="Z70" i="116"/>
  <c r="Z54" i="102"/>
  <c r="Z54" i="93" s="1"/>
  <c r="Z54" i="11" s="1"/>
  <c r="Z54" i="9" s="1"/>
  <c r="Z54" i="7" s="1"/>
  <c r="Z17" i="120"/>
  <c r="Y20" i="123"/>
  <c r="Y3" i="187"/>
  <c r="Y3" i="191"/>
  <c r="Z3" i="199"/>
  <c r="Z3" i="194"/>
  <c r="Z52" i="111"/>
  <c r="Y26" i="85"/>
  <c r="Y2" i="85" s="1"/>
  <c r="Z6" i="102"/>
  <c r="Z26" i="84"/>
  <c r="Z7" i="116"/>
  <c r="Z3" i="167"/>
  <c r="Y4" i="104"/>
  <c r="Y44" i="102"/>
  <c r="Y3" i="121"/>
  <c r="Y3" i="88"/>
  <c r="Y2" i="88" s="1"/>
  <c r="Y27" i="105"/>
  <c r="Y40" i="123"/>
  <c r="Z48" i="102"/>
  <c r="Y3" i="115"/>
  <c r="Z11" i="120"/>
  <c r="Z3" i="120" s="1"/>
  <c r="Z3" i="84"/>
  <c r="Z45" i="102"/>
  <c r="Y61" i="106"/>
  <c r="Z3" i="189"/>
  <c r="Y26" i="192"/>
  <c r="Y2" i="192" s="1"/>
  <c r="Y2" i="204"/>
  <c r="Y66" i="123"/>
  <c r="Z26" i="190"/>
  <c r="Y3" i="84"/>
  <c r="Z47" i="102"/>
  <c r="Y3" i="18"/>
  <c r="Z2" i="110"/>
  <c r="Y3" i="77"/>
  <c r="Y25" i="102"/>
  <c r="Y26" i="155"/>
  <c r="Y54" i="116"/>
  <c r="Z10" i="116"/>
  <c r="Z11" i="106"/>
  <c r="Z52" i="118"/>
  <c r="Y26" i="87"/>
  <c r="Z26" i="78"/>
  <c r="Y16" i="102"/>
  <c r="Y38" i="123"/>
  <c r="Y3" i="199"/>
  <c r="Z3" i="196"/>
  <c r="Z2" i="196" s="1"/>
  <c r="Y27" i="119"/>
  <c r="Z26" i="186"/>
  <c r="Z3" i="79"/>
  <c r="Y26" i="171"/>
  <c r="Z4" i="119"/>
  <c r="Z38" i="123"/>
  <c r="Y3" i="193"/>
  <c r="Z51" i="102"/>
  <c r="Z51" i="93" s="1"/>
  <c r="Z51" i="11" s="1"/>
  <c r="Z51" i="9" s="1"/>
  <c r="Z51" i="7" s="1"/>
  <c r="Y21" i="123"/>
  <c r="Y4" i="8"/>
  <c r="Z13" i="102"/>
  <c r="Z3" i="88"/>
  <c r="Z3" i="191"/>
  <c r="Y26" i="18"/>
  <c r="Y23" i="123"/>
  <c r="Y22" i="124"/>
  <c r="Z33" i="125"/>
  <c r="Y33" i="125"/>
  <c r="Z3" i="18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72" i="93" s="1"/>
  <c r="Z72" i="11" s="1"/>
  <c r="Z72" i="9" s="1"/>
  <c r="Z72" i="7" s="1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52" i="124"/>
  <c r="Y53" i="123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2" i="115" s="1"/>
  <c r="Z17" i="75"/>
  <c r="Z17" i="118"/>
  <c r="Y3" i="197"/>
  <c r="Y2" i="197" s="1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35" i="123"/>
  <c r="Z3" i="109"/>
  <c r="Z2" i="109" s="1"/>
  <c r="Y3" i="166"/>
  <c r="Y2" i="166" s="1"/>
  <c r="Z3" i="152"/>
  <c r="Z2" i="152" s="1"/>
  <c r="Z26" i="197"/>
  <c r="Y22" i="8"/>
  <c r="Z17" i="16"/>
  <c r="Z29" i="102"/>
  <c r="Y51" i="102"/>
  <c r="Y51" i="93" s="1"/>
  <c r="Y51" i="11" s="1"/>
  <c r="Y51" i="9" s="1"/>
  <c r="Y51" i="7" s="1"/>
  <c r="Y71" i="102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Z2" i="169" s="1"/>
  <c r="Y3" i="108"/>
  <c r="Y2" i="108" s="1"/>
  <c r="Y27" i="10"/>
  <c r="Y26" i="174"/>
  <c r="Z21" i="123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Y61" i="8"/>
  <c r="Z22" i="118"/>
  <c r="Z17" i="103"/>
  <c r="Z18" i="102"/>
  <c r="Z61" i="106"/>
  <c r="Y27" i="111"/>
  <c r="Z3" i="198"/>
  <c r="Z33" i="10"/>
  <c r="Z27" i="8"/>
  <c r="Z61" i="111"/>
  <c r="Z3" i="160"/>
  <c r="Y26" i="194"/>
  <c r="Z27" i="118"/>
  <c r="Y17" i="111"/>
  <c r="Y61" i="16"/>
  <c r="Z26" i="107"/>
  <c r="Y3" i="158"/>
  <c r="Y3" i="172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26" i="120" s="1"/>
  <c r="Y33" i="119"/>
  <c r="Z52" i="103"/>
  <c r="Z53" i="102"/>
  <c r="Z11" i="119"/>
  <c r="Z19" i="102"/>
  <c r="Y15" i="102"/>
  <c r="Y29" i="116"/>
  <c r="Z4" i="104"/>
  <c r="Z3" i="104" s="1"/>
  <c r="Z42" i="102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2" i="19" s="1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Y41" i="93" s="1"/>
  <c r="Y41" i="11" s="1"/>
  <c r="Y41" i="9" s="1"/>
  <c r="Y41" i="7" s="1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38" i="93" l="1"/>
  <c r="Z38" i="11" s="1"/>
  <c r="Z38" i="9" s="1"/>
  <c r="Z38" i="7" s="1"/>
  <c r="Y2" i="159"/>
  <c r="Y2" i="203"/>
  <c r="Z65" i="93"/>
  <c r="Z65" i="11" s="1"/>
  <c r="Z65" i="9" s="1"/>
  <c r="Z65" i="7" s="1"/>
  <c r="Y2" i="121"/>
  <c r="Y47" i="93"/>
  <c r="Y47" i="11" s="1"/>
  <c r="Y47" i="9" s="1"/>
  <c r="Y47" i="7" s="1"/>
  <c r="Y52" i="116"/>
  <c r="Z29" i="93"/>
  <c r="Z29" i="11" s="1"/>
  <c r="Z29" i="9" s="1"/>
  <c r="Z29" i="7" s="1"/>
  <c r="Y19" i="93"/>
  <c r="Y19" i="11" s="1"/>
  <c r="Y19" i="9" s="1"/>
  <c r="Y19" i="7" s="1"/>
  <c r="Y2" i="185"/>
  <c r="Z2" i="198"/>
  <c r="Z21" i="93"/>
  <c r="Z21" i="11" s="1"/>
  <c r="Z21" i="9" s="1"/>
  <c r="Z21" i="7" s="1"/>
  <c r="Y26" i="119"/>
  <c r="Y65" i="93"/>
  <c r="Y65" i="11" s="1"/>
  <c r="Y65" i="9" s="1"/>
  <c r="Y65" i="7" s="1"/>
  <c r="Z22" i="116"/>
  <c r="Y2" i="155"/>
  <c r="Z82" i="149"/>
  <c r="Z2" i="89"/>
  <c r="Z68" i="93"/>
  <c r="Z68" i="11" s="1"/>
  <c r="Z68" i="9" s="1"/>
  <c r="Z68" i="7" s="1"/>
  <c r="Z2" i="108"/>
  <c r="Y44" i="93"/>
  <c r="Y44" i="11" s="1"/>
  <c r="Y44" i="9" s="1"/>
  <c r="Y44" i="7" s="1"/>
  <c r="Z2" i="173"/>
  <c r="Z15" i="93"/>
  <c r="Z15" i="11" s="1"/>
  <c r="Z15" i="9" s="1"/>
  <c r="Z15" i="7" s="1"/>
  <c r="Y13" i="93"/>
  <c r="Y13" i="11" s="1"/>
  <c r="Y13" i="9" s="1"/>
  <c r="Y13" i="7" s="1"/>
  <c r="Y2" i="78"/>
  <c r="Y2" i="19"/>
  <c r="Z2" i="154"/>
  <c r="Y2" i="82"/>
  <c r="Z20" i="93"/>
  <c r="Z20" i="11" s="1"/>
  <c r="Z20" i="9" s="1"/>
  <c r="Z20" i="7" s="1"/>
  <c r="Z2" i="121"/>
  <c r="Y2" i="160"/>
  <c r="Y31" i="93"/>
  <c r="Y31" i="11" s="1"/>
  <c r="Y31" i="9" s="1"/>
  <c r="Y31" i="7" s="1"/>
  <c r="Y3" i="118"/>
  <c r="Y2" i="174"/>
  <c r="Y69" i="93"/>
  <c r="Y69" i="11" s="1"/>
  <c r="Y69" i="9" s="1"/>
  <c r="Y69" i="7" s="1"/>
  <c r="Y2" i="109"/>
  <c r="Y27" i="123"/>
  <c r="Z30" i="93"/>
  <c r="Z30" i="11" s="1"/>
  <c r="Z30" i="9" s="1"/>
  <c r="Z30" i="7" s="1"/>
  <c r="Y10" i="93"/>
  <c r="Y10" i="11" s="1"/>
  <c r="Y10" i="9" s="1"/>
  <c r="Y10" i="7" s="1"/>
  <c r="Y2" i="156"/>
  <c r="Y35" i="93"/>
  <c r="Y35" i="11" s="1"/>
  <c r="Y35" i="9" s="1"/>
  <c r="Y35" i="7" s="1"/>
  <c r="Z48" i="93"/>
  <c r="Z48" i="11" s="1"/>
  <c r="Z48" i="9" s="1"/>
  <c r="Z48" i="7" s="1"/>
  <c r="Z41" i="93"/>
  <c r="Z41" i="11" s="1"/>
  <c r="Z41" i="9" s="1"/>
  <c r="Z41" i="7" s="1"/>
  <c r="Y2" i="112"/>
  <c r="Z2" i="80"/>
  <c r="Y8" i="123"/>
  <c r="Z2" i="185"/>
  <c r="Y67" i="93"/>
  <c r="Y67" i="11" s="1"/>
  <c r="Y67" i="9" s="1"/>
  <c r="Y67" i="7" s="1"/>
  <c r="Z25" i="93"/>
  <c r="Z25" i="11" s="1"/>
  <c r="Z25" i="9" s="1"/>
  <c r="Z25" i="7" s="1"/>
  <c r="Z2" i="168"/>
  <c r="Z2" i="167"/>
  <c r="Z2" i="84"/>
  <c r="Y2" i="89"/>
  <c r="Y29" i="93"/>
  <c r="Y29" i="11" s="1"/>
  <c r="Y29" i="9" s="1"/>
  <c r="Y29" i="7" s="1"/>
  <c r="Z3" i="105"/>
  <c r="Y38" i="93"/>
  <c r="Y38" i="11" s="1"/>
  <c r="Y38" i="9" s="1"/>
  <c r="Y38" i="7" s="1"/>
  <c r="Z3" i="106"/>
  <c r="Z2" i="106" s="1"/>
  <c r="Y2" i="198"/>
  <c r="Y48" i="93"/>
  <c r="Y48" i="11" s="1"/>
  <c r="Y48" i="9" s="1"/>
  <c r="Y48" i="7" s="1"/>
  <c r="Y2" i="115"/>
  <c r="Z24" i="93"/>
  <c r="Z24" i="11" s="1"/>
  <c r="Z24" i="9" s="1"/>
  <c r="Z24" i="7" s="1"/>
  <c r="Z2" i="90"/>
  <c r="Y2" i="167"/>
  <c r="Z3" i="103"/>
  <c r="Y17" i="116"/>
  <c r="Y2" i="189"/>
  <c r="Y3" i="111"/>
  <c r="Y2" i="172"/>
  <c r="Y39" i="149"/>
  <c r="Y2" i="191"/>
  <c r="Z2" i="161"/>
  <c r="Z69" i="93"/>
  <c r="Z69" i="11" s="1"/>
  <c r="Z69" i="9" s="1"/>
  <c r="Z69" i="7" s="1"/>
  <c r="Z2" i="107"/>
  <c r="Z26" i="119"/>
  <c r="Y2" i="81"/>
  <c r="Z2" i="197"/>
  <c r="Y13" i="149"/>
  <c r="Y3" i="119"/>
  <c r="Y2" i="119" s="1"/>
  <c r="Y2" i="87"/>
  <c r="Y66" i="93"/>
  <c r="Y66" i="11" s="1"/>
  <c r="Y66" i="9" s="1"/>
  <c r="Y66" i="7" s="1"/>
  <c r="Y2" i="107"/>
  <c r="Z26" i="16"/>
  <c r="Y4" i="116"/>
  <c r="Z26" i="104"/>
  <c r="Z2" i="104" s="1"/>
  <c r="Y49" i="93"/>
  <c r="Y49" i="11" s="1"/>
  <c r="Y49" i="9" s="1"/>
  <c r="Y49" i="7" s="1"/>
  <c r="Z66" i="93"/>
  <c r="Z66" i="11" s="1"/>
  <c r="Z66" i="9" s="1"/>
  <c r="Z66" i="7" s="1"/>
  <c r="Y32" i="93"/>
  <c r="Y32" i="11" s="1"/>
  <c r="Y32" i="9" s="1"/>
  <c r="Y32" i="7" s="1"/>
  <c r="Z2" i="189"/>
  <c r="Y2" i="83"/>
  <c r="Y26" i="125"/>
  <c r="Z49" i="93"/>
  <c r="Z49" i="11" s="1"/>
  <c r="Z49" i="9" s="1"/>
  <c r="Z49" i="7" s="1"/>
  <c r="Z26" i="117"/>
  <c r="Z26" i="10"/>
  <c r="Y2" i="196"/>
  <c r="Z2" i="81"/>
  <c r="Z42" i="93"/>
  <c r="Z42" i="11" s="1"/>
  <c r="Z42" i="9" s="1"/>
  <c r="Z42" i="7" s="1"/>
  <c r="Z2" i="199"/>
  <c r="Z7" i="93"/>
  <c r="Z7" i="11" s="1"/>
  <c r="Z7" i="9" s="1"/>
  <c r="Z7" i="7" s="1"/>
  <c r="Y2" i="165"/>
  <c r="Z16" i="149"/>
  <c r="Y2" i="84"/>
  <c r="Y15" i="93"/>
  <c r="Y15" i="11" s="1"/>
  <c r="Y15" i="9" s="1"/>
  <c r="Y15" i="7" s="1"/>
  <c r="Z19" i="93"/>
  <c r="Z19" i="11" s="1"/>
  <c r="Z19" i="9" s="1"/>
  <c r="Z19" i="7" s="1"/>
  <c r="Z4" i="123"/>
  <c r="Z47" i="93"/>
  <c r="Z47" i="11" s="1"/>
  <c r="Z47" i="9" s="1"/>
  <c r="Z47" i="7" s="1"/>
  <c r="Y2" i="168"/>
  <c r="Y2" i="80"/>
  <c r="Y54" i="93"/>
  <c r="Y54" i="11" s="1"/>
  <c r="Y54" i="9" s="1"/>
  <c r="Y54" i="7" s="1"/>
  <c r="Z6" i="93"/>
  <c r="Z6" i="11" s="1"/>
  <c r="Z6" i="9" s="1"/>
  <c r="Z6" i="7" s="1"/>
  <c r="Z10" i="93"/>
  <c r="Z10" i="11" s="1"/>
  <c r="Z10" i="9" s="1"/>
  <c r="Z10" i="7" s="1"/>
  <c r="Y14" i="93"/>
  <c r="Y14" i="11" s="1"/>
  <c r="Y14" i="9" s="1"/>
  <c r="Y14" i="7" s="1"/>
  <c r="Y72" i="93"/>
  <c r="Y72" i="11" s="1"/>
  <c r="Y72" i="9" s="1"/>
  <c r="Y72" i="7" s="1"/>
  <c r="Y71" i="93"/>
  <c r="Y71" i="11" s="1"/>
  <c r="Y71" i="9" s="1"/>
  <c r="Y71" i="7" s="1"/>
  <c r="Y30" i="93"/>
  <c r="Y30" i="11" s="1"/>
  <c r="Y30" i="9" s="1"/>
  <c r="Y30" i="7" s="1"/>
  <c r="Y7" i="93"/>
  <c r="Y7" i="11" s="1"/>
  <c r="Y7" i="9" s="1"/>
  <c r="Y7" i="7" s="1"/>
  <c r="Z14" i="93"/>
  <c r="Z14" i="11" s="1"/>
  <c r="Z14" i="9" s="1"/>
  <c r="Z14" i="7" s="1"/>
  <c r="Z57" i="149"/>
  <c r="Y21" i="93"/>
  <c r="Y21" i="11" s="1"/>
  <c r="Y21" i="9" s="1"/>
  <c r="Y21" i="7" s="1"/>
  <c r="Y57" i="149"/>
  <c r="Y2" i="171"/>
  <c r="Z3" i="118"/>
  <c r="Z2" i="186"/>
  <c r="Z44" i="93"/>
  <c r="Z44" i="11" s="1"/>
  <c r="Z44" i="9" s="1"/>
  <c r="Z44" i="7" s="1"/>
  <c r="Y2" i="169"/>
  <c r="Z2" i="87"/>
  <c r="Z32" i="93"/>
  <c r="Z32" i="11" s="1"/>
  <c r="Z32" i="9" s="1"/>
  <c r="Z32" i="7" s="1"/>
  <c r="Y68" i="93"/>
  <c r="Y68" i="11" s="1"/>
  <c r="Y68" i="9" s="1"/>
  <c r="Y68" i="7" s="1"/>
  <c r="Y8" i="116"/>
  <c r="Z2" i="153"/>
  <c r="Y3" i="125"/>
  <c r="Z17" i="116"/>
  <c r="Y37" i="93"/>
  <c r="Y37" i="11" s="1"/>
  <c r="Y37" i="9" s="1"/>
  <c r="Y37" i="7" s="1"/>
  <c r="Z2" i="113"/>
  <c r="Y2" i="193"/>
  <c r="Y3" i="104"/>
  <c r="Y2" i="104" s="1"/>
  <c r="Y26" i="16"/>
  <c r="Z50" i="93"/>
  <c r="Z50" i="11" s="1"/>
  <c r="Z50" i="9" s="1"/>
  <c r="Z50" i="7" s="1"/>
  <c r="Z39" i="93"/>
  <c r="Z39" i="11" s="1"/>
  <c r="Z39" i="9" s="1"/>
  <c r="Z39" i="7" s="1"/>
  <c r="Z64" i="93"/>
  <c r="Z64" i="11" s="1"/>
  <c r="Z64" i="9" s="1"/>
  <c r="Z64" i="7" s="1"/>
  <c r="Z26" i="111"/>
  <c r="Y52" i="123"/>
  <c r="Y44" i="149"/>
  <c r="Z40" i="93"/>
  <c r="Z40" i="11" s="1"/>
  <c r="Z40" i="9" s="1"/>
  <c r="Z40" i="7" s="1"/>
  <c r="Z2" i="187"/>
  <c r="Z37" i="93"/>
  <c r="Z37" i="11" s="1"/>
  <c r="Z37" i="9" s="1"/>
  <c r="Z37" i="7" s="1"/>
  <c r="Y86" i="149"/>
  <c r="Z52" i="149"/>
  <c r="Z2" i="79"/>
  <c r="Z26" i="120"/>
  <c r="Z2" i="120" s="1"/>
  <c r="Z8" i="116"/>
  <c r="Y2" i="187"/>
  <c r="Z27" i="116"/>
  <c r="Y2" i="195"/>
  <c r="Y31" i="149"/>
  <c r="Y20" i="93"/>
  <c r="Y20" i="11" s="1"/>
  <c r="Y20" i="9" s="1"/>
  <c r="Y20" i="7" s="1"/>
  <c r="Z67" i="93"/>
  <c r="Z67" i="11" s="1"/>
  <c r="Z67" i="9" s="1"/>
  <c r="Z67" i="7" s="1"/>
  <c r="Y82" i="149"/>
  <c r="Q3" i="161"/>
  <c r="Z2" i="78"/>
  <c r="Y3" i="103"/>
  <c r="Z92" i="149"/>
  <c r="Y16" i="93"/>
  <c r="Y16" i="11" s="1"/>
  <c r="Y16" i="9" s="1"/>
  <c r="Y16" i="7" s="1"/>
  <c r="Z45" i="93"/>
  <c r="Z45" i="11" s="1"/>
  <c r="Z45" i="9" s="1"/>
  <c r="Z45" i="7" s="1"/>
  <c r="Y7" i="149"/>
  <c r="Y2" i="158"/>
  <c r="Z8" i="123"/>
  <c r="Y24" i="93"/>
  <c r="Y24" i="11" s="1"/>
  <c r="Y24" i="9" s="1"/>
  <c r="Y24" i="7" s="1"/>
  <c r="Y25" i="93"/>
  <c r="Y25" i="11" s="1"/>
  <c r="Y25" i="9" s="1"/>
  <c r="Y25" i="7" s="1"/>
  <c r="Z2" i="188"/>
  <c r="Y11" i="116"/>
  <c r="Y2" i="113"/>
  <c r="Y83" i="149"/>
  <c r="Y89" i="149"/>
  <c r="Y2" i="199"/>
  <c r="Y17" i="123"/>
  <c r="Z2" i="194"/>
  <c r="Y2" i="77"/>
  <c r="Z2" i="191"/>
  <c r="Y26" i="117"/>
  <c r="Y26" i="105"/>
  <c r="Y2" i="105" s="1"/>
  <c r="Z70" i="93"/>
  <c r="Z70" i="11" s="1"/>
  <c r="Z70" i="9" s="1"/>
  <c r="Z70" i="7" s="1"/>
  <c r="Z2" i="201"/>
  <c r="Y33" i="123"/>
  <c r="Y26" i="123" s="1"/>
  <c r="Z33" i="116"/>
  <c r="Z61" i="116"/>
  <c r="Z31" i="93"/>
  <c r="Z31" i="11" s="1"/>
  <c r="Z31" i="9" s="1"/>
  <c r="Z31" i="7" s="1"/>
  <c r="Y40" i="93"/>
  <c r="Y40" i="11" s="1"/>
  <c r="Y40" i="9" s="1"/>
  <c r="Y40" i="7" s="1"/>
  <c r="Z71" i="93"/>
  <c r="Z71" i="11" s="1"/>
  <c r="Z71" i="9" s="1"/>
  <c r="Z71" i="7" s="1"/>
  <c r="Y28" i="149"/>
  <c r="Z26" i="124"/>
  <c r="Y64" i="93"/>
  <c r="Y64" i="11" s="1"/>
  <c r="Y64" i="9" s="1"/>
  <c r="Y64" i="7" s="1"/>
  <c r="Z27" i="123"/>
  <c r="Z2" i="151"/>
  <c r="Z3" i="8"/>
  <c r="Z4" i="116"/>
  <c r="Y63" i="93"/>
  <c r="Y63" i="11" s="1"/>
  <c r="Y63" i="9" s="1"/>
  <c r="Y63" i="7" s="1"/>
  <c r="Y2" i="188"/>
  <c r="Z13" i="93"/>
  <c r="Z13" i="11" s="1"/>
  <c r="Z13" i="9" s="1"/>
  <c r="Z13" i="7" s="1"/>
  <c r="Y26" i="103"/>
  <c r="Y26" i="124"/>
  <c r="Z3" i="119"/>
  <c r="Y3" i="124"/>
  <c r="Y22" i="116"/>
  <c r="Z2" i="190"/>
  <c r="Y2" i="152"/>
  <c r="Z2" i="114"/>
  <c r="Y2" i="18"/>
  <c r="Y38" i="149"/>
  <c r="Y12" i="149"/>
  <c r="Y93" i="149"/>
  <c r="Z58" i="149"/>
  <c r="Y22" i="149"/>
  <c r="Z51" i="149"/>
  <c r="Z88" i="149"/>
  <c r="Y34" i="149"/>
  <c r="Y72" i="149"/>
  <c r="Z25" i="149"/>
  <c r="Z26" i="149"/>
  <c r="Z18" i="149"/>
  <c r="Z53" i="93"/>
  <c r="Z52" i="102"/>
  <c r="Y29" i="149"/>
  <c r="Y11" i="123"/>
  <c r="Y2" i="202"/>
  <c r="Y26" i="106"/>
  <c r="Y2" i="106" s="1"/>
  <c r="Z11" i="149"/>
  <c r="Z68" i="149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Z26" i="118"/>
  <c r="Z17" i="102"/>
  <c r="Z18" i="93"/>
  <c r="Z2" i="193"/>
  <c r="Y26" i="8"/>
  <c r="Y3" i="16"/>
  <c r="Z2" i="158"/>
  <c r="Z62" i="149"/>
  <c r="Y95" i="149"/>
  <c r="Z3" i="16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Z75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94" i="149"/>
  <c r="Y5" i="93"/>
  <c r="Y4" i="102"/>
  <c r="Y68" i="149"/>
  <c r="Z64" i="149"/>
  <c r="Y26" i="75"/>
  <c r="Z62" i="93"/>
  <c r="Z61" i="102"/>
  <c r="Z61" i="123"/>
  <c r="Z26" i="103"/>
  <c r="Z2" i="103" s="1"/>
  <c r="Z36" i="93"/>
  <c r="Z36" i="11" s="1"/>
  <c r="Z36" i="9" s="1"/>
  <c r="Z36" i="7" s="1"/>
  <c r="Z26" i="105"/>
  <c r="Z70" i="149"/>
  <c r="Y33" i="116"/>
  <c r="Z87" i="149"/>
  <c r="Y61" i="123"/>
  <c r="Z3" i="10"/>
  <c r="Y88" i="149"/>
  <c r="Z12" i="93"/>
  <c r="Z11" i="102"/>
  <c r="Z2" i="155"/>
  <c r="Z34" i="149"/>
  <c r="Y60" i="149"/>
  <c r="Z61" i="149"/>
  <c r="Z59" i="149"/>
  <c r="Y3" i="120"/>
  <c r="Y2" i="120" s="1"/>
  <c r="Z3" i="117"/>
  <c r="Y3" i="75"/>
  <c r="Z26" i="125"/>
  <c r="Y26" i="11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62" i="149" l="1"/>
  <c r="Z32" i="149"/>
  <c r="Z27" i="149"/>
  <c r="Z73" i="149"/>
  <c r="Y61" i="149"/>
  <c r="Z83" i="149"/>
  <c r="Z13" i="149"/>
  <c r="Y18" i="149"/>
  <c r="Y25" i="149"/>
  <c r="Z93" i="149"/>
  <c r="Y6" i="149"/>
  <c r="Y2" i="118"/>
  <c r="Y21" i="149"/>
  <c r="Y56" i="149"/>
  <c r="Y70" i="149"/>
  <c r="Z23" i="149"/>
  <c r="Y3" i="123"/>
  <c r="Y2" i="123" s="1"/>
  <c r="Y94" i="149"/>
  <c r="Y46" i="149"/>
  <c r="Z7" i="149"/>
  <c r="Z38" i="149"/>
  <c r="Y2" i="117"/>
  <c r="Z54" i="149"/>
  <c r="Y24" i="149"/>
  <c r="Z2" i="117"/>
  <c r="Y73" i="149"/>
  <c r="Y2" i="111"/>
  <c r="Y55" i="149"/>
  <c r="Y2" i="125"/>
  <c r="Y26" i="149"/>
  <c r="Z74" i="149"/>
  <c r="Y64" i="149"/>
  <c r="Y30" i="149"/>
  <c r="Y43" i="149"/>
  <c r="Y63" i="149"/>
  <c r="Y92" i="149"/>
  <c r="Z33" i="149"/>
  <c r="Z2" i="105"/>
  <c r="Z2" i="119"/>
  <c r="Y32" i="149"/>
  <c r="Z2" i="16"/>
  <c r="Z30" i="149"/>
  <c r="Y58" i="149"/>
  <c r="Y52" i="149"/>
  <c r="Y75" i="149"/>
  <c r="Z56" i="149"/>
  <c r="Z24" i="149"/>
  <c r="Z63" i="149"/>
  <c r="Z43" i="149"/>
  <c r="Y74" i="149"/>
  <c r="Z22" i="149"/>
  <c r="Z2" i="10"/>
  <c r="Y27" i="149"/>
  <c r="Z39" i="149"/>
  <c r="Y51" i="149"/>
  <c r="Z50" i="149"/>
  <c r="Z21" i="149"/>
  <c r="Z12" i="149"/>
  <c r="Y91" i="149"/>
  <c r="Y48" i="149"/>
  <c r="Y23" i="149"/>
  <c r="Z2" i="118"/>
  <c r="Z26" i="116"/>
  <c r="Y2" i="103"/>
  <c r="Z3" i="123"/>
  <c r="Z10" i="149"/>
  <c r="Z41" i="149"/>
  <c r="Z2" i="111"/>
  <c r="Y3" i="116"/>
  <c r="Y81" i="149"/>
  <c r="Y2" i="16"/>
  <c r="Y41" i="149"/>
  <c r="Z44" i="149"/>
  <c r="Z2" i="8"/>
  <c r="Z42" i="149"/>
  <c r="Y17" i="149"/>
  <c r="Z86" i="149"/>
  <c r="Z26" i="123"/>
  <c r="Z3" i="116"/>
  <c r="Y20" i="149"/>
  <c r="Z45" i="149"/>
  <c r="Z2" i="125"/>
  <c r="Z60" i="149"/>
  <c r="Y26" i="102"/>
  <c r="Z2" i="124"/>
  <c r="Z46" i="149"/>
  <c r="Y11" i="149"/>
  <c r="Y42" i="149"/>
  <c r="Y2" i="10"/>
  <c r="Z3" i="102"/>
  <c r="Z26" i="102"/>
  <c r="Y2" i="124"/>
  <c r="Z19" i="149"/>
  <c r="Z37" i="149"/>
  <c r="Y71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90" i="149" l="1"/>
  <c r="Y66" i="149"/>
  <c r="Y53" i="149"/>
  <c r="Y37" i="149"/>
  <c r="Z77" i="149"/>
  <c r="Z66" i="149"/>
  <c r="Z2" i="123"/>
  <c r="Z40" i="149"/>
  <c r="Z15" i="149"/>
  <c r="Y2" i="116"/>
  <c r="Z9" i="149"/>
  <c r="Z2" i="116"/>
  <c r="Z65" i="149" s="1"/>
  <c r="Z53" i="149"/>
  <c r="Z85" i="149"/>
  <c r="Z71" i="149"/>
  <c r="Y15" i="149"/>
  <c r="Z5" i="149"/>
  <c r="Z90" i="149"/>
  <c r="Z2" i="102"/>
  <c r="Y2" i="102"/>
  <c r="Y84" i="149"/>
  <c r="Y9" i="149"/>
  <c r="Y26" i="93"/>
  <c r="Y85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84" i="149"/>
  <c r="Z36" i="149"/>
  <c r="Z2" i="93"/>
  <c r="Y2" i="93"/>
  <c r="Y36" i="149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Z26" i="9"/>
  <c r="Y2" i="11"/>
  <c r="Y26" i="9"/>
  <c r="Z2" i="11"/>
  <c r="Y26" i="7"/>
  <c r="Y3" i="9"/>
  <c r="Z26" i="7"/>
  <c r="Z3" i="7"/>
  <c r="Z3" i="9"/>
  <c r="Z2" i="9" s="1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14" i="149" l="1"/>
  <c r="Y2" i="7"/>
  <c r="Y4" i="149" s="1"/>
  <c r="Z14" i="14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Q11" i="118" s="1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3" i="17" s="1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U4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I26" i="89" l="1"/>
  <c r="O26" i="17"/>
  <c r="N27" i="125"/>
  <c r="Q37" i="123"/>
  <c r="F46" i="123"/>
  <c r="L16" i="123"/>
  <c r="P35" i="123"/>
  <c r="V26" i="113"/>
  <c r="C26" i="17"/>
  <c r="N26" i="108"/>
  <c r="L3" i="163"/>
  <c r="S3" i="85"/>
  <c r="S8" i="111"/>
  <c r="K4" i="125"/>
  <c r="D27" i="106"/>
  <c r="R52" i="104"/>
  <c r="N26" i="81"/>
  <c r="F26" i="81"/>
  <c r="H3" i="201"/>
  <c r="D26" i="187"/>
  <c r="T26" i="78"/>
  <c r="K26" i="85"/>
  <c r="V26" i="81"/>
  <c r="K71" i="102"/>
  <c r="P3" i="192"/>
  <c r="H3" i="19"/>
  <c r="O66" i="116"/>
  <c r="T26" i="191"/>
  <c r="I3" i="80"/>
  <c r="V3" i="183"/>
  <c r="K3" i="190"/>
  <c r="U68" i="102"/>
  <c r="L17" i="106"/>
  <c r="E36" i="102"/>
  <c r="N3" i="86"/>
  <c r="K27" i="111"/>
  <c r="L26" i="187"/>
  <c r="W26" i="194"/>
  <c r="F66" i="116"/>
  <c r="U3" i="91"/>
  <c r="F64" i="123"/>
  <c r="T26" i="86"/>
  <c r="W26" i="201"/>
  <c r="D26" i="86"/>
  <c r="K3" i="203"/>
  <c r="J3" i="107"/>
  <c r="R26" i="91"/>
  <c r="H3" i="112"/>
  <c r="T3" i="83"/>
  <c r="M26" i="17"/>
  <c r="D50" i="123"/>
  <c r="S26" i="191"/>
  <c r="K26" i="191"/>
  <c r="H26" i="185"/>
  <c r="N26" i="187"/>
  <c r="X51" i="123"/>
  <c r="N29" i="123"/>
  <c r="N29" i="93" s="1"/>
  <c r="N29" i="11" s="1"/>
  <c r="N29" i="9" s="1"/>
  <c r="N29" i="7" s="1"/>
  <c r="D71" i="123"/>
  <c r="R70" i="123"/>
  <c r="J40" i="123"/>
  <c r="L6" i="123"/>
  <c r="J70" i="123"/>
  <c r="X69" i="123"/>
  <c r="P69" i="123"/>
  <c r="J26" i="86"/>
  <c r="R27" i="104"/>
  <c r="H69" i="123"/>
  <c r="D49" i="123"/>
  <c r="L21" i="123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T3" i="186"/>
  <c r="D3" i="83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W48" i="93" s="1"/>
  <c r="W48" i="11" s="1"/>
  <c r="W48" i="9" s="1"/>
  <c r="W48" i="7" s="1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G48" i="93" s="1"/>
  <c r="G48" i="11" s="1"/>
  <c r="G48" i="9" s="1"/>
  <c r="G48" i="7" s="1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P2" i="192" l="1"/>
  <c r="C36" i="93"/>
  <c r="C36" i="11" s="1"/>
  <c r="C36" i="9" s="1"/>
  <c r="C36" i="7" s="1"/>
  <c r="D60" i="149"/>
  <c r="J10" i="93"/>
  <c r="J10" i="11" s="1"/>
  <c r="J10" i="9" s="1"/>
  <c r="J10" i="7" s="1"/>
  <c r="C11" i="123"/>
  <c r="X26" i="16"/>
  <c r="H2" i="197"/>
  <c r="C26" i="16"/>
  <c r="G26" i="103"/>
  <c r="W3" i="104"/>
  <c r="K36" i="93"/>
  <c r="K36" i="11" s="1"/>
  <c r="K36" i="9" s="1"/>
  <c r="K36" i="7" s="1"/>
  <c r="J2" i="186"/>
  <c r="N27" i="123"/>
  <c r="C26" i="117"/>
  <c r="I2" i="80"/>
  <c r="O3" i="111"/>
  <c r="S26" i="104"/>
  <c r="S2" i="104" s="1"/>
  <c r="X24" i="93"/>
  <c r="X24" i="11" s="1"/>
  <c r="X24" i="9" s="1"/>
  <c r="X24" i="7" s="1"/>
  <c r="R26" i="104"/>
  <c r="G2" i="81"/>
  <c r="S11" i="123"/>
  <c r="Q2" i="91"/>
  <c r="O17" i="123"/>
  <c r="S40" i="93"/>
  <c r="S40" i="11" s="1"/>
  <c r="S40" i="9" s="1"/>
  <c r="S40" i="7" s="1"/>
  <c r="M3" i="111"/>
  <c r="M2" i="111" s="1"/>
  <c r="X22" i="123"/>
  <c r="E2" i="85"/>
  <c r="I25" i="149"/>
  <c r="N89" i="149"/>
  <c r="S26" i="103"/>
  <c r="T16" i="93"/>
  <c r="T16" i="11" s="1"/>
  <c r="T16" i="9" s="1"/>
  <c r="T16" i="7" s="1"/>
  <c r="N3" i="105"/>
  <c r="S13" i="93"/>
  <c r="S13" i="11" s="1"/>
  <c r="S13" i="9" s="1"/>
  <c r="S13" i="7" s="1"/>
  <c r="L2" i="191"/>
  <c r="J26" i="125"/>
  <c r="N3" i="16"/>
  <c r="O8" i="123"/>
  <c r="X26" i="75"/>
  <c r="J27" i="123"/>
  <c r="T2" i="163"/>
  <c r="D17" i="123"/>
  <c r="U41" i="93"/>
  <c r="U41" i="11" s="1"/>
  <c r="U41" i="9" s="1"/>
  <c r="U41" i="7" s="1"/>
  <c r="R2" i="108"/>
  <c r="P39" i="149"/>
  <c r="K2" i="188"/>
  <c r="E26" i="105"/>
  <c r="J2" i="107"/>
  <c r="V2" i="163"/>
  <c r="O2" i="114"/>
  <c r="V7" i="93"/>
  <c r="V7" i="11" s="1"/>
  <c r="C26" i="125"/>
  <c r="X51" i="93"/>
  <c r="X51" i="11" s="1"/>
  <c r="X51" i="9" s="1"/>
  <c r="X51" i="7" s="1"/>
  <c r="C2" i="86"/>
  <c r="V3" i="106"/>
  <c r="D16" i="93"/>
  <c r="D16" i="11" s="1"/>
  <c r="D16" i="9" s="1"/>
  <c r="D16" i="7" s="1"/>
  <c r="V2" i="19"/>
  <c r="S26" i="105"/>
  <c r="U26" i="111"/>
  <c r="W25" i="93"/>
  <c r="W25" i="11" s="1"/>
  <c r="W25" i="9" s="1"/>
  <c r="W25" i="7" s="1"/>
  <c r="X3" i="16"/>
  <c r="R26" i="105"/>
  <c r="R2" i="105" s="1"/>
  <c r="G3" i="16"/>
  <c r="K26" i="117"/>
  <c r="Q2" i="82"/>
  <c r="X3" i="104"/>
  <c r="X2" i="104" s="1"/>
  <c r="Q10" i="149"/>
  <c r="D2" i="108"/>
  <c r="M2" i="114"/>
  <c r="V4" i="123"/>
  <c r="Q2" i="19"/>
  <c r="E3" i="111"/>
  <c r="U22" i="123"/>
  <c r="U14" i="93"/>
  <c r="U14" i="11" s="1"/>
  <c r="U14" i="9" s="1"/>
  <c r="U14" i="7" s="1"/>
  <c r="J2" i="189"/>
  <c r="W2" i="171"/>
  <c r="D2" i="91"/>
  <c r="M2" i="81"/>
  <c r="O27" i="123"/>
  <c r="J2" i="196"/>
  <c r="F3" i="125"/>
  <c r="N2" i="109"/>
  <c r="C2" i="192"/>
  <c r="N2" i="112"/>
  <c r="W2" i="108"/>
  <c r="N2" i="188"/>
  <c r="X2" i="18"/>
  <c r="N26" i="104"/>
  <c r="R2" i="195"/>
  <c r="G2" i="110"/>
  <c r="W17" i="123"/>
  <c r="H2" i="183"/>
  <c r="M2" i="186"/>
  <c r="R66" i="93"/>
  <c r="R66" i="11" s="1"/>
  <c r="R66" i="9" s="1"/>
  <c r="R66" i="7" s="1"/>
  <c r="J3" i="16"/>
  <c r="U24" i="93"/>
  <c r="U24" i="11" s="1"/>
  <c r="U24" i="9" s="1"/>
  <c r="U24" i="7" s="1"/>
  <c r="H2" i="203"/>
  <c r="K2" i="189"/>
  <c r="O2" i="80"/>
  <c r="U2" i="81"/>
  <c r="T61" i="149"/>
  <c r="G2" i="19"/>
  <c r="M26" i="103"/>
  <c r="R3" i="125"/>
  <c r="L2" i="19"/>
  <c r="F2" i="17"/>
  <c r="X2" i="121"/>
  <c r="D6" i="93"/>
  <c r="D6" i="11" s="1"/>
  <c r="D6" i="9" s="1"/>
  <c r="D6" i="7" s="1"/>
  <c r="E2" i="201"/>
  <c r="M26" i="16"/>
  <c r="W3" i="16"/>
  <c r="M47" i="93"/>
  <c r="M47" i="11" s="1"/>
  <c r="M47" i="9" s="1"/>
  <c r="M47" i="7" s="1"/>
  <c r="M3" i="106"/>
  <c r="O2" i="186"/>
  <c r="F2" i="109"/>
  <c r="V2" i="193"/>
  <c r="V26" i="106"/>
  <c r="E3" i="105"/>
  <c r="T26" i="125"/>
  <c r="J2" i="192"/>
  <c r="T2" i="113"/>
  <c r="X2" i="183"/>
  <c r="O3" i="125"/>
  <c r="M72" i="93"/>
  <c r="M72" i="11" s="1"/>
  <c r="M72" i="9" s="1"/>
  <c r="M72" i="7" s="1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S3" i="123" s="1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X28" i="149"/>
  <c r="O80" i="149"/>
  <c r="D30" i="149"/>
  <c r="W86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P83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V26" i="124"/>
  <c r="O79" i="149"/>
  <c r="K33" i="123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K62" i="149"/>
  <c r="G89" i="149"/>
  <c r="H76" i="149"/>
  <c r="D31" i="149"/>
  <c r="T31" i="149"/>
  <c r="I47" i="149"/>
  <c r="V21" i="149"/>
  <c r="K48" i="149"/>
  <c r="D48" i="149"/>
  <c r="E61" i="116"/>
  <c r="H32" i="149"/>
  <c r="V89" i="149"/>
  <c r="V25" i="149"/>
  <c r="J43" i="149"/>
  <c r="X7" i="149"/>
  <c r="G43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U71" i="149"/>
  <c r="F5" i="149"/>
  <c r="K16" i="9"/>
  <c r="K16" i="7" s="1"/>
  <c r="P90" i="149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T70" i="149" l="1"/>
  <c r="K26" i="123"/>
  <c r="L68" i="149"/>
  <c r="H83" i="149"/>
  <c r="G21" i="149"/>
  <c r="I5" i="93"/>
  <c r="D17" i="149"/>
  <c r="W59" i="149"/>
  <c r="O26" i="123"/>
  <c r="X91" i="149"/>
  <c r="G5" i="149"/>
  <c r="V2" i="106"/>
  <c r="E28" i="149"/>
  <c r="F42" i="149"/>
  <c r="N62" i="149"/>
  <c r="L46" i="149"/>
  <c r="L62" i="149"/>
  <c r="F86" i="149"/>
  <c r="O22" i="102"/>
  <c r="R25" i="149"/>
  <c r="U5" i="149"/>
  <c r="O70" i="149"/>
  <c r="X2" i="75"/>
  <c r="G2" i="16"/>
  <c r="H90" i="149"/>
  <c r="T41" i="149"/>
  <c r="I59" i="149"/>
  <c r="K17" i="149"/>
  <c r="W32" i="149"/>
  <c r="S83" i="149"/>
  <c r="C2" i="125"/>
  <c r="V59" i="149"/>
  <c r="V3" i="123"/>
  <c r="S42" i="149"/>
  <c r="Q27" i="149"/>
  <c r="N2" i="104"/>
  <c r="X9" i="149"/>
  <c r="E2" i="105"/>
  <c r="J28" i="149"/>
  <c r="S29" i="149"/>
  <c r="O56" i="149"/>
  <c r="J26" i="123"/>
  <c r="U61" i="93"/>
  <c r="X55" i="149"/>
  <c r="W22" i="149"/>
  <c r="J48" i="149"/>
  <c r="J2" i="16"/>
  <c r="P55" i="149"/>
  <c r="T63" i="149"/>
  <c r="R34" i="149"/>
  <c r="O3" i="123"/>
  <c r="O31" i="149"/>
  <c r="J58" i="149"/>
  <c r="T68" i="149"/>
  <c r="M2" i="103"/>
  <c r="O95" i="149"/>
  <c r="Q2" i="106"/>
  <c r="W41" i="149"/>
  <c r="S33" i="149"/>
  <c r="I17" i="149"/>
  <c r="D59" i="149"/>
  <c r="P93" i="149"/>
  <c r="Q28" i="149"/>
  <c r="G32" i="149"/>
  <c r="W91" i="149"/>
  <c r="Q52" i="149"/>
  <c r="H63" i="149"/>
  <c r="K42" i="149"/>
  <c r="C38" i="149"/>
  <c r="I22" i="149"/>
  <c r="I21" i="149"/>
  <c r="E44" i="149"/>
  <c r="P61" i="93"/>
  <c r="M60" i="149"/>
  <c r="O9" i="93"/>
  <c r="I9" i="149"/>
  <c r="C31" i="149"/>
  <c r="D51" i="149"/>
  <c r="W68" i="149"/>
  <c r="K9" i="149"/>
  <c r="R2" i="103"/>
  <c r="W2" i="105"/>
  <c r="O54" i="149"/>
  <c r="O23" i="149"/>
  <c r="C33" i="149"/>
  <c r="O41" i="149"/>
  <c r="I64" i="149"/>
  <c r="X95" i="149"/>
  <c r="J16" i="149"/>
  <c r="C70" i="149"/>
  <c r="S2" i="75"/>
  <c r="C47" i="149"/>
  <c r="Q22" i="149"/>
  <c r="E24" i="149"/>
  <c r="C29" i="149"/>
  <c r="M86" i="149"/>
  <c r="N42" i="149"/>
  <c r="D50" i="149"/>
  <c r="M24" i="149"/>
  <c r="T54" i="149"/>
  <c r="H68" i="149"/>
  <c r="I62" i="149"/>
  <c r="N47" i="149"/>
  <c r="M43" i="149"/>
  <c r="D52" i="149"/>
  <c r="F16" i="149"/>
  <c r="H64" i="149"/>
  <c r="T83" i="149"/>
  <c r="V2" i="75"/>
  <c r="S2" i="125"/>
  <c r="G39" i="149"/>
  <c r="E2" i="124"/>
  <c r="M2" i="106"/>
  <c r="V18" i="149"/>
  <c r="G50" i="149"/>
  <c r="X45" i="149"/>
  <c r="F2" i="75"/>
  <c r="C30" i="149"/>
  <c r="M70" i="149"/>
  <c r="U46" i="149"/>
  <c r="G54" i="149"/>
  <c r="H30" i="149"/>
  <c r="F24" i="149"/>
  <c r="Q18" i="149"/>
  <c r="D39" i="149"/>
  <c r="L47" i="149"/>
  <c r="C11" i="102"/>
  <c r="C3" i="102" s="1"/>
  <c r="X17" i="149"/>
  <c r="O30" i="149"/>
  <c r="C41" i="149"/>
  <c r="W42" i="149"/>
  <c r="R2" i="125"/>
  <c r="V44" i="149"/>
  <c r="G57" i="149"/>
  <c r="C16" i="149"/>
  <c r="F26" i="123"/>
  <c r="T2" i="16"/>
  <c r="G18" i="149"/>
  <c r="K33" i="149"/>
  <c r="N83" i="149"/>
  <c r="U18" i="149"/>
  <c r="J33" i="149"/>
  <c r="K26" i="149"/>
  <c r="G60" i="149"/>
  <c r="P2" i="117"/>
  <c r="F53" i="149"/>
  <c r="M2" i="16"/>
  <c r="O59" i="149"/>
  <c r="F91" i="149"/>
  <c r="C2" i="104"/>
  <c r="K43" i="149"/>
  <c r="N53" i="149"/>
  <c r="V54" i="149"/>
  <c r="U33" i="149"/>
  <c r="Q59" i="149"/>
  <c r="N52" i="149"/>
  <c r="T17" i="149"/>
  <c r="R2" i="106"/>
  <c r="H95" i="149"/>
  <c r="I38" i="149"/>
  <c r="I3" i="123"/>
  <c r="I2" i="123" s="1"/>
  <c r="W28" i="149"/>
  <c r="E33" i="149"/>
  <c r="G27" i="149"/>
  <c r="U54" i="149"/>
  <c r="X39" i="149"/>
  <c r="I18" i="149"/>
  <c r="K2" i="105"/>
  <c r="E47" i="149"/>
  <c r="J24" i="149"/>
  <c r="I61" i="149"/>
  <c r="J51" i="149"/>
  <c r="U2" i="105"/>
  <c r="J5" i="149"/>
  <c r="K91" i="149"/>
  <c r="T50" i="149"/>
  <c r="H42" i="149"/>
  <c r="S2" i="116"/>
  <c r="K32" i="149"/>
  <c r="P20" i="149"/>
  <c r="X53" i="149"/>
  <c r="O2" i="125"/>
  <c r="H88" i="149"/>
  <c r="C86" i="149"/>
  <c r="W24" i="149"/>
  <c r="N32" i="149"/>
  <c r="U26" i="123"/>
  <c r="E46" i="149"/>
  <c r="J61" i="149"/>
  <c r="G40" i="149"/>
  <c r="K83" i="149"/>
  <c r="M18" i="149"/>
  <c r="K68" i="149"/>
  <c r="J30" i="149"/>
  <c r="O93" i="149"/>
  <c r="D2" i="104"/>
  <c r="J68" i="149"/>
  <c r="P41" i="149"/>
  <c r="D28" i="149"/>
  <c r="O57" i="149"/>
  <c r="X41" i="149"/>
  <c r="R46" i="149"/>
  <c r="K2" i="16"/>
  <c r="D2" i="105"/>
  <c r="M61" i="149"/>
  <c r="W2" i="16"/>
  <c r="D26" i="102"/>
  <c r="V45" i="149"/>
  <c r="Q88" i="149"/>
  <c r="D83" i="149"/>
  <c r="W30" i="149"/>
  <c r="J93" i="149"/>
  <c r="X88" i="149"/>
  <c r="S2" i="16"/>
  <c r="Q2" i="104"/>
  <c r="P91" i="149"/>
  <c r="J25" i="149"/>
  <c r="U2" i="16"/>
  <c r="O39" i="149"/>
  <c r="C2" i="105"/>
  <c r="D54" i="149"/>
  <c r="M41" i="149"/>
  <c r="V58" i="149"/>
  <c r="H53" i="149"/>
  <c r="G26" i="123"/>
  <c r="G2" i="123" s="1"/>
  <c r="F2" i="16"/>
  <c r="M29" i="149"/>
  <c r="C54" i="149"/>
  <c r="P9" i="149"/>
  <c r="F32" i="149"/>
  <c r="J3" i="123"/>
  <c r="N3" i="102"/>
  <c r="I2" i="16"/>
  <c r="R2" i="116"/>
  <c r="T47" i="149"/>
  <c r="I42" i="149"/>
  <c r="I2" i="106"/>
  <c r="E2" i="16"/>
  <c r="P2" i="104"/>
  <c r="X43" i="149"/>
  <c r="U2" i="117"/>
  <c r="J2" i="75"/>
  <c r="O2" i="103"/>
  <c r="C80" i="149"/>
  <c r="I2" i="124"/>
  <c r="S70" i="149"/>
  <c r="R18" i="149"/>
  <c r="X42" i="149"/>
  <c r="G47" i="149"/>
  <c r="U44" i="149"/>
  <c r="P61" i="149"/>
  <c r="J34" i="149"/>
  <c r="I30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X19" i="149" l="1"/>
  <c r="M37" i="149"/>
  <c r="G15" i="149"/>
  <c r="C45" i="149"/>
  <c r="V2" i="123"/>
  <c r="E40" i="149"/>
  <c r="C90" i="149"/>
  <c r="N45" i="149"/>
  <c r="R37" i="149"/>
  <c r="S15" i="149"/>
  <c r="J2" i="123"/>
  <c r="Q49" i="149"/>
  <c r="M49" i="149"/>
  <c r="E85" i="149"/>
  <c r="S19" i="149"/>
  <c r="R90" i="149"/>
  <c r="V19" i="149"/>
  <c r="F19" i="149"/>
  <c r="D40" i="149"/>
  <c r="F2" i="123"/>
  <c r="T15" i="149"/>
  <c r="W53" i="149"/>
  <c r="I15" i="149"/>
  <c r="K40" i="149"/>
  <c r="I45" i="149"/>
  <c r="I85" i="149"/>
  <c r="K15" i="149"/>
  <c r="H65" i="149"/>
  <c r="U40" i="149"/>
  <c r="O37" i="149"/>
  <c r="U15" i="149"/>
  <c r="O90" i="149"/>
  <c r="I19" i="149"/>
  <c r="C40" i="149"/>
  <c r="D45" i="149"/>
  <c r="X37" i="149"/>
  <c r="W15" i="149"/>
  <c r="P49" i="149"/>
  <c r="P45" i="149"/>
  <c r="Q45" i="149"/>
  <c r="M45" i="149"/>
  <c r="N19" i="149"/>
  <c r="U66" i="149"/>
  <c r="E15" i="149"/>
  <c r="F15" i="149"/>
  <c r="I49" i="149"/>
  <c r="H84" i="149"/>
  <c r="J19" i="149"/>
  <c r="W2" i="123"/>
  <c r="W85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K2" i="93"/>
  <c r="F36" i="149"/>
  <c r="I36" i="149"/>
  <c r="W36" i="149"/>
  <c r="W84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V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<sst xmlns="http://schemas.openxmlformats.org/spreadsheetml/2006/main" count="12477" uniqueCount="330">
  <si>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</si>
  <si>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</si>
  <si>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</si>
  <si>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</si>
  <si>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</si>
  <si>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</si>
  <si>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</si>
  <si>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</si>
  <si>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</si>
  <si>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</si>
  <si>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</si>
  <si>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</si>
  <si>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</si>
  <si>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</si>
  <si>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</si>
  <si>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</si>
  <si>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</si>
  <si>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</si>
  <si>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</si>
  <si>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</si>
  <si>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</si>
  <si>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</si>
  <si>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</si>
  <si>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</si>
  <si>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</si>
  <si>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</si>
  <si>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</si>
  <si>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</si>
  <si>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</si>
  <si>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</si>
  <si>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</si>
  <si>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</si>
  <si>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</si>
  <si>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</si>
  <si>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</si>
  <si>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</si>
  <si>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</si>
  <si>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</si>
  <si>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</si>
  <si>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</si>
  <si>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</si>
  <si>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</si>
  <si>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</si>
  <si>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</si>
  <si>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</si>
  <si>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</si>
  <si>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</si>
  <si>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</si>
  <si>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</si>
  <si>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</si>
  <si>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</si>
  <si>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</si>
  <si>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</si>
  <si>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</si>
  <si>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</si>
  <si>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</si>
  <si>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</si>
  <si>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</si>
  <si>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</si>
  <si>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</si>
  <si>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</si>
  <si>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</si>
  <si>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</si>
  <si>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</si>
  <si>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</si>
  <si>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</si>
  <si>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</si>
  <si>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</si>
  <si>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</si>
  <si>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</si>
  <si>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</si>
  <si>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</si>
  <si>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</si>
  <si>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</si>
  <si>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</si>
  <si>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</si>
  <si>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</si>
  <si>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</si>
  <si>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</si>
  <si>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</si>
  <si>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</si>
  <si>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</si>
  <si>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</si>
  <si>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</si>
  <si>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</si>
  <si>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</si>
  <si>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</si>
  <si>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</si>
  <si>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</si>
  <si>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</si>
  <si>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</si>
  <si>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</si>
  <si>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</si>
  <si>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</si>
  <si>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</si>
  <si>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</si>
  <si>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</si>
  <si>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</si>
  <si>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</si>
  <si>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</si>
  <si>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</si>
  <si>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</si>
  <si>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</si>
  <si>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</si>
  <si>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</si>
  <si>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</si>
  <si>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</si>
  <si>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</si>
  <si>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</si>
  <si>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</si>
  <si>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</si>
  <si>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</si>
  <si>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</si>
  <si>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</si>
  <si>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</si>
  <si>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</si>
  <si>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</si>
  <si>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</si>
  <si>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</si>
  <si>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</si>
  <si>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</si>
  <si>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</si>
  <si>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</si>
  <si>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</si>
  <si>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</si>
  <si>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</si>
  <si>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</si>
  <si>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</si>
  <si>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</si>
  <si>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</si>
  <si>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</si>
  <si>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</si>
  <si>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</si>
  <si>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</si>
  <si>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</si>
  <si>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</si>
  <si>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</si>
  <si>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</si>
  <si>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</si>
  <si>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</si>
  <si>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</si>
  <si>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</si>
  <si>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</si>
  <si>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</si>
  <si>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</si>
  <si>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</si>
  <si>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</si>
  <si>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</si>
  <si>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</si>
  <si>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</si>
  <si>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</si>
  <si>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</si>
  <si>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</si>
  <si>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</si>
  <si>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</si>
  <si>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</si>
  <si>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</si>
  <si>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</si>
  <si>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</si>
  <si>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</si>
  <si>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</si>
  <si>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</si>
  <si>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</si>
  <si>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</si>
  <si>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</si>
  <si>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</si>
  <si>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</si>
  <si>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</si>
  <si>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</si>
  <si>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</si>
  <si>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</si>
  <si>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</si>
  <si>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</si>
  <si>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</si>
  <si>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</si>
  <si>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</si>
  <si>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</si>
  <si>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</si>
  <si>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</si>
  <si>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</si>
  <si>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</si>
  <si>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</si>
  <si>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</si>
  <si>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</si>
  <si>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</si>
  <si>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</si>
  <si>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</si>
  <si>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</si>
  <si>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</si>
  <si>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</si>
  <si>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</si>
  <si>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</si>
  <si>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</si>
  <si>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</si>
  <si>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</si>
  <si>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</si>
  <si>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</si>
  <si>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</si>
  <si>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</si>
  <si>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</si>
  <si>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</si>
  <si>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</si>
  <si>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</si>
  <si>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</si>
  <si>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</si>
  <si>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</si>
  <si>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</si>
  <si>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</si>
  <si>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</si>
  <si>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</si>
  <si>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</si>
  <si>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</si>
  <si>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</si>
  <si>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</si>
  <si>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</si>
  <si>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</si>
  <si>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</si>
  <si>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</si>
  <si>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</si>
  <si>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</si>
  <si>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</si>
  <si>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</si>
  <si>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</si>
  <si>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</si>
  <si>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</si>
  <si>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</si>
  <si>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</si>
  <si>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</si>
  <si>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</si>
  <si>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</si>
  <si>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</si>
  <si>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</si>
  <si>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</si>
  <si>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</si>
  <si>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</si>
  <si>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</si>
  <si>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</si>
  <si>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</si>
  <si>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</si>
  <si>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</si>
  <si>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</si>
  <si>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</si>
  <si>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</si>
  <si>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</si>
  <si>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</si>
  <si>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</si>
  <si>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</si>
  <si>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</si>
  <si>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</si>
  <si>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</si>
  <si>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</si>
  <si>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</si>
  <si>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</si>
  <si>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</si>
  <si>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</si>
  <si>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</si>
  <si>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</si>
  <si>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</si>
  <si>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</si>
  <si>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</si>
  <si>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</si>
  <si>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</si>
  <si>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</si>
  <si>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</si>
  <si>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</si>
  <si>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</si>
  <si>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</si>
  <si>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</si>
  <si>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</si>
  <si>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</si>
  <si>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</si>
  <si>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</si>
  <si>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</si>
  <si>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</si>
  <si>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</si>
  <si>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</si>
  <si>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</si>
  <si>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</si>
  <si>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</si>
  <si>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</si>
  <si>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</si>
  <si>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</si>
  <si>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</si>
  <si>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</si>
  <si>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</si>
  <si>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</si>
  <si>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</si>
  <si>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</si>
  <si>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</si>
  <si>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</si>
  <si>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</si>
  <si>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</si>
  <si>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</si>
  <si>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</si>
  <si>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</si>
  <si>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</si>
  <si>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</si>
  <si>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</si>
  <si>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</si>
  <si>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</si>
  <si>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</si>
  <si>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</si>
  <si>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</si>
  <si>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</si>
  <si>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</si>
  <si>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</si>
  <si>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</si>
  <si>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</si>
  <si>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</si>
  <si>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</si>
  <si>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</si>
  <si>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</si>
  <si>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</si>
  <si>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</si>
  <si>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</si>
  <si>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</si>
  <si>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</si>
  <si>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</si>
  <si>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</si>
  <si>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</si>
  <si>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</si>
  <si>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</si>
  <si>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</si>
  <si>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</si>
  <si>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</si>
  <si>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</si>
  <si>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</si>
  <si>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</si>
  <si>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Sweden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</si>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</sst>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45967.479953703703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54511.96560767998</v>
      </c>
      <c r="D4" s="8">
        <f>GAE!D$2</f>
        <v>54707.286148561274</v>
      </c>
      <c r="E4" s="8">
        <f>GAE!E$2</f>
        <v>54688.241428200825</v>
      </c>
      <c r="F4" s="8">
        <f>GAE!F$2</f>
        <v>58536.355774320873</v>
      </c>
      <c r="G4" s="8">
        <f>GAE!G$2</f>
        <v>58132.986001920959</v>
      </c>
      <c r="H4" s="8">
        <f>GAE!H$2</f>
        <v>56278.368224281221</v>
      </c>
      <c r="I4" s="8">
        <f>GAE!I$2</f>
        <v>56276.052027841419</v>
      </c>
      <c r="J4" s="8">
        <f>GAE!J$2</f>
        <v>54086.016305161655</v>
      </c>
      <c r="K4" s="8">
        <f>GAE!K$2</f>
        <v>53565.458590440692</v>
      </c>
      <c r="L4" s="8">
        <f>GAE!L$2</f>
        <v>51030.981279361258</v>
      </c>
      <c r="M4" s="8">
        <f>GAE!M$2</f>
        <v>54346.70955888131</v>
      </c>
      <c r="N4" s="8">
        <f>GAE!N$2</f>
        <v>50475.052504801446</v>
      </c>
      <c r="O4" s="8">
        <f>GAE!O$2</f>
        <v>48184.457102281114</v>
      </c>
      <c r="P4" s="8">
        <f>GAE!P$2</f>
        <v>46408.141101960624</v>
      </c>
      <c r="Q4" s="8">
        <f>GAE!Q$2</f>
        <v>45318.165314761165</v>
      </c>
      <c r="R4" s="8">
        <f>GAE!R$2</f>
        <v>45619.011276480887</v>
      </c>
      <c r="S4" s="8">
        <f>GAE!S$2</f>
        <v>46056.335764321426</v>
      </c>
      <c r="T4" s="8">
        <f>GAE!T$2</f>
        <v>46481.132082100805</v>
      </c>
      <c r="U4" s="8">
        <f>GAE!U$2</f>
        <v>42827.278071960929</v>
      </c>
      <c r="V4" s="8">
        <f>GAE!V$2</f>
        <v>42556.118945041308</v>
      </c>
      <c r="W4" s="8">
        <f>GAE!W$2</f>
        <v>41469.59382516078</v>
      </c>
      <c r="X4" s="8">
        <f>GAE!X$2</f>
        <v>43889.457387241404</v>
      </c>
      <c r="Y4" s="8">
        <f>GAE!Y$2</f>
        <v>40257.953986321285</v>
      </c>
      <c r="Z4" s="8">
        <f>GAE!Z$2</f>
        <v>38376.779985721732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4374.5458521599994</v>
      </c>
      <c r="D5" s="10">
        <f>INTMARB!D$2</f>
        <v>4476.7266026399984</v>
      </c>
      <c r="E5" s="10">
        <f>INTMARB!E$2</f>
        <v>3881.70500472</v>
      </c>
      <c r="F5" s="10">
        <f>INTMARB!F$2</f>
        <v>5200.001789760001</v>
      </c>
      <c r="G5" s="10">
        <f>INTMARB!G$2</f>
        <v>6118.0247404800002</v>
      </c>
      <c r="H5" s="10">
        <f>INTMARB!H$2</f>
        <v>6246.6452960399993</v>
      </c>
      <c r="I5" s="10">
        <f>INTMARB!I$2</f>
        <v>6712.1470785600004</v>
      </c>
      <c r="J5" s="10">
        <f>INTMARB!J$2</f>
        <v>6680.0465420399996</v>
      </c>
      <c r="K5" s="10">
        <f>INTMARB!K$2</f>
        <v>6569.1218455200005</v>
      </c>
      <c r="L5" s="10">
        <f>INTMARB!L$2</f>
        <v>6834.3244754400002</v>
      </c>
      <c r="M5" s="10">
        <f>INTMARB!M$2</f>
        <v>6317.3396105999991</v>
      </c>
      <c r="N5" s="10">
        <f>INTMARB!N$2</f>
        <v>5543.2776365999998</v>
      </c>
      <c r="O5" s="10">
        <f>INTMARB!O$2</f>
        <v>5442.2858700000006</v>
      </c>
      <c r="P5" s="10">
        <f>INTMARB!P$2</f>
        <v>5142.5153413200014</v>
      </c>
      <c r="Q5" s="10">
        <f>INTMARB!Q$2</f>
        <v>5525.1500122800016</v>
      </c>
      <c r="R5" s="10">
        <f>INTMARB!R$2</f>
        <v>5808.9165638400009</v>
      </c>
      <c r="S5" s="10">
        <f>INTMARB!S$2</f>
        <v>6394.5714038400001</v>
      </c>
      <c r="T5" s="10">
        <f>INTMARB!T$2</f>
        <v>7601.1895486799995</v>
      </c>
      <c r="U5" s="10">
        <f>INTMARB!U$2</f>
        <v>5774.2459189199999</v>
      </c>
      <c r="V5" s="10">
        <f>INTMARB!V$2</f>
        <v>6604.9543227600025</v>
      </c>
      <c r="W5" s="10">
        <f>INTMARB!W$2</f>
        <v>8241.4572066000001</v>
      </c>
      <c r="X5" s="10">
        <f>INTMARB!X$2</f>
        <v>8172.6484934780601</v>
      </c>
      <c r="Y5" s="10">
        <f>INTMARB!Y$2</f>
        <v>6643.9517245183661</v>
      </c>
      <c r="Z5" s="10">
        <f>INTMARB!Z$2</f>
        <v>5838.8975420827637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2607.483636070343</v>
      </c>
      <c r="D6" s="12">
        <f>INTMARB_IN!D$2</f>
        <v>2632.4847609429444</v>
      </c>
      <c r="E6" s="12">
        <f>INTMARB_IN!E$2</f>
        <v>2292.0050927421157</v>
      </c>
      <c r="F6" s="12">
        <f>INTMARB_IN!F$2</f>
        <v>3073.6335432949463</v>
      </c>
      <c r="G6" s="12">
        <f>INTMARB_IN!G$2</f>
        <v>3677.9188043647287</v>
      </c>
      <c r="H6" s="12">
        <f>INTMARB_IN!H$2</f>
        <v>3684.3044775639059</v>
      </c>
      <c r="I6" s="12">
        <f>INTMARB_IN!I$2</f>
        <v>3995.3949688793268</v>
      </c>
      <c r="J6" s="12">
        <f>INTMARB_IN!J$2</f>
        <v>4080.3958107146755</v>
      </c>
      <c r="K6" s="12">
        <f>INTMARB_IN!K$2</f>
        <v>3977.210012458489</v>
      </c>
      <c r="L6" s="12">
        <f>INTMARB_IN!L$2</f>
        <v>4191.7096241669669</v>
      </c>
      <c r="M6" s="12">
        <f>INTMARB_IN!M$2</f>
        <v>3745.4435128915329</v>
      </c>
      <c r="N6" s="12">
        <f>INTMARB_IN!N$2</f>
        <v>3383.4063304565852</v>
      </c>
      <c r="O6" s="12">
        <f>INTMARB_IN!O$2</f>
        <v>3311.3533798619305</v>
      </c>
      <c r="P6" s="12">
        <f>INTMARB_IN!P$2</f>
        <v>3144.9738162878639</v>
      </c>
      <c r="Q6" s="12">
        <f>INTMARB_IN!Q$2</f>
        <v>3262.3798053144037</v>
      </c>
      <c r="R6" s="12">
        <f>INTMARB_IN!R$2</f>
        <v>3387.8731122631671</v>
      </c>
      <c r="S6" s="12">
        <f>INTMARB_IN!S$2</f>
        <v>3792.4042819320603</v>
      </c>
      <c r="T6" s="12">
        <f>INTMARB_IN!T$2</f>
        <v>4703.3414503904824</v>
      </c>
      <c r="U6" s="12">
        <f>INTMARB_IN!U$2</f>
        <v>3615.2566376116793</v>
      </c>
      <c r="V6" s="12">
        <f>INTMARB_IN!V$2</f>
        <v>4127.4125280700682</v>
      </c>
      <c r="W6" s="12">
        <f>INTMARB_IN!W$2</f>
        <v>4761.2419213200319</v>
      </c>
      <c r="X6" s="12">
        <f>INTMARB_IN!X$2</f>
        <v>4829.0574850720013</v>
      </c>
      <c r="Y6" s="12">
        <f>INTMARB_IN!Y$2</f>
        <v>4194.641579415701</v>
      </c>
      <c r="Z6" s="12">
        <f>INTMARB_IN!Z$2</f>
        <v>3751.2592285746891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1767.0622160896564</v>
      </c>
      <c r="D7" s="12">
        <f>INTMARB_EX!D$2</f>
        <v>1844.241841697055</v>
      </c>
      <c r="E7" s="12">
        <f>INTMARB_EX!E$2</f>
        <v>1589.6999119778839</v>
      </c>
      <c r="F7" s="12">
        <f>INTMARB_EX!F$2</f>
        <v>2126.3682464650542</v>
      </c>
      <c r="G7" s="12">
        <f>INTMARB_EX!G$2</f>
        <v>2440.1059361152725</v>
      </c>
      <c r="H7" s="12">
        <f>INTMARB_EX!H$2</f>
        <v>2562.3408184760929</v>
      </c>
      <c r="I7" s="12">
        <f>INTMARB_EX!I$2</f>
        <v>2716.7521096806745</v>
      </c>
      <c r="J7" s="12">
        <f>INTMARB_EX!J$2</f>
        <v>2599.6507313253246</v>
      </c>
      <c r="K7" s="12">
        <f>INTMARB_EX!K$2</f>
        <v>2591.9118330615115</v>
      </c>
      <c r="L7" s="12">
        <f>INTMARB_EX!L$2</f>
        <v>2642.6148512730333</v>
      </c>
      <c r="M7" s="12">
        <f>INTMARB_EX!M$2</f>
        <v>2571.8960977084662</v>
      </c>
      <c r="N7" s="12">
        <f>INTMARB_EX!N$2</f>
        <v>2159.871306143415</v>
      </c>
      <c r="O7" s="12">
        <f>INTMARB_EX!O$2</f>
        <v>2130.9324901380696</v>
      </c>
      <c r="P7" s="12">
        <f>INTMARB_EX!P$2</f>
        <v>1997.5415250321369</v>
      </c>
      <c r="Q7" s="12">
        <f>INTMARB_EX!Q$2</f>
        <v>2262.7702069655979</v>
      </c>
      <c r="R7" s="12">
        <f>INTMARB_EX!R$2</f>
        <v>2421.0434515768343</v>
      </c>
      <c r="S7" s="12">
        <f>INTMARB_EX!S$2</f>
        <v>2602.1671219079403</v>
      </c>
      <c r="T7" s="12">
        <f>INTMARB_EX!T$2</f>
        <v>2897.8480982895167</v>
      </c>
      <c r="U7" s="12">
        <f>INTMARB_EX!U$2</f>
        <v>2158.9892813083216</v>
      </c>
      <c r="V7" s="12">
        <f>INTMARB_EX!V$2</f>
        <v>2477.5417946899338</v>
      </c>
      <c r="W7" s="12">
        <f>INTMARB_EX!W$2</f>
        <v>3480.2152852799686</v>
      </c>
      <c r="X7" s="12">
        <f>INTMARB_EX!X$2</f>
        <v>3343.5910084060592</v>
      </c>
      <c r="Y7" s="12">
        <f>INTMARB_EX!Y$2</f>
        <v>2449.3101451026646</v>
      </c>
      <c r="Z7" s="12">
        <f>INTMARB_EX!Z$2</f>
        <v>2087.6383135080737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50137.419755519993</v>
      </c>
      <c r="D8" s="8">
        <f>GIC!D$2</f>
        <v>50230.559545921271</v>
      </c>
      <c r="E8" s="8">
        <f>GIC!E$2</f>
        <v>50806.536423480822</v>
      </c>
      <c r="F8" s="8">
        <f>GIC!F$2</f>
        <v>53336.353984560868</v>
      </c>
      <c r="G8" s="8">
        <f>GIC!G$2</f>
        <v>52014.961261440956</v>
      </c>
      <c r="H8" s="8">
        <f>GIC!H$2</f>
        <v>50031.72292824123</v>
      </c>
      <c r="I8" s="8">
        <f>GIC!I$2</f>
        <v>49563.904949281423</v>
      </c>
      <c r="J8" s="8">
        <f>GIC!J$2</f>
        <v>47405.969763121655</v>
      </c>
      <c r="K8" s="8">
        <f>GIC!K$2</f>
        <v>46996.336744920693</v>
      </c>
      <c r="L8" s="8">
        <f>GIC!L$2</f>
        <v>44196.656803921251</v>
      </c>
      <c r="M8" s="8">
        <f>GIC!M$2</f>
        <v>48029.369948281317</v>
      </c>
      <c r="N8" s="8">
        <f>GIC!N$2</f>
        <v>44931.774868201443</v>
      </c>
      <c r="O8" s="8">
        <f>GIC!O$2</f>
        <v>42742.171232281107</v>
      </c>
      <c r="P8" s="8">
        <f>GIC!P$2</f>
        <v>41265.625760640636</v>
      </c>
      <c r="Q8" s="8">
        <f>GIC!Q$2</f>
        <v>39793.015302481159</v>
      </c>
      <c r="R8" s="8">
        <f>GIC!R$2</f>
        <v>39810.094712640886</v>
      </c>
      <c r="S8" s="8">
        <f>GIC!S$2</f>
        <v>39661.764360481429</v>
      </c>
      <c r="T8" s="8">
        <f>GIC!T$2</f>
        <v>38879.942533420814</v>
      </c>
      <c r="U8" s="8">
        <f>GIC!U$2</f>
        <v>37053.032153040935</v>
      </c>
      <c r="V8" s="8">
        <f>GIC!V$2</f>
        <v>35951.1646222813</v>
      </c>
      <c r="W8" s="8">
        <f>GIC!W$2</f>
        <v>33228.136618560777</v>
      </c>
      <c r="X8" s="8">
        <f>GIC!X$2</f>
        <v>35716.808893763344</v>
      </c>
      <c r="Y8" s="8">
        <f>GIC!Y$2</f>
        <v>33614.002261802918</v>
      </c>
      <c r="Z8" s="8">
        <f>GIC!Z$2</f>
        <v>32537.88244363897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2146.6248300000002</v>
      </c>
      <c r="D9" s="10">
        <f>INTAVI!D$2</f>
        <v>2187.8451000000009</v>
      </c>
      <c r="E9" s="10">
        <f>INTAVI!E$2</f>
        <v>1620.27369</v>
      </c>
      <c r="F9" s="10">
        <f>INTAVI!F$2</f>
        <v>1575.8826299999994</v>
      </c>
      <c r="G9" s="10">
        <f>INTAVI!G$2</f>
        <v>1931.0111099999999</v>
      </c>
      <c r="H9" s="10">
        <f>INTAVI!H$2</f>
        <v>1946.8650599999999</v>
      </c>
      <c r="I9" s="10">
        <f>INTAVI!I$2</f>
        <v>2038.8179700000005</v>
      </c>
      <c r="J9" s="10">
        <f>INTAVI!J$2</f>
        <v>2010.2808600000003</v>
      </c>
      <c r="K9" s="10">
        <f>INTAVI!K$2</f>
        <v>2412.9711900000007</v>
      </c>
      <c r="L9" s="10">
        <f>INTAVI!L$2</f>
        <v>2200.5282599999996</v>
      </c>
      <c r="M9" s="10">
        <f>INTAVI!M$2</f>
        <v>2127.6000900000008</v>
      </c>
      <c r="N9" s="10">
        <f>INTAVI!N$2</f>
        <v>2286.1395899999993</v>
      </c>
      <c r="O9" s="10">
        <f>INTAVI!O$2</f>
        <v>2175.1619400000004</v>
      </c>
      <c r="P9" s="10">
        <f>INTAVI!P$2</f>
        <v>2454.1914600000009</v>
      </c>
      <c r="Q9" s="10">
        <f>INTAVI!Q$2</f>
        <v>2229.0653699999993</v>
      </c>
      <c r="R9" s="10">
        <f>INTAVI!R$2</f>
        <v>2282.9687999999996</v>
      </c>
      <c r="S9" s="10">
        <f>INTAVI!S$2</f>
        <v>2536.6319999999996</v>
      </c>
      <c r="T9" s="10">
        <f>INTAVI!T$2</f>
        <v>2692.9713600000014</v>
      </c>
      <c r="U9" s="10">
        <f>INTAVI!U$2</f>
        <v>2835.2329300800002</v>
      </c>
      <c r="V9" s="10">
        <f>INTAVI!V$2</f>
        <v>2692.878177600001</v>
      </c>
      <c r="W9" s="10">
        <f>INTAVI!W$2</f>
        <v>1035.7969219200004</v>
      </c>
      <c r="X9" s="10">
        <f>INTAVI!X$2</f>
        <v>1080.3971246400001</v>
      </c>
      <c r="Y9" s="10">
        <f>INTAVI!Y$2</f>
        <v>1891.0436256000005</v>
      </c>
      <c r="Z9" s="10">
        <f>INTAVI!Z$2</f>
        <v>1752.0962428799996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1615.7292477254225</v>
      </c>
      <c r="D10" s="12">
        <f>INTAVI_PA_IN!D$2</f>
        <v>1684.4180567803348</v>
      </c>
      <c r="E10" s="12">
        <f>INTAVI_PA_IN!E$2</f>
        <v>1242.4835040076323</v>
      </c>
      <c r="F10" s="12">
        <f>INTAVI_PA_IN!F$2</f>
        <v>1182.8925648061631</v>
      </c>
      <c r="G10" s="12">
        <f>INTAVI_PA_IN!G$2</f>
        <v>1393.4354315354876</v>
      </c>
      <c r="H10" s="12">
        <f>INTAVI_PA_IN!H$2</f>
        <v>1396.7663381501659</v>
      </c>
      <c r="I10" s="12">
        <f>INTAVI_PA_IN!I$2</f>
        <v>1469.2510808110985</v>
      </c>
      <c r="J10" s="12">
        <f>INTAVI_PA_IN!J$2</f>
        <v>1455.7682135190657</v>
      </c>
      <c r="K10" s="12">
        <f>INTAVI_PA_IN!K$2</f>
        <v>1744.2257161421032</v>
      </c>
      <c r="L10" s="12">
        <f>INTAVI_PA_IN!L$2</f>
        <v>1573.3947957684745</v>
      </c>
      <c r="M10" s="12">
        <f>INTAVI_PA_IN!M$2</f>
        <v>1512.4985375491517</v>
      </c>
      <c r="N10" s="12">
        <f>INTAVI_PA_IN!N$2</f>
        <v>1654.8437583606867</v>
      </c>
      <c r="O10" s="12">
        <f>INTAVI_PA_IN!O$2</f>
        <v>1570.5536475831186</v>
      </c>
      <c r="P10" s="12">
        <f>INTAVI_PA_IN!P$2</f>
        <v>1791.4302814610496</v>
      </c>
      <c r="Q10" s="12">
        <f>INTAVI_PA_IN!Q$2</f>
        <v>1639.8841290699929</v>
      </c>
      <c r="R10" s="12">
        <f>INTAVI_PA_IN!R$2</f>
        <v>1683.7422923563149</v>
      </c>
      <c r="S10" s="12">
        <f>INTAVI_PA_IN!S$2</f>
        <v>1904.9987699206656</v>
      </c>
      <c r="T10" s="12">
        <f>INTAVI_PA_IN!T$2</f>
        <v>2044.8042685516104</v>
      </c>
      <c r="U10" s="12">
        <f>INTAVI_PA_IN!U$2</f>
        <v>2139.2434727731425</v>
      </c>
      <c r="V10" s="12">
        <f>INTAVI_PA_IN!V$2</f>
        <v>1997.4061694571039</v>
      </c>
      <c r="W10" s="12">
        <f>INTAVI_PA_IN!W$2</f>
        <v>691.3022205151251</v>
      </c>
      <c r="X10" s="12">
        <f>INTAVI_PA_IN!X$2</f>
        <v>752.9881359325351</v>
      </c>
      <c r="Y10" s="12">
        <f>INTAVI_PA_IN!Y$2</f>
        <v>1397.3420461748044</v>
      </c>
      <c r="Z10" s="12">
        <f>INTAVI_PA_IN!Z$2</f>
        <v>1294.6252838771893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494.09410060012925</v>
      </c>
      <c r="D11" s="12">
        <f>INTAVI_PA_EX!D$2</f>
        <v>459.21705404691477</v>
      </c>
      <c r="E11" s="12">
        <f>INTAVI_PA_EX!E$2</f>
        <v>329.09297216126521</v>
      </c>
      <c r="F11" s="12">
        <f>INTAVI_PA_EX!F$2</f>
        <v>330.33953199609914</v>
      </c>
      <c r="G11" s="12">
        <f>INTAVI_PA_EX!G$2</f>
        <v>456.00636233634106</v>
      </c>
      <c r="H11" s="12">
        <f>INTAVI_PA_EX!H$2</f>
        <v>457.44912261639536</v>
      </c>
      <c r="I11" s="12">
        <f>INTAVI_PA_EX!I$2</f>
        <v>467.92560212484284</v>
      </c>
      <c r="J11" s="12">
        <f>INTAVI_PA_EX!J$2</f>
        <v>452.94364451731593</v>
      </c>
      <c r="K11" s="12">
        <f>INTAVI_PA_EX!K$2</f>
        <v>553.00192218317818</v>
      </c>
      <c r="L11" s="12">
        <f>INTAVI_PA_EX!L$2</f>
        <v>536.36129162372129</v>
      </c>
      <c r="M11" s="12">
        <f>INTAVI_PA_EX!M$2</f>
        <v>513.2166547845801</v>
      </c>
      <c r="N11" s="12">
        <f>INTAVI_PA_EX!N$2</f>
        <v>544.61828603825586</v>
      </c>
      <c r="O11" s="12">
        <f>INTAVI_PA_EX!O$2</f>
        <v>536.32990685206187</v>
      </c>
      <c r="P11" s="12">
        <f>INTAVI_PA_EX!P$2</f>
        <v>610.24734166461167</v>
      </c>
      <c r="Q11" s="12">
        <f>INTAVI_PA_EX!Q$2</f>
        <v>552.24705677501174</v>
      </c>
      <c r="R11" s="12">
        <f>INTAVI_PA_EX!R$2</f>
        <v>565.52711044258535</v>
      </c>
      <c r="S11" s="12">
        <f>INTAVI_PA_EX!S$2</f>
        <v>603.50202918000991</v>
      </c>
      <c r="T11" s="12">
        <f>INTAVI_PA_EX!T$2</f>
        <v>621.50311734288061</v>
      </c>
      <c r="U11" s="12">
        <f>INTAVI_PA_EX!U$2</f>
        <v>669.69154212778642</v>
      </c>
      <c r="V11" s="12">
        <f>INTAVI_PA_EX!V$2</f>
        <v>662.06161957117774</v>
      </c>
      <c r="W11" s="12">
        <f>INTAVI_PA_EX!W$2</f>
        <v>303.9486901094898</v>
      </c>
      <c r="X11" s="12">
        <f>INTAVI_PA_EX!X$2</f>
        <v>286.78623165691118</v>
      </c>
      <c r="Y11" s="12">
        <f>INTAVI_PA_EX!Y$2</f>
        <v>428.75094242291931</v>
      </c>
      <c r="Z11" s="12">
        <f>INTAVI_PA_EX!Z$2</f>
        <v>409.67143849271434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15.14289190517858</v>
      </c>
      <c r="D12" s="12">
        <f>INTAVI_FR_IN!D$2</f>
        <v>13.63988808160661</v>
      </c>
      <c r="E12" s="12">
        <f>INTAVI_FR_IN!E$2</f>
        <v>14.678037836624807</v>
      </c>
      <c r="F12" s="12">
        <f>INTAVI_FR_IN!F$2</f>
        <v>16.505367312294126</v>
      </c>
      <c r="G12" s="12">
        <f>INTAVI_FR_IN!G$2</f>
        <v>22.969871522830481</v>
      </c>
      <c r="H12" s="12">
        <f>INTAVI_FR_IN!H$2</f>
        <v>26.918551087077006</v>
      </c>
      <c r="I12" s="12">
        <f>INTAVI_FR_IN!I$2</f>
        <v>31.26277108819195</v>
      </c>
      <c r="J12" s="12">
        <f>INTAVI_FR_IN!J$2</f>
        <v>36.049909530003632</v>
      </c>
      <c r="K12" s="12">
        <f>INTAVI_FR_IN!K$2</f>
        <v>42.26601568569901</v>
      </c>
      <c r="L12" s="12">
        <f>INTAVI_FR_IN!L$2</f>
        <v>33.913736902506706</v>
      </c>
      <c r="M12" s="12">
        <f>INTAVI_FR_IN!M$2</f>
        <v>33.092519139534247</v>
      </c>
      <c r="N12" s="12">
        <f>INTAVI_FR_IN!N$2</f>
        <v>24.397684372330797</v>
      </c>
      <c r="O12" s="12">
        <f>INTAVI_FR_IN!O$2</f>
        <v>19.608997440394383</v>
      </c>
      <c r="P12" s="12">
        <f>INTAVI_FR_IN!P$2</f>
        <v>20.205706431989835</v>
      </c>
      <c r="Q12" s="12">
        <f>INTAVI_FR_IN!Q$2</f>
        <v>17.395990338604847</v>
      </c>
      <c r="R12" s="12">
        <f>INTAVI_FR_IN!R$2</f>
        <v>18.13133024601423</v>
      </c>
      <c r="S12" s="12">
        <f>INTAVI_FR_IN!S$2</f>
        <v>16.771606710094694</v>
      </c>
      <c r="T12" s="12">
        <f>INTAVI_FR_IN!T$2</f>
        <v>18.076764243208373</v>
      </c>
      <c r="U12" s="12">
        <f>INTAVI_FR_IN!U$2</f>
        <v>19.407704429124536</v>
      </c>
      <c r="V12" s="12">
        <f>INTAVI_FR_IN!V$2</f>
        <v>28.70277733379768</v>
      </c>
      <c r="W12" s="12">
        <f>INTAVI_FR_IN!W$2</f>
        <v>33.498563677967326</v>
      </c>
      <c r="X12" s="12">
        <f>INTAVI_FR_IN!X$2</f>
        <v>32.089867241480889</v>
      </c>
      <c r="Y12" s="12">
        <f>INTAVI_FR_IN!Y$2</f>
        <v>26.457773650145231</v>
      </c>
      <c r="Z12" s="12">
        <f>INTAVI_FR_IN!Z$2</f>
        <v>18.480278250639547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21.658589769270009</v>
      </c>
      <c r="D13" s="12">
        <f>INTAVI_FR_EX!D$2</f>
        <v>30.570101091144586</v>
      </c>
      <c r="E13" s="12">
        <f>INTAVI_FR_EX!E$2</f>
        <v>34.019175994477692</v>
      </c>
      <c r="F13" s="12">
        <f>INTAVI_FR_EX!F$2</f>
        <v>46.14516588544312</v>
      </c>
      <c r="G13" s="12">
        <f>INTAVI_FR_EX!G$2</f>
        <v>58.599444605340857</v>
      </c>
      <c r="H13" s="12">
        <f>INTAVI_FR_EX!H$2</f>
        <v>65.731048146361701</v>
      </c>
      <c r="I13" s="12">
        <f>INTAVI_FR_EX!I$2</f>
        <v>70.37851597586733</v>
      </c>
      <c r="J13" s="12">
        <f>INTAVI_FR_EX!J$2</f>
        <v>65.519092433614929</v>
      </c>
      <c r="K13" s="12">
        <f>INTAVI_FR_EX!K$2</f>
        <v>73.477535989019842</v>
      </c>
      <c r="L13" s="12">
        <f>INTAVI_FR_EX!L$2</f>
        <v>56.858435705297488</v>
      </c>
      <c r="M13" s="12">
        <f>INTAVI_FR_EX!M$2</f>
        <v>68.792378526734666</v>
      </c>
      <c r="N13" s="12">
        <f>INTAVI_FR_EX!N$2</f>
        <v>62.279861228726261</v>
      </c>
      <c r="O13" s="12">
        <f>INTAVI_FR_EX!O$2</f>
        <v>48.669388124425303</v>
      </c>
      <c r="P13" s="12">
        <f>INTAVI_FR_EX!P$2</f>
        <v>32.308130442349999</v>
      </c>
      <c r="Q13" s="12">
        <f>INTAVI_FR_EX!Q$2</f>
        <v>19.538193816389821</v>
      </c>
      <c r="R13" s="12">
        <f>INTAVI_FR_EX!R$2</f>
        <v>15.568066955085136</v>
      </c>
      <c r="S13" s="12">
        <f>INTAVI_FR_EX!S$2</f>
        <v>11.359594189229368</v>
      </c>
      <c r="T13" s="12">
        <f>INTAVI_FR_EX!T$2</f>
        <v>8.587209862302144</v>
      </c>
      <c r="U13" s="12">
        <f>INTAVI_FR_EX!U$2</f>
        <v>6.8902107499471388</v>
      </c>
      <c r="V13" s="12">
        <f>INTAVI_FR_EX!V$2</f>
        <v>4.7076112379214274</v>
      </c>
      <c r="W13" s="12">
        <f>INTAVI_FR_EX!W$2</f>
        <v>7.0474476174182135</v>
      </c>
      <c r="X13" s="12">
        <f>INTAVI_FR_EX!X$2</f>
        <v>8.5328898090728682</v>
      </c>
      <c r="Y13" s="12">
        <f>INTAVI_FR_EX!Y$2</f>
        <v>38.492863352131472</v>
      </c>
      <c r="Z13" s="12">
        <f>INTAVI_FR_EX!Z$2</f>
        <v>29.319242259456693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47990.794925519993</v>
      </c>
      <c r="D14" s="8">
        <f>NRGSUP!D$2</f>
        <v>48042.714445921265</v>
      </c>
      <c r="E14" s="8">
        <f>NRGSUP!E$2</f>
        <v>49186.26273348082</v>
      </c>
      <c r="F14" s="8">
        <f>NRGSUP!F$2</f>
        <v>51760.471354560876</v>
      </c>
      <c r="G14" s="8">
        <f>NRGSUP!G$2</f>
        <v>50083.950151440957</v>
      </c>
      <c r="H14" s="8">
        <f>NRGSUP!H$2</f>
        <v>48084.857868241234</v>
      </c>
      <c r="I14" s="8">
        <f>NRGSUP!I$2</f>
        <v>47525.086979281419</v>
      </c>
      <c r="J14" s="8">
        <f>NRGSUP!J$2</f>
        <v>45395.688903121656</v>
      </c>
      <c r="K14" s="8">
        <f>NRGSUP!K$2</f>
        <v>44583.365554920696</v>
      </c>
      <c r="L14" s="8">
        <f>NRGSUP!L$2</f>
        <v>41996.128543921259</v>
      </c>
      <c r="M14" s="8">
        <f>NRGSUP!M$2</f>
        <v>45901.769858281317</v>
      </c>
      <c r="N14" s="8">
        <f>NRGSUP!N$2</f>
        <v>42645.635278201444</v>
      </c>
      <c r="O14" s="8">
        <f>NRGSUP!O$2</f>
        <v>40567.009292281109</v>
      </c>
      <c r="P14" s="8">
        <f>NRGSUP!P$2</f>
        <v>38811.434300640634</v>
      </c>
      <c r="Q14" s="8">
        <f>NRGSUP!Q$2</f>
        <v>37563.949932481162</v>
      </c>
      <c r="R14" s="8">
        <f>NRGSUP!R$2</f>
        <v>37527.125912640884</v>
      </c>
      <c r="S14" s="8">
        <f>NRGSUP!S$2</f>
        <v>37125.132360481432</v>
      </c>
      <c r="T14" s="8">
        <f>NRGSUP!T$2</f>
        <v>36186.97117342081</v>
      </c>
      <c r="U14" s="8">
        <f>NRGSUP!U$2</f>
        <v>34217.799222960937</v>
      </c>
      <c r="V14" s="8">
        <f>NRGSUP!V$2</f>
        <v>33258.286444681304</v>
      </c>
      <c r="W14" s="8">
        <f>NRGSUP!W$2</f>
        <v>32192.339696640782</v>
      </c>
      <c r="X14" s="8">
        <f>NRGSUP!X$2</f>
        <v>34636.41176912334</v>
      </c>
      <c r="Y14" s="8">
        <f>NRGSUP!Y$2</f>
        <v>31722.958636202915</v>
      </c>
      <c r="Z14" s="8">
        <f>NRGSUP!Z$2</f>
        <v>30785.786200758968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7896.5348162399932</v>
      </c>
      <c r="D15" s="10">
        <f>TI_EHG_E!D$2</f>
        <v>9045.9906778799923</v>
      </c>
      <c r="E15" s="10">
        <f>TI_EHG_E!E$2</f>
        <v>10292.82978779999</v>
      </c>
      <c r="F15" s="10">
        <f>TI_EHG_E!F$2</f>
        <v>11240.057670119992</v>
      </c>
      <c r="G15" s="10">
        <f>TI_EHG_E!G$2</f>
        <v>10285.984240199992</v>
      </c>
      <c r="H15" s="10">
        <f>TI_EHG_E!H$2</f>
        <v>9456.4246777199933</v>
      </c>
      <c r="I15" s="10">
        <f>TI_EHG_E!I$2</f>
        <v>9702.3652225199949</v>
      </c>
      <c r="J15" s="10">
        <f>TI_EHG_E!J$2</f>
        <v>8199.4372207199958</v>
      </c>
      <c r="K15" s="10">
        <f>TI_EHG_E!K$2</f>
        <v>8165.066365799993</v>
      </c>
      <c r="L15" s="10">
        <f>TI_EHG_E!L$2</f>
        <v>8217.6673546799939</v>
      </c>
      <c r="M15" s="10">
        <f>TI_EHG_E!M$2</f>
        <v>10722.817188719995</v>
      </c>
      <c r="N15" s="10">
        <f>TI_EHG_E!N$2</f>
        <v>8448.5287511999941</v>
      </c>
      <c r="O15" s="10">
        <f>TI_EHG_E!O$2</f>
        <v>7466.4137339999952</v>
      </c>
      <c r="P15" s="10">
        <f>TI_EHG_E!P$2</f>
        <v>7524.438749279996</v>
      </c>
      <c r="Q15" s="10">
        <f>TI_EHG_E!Q$2</f>
        <v>6512.2112123999968</v>
      </c>
      <c r="R15" s="10">
        <f>TI_EHG_E!R$2</f>
        <v>6385.9331599199959</v>
      </c>
      <c r="S15" s="10">
        <f>TI_EHG_E!S$2</f>
        <v>7265.7940143599972</v>
      </c>
      <c r="T15" s="10">
        <f>TI_EHG_E!T$2</f>
        <v>7209.4230388799951</v>
      </c>
      <c r="U15" s="10">
        <f>TI_EHG_E!U$2</f>
        <v>7493.9148759599957</v>
      </c>
      <c r="V15" s="10">
        <f>TI_EHG_E!V$2</f>
        <v>6598.6324577999958</v>
      </c>
      <c r="W15" s="10">
        <f>TI_EHG_E!W$2</f>
        <v>6120.9368859599981</v>
      </c>
      <c r="X15" s="10">
        <f>TI_EHG_E!X$2</f>
        <v>6523.7083095069465</v>
      </c>
      <c r="Y15" s="10">
        <f>TI_EHG_E!Y$2</f>
        <v>5987.9309141764643</v>
      </c>
      <c r="Z15" s="10">
        <f>TI_EHG_E!Z$2</f>
        <v>5773.3234816158674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645.72567335999986</v>
      </c>
      <c r="D16" s="12">
        <f>TI_EHG_E_E!D$2</f>
        <v>555.75221040000008</v>
      </c>
      <c r="E16" s="12">
        <f>TI_EHG_E_E!E$2</f>
        <v>722.91980087999991</v>
      </c>
      <c r="F16" s="12">
        <f>TI_EHG_E_E!F$2</f>
        <v>1042.1185219200001</v>
      </c>
      <c r="G16" s="12">
        <f>TI_EHG_E_E!G$2</f>
        <v>627.45895043999997</v>
      </c>
      <c r="H16" s="12">
        <f>TI_EHG_E_E!H$2</f>
        <v>879.31727423999996</v>
      </c>
      <c r="I16" s="12">
        <f>TI_EHG_E_E!I$2</f>
        <v>659.28062448000003</v>
      </c>
      <c r="J16" s="12">
        <f>TI_EHG_E_E!J$2</f>
        <v>106.79867748000001</v>
      </c>
      <c r="K16" s="12">
        <f>TI_EHG_E_E!K$2</f>
        <v>109.82201328000002</v>
      </c>
      <c r="L16" s="12">
        <f>TI_EHG_E_E!L$2</f>
        <v>112.88963988000002</v>
      </c>
      <c r="M16" s="12">
        <f>TI_EHG_E_E!M$2</f>
        <v>216.10137636000005</v>
      </c>
      <c r="N16" s="12">
        <f>TI_EHG_E_E!N$2</f>
        <v>31.447654920000005</v>
      </c>
      <c r="O16" s="12">
        <f>TI_EHG_E_E!O$2</f>
        <v>53.395770239999997</v>
      </c>
      <c r="P16" s="12">
        <f>TI_EHG_E_E!P$2</f>
        <v>22.089090240000001</v>
      </c>
      <c r="Q16" s="12">
        <f>TI_EHG_E_E!Q$2</f>
        <v>12.68570916</v>
      </c>
      <c r="R16" s="12">
        <f>TI_EHG_E_E!R$2</f>
        <v>18.93978396</v>
      </c>
      <c r="S16" s="12">
        <f>TI_EHG_E_E!S$2</f>
        <v>18.93978396</v>
      </c>
      <c r="T16" s="12">
        <f>TI_EHG_E_E!T$2</f>
        <v>12.535011360000002</v>
      </c>
      <c r="U16" s="12">
        <f>TI_EHG_E_E!U$2</f>
        <v>18.809165520000001</v>
      </c>
      <c r="V16" s="12">
        <f>TI_EHG_E_E!V$2</f>
        <v>12.535011360000002</v>
      </c>
      <c r="W16" s="12">
        <f>TI_EHG_E_E!W$2</f>
        <v>22.116513240000003</v>
      </c>
      <c r="X16" s="12">
        <f>TI_EHG_E_E!X$2</f>
        <v>108.58071419999999</v>
      </c>
      <c r="Y16" s="12">
        <f>TI_EHG_E_E!Y$2</f>
        <v>174.96338796000001</v>
      </c>
      <c r="Z16" s="12">
        <f>TI_EHG_E_E!Z$2</f>
        <v>19.067895720000003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5827.971116879994</v>
      </c>
      <c r="D17" s="12">
        <f>TI_EHG_CHP_E!D$2</f>
        <v>6710.436573479994</v>
      </c>
      <c r="E17" s="12">
        <f>TI_EHG_CHP_E!E$2</f>
        <v>7749.9955346399938</v>
      </c>
      <c r="F17" s="12">
        <f>TI_EHG_CHP_E!F$2</f>
        <v>8566.3296367199928</v>
      </c>
      <c r="G17" s="12">
        <f>TI_EHG_CHP_E!G$2</f>
        <v>8299.4238035999915</v>
      </c>
      <c r="H17" s="12">
        <f>TI_EHG_CHP_E!H$2</f>
        <v>7295.1231571199951</v>
      </c>
      <c r="I17" s="12">
        <f>TI_EHG_CHP_E!I$2</f>
        <v>7822.7689136399968</v>
      </c>
      <c r="J17" s="12">
        <f>TI_EHG_CHP_E!J$2</f>
        <v>6924.1032136799977</v>
      </c>
      <c r="K17" s="12">
        <f>TI_EHG_CHP_E!K$2</f>
        <v>7122.4374031199941</v>
      </c>
      <c r="L17" s="12">
        <f>TI_EHG_CHP_E!L$2</f>
        <v>7145.2877356799945</v>
      </c>
      <c r="M17" s="12">
        <f>TI_EHG_CHP_E!M$2</f>
        <v>9262.8586292399959</v>
      </c>
      <c r="N17" s="12">
        <f>TI_EHG_CHP_E!N$2</f>
        <v>7650.9553935599961</v>
      </c>
      <c r="O17" s="12">
        <f>TI_EHG_CHP_E!O$2</f>
        <v>6771.2351194799958</v>
      </c>
      <c r="P17" s="12">
        <f>TI_EHG_CHP_E!P$2</f>
        <v>6911.6957805599959</v>
      </c>
      <c r="Q17" s="12">
        <f>TI_EHG_CHP_E!Q$2</f>
        <v>6037.1783139599975</v>
      </c>
      <c r="R17" s="12">
        <f>TI_EHG_CHP_E!R$2</f>
        <v>5911.9932967199966</v>
      </c>
      <c r="S17" s="12">
        <f>TI_EHG_CHP_E!S$2</f>
        <v>6637.7852776799973</v>
      </c>
      <c r="T17" s="12">
        <f>TI_EHG_CHP_E!T$2</f>
        <v>6687.2100200399964</v>
      </c>
      <c r="U17" s="12">
        <f>TI_EHG_CHP_E!U$2</f>
        <v>7032.6771263999963</v>
      </c>
      <c r="V17" s="12">
        <f>TI_EHG_CHP_E!V$2</f>
        <v>6137.0547256799964</v>
      </c>
      <c r="W17" s="12">
        <f>TI_EHG_CHP_E!W$2</f>
        <v>5613.1235650799972</v>
      </c>
      <c r="X17" s="12">
        <f>TI_EHG_CHP_E!X$2</f>
        <v>5823.6422405338953</v>
      </c>
      <c r="Y17" s="12">
        <f>TI_EHG_CHP_E!Y$2</f>
        <v>5273.2914497636284</v>
      </c>
      <c r="Z17" s="12">
        <f>TI_EHG_CHP_E!Z$2</f>
        <v>4599.6892127885512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1422.8380259999983</v>
      </c>
      <c r="D18" s="12">
        <f>TI_EHG_H_E!D$2</f>
        <v>1779.8018939999986</v>
      </c>
      <c r="E18" s="12">
        <f>TI_EHG_H_E!E$2</f>
        <v>1819.9144522799979</v>
      </c>
      <c r="F18" s="12">
        <f>TI_EHG_H_E!F$2</f>
        <v>1631.6095114799984</v>
      </c>
      <c r="G18" s="12">
        <f>TI_EHG_H_E!G$2</f>
        <v>1359.1014861599983</v>
      </c>
      <c r="H18" s="12">
        <f>TI_EHG_H_E!H$2</f>
        <v>1281.9842463599987</v>
      </c>
      <c r="I18" s="12">
        <f>TI_EHG_H_E!I$2</f>
        <v>1220.3156843999986</v>
      </c>
      <c r="J18" s="12">
        <f>TI_EHG_H_E!J$2</f>
        <v>1168.5353295599984</v>
      </c>
      <c r="K18" s="12">
        <f>TI_EHG_H_E!K$2</f>
        <v>932.80694939999876</v>
      </c>
      <c r="L18" s="12">
        <f>TI_EHG_H_E!L$2</f>
        <v>959.48997911999913</v>
      </c>
      <c r="M18" s="12">
        <f>TI_EHG_H_E!M$2</f>
        <v>1243.8571831199993</v>
      </c>
      <c r="N18" s="12">
        <f>TI_EHG_H_E!N$2</f>
        <v>766.12570271999937</v>
      </c>
      <c r="O18" s="12">
        <f>TI_EHG_H_E!O$2</f>
        <v>641.78284427999961</v>
      </c>
      <c r="P18" s="12">
        <f>TI_EHG_H_E!P$2</f>
        <v>590.65387847999943</v>
      </c>
      <c r="Q18" s="12">
        <f>TI_EHG_H_E!Q$2</f>
        <v>462.34718927999955</v>
      </c>
      <c r="R18" s="12">
        <f>TI_EHG_H_E!R$2</f>
        <v>455.00007923999965</v>
      </c>
      <c r="S18" s="12">
        <f>TI_EHG_H_E!S$2</f>
        <v>609.06895271999952</v>
      </c>
      <c r="T18" s="12">
        <f>TI_EHG_H_E!T$2</f>
        <v>509.67800747999956</v>
      </c>
      <c r="U18" s="12">
        <f>TI_EHG_H_E!U$2</f>
        <v>442.42858403999969</v>
      </c>
      <c r="V18" s="12">
        <f>TI_EHG_H_E!V$2</f>
        <v>449.04272075999972</v>
      </c>
      <c r="W18" s="12">
        <f>TI_EHG_H_E!W$2</f>
        <v>485.6968076399998</v>
      </c>
      <c r="X18" s="12">
        <f>TI_EHG_H_E!X$2</f>
        <v>591.4853547730504</v>
      </c>
      <c r="Y18" s="12">
        <f>TI_EHG_H_E!Y$2</f>
        <v>539.67607645283579</v>
      </c>
      <c r="Z18" s="12">
        <f>TI_EHG_H_E!Z$2</f>
        <v>1154.5663731073155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1970.0383521600002</v>
      </c>
      <c r="D19" s="8">
        <f>NRG_E!D$2</f>
        <v>1713.7272009600001</v>
      </c>
      <c r="E19" s="8">
        <f>NRG_E!E$2</f>
        <v>1407.7078891199999</v>
      </c>
      <c r="F19" s="8">
        <f>NRG_E!F$2</f>
        <v>1756.4299549200002</v>
      </c>
      <c r="G19" s="8">
        <f>NRG_E!G$2</f>
        <v>2170.3741801199999</v>
      </c>
      <c r="H19" s="8">
        <f>NRG_E!H$2</f>
        <v>2183.1502507199998</v>
      </c>
      <c r="I19" s="8">
        <f>NRG_E!I$2</f>
        <v>2343.2139961200005</v>
      </c>
      <c r="J19" s="8">
        <f>NRG_E!J$2</f>
        <v>2065.9414071600004</v>
      </c>
      <c r="K19" s="8">
        <f>NRG_E!K$2</f>
        <v>2434.8818383200005</v>
      </c>
      <c r="L19" s="8">
        <f>NRG_E!L$2</f>
        <v>2523.5391157200006</v>
      </c>
      <c r="M19" s="8">
        <f>NRG_E!M$2</f>
        <v>2353.0182048000001</v>
      </c>
      <c r="N19" s="8">
        <f>NRG_E!N$2</f>
        <v>2275.8246414</v>
      </c>
      <c r="O19" s="8">
        <f>NRG_E!O$2</f>
        <v>2569.6394387999999</v>
      </c>
      <c r="P19" s="8">
        <f>NRG_E!P$2</f>
        <v>2190.4269019200001</v>
      </c>
      <c r="Q19" s="8">
        <f>NRG_E!Q$2</f>
        <v>2904.7063464000007</v>
      </c>
      <c r="R19" s="8">
        <f>NRG_E!R$2</f>
        <v>2925.6211303200002</v>
      </c>
      <c r="S19" s="8">
        <f>NRG_E!S$2</f>
        <v>2849.4628696800005</v>
      </c>
      <c r="T19" s="8">
        <f>NRG_E!T$2</f>
        <v>2804.6754190799998</v>
      </c>
      <c r="U19" s="8">
        <f>NRG_E!U$2</f>
        <v>1238.9728734000003</v>
      </c>
      <c r="V19" s="8">
        <f>NRG_E!V$2</f>
        <v>1305.9002764800002</v>
      </c>
      <c r="W19" s="8">
        <f>NRG_E!W$2</f>
        <v>2213.9176273200005</v>
      </c>
      <c r="X19" s="8">
        <f>NRG_E!X$2</f>
        <v>3826.0720285932916</v>
      </c>
      <c r="Y19" s="8">
        <f>NRG_E!Y$2</f>
        <v>3560.9600048329021</v>
      </c>
      <c r="Z19" s="8">
        <f>NRG_E!Z$2</f>
        <v>3122.2412545568886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291.47097600000001</v>
      </c>
      <c r="D23" s="12">
        <f>NRG_CO_E!D$2</f>
        <v>285.56424000000004</v>
      </c>
      <c r="E23" s="12">
        <f>NRG_CO_E!E$2</f>
        <v>278.82691199999994</v>
      </c>
      <c r="F23" s="12">
        <f>NRG_CO_E!F$2</f>
        <v>281.15114399999993</v>
      </c>
      <c r="G23" s="12">
        <f>NRG_CO_E!G$2</f>
        <v>304.17372</v>
      </c>
      <c r="H23" s="12">
        <f>NRG_CO_E!H$2</f>
        <v>294.54523200000006</v>
      </c>
      <c r="I23" s="12">
        <f>NRG_CO_E!I$2</f>
        <v>309.54225600000001</v>
      </c>
      <c r="J23" s="12">
        <f>NRG_CO_E!J$2</f>
        <v>286.21389600000003</v>
      </c>
      <c r="K23" s="12">
        <f>NRG_CO_E!K$2</f>
        <v>287.20180800000003</v>
      </c>
      <c r="L23" s="12">
        <f>NRG_CO_E!L$2</f>
        <v>251.17444800000001</v>
      </c>
      <c r="M23" s="12">
        <f>NRG_CO_E!M$2</f>
        <v>288.55576799999994</v>
      </c>
      <c r="N23" s="12">
        <f>NRG_CO_E!N$2</f>
        <v>365.62579199999999</v>
      </c>
      <c r="O23" s="12">
        <f>NRG_CO_E!O$2</f>
        <v>324.90388799999999</v>
      </c>
      <c r="P23" s="12">
        <f>NRG_CO_E!P$2</f>
        <v>290.98051200000003</v>
      </c>
      <c r="Q23" s="12">
        <f>NRG_CO_E!Q$2</f>
        <v>316.69912799999997</v>
      </c>
      <c r="R23" s="12">
        <f>NRG_CO_E!R$2</f>
        <v>370.77451199999996</v>
      </c>
      <c r="S23" s="12">
        <f>NRG_CO_E!S$2</f>
        <v>334.42466400000001</v>
      </c>
      <c r="T23" s="12">
        <f>NRG_CO_E!T$2</f>
        <v>325.08698400000003</v>
      </c>
      <c r="U23" s="12">
        <f>NRG_CO_E!U$2</f>
        <v>296.24508000000003</v>
      </c>
      <c r="V23" s="12">
        <f>NRG_CO_E!V$2</f>
        <v>332.77600800000005</v>
      </c>
      <c r="W23" s="12">
        <f>NRG_CO_E!W$2</f>
        <v>301.23914400000001</v>
      </c>
      <c r="X23" s="12">
        <f>NRG_CO_E!X$2</f>
        <v>284.52837599999998</v>
      </c>
      <c r="Y23" s="12">
        <f>NRG_CO_E!Y$2</f>
        <v>301.79844000000003</v>
      </c>
      <c r="Z23" s="12">
        <f>NRG_CO_E!Z$2</f>
        <v>308.90491199999997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11.897819999999999</v>
      </c>
      <c r="D25" s="12">
        <f>NRG_GW_E!D$2</f>
        <v>8.5230899999999998</v>
      </c>
      <c r="E25" s="12">
        <f>NRG_GW_E!E$2</f>
        <v>12.556350000000002</v>
      </c>
      <c r="F25" s="12">
        <f>NRG_GW_E!F$2</f>
        <v>11.224710000000002</v>
      </c>
      <c r="G25" s="12">
        <f>NRG_GW_E!G$2</f>
        <v>12.48912</v>
      </c>
      <c r="H25" s="12">
        <f>NRG_GW_E!H$2</f>
        <v>7.056989999999999</v>
      </c>
      <c r="I25" s="12">
        <f>NRG_GW_E!I$2</f>
        <v>12.735090000000003</v>
      </c>
      <c r="J25" s="12">
        <f>NRG_GW_E!J$2</f>
        <v>6.2172900000000011</v>
      </c>
      <c r="K25" s="12">
        <f>NRG_GW_E!K$2</f>
        <v>34.491960000000006</v>
      </c>
      <c r="L25" s="12">
        <f>NRG_GW_E!L$2</f>
        <v>10.407689999999999</v>
      </c>
      <c r="M25" s="12">
        <f>NRG_GW_E!M$2</f>
        <v>12.006089999999999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1666.6695561600002</v>
      </c>
      <c r="D27" s="12">
        <f>NRG_PR_E!D$2</f>
        <v>1419.6398709600001</v>
      </c>
      <c r="E27" s="12">
        <f>NRG_PR_E!E$2</f>
        <v>1116.3246271200001</v>
      </c>
      <c r="F27" s="12">
        <f>NRG_PR_E!F$2</f>
        <v>1464.0541009200001</v>
      </c>
      <c r="G27" s="12">
        <f>NRG_PR_E!G$2</f>
        <v>1853.7113401200002</v>
      </c>
      <c r="H27" s="12">
        <f>NRG_PR_E!H$2</f>
        <v>1881.5480287199998</v>
      </c>
      <c r="I27" s="12">
        <f>NRG_PR_E!I$2</f>
        <v>2020.9366501200002</v>
      </c>
      <c r="J27" s="12">
        <f>NRG_PR_E!J$2</f>
        <v>1773.5102211600001</v>
      </c>
      <c r="K27" s="12">
        <f>NRG_PR_E!K$2</f>
        <v>2113.1880703200004</v>
      </c>
      <c r="L27" s="12">
        <f>NRG_PR_E!L$2</f>
        <v>2261.9569777200004</v>
      </c>
      <c r="M27" s="12">
        <f>NRG_PR_E!M$2</f>
        <v>2052.4563468000001</v>
      </c>
      <c r="N27" s="12">
        <f>NRG_PR_E!N$2</f>
        <v>1910.1988494000002</v>
      </c>
      <c r="O27" s="12">
        <f>NRG_PR_E!O$2</f>
        <v>2244.7355508000001</v>
      </c>
      <c r="P27" s="12">
        <f>NRG_PR_E!P$2</f>
        <v>1899.44638992</v>
      </c>
      <c r="Q27" s="12">
        <f>NRG_PR_E!Q$2</f>
        <v>2588.0072184000005</v>
      </c>
      <c r="R27" s="12">
        <f>NRG_PR_E!R$2</f>
        <v>2554.8466183200003</v>
      </c>
      <c r="S27" s="12">
        <f>NRG_PR_E!S$2</f>
        <v>2515.0382056800004</v>
      </c>
      <c r="T27" s="12">
        <f>NRG_PR_E!T$2</f>
        <v>2479.5884350799997</v>
      </c>
      <c r="U27" s="12">
        <f>NRG_PR_E!U$2</f>
        <v>942.72779340000011</v>
      </c>
      <c r="V27" s="12">
        <f>NRG_PR_E!V$2</f>
        <v>973.12426848000007</v>
      </c>
      <c r="W27" s="12">
        <f>NRG_PR_E!W$2</f>
        <v>1912.6784833200004</v>
      </c>
      <c r="X27" s="12">
        <f>NRG_PR_E!X$2</f>
        <v>3541.5436525932914</v>
      </c>
      <c r="Y27" s="12">
        <f>NRG_PR_E!Y$2</f>
        <v>3259.1615648329021</v>
      </c>
      <c r="Z27" s="12">
        <f>NRG_PR_E!Z$2</f>
        <v>2813.3363425568887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38124.221757119994</v>
      </c>
      <c r="D35" s="8">
        <f>FC_E!D$2</f>
        <v>37282.996567081289</v>
      </c>
      <c r="E35" s="8">
        <f>FC_E!E$2</f>
        <v>37485.725056560841</v>
      </c>
      <c r="F35" s="8">
        <f>FC_E!F$2</f>
        <v>38763.983729520878</v>
      </c>
      <c r="G35" s="8">
        <f>FC_E!G$2</f>
        <v>37627.591731120978</v>
      </c>
      <c r="H35" s="8">
        <f>FC_E!H$2</f>
        <v>36445.282939801233</v>
      </c>
      <c r="I35" s="8">
        <f>FC_E!I$2</f>
        <v>35479.507760641442</v>
      </c>
      <c r="J35" s="8">
        <f>FC_E!J$2</f>
        <v>35130.31027524166</v>
      </c>
      <c r="K35" s="8">
        <f>FC_E!K$2</f>
        <v>33983.417350800701</v>
      </c>
      <c r="L35" s="8">
        <f>FC_E!L$2</f>
        <v>31254.922073521255</v>
      </c>
      <c r="M35" s="8">
        <f>FC_E!M$2</f>
        <v>32825.934464761325</v>
      </c>
      <c r="N35" s="8">
        <f>FC_E!N$2</f>
        <v>31921.28188560146</v>
      </c>
      <c r="O35" s="8">
        <f>FC_E!O$2</f>
        <v>30530.956119481114</v>
      </c>
      <c r="P35" s="8">
        <f>FC_E!P$2</f>
        <v>29096.56864944064</v>
      </c>
      <c r="Q35" s="8">
        <f>FC_E!Q$2</f>
        <v>28147.032373681166</v>
      </c>
      <c r="R35" s="8">
        <f>FC_E!R$2</f>
        <v>28215.571622400887</v>
      </c>
      <c r="S35" s="8">
        <f>FC_E!S$2</f>
        <v>27009.875476441441</v>
      </c>
      <c r="T35" s="8">
        <f>FC_E!T$2</f>
        <v>26172.872715460817</v>
      </c>
      <c r="U35" s="8">
        <f>FC_E!U$2</f>
        <v>25484.91147360094</v>
      </c>
      <c r="V35" s="8">
        <f>FC_E!V$2</f>
        <v>25353.75371040131</v>
      </c>
      <c r="W35" s="8">
        <f>FC_E!W$2</f>
        <v>23857.485183360779</v>
      </c>
      <c r="X35" s="8">
        <f>FC_E!X$2</f>
        <v>24286.631431023106</v>
      </c>
      <c r="Y35" s="8">
        <f>FC_E!Y$2</f>
        <v>22174.067717193549</v>
      </c>
      <c r="Z35" s="8">
        <f>FC_E!Z$2</f>
        <v>21890.221464586215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9249.5205842399955</v>
      </c>
      <c r="D36" s="12">
        <f>FC_IND_E!D$2</f>
        <v>8548.4164294812836</v>
      </c>
      <c r="E36" s="12">
        <f>FC_IND_E!E$2</f>
        <v>8695.8660700808396</v>
      </c>
      <c r="F36" s="12">
        <f>FC_IND_E!F$2</f>
        <v>9670.3282965608851</v>
      </c>
      <c r="G36" s="12">
        <f>FC_IND_E!G$2</f>
        <v>9743.1821424009686</v>
      </c>
      <c r="H36" s="12">
        <f>FC_IND_E!H$2</f>
        <v>9512.4802802412305</v>
      </c>
      <c r="I36" s="12">
        <f>FC_IND_E!I$2</f>
        <v>9324.1931331614342</v>
      </c>
      <c r="J36" s="12">
        <f>FC_IND_E!J$2</f>
        <v>8978.8455334816645</v>
      </c>
      <c r="K36" s="12">
        <f>FC_IND_E!K$2</f>
        <v>8770.4751445207021</v>
      </c>
      <c r="L36" s="12">
        <f>FC_IND_E!L$2</f>
        <v>6934.830448681254</v>
      </c>
      <c r="M36" s="12">
        <f>FC_IND_E!M$2</f>
        <v>7939.311678001327</v>
      </c>
      <c r="N36" s="12">
        <f>FC_IND_E!N$2</f>
        <v>7697.338333921457</v>
      </c>
      <c r="O36" s="12">
        <f>FC_IND_E!O$2</f>
        <v>7519.9501976411138</v>
      </c>
      <c r="P36" s="12">
        <f>FC_IND_E!P$2</f>
        <v>6770.3267959206369</v>
      </c>
      <c r="Q36" s="12">
        <f>FC_IND_E!Q$2</f>
        <v>6540.7462473611649</v>
      </c>
      <c r="R36" s="12">
        <f>FC_IND_E!R$2</f>
        <v>6729.4927652408878</v>
      </c>
      <c r="S36" s="12">
        <f>FC_IND_E!S$2</f>
        <v>6474.6958287614325</v>
      </c>
      <c r="T36" s="12">
        <f>FC_IND_E!T$2</f>
        <v>6351.2594006412164</v>
      </c>
      <c r="U36" s="12">
        <f>FC_IND_E!U$2</f>
        <v>6631.7894791209401</v>
      </c>
      <c r="V36" s="12">
        <f>FC_IND_E!V$2</f>
        <v>6521.3178440413021</v>
      </c>
      <c r="W36" s="12">
        <f>FC_IND_E!W$2</f>
        <v>6380.8899631207832</v>
      </c>
      <c r="X36" s="12">
        <f>FC_IND_E!X$2</f>
        <v>6540.3253612963044</v>
      </c>
      <c r="Y36" s="12">
        <f>FC_IND_E!Y$2</f>
        <v>6375.9660203534231</v>
      </c>
      <c r="Z36" s="12">
        <f>FC_IND_E!Z$2</f>
        <v>6312.1618514217844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2943.3881134799981</v>
      </c>
      <c r="D37" s="14">
        <f>FC_IND_IS_E!D$2</f>
        <v>2917.7962470012862</v>
      </c>
      <c r="E37" s="14">
        <f>FC_IND_IS_E!E$2</f>
        <v>2864.736980640841</v>
      </c>
      <c r="F37" s="14">
        <f>FC_IND_IS_E!F$2</f>
        <v>3023.3244607208871</v>
      </c>
      <c r="G37" s="14">
        <f>FC_IND_IS_E!G$2</f>
        <v>2995.7878101609726</v>
      </c>
      <c r="H37" s="14">
        <f>FC_IND_IS_E!H$2</f>
        <v>3036.3920092812323</v>
      </c>
      <c r="I37" s="14">
        <f>FC_IND_IS_E!I$2</f>
        <v>2871.3251415614354</v>
      </c>
      <c r="J37" s="14">
        <f>FC_IND_IS_E!J$2</f>
        <v>2894.2708179616648</v>
      </c>
      <c r="K37" s="14">
        <f>FC_IND_IS_E!K$2</f>
        <v>2765.3370642007026</v>
      </c>
      <c r="L37" s="14">
        <f>FC_IND_IS_E!L$2</f>
        <v>1684.5309331212538</v>
      </c>
      <c r="M37" s="14">
        <f>FC_IND_IS_E!M$2</f>
        <v>2425.3656242413276</v>
      </c>
      <c r="N37" s="14">
        <f>FC_IND_IS_E!N$2</f>
        <v>2347.704366121458</v>
      </c>
      <c r="O37" s="14">
        <f>FC_IND_IS_E!O$2</f>
        <v>2298.7170644411135</v>
      </c>
      <c r="P37" s="14">
        <f>FC_IND_IS_E!P$2</f>
        <v>2217.6026550006368</v>
      </c>
      <c r="Q37" s="14">
        <f>FC_IND_IS_E!Q$2</f>
        <v>2175.299096761164</v>
      </c>
      <c r="R37" s="14">
        <f>FC_IND_IS_E!R$2</f>
        <v>2303.6498467208889</v>
      </c>
      <c r="S37" s="14">
        <f>FC_IND_IS_E!S$2</f>
        <v>2158.6652308814328</v>
      </c>
      <c r="T37" s="14">
        <f>FC_IND_IS_E!T$2</f>
        <v>2201.8011429612161</v>
      </c>
      <c r="U37" s="14">
        <f>FC_IND_IS_E!U$2</f>
        <v>2298.28926456094</v>
      </c>
      <c r="V37" s="14">
        <f>FC_IND_IS_E!V$2</f>
        <v>2459.247498001303</v>
      </c>
      <c r="W37" s="14">
        <f>FC_IND_IS_E!W$2</f>
        <v>2166.0187366807827</v>
      </c>
      <c r="X37" s="14">
        <f>FC_IND_IS_E!X$2</f>
        <v>2222.6196673003133</v>
      </c>
      <c r="Y37" s="14">
        <f>FC_IND_IS_E!Y$2</f>
        <v>2290.4416211530374</v>
      </c>
      <c r="Z37" s="14">
        <f>FC_IND_IS_E!Z$2</f>
        <v>2162.6372141338575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2599.5406368442318</v>
      </c>
      <c r="D38" s="16">
        <f>FC_IND_IS_BF_E!D$2</f>
        <v>2620.2983951186498</v>
      </c>
      <c r="E38" s="16">
        <f>FC_IND_IS_BF_E!E$2</f>
        <v>2563.8901494005827</v>
      </c>
      <c r="F38" s="16">
        <f>FC_IND_IS_BF_E!F$2</f>
        <v>2730.3796538914598</v>
      </c>
      <c r="G38" s="16">
        <f>FC_IND_IS_BF_E!G$2</f>
        <v>2708.1274317574039</v>
      </c>
      <c r="H38" s="16">
        <f>FC_IND_IS_BF_E!H$2</f>
        <v>2757.4148756658733</v>
      </c>
      <c r="I38" s="16">
        <f>FC_IND_IS_BF_E!I$2</f>
        <v>2562.8757128755592</v>
      </c>
      <c r="J38" s="16">
        <f>FC_IND_IS_BF_E!J$2</f>
        <v>2586.0322180527</v>
      </c>
      <c r="K38" s="16">
        <f>FC_IND_IS_BF_E!K$2</f>
        <v>2478.5379960327873</v>
      </c>
      <c r="L38" s="16">
        <f>FC_IND_IS_BF_E!L$2</f>
        <v>1515.0166915184145</v>
      </c>
      <c r="M38" s="16">
        <f>FC_IND_IS_BF_E!M$2</f>
        <v>2192.2235564524594</v>
      </c>
      <c r="N38" s="16">
        <f>FC_IND_IS_BF_E!N$2</f>
        <v>2097.2524163332141</v>
      </c>
      <c r="O38" s="16">
        <f>FC_IND_IS_BF_E!O$2</f>
        <v>2071.3332697423584</v>
      </c>
      <c r="P38" s="16">
        <f>FC_IND_IS_BF_E!P$2</f>
        <v>2010.076003342765</v>
      </c>
      <c r="Q38" s="16">
        <f>FC_IND_IS_BF_E!Q$2</f>
        <v>1970.7449569442517</v>
      </c>
      <c r="R38" s="16">
        <f>FC_IND_IS_BF_E!R$2</f>
        <v>2047.5518144669222</v>
      </c>
      <c r="S38" s="16">
        <f>FC_IND_IS_BF_E!S$2</f>
        <v>1917.5932541316279</v>
      </c>
      <c r="T38" s="16">
        <f>FC_IND_IS_BF_E!T$2</f>
        <v>1937.7979064945139</v>
      </c>
      <c r="U38" s="16">
        <f>FC_IND_IS_BF_E!U$2</f>
        <v>2009.2270842374767</v>
      </c>
      <c r="V38" s="16">
        <f>FC_IND_IS_BF_E!V$2</f>
        <v>2212.0882742306308</v>
      </c>
      <c r="W38" s="16">
        <f>FC_IND_IS_BF_E!W$2</f>
        <v>1957.2569335231306</v>
      </c>
      <c r="X38" s="16">
        <f>FC_IND_IS_BF_E!X$2</f>
        <v>2004.3770351231822</v>
      </c>
      <c r="Y38" s="16">
        <f>FC_IND_IS_BF_E!Y$2</f>
        <v>2051.872162664552</v>
      </c>
      <c r="Z38" s="16">
        <f>FC_IND_IS_BF_E!Z$2</f>
        <v>1961.2067055073198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343.84747663576627</v>
      </c>
      <c r="D39" s="16">
        <f>FC_IND_IS_EA_E!D$2</f>
        <v>297.49785188263684</v>
      </c>
      <c r="E39" s="16">
        <f>FC_IND_IS_EA_E!E$2</f>
        <v>300.84683124025872</v>
      </c>
      <c r="F39" s="16">
        <f>FC_IND_IS_EA_E!F$2</f>
        <v>292.94480682942793</v>
      </c>
      <c r="G39" s="16">
        <f>FC_IND_IS_EA_E!G$2</f>
        <v>287.66037840356859</v>
      </c>
      <c r="H39" s="16">
        <f>FC_IND_IS_EA_E!H$2</f>
        <v>278.97713361535875</v>
      </c>
      <c r="I39" s="16">
        <f>FC_IND_IS_EA_E!I$2</f>
        <v>308.44942868587617</v>
      </c>
      <c r="J39" s="16">
        <f>FC_IND_IS_EA_E!J$2</f>
        <v>308.23859990896472</v>
      </c>
      <c r="K39" s="16">
        <f>FC_IND_IS_EA_E!K$2</f>
        <v>286.79906816791578</v>
      </c>
      <c r="L39" s="16">
        <f>FC_IND_IS_EA_E!L$2</f>
        <v>169.51424160283923</v>
      </c>
      <c r="M39" s="16">
        <f>FC_IND_IS_EA_E!M$2</f>
        <v>233.14206778886796</v>
      </c>
      <c r="N39" s="16">
        <f>FC_IND_IS_EA_E!N$2</f>
        <v>250.45194978824352</v>
      </c>
      <c r="O39" s="16">
        <f>FC_IND_IS_EA_E!O$2</f>
        <v>227.3837946987552</v>
      </c>
      <c r="P39" s="16">
        <f>FC_IND_IS_EA_E!P$2</f>
        <v>207.52665165787238</v>
      </c>
      <c r="Q39" s="16">
        <f>FC_IND_IS_EA_E!Q$2</f>
        <v>204.55413981691257</v>
      </c>
      <c r="R39" s="16">
        <f>FC_IND_IS_EA_E!R$2</f>
        <v>256.09803225396649</v>
      </c>
      <c r="S39" s="16">
        <f>FC_IND_IS_EA_E!S$2</f>
        <v>241.07197674980503</v>
      </c>
      <c r="T39" s="16">
        <f>FC_IND_IS_EA_E!T$2</f>
        <v>264.00323646670245</v>
      </c>
      <c r="U39" s="16">
        <f>FC_IND_IS_EA_E!U$2</f>
        <v>289.06218032346311</v>
      </c>
      <c r="V39" s="16">
        <f>FC_IND_IS_EA_E!V$2</f>
        <v>247.1592237706719</v>
      </c>
      <c r="W39" s="16">
        <f>FC_IND_IS_EA_E!W$2</f>
        <v>208.76180315765166</v>
      </c>
      <c r="X39" s="16">
        <f>FC_IND_IS_EA_E!X$2</f>
        <v>218.24263217713113</v>
      </c>
      <c r="Y39" s="16">
        <f>FC_IND_IS_EA_E!Y$2</f>
        <v>238.56945848848534</v>
      </c>
      <c r="Z39" s="16">
        <f>FC_IND_IS_EA_E!Z$2</f>
        <v>201.43050862653791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305.8644412799996</v>
      </c>
      <c r="D40" s="14">
        <f>FC_IND_NFM_E!D$2</f>
        <v>242.32933547999963</v>
      </c>
      <c r="E40" s="14">
        <f>FC_IND_NFM_E!E$2</f>
        <v>226.68246323999961</v>
      </c>
      <c r="F40" s="14">
        <f>FC_IND_NFM_E!F$2</f>
        <v>222.08209739999964</v>
      </c>
      <c r="G40" s="14">
        <f>FC_IND_NFM_E!G$2</f>
        <v>206.69892083999963</v>
      </c>
      <c r="H40" s="14">
        <f>FC_IND_NFM_E!H$2</f>
        <v>252.31364460000003</v>
      </c>
      <c r="I40" s="14">
        <f>FC_IND_NFM_E!I$2</f>
        <v>247.77870192000003</v>
      </c>
      <c r="J40" s="14">
        <f>FC_IND_NFM_E!J$2</f>
        <v>248.00834160000002</v>
      </c>
      <c r="K40" s="14">
        <f>FC_IND_NFM_E!K$2</f>
        <v>274.55104115999995</v>
      </c>
      <c r="L40" s="14">
        <f>FC_IND_NFM_E!L$2</f>
        <v>234.13459464000005</v>
      </c>
      <c r="M40" s="14">
        <f>FC_IND_NFM_E!M$2</f>
        <v>246.16188215999998</v>
      </c>
      <c r="N40" s="14">
        <f>FC_IND_NFM_E!N$2</f>
        <v>225.72675756000001</v>
      </c>
      <c r="O40" s="14">
        <f>FC_IND_NFM_E!O$2</f>
        <v>246.92600268000004</v>
      </c>
      <c r="P40" s="14">
        <f>FC_IND_NFM_E!P$2</f>
        <v>238.33435823999997</v>
      </c>
      <c r="Q40" s="14">
        <f>FC_IND_NFM_E!Q$2</f>
        <v>252.45507851999997</v>
      </c>
      <c r="R40" s="14">
        <f>FC_IND_NFM_E!R$2</f>
        <v>252.36712079999998</v>
      </c>
      <c r="S40" s="14">
        <f>FC_IND_NFM_E!S$2</f>
        <v>257.69848428</v>
      </c>
      <c r="T40" s="14">
        <f>FC_IND_NFM_E!T$2</f>
        <v>258.96941028000003</v>
      </c>
      <c r="U40" s="14">
        <f>FC_IND_NFM_E!U$2</f>
        <v>261.79453296000003</v>
      </c>
      <c r="V40" s="14">
        <f>FC_IND_NFM_E!V$2</f>
        <v>268.09981704</v>
      </c>
      <c r="W40" s="14">
        <f>FC_IND_NFM_E!W$2</f>
        <v>272.71950191999997</v>
      </c>
      <c r="X40" s="14">
        <f>FC_IND_NFM_E!X$2</f>
        <v>276.68887808318101</v>
      </c>
      <c r="Y40" s="14">
        <f>FC_IND_NFM_E!Y$2</f>
        <v>242.0702867839243</v>
      </c>
      <c r="Z40" s="14">
        <f>FC_IND_NFM_E!Z$2</f>
        <v>268.087280752796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32.287381515610804</v>
      </c>
      <c r="D42" s="16">
        <f>FC_IND_NFM_PA_E!D$2</f>
        <v>18.756312452440355</v>
      </c>
      <c r="E42" s="16">
        <f>FC_IND_NFM_PA_E!E$2</f>
        <v>15.379852287398013</v>
      </c>
      <c r="F42" s="16">
        <f>FC_IND_NFM_PA_E!F$2</f>
        <v>16.060546637681632</v>
      </c>
      <c r="G42" s="16">
        <f>FC_IND_NFM_PA_E!G$2</f>
        <v>13.838060224088521</v>
      </c>
      <c r="H42" s="16">
        <f>FC_IND_NFM_PA_E!H$2</f>
        <v>17.322802383252455</v>
      </c>
      <c r="I42" s="16">
        <f>FC_IND_NFM_PA_E!I$2</f>
        <v>16.987249365286829</v>
      </c>
      <c r="J42" s="16">
        <f>FC_IND_NFM_PA_E!J$2</f>
        <v>16.149867448741201</v>
      </c>
      <c r="K42" s="16">
        <f>FC_IND_NFM_PA_E!K$2</f>
        <v>19.946923089259514</v>
      </c>
      <c r="L42" s="16">
        <f>FC_IND_NFM_PA_E!L$2</f>
        <v>10.729248996210858</v>
      </c>
      <c r="M42" s="16">
        <f>FC_IND_NFM_PA_E!M$2</f>
        <v>16.925691114980019</v>
      </c>
      <c r="N42" s="16">
        <f>FC_IND_NFM_PA_E!N$2</f>
        <v>17.192540540098129</v>
      </c>
      <c r="O42" s="16">
        <f>FC_IND_NFM_PA_E!O$2</f>
        <v>20.822558225080073</v>
      </c>
      <c r="P42" s="16">
        <f>FC_IND_NFM_PA_E!P$2</f>
        <v>21.607581001787356</v>
      </c>
      <c r="Q42" s="16">
        <f>FC_IND_NFM_PA_E!Q$2</f>
        <v>19.215098264227883</v>
      </c>
      <c r="R42" s="16">
        <f>FC_IND_NFM_PA_E!R$2</f>
        <v>21.877088420844654</v>
      </c>
      <c r="S42" s="16">
        <f>FC_IND_NFM_PA_E!S$2</f>
        <v>23.218094399985645</v>
      </c>
      <c r="T42" s="16">
        <f>FC_IND_NFM_PA_E!T$2</f>
        <v>22.139667318044683</v>
      </c>
      <c r="U42" s="16">
        <f>FC_IND_NFM_PA_E!U$2</f>
        <v>22.591964753057582</v>
      </c>
      <c r="V42" s="16">
        <f>FC_IND_NFM_PA_E!V$2</f>
        <v>24.364339217267347</v>
      </c>
      <c r="W42" s="16">
        <f>FC_IND_NFM_PA_E!W$2</f>
        <v>21.351747345745778</v>
      </c>
      <c r="X42" s="16">
        <f>FC_IND_NFM_PA_E!X$2</f>
        <v>22.996025399757436</v>
      </c>
      <c r="Y42" s="16">
        <f>FC_IND_NFM_PA_E!Y$2</f>
        <v>20.069061922571734</v>
      </c>
      <c r="Z42" s="16">
        <f>FC_IND_NFM_PA_E!Z$2</f>
        <v>22.702319837947215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7.3283948613827832</v>
      </c>
      <c r="D43" s="16">
        <f>FC_IND_NFM_SA_E!D$2</f>
        <v>4.4816172219311845</v>
      </c>
      <c r="E43" s="16">
        <f>FC_IND_NFM_SA_E!E$2</f>
        <v>4.3296045963393945</v>
      </c>
      <c r="F43" s="16">
        <f>FC_IND_NFM_SA_E!F$2</f>
        <v>4.7381589361449468</v>
      </c>
      <c r="G43" s="16">
        <f>FC_IND_NFM_SA_E!G$2</f>
        <v>4.0637794020472873</v>
      </c>
      <c r="H43" s="16">
        <f>FC_IND_NFM_SA_E!H$2</f>
        <v>5.1055221018728982</v>
      </c>
      <c r="I43" s="16">
        <f>FC_IND_NFM_SA_E!I$2</f>
        <v>5.3276638868712398</v>
      </c>
      <c r="J43" s="16">
        <f>FC_IND_NFM_SA_E!J$2</f>
        <v>5.2865691625555762</v>
      </c>
      <c r="K43" s="16">
        <f>FC_IND_NFM_SA_E!K$2</f>
        <v>5.7896466712593186</v>
      </c>
      <c r="L43" s="16">
        <f>FC_IND_NFM_SA_E!L$2</f>
        <v>4.7637321374103703</v>
      </c>
      <c r="M43" s="16">
        <f>FC_IND_NFM_SA_E!M$2</f>
        <v>5.3558405007334775</v>
      </c>
      <c r="N43" s="16">
        <f>FC_IND_NFM_SA_E!N$2</f>
        <v>4.6982891640460984</v>
      </c>
      <c r="O43" s="16">
        <f>FC_IND_NFM_SA_E!O$2</f>
        <v>4.9940694012758549</v>
      </c>
      <c r="P43" s="16">
        <f>FC_IND_NFM_SA_E!P$2</f>
        <v>4.9563122331145166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266.24866490300593</v>
      </c>
      <c r="D44" s="16">
        <f>FC_IND_NFM_OM_E!D$2</f>
        <v>219.09140580562811</v>
      </c>
      <c r="E44" s="16">
        <f>FC_IND_NFM_OM_E!E$2</f>
        <v>206.97300635626218</v>
      </c>
      <c r="F44" s="16">
        <f>FC_IND_NFM_OM_E!F$2</f>
        <v>201.28339182617307</v>
      </c>
      <c r="G44" s="16">
        <f>FC_IND_NFM_OM_E!G$2</f>
        <v>188.79708121386383</v>
      </c>
      <c r="H44" s="16">
        <f>FC_IND_NFM_OM_E!H$2</f>
        <v>229.88532011487465</v>
      </c>
      <c r="I44" s="16">
        <f>FC_IND_NFM_OM_E!I$2</f>
        <v>225.46378866784192</v>
      </c>
      <c r="J44" s="16">
        <f>FC_IND_NFM_OM_E!J$2</f>
        <v>226.57190498870324</v>
      </c>
      <c r="K44" s="16">
        <f>FC_IND_NFM_OM_E!K$2</f>
        <v>248.81447139948108</v>
      </c>
      <c r="L44" s="16">
        <f>FC_IND_NFM_OM_E!L$2</f>
        <v>218.6416135063788</v>
      </c>
      <c r="M44" s="16">
        <f>FC_IND_NFM_OM_E!M$2</f>
        <v>223.8803505442865</v>
      </c>
      <c r="N44" s="16">
        <f>FC_IND_NFM_OM_E!N$2</f>
        <v>203.8359278558558</v>
      </c>
      <c r="O44" s="16">
        <f>FC_IND_NFM_OM_E!O$2</f>
        <v>221.1093750536441</v>
      </c>
      <c r="P44" s="16">
        <f>FC_IND_NFM_OM_E!P$2</f>
        <v>211.77046500509812</v>
      </c>
      <c r="Q44" s="16">
        <f>FC_IND_NFM_OM_E!Q$2</f>
        <v>233.23998025577208</v>
      </c>
      <c r="R44" s="16">
        <f>FC_IND_NFM_OM_E!R$2</f>
        <v>230.49003237915534</v>
      </c>
      <c r="S44" s="16">
        <f>FC_IND_NFM_OM_E!S$2</f>
        <v>234.48038988001434</v>
      </c>
      <c r="T44" s="16">
        <f>FC_IND_NFM_OM_E!T$2</f>
        <v>236.82974296195533</v>
      </c>
      <c r="U44" s="16">
        <f>FC_IND_NFM_OM_E!U$2</f>
        <v>239.20256820694246</v>
      </c>
      <c r="V44" s="16">
        <f>FC_IND_NFM_OM_E!V$2</f>
        <v>243.73547782273269</v>
      </c>
      <c r="W44" s="16">
        <f>FC_IND_NFM_OM_E!W$2</f>
        <v>251.36775457425421</v>
      </c>
      <c r="X44" s="16">
        <f>FC_IND_NFM_OM_E!X$2</f>
        <v>253.69285268342355</v>
      </c>
      <c r="Y44" s="16">
        <f>FC_IND_NFM_OM_E!Y$2</f>
        <v>222.00122486135257</v>
      </c>
      <c r="Z44" s="16">
        <f>FC_IND_NFM_OM_E!Z$2</f>
        <v>245.38496091484879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399.08654963999999</v>
      </c>
      <c r="D45" s="14">
        <f>FC_IND_CPC_E!D$2</f>
        <v>385.05297456</v>
      </c>
      <c r="E45" s="14">
        <f>FC_IND_CPC_E!E$2</f>
        <v>419.78115215999992</v>
      </c>
      <c r="F45" s="14">
        <f>FC_IND_CPC_E!F$2</f>
        <v>615.80925107999997</v>
      </c>
      <c r="G45" s="14">
        <f>FC_IND_CPC_E!G$2</f>
        <v>818.02767347999975</v>
      </c>
      <c r="H45" s="14">
        <f>FC_IND_CPC_E!H$2</f>
        <v>595.88288891999991</v>
      </c>
      <c r="I45" s="14">
        <f>FC_IND_CPC_E!I$2</f>
        <v>586.87708355999996</v>
      </c>
      <c r="J45" s="14">
        <f>FC_IND_CPC_E!J$2</f>
        <v>565.31718863999981</v>
      </c>
      <c r="K45" s="14">
        <f>FC_IND_CPC_E!K$2</f>
        <v>381.81862367999986</v>
      </c>
      <c r="L45" s="14">
        <f>FC_IND_CPC_E!L$2</f>
        <v>446.10642611999992</v>
      </c>
      <c r="M45" s="14">
        <f>FC_IND_CPC_E!M$2</f>
        <v>395.30466035999996</v>
      </c>
      <c r="N45" s="14">
        <f>FC_IND_CPC_E!N$2</f>
        <v>377.85109391999993</v>
      </c>
      <c r="O45" s="14">
        <f>FC_IND_CPC_E!O$2</f>
        <v>372.74942519999991</v>
      </c>
      <c r="P45" s="14">
        <f>FC_IND_CPC_E!P$2</f>
        <v>348.67884311999995</v>
      </c>
      <c r="Q45" s="14">
        <f>FC_IND_CPC_E!Q$2</f>
        <v>471.6275191200001</v>
      </c>
      <c r="R45" s="14">
        <f>FC_IND_CPC_E!R$2</f>
        <v>523.12701563999997</v>
      </c>
      <c r="S45" s="14">
        <f>FC_IND_CPC_E!S$2</f>
        <v>383.37520752</v>
      </c>
      <c r="T45" s="14">
        <f>FC_IND_CPC_E!T$2</f>
        <v>261.09238175999997</v>
      </c>
      <c r="U45" s="14">
        <f>FC_IND_CPC_E!U$2</f>
        <v>295.69481279999997</v>
      </c>
      <c r="V45" s="14">
        <f>FC_IND_CPC_E!V$2</f>
        <v>293.04652823999999</v>
      </c>
      <c r="W45" s="14">
        <f>FC_IND_CPC_E!W$2</f>
        <v>337.65831935999995</v>
      </c>
      <c r="X45" s="14">
        <f>FC_IND_CPC_E!X$2</f>
        <v>320.46294769461991</v>
      </c>
      <c r="Y45" s="14">
        <f>FC_IND_CPC_E!Y$2</f>
        <v>297.48527892893981</v>
      </c>
      <c r="Z45" s="14">
        <f>FC_IND_CPC_E!Z$2</f>
        <v>239.63968694081319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308.27639171090129</v>
      </c>
      <c r="D46" s="16">
        <f>FC_IND_CPC_BC_E!D$2</f>
        <v>292.21888793809478</v>
      </c>
      <c r="E46" s="16">
        <f>FC_IND_CPC_BC_E!E$2</f>
        <v>310.53399020094787</v>
      </c>
      <c r="F46" s="16">
        <f>FC_IND_CPC_BC_E!F$2</f>
        <v>476.0453827591939</v>
      </c>
      <c r="G46" s="16">
        <f>FC_IND_CPC_BC_E!G$2</f>
        <v>643.51923468228972</v>
      </c>
      <c r="H46" s="16">
        <f>FC_IND_CPC_BC_E!H$2</f>
        <v>458.69993512804751</v>
      </c>
      <c r="I46" s="16">
        <f>FC_IND_CPC_BC_E!I$2</f>
        <v>457.50459785316707</v>
      </c>
      <c r="J46" s="16">
        <f>FC_IND_CPC_BC_E!J$2</f>
        <v>439.22907473429126</v>
      </c>
      <c r="K46" s="16">
        <f>FC_IND_CPC_BC_E!K$2</f>
        <v>305.93217821121766</v>
      </c>
      <c r="L46" s="16">
        <f>FC_IND_CPC_BC_E!L$2</f>
        <v>348.82128759256602</v>
      </c>
      <c r="M46" s="16">
        <f>FC_IND_CPC_BC_E!M$2</f>
        <v>302.97764089382918</v>
      </c>
      <c r="N46" s="16">
        <f>FC_IND_CPC_BC_E!N$2</f>
        <v>296.67017612514724</v>
      </c>
      <c r="O46" s="16">
        <f>FC_IND_CPC_BC_E!O$2</f>
        <v>285.87248957754224</v>
      </c>
      <c r="P46" s="16">
        <f>FC_IND_CPC_BC_E!P$2</f>
        <v>281.29246037838743</v>
      </c>
      <c r="Q46" s="16">
        <f>FC_IND_CPC_BC_E!Q$2</f>
        <v>395.81677831680634</v>
      </c>
      <c r="R46" s="16">
        <f>FC_IND_CPC_BC_E!R$2</f>
        <v>441.81618724169721</v>
      </c>
      <c r="S46" s="16">
        <f>FC_IND_CPC_BC_E!S$2</f>
        <v>321.3892159839786</v>
      </c>
      <c r="T46" s="16">
        <f>FC_IND_CPC_BC_E!T$2</f>
        <v>220.82570514494017</v>
      </c>
      <c r="U46" s="16">
        <f>FC_IND_CPC_BC_E!U$2</f>
        <v>241.0651587050622</v>
      </c>
      <c r="V46" s="16">
        <f>FC_IND_CPC_BC_E!V$2</f>
        <v>248.5153210551552</v>
      </c>
      <c r="W46" s="16">
        <f>FC_IND_CPC_BC_E!W$2</f>
        <v>260.41712442813218</v>
      </c>
      <c r="X46" s="16">
        <f>FC_IND_CPC_BC_E!X$2</f>
        <v>251.60876052588617</v>
      </c>
      <c r="Y46" s="16">
        <f>FC_IND_CPC_BC_E!Y$2</f>
        <v>225.77731522508614</v>
      </c>
      <c r="Z46" s="16">
        <f>FC_IND_CPC_BC_E!Z$2</f>
        <v>174.06113011703945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62.245457167002336</v>
      </c>
      <c r="D47" s="16">
        <f>FC_IND_CPC_OC_E!D$2</f>
        <v>62.218042986527372</v>
      </c>
      <c r="E47" s="16">
        <f>FC_IND_CPC_OC_E!E$2</f>
        <v>69.837027001453947</v>
      </c>
      <c r="F47" s="16">
        <f>FC_IND_CPC_OC_E!F$2</f>
        <v>99.892793890362739</v>
      </c>
      <c r="G47" s="16">
        <f>FC_IND_CPC_OC_E!G$2</f>
        <v>130.12752864471585</v>
      </c>
      <c r="H47" s="16">
        <f>FC_IND_CPC_OC_E!H$2</f>
        <v>97.229494260013837</v>
      </c>
      <c r="I47" s="16">
        <f>FC_IND_CPC_OC_E!I$2</f>
        <v>85.08205005308163</v>
      </c>
      <c r="J47" s="16">
        <f>FC_IND_CPC_OC_E!J$2</f>
        <v>84.485538872151835</v>
      </c>
      <c r="K47" s="16">
        <f>FC_IND_CPC_OC_E!K$2</f>
        <v>51.934310472364793</v>
      </c>
      <c r="L47" s="16">
        <f>FC_IND_CPC_OC_E!L$2</f>
        <v>62.336047146660981</v>
      </c>
      <c r="M47" s="16">
        <f>FC_IND_CPC_OC_E!M$2</f>
        <v>59.277850969844764</v>
      </c>
      <c r="N47" s="16">
        <f>FC_IND_CPC_OC_E!N$2</f>
        <v>54.452386677177273</v>
      </c>
      <c r="O47" s="16">
        <f>FC_IND_CPC_OC_E!O$2</f>
        <v>62.275245803456009</v>
      </c>
      <c r="P47" s="16">
        <f>FC_IND_CPC_OC_E!P$2</f>
        <v>45.432611761691447</v>
      </c>
      <c r="Q47" s="16">
        <f>FC_IND_CPC_OC_E!Q$2</f>
        <v>56.31169475161677</v>
      </c>
      <c r="R47" s="16">
        <f>FC_IND_CPC_OC_E!R$2</f>
        <v>49.625592111136811</v>
      </c>
      <c r="S47" s="16">
        <f>FC_IND_CPC_OC_E!S$2</f>
        <v>47.174665142888941</v>
      </c>
      <c r="T47" s="16">
        <f>FC_IND_CPC_OC_E!T$2</f>
        <v>30.669852643517288</v>
      </c>
      <c r="U47" s="16">
        <f>FC_IND_CPC_OC_E!U$2</f>
        <v>43.661747625647713</v>
      </c>
      <c r="V47" s="16">
        <f>FC_IND_CPC_OC_E!V$2</f>
        <v>27.587674446622241</v>
      </c>
      <c r="W47" s="16">
        <f>FC_IND_CPC_OC_E!W$2</f>
        <v>60.960740443880525</v>
      </c>
      <c r="X47" s="16">
        <f>FC_IND_CPC_OC_E!X$2</f>
        <v>44.530240244672768</v>
      </c>
      <c r="Y47" s="16">
        <f>FC_IND_CPC_OC_E!Y$2</f>
        <v>44.914449954108889</v>
      </c>
      <c r="Z47" s="16">
        <f>FC_IND_CPC_OC_E!Z$2</f>
        <v>33.152645753771537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28.564700762096372</v>
      </c>
      <c r="D48" s="16">
        <f>FC_IND_CPC_PH_E!D$2</f>
        <v>30.61604363537786</v>
      </c>
      <c r="E48" s="16">
        <f>FC_IND_CPC_PH_E!E$2</f>
        <v>39.410134957598018</v>
      </c>
      <c r="F48" s="16">
        <f>FC_IND_CPC_PH_E!F$2</f>
        <v>39.871074430443315</v>
      </c>
      <c r="G48" s="16">
        <f>FC_IND_CPC_PH_E!G$2</f>
        <v>44.380910152994225</v>
      </c>
      <c r="H48" s="16">
        <f>FC_IND_CPC_PH_E!H$2</f>
        <v>39.953459531938606</v>
      </c>
      <c r="I48" s="16">
        <f>FC_IND_CPC_PH_E!I$2</f>
        <v>44.290435653751302</v>
      </c>
      <c r="J48" s="16">
        <f>FC_IND_CPC_PH_E!J$2</f>
        <v>41.602575033556739</v>
      </c>
      <c r="K48" s="16">
        <f>FC_IND_CPC_PH_E!K$2</f>
        <v>23.952134996417385</v>
      </c>
      <c r="L48" s="16">
        <f>FC_IND_CPC_PH_E!L$2</f>
        <v>34.949091380772984</v>
      </c>
      <c r="M48" s="16">
        <f>FC_IND_CPC_PH_E!M$2</f>
        <v>33.049168496325969</v>
      </c>
      <c r="N48" s="16">
        <f>FC_IND_CPC_PH_E!N$2</f>
        <v>26.728531117675438</v>
      </c>
      <c r="O48" s="16">
        <f>FC_IND_CPC_PH_E!O$2</f>
        <v>24.601689819001685</v>
      </c>
      <c r="P48" s="16">
        <f>FC_IND_CPC_PH_E!P$2</f>
        <v>21.953770979921075</v>
      </c>
      <c r="Q48" s="16">
        <f>FC_IND_CPC_PH_E!Q$2</f>
        <v>19.499046051576965</v>
      </c>
      <c r="R48" s="16">
        <f>FC_IND_CPC_PH_E!R$2</f>
        <v>31.685236287165996</v>
      </c>
      <c r="S48" s="16">
        <f>FC_IND_CPC_PH_E!S$2</f>
        <v>14.811326393132489</v>
      </c>
      <c r="T48" s="16">
        <f>FC_IND_CPC_PH_E!T$2</f>
        <v>9.5968239715424986</v>
      </c>
      <c r="U48" s="16">
        <f>FC_IND_CPC_PH_E!U$2</f>
        <v>10.967906469290053</v>
      </c>
      <c r="V48" s="16">
        <f>FC_IND_CPC_PH_E!V$2</f>
        <v>16.94353273822254</v>
      </c>
      <c r="W48" s="16">
        <f>FC_IND_CPC_PH_E!W$2</f>
        <v>16.280454487987281</v>
      </c>
      <c r="X48" s="16">
        <f>FC_IND_CPC_PH_E!X$2</f>
        <v>24.323946924060948</v>
      </c>
      <c r="Y48" s="16">
        <f>FC_IND_CPC_PH_E!Y$2</f>
        <v>26.793513749744793</v>
      </c>
      <c r="Z48" s="16">
        <f>FC_IND_CPC_PH_E!Z$2</f>
        <v>32.425911070002215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1357.7271595199982</v>
      </c>
      <c r="D49" s="14">
        <f>FC_IND_NMM_E!D$2</f>
        <v>1272.4368335999984</v>
      </c>
      <c r="E49" s="14">
        <f>FC_IND_NMM_E!E$2</f>
        <v>1316.0518833599983</v>
      </c>
      <c r="F49" s="14">
        <f>FC_IND_NMM_E!F$2</f>
        <v>1148.8275680399984</v>
      </c>
      <c r="G49" s="14">
        <f>FC_IND_NMM_E!G$2</f>
        <v>1246.9573234799984</v>
      </c>
      <c r="H49" s="14">
        <f>FC_IND_NMM_E!H$2</f>
        <v>1433.5988245199997</v>
      </c>
      <c r="I49" s="14">
        <f>FC_IND_NMM_E!I$2</f>
        <v>1494.1476154799996</v>
      </c>
      <c r="J49" s="14">
        <f>FC_IND_NMM_E!J$2</f>
        <v>1449.9250239599999</v>
      </c>
      <c r="K49" s="14">
        <f>FC_IND_NMM_E!K$2</f>
        <v>1470.9424831199997</v>
      </c>
      <c r="L49" s="14">
        <f>FC_IND_NMM_E!L$2</f>
        <v>1310.7923157600001</v>
      </c>
      <c r="M49" s="14">
        <f>FC_IND_NMM_E!M$2</f>
        <v>1344.9396635999997</v>
      </c>
      <c r="N49" s="14">
        <f>FC_IND_NMM_E!N$2</f>
        <v>1415.22318288</v>
      </c>
      <c r="O49" s="14">
        <f>FC_IND_NMM_E!O$2</f>
        <v>1391.4340001999999</v>
      </c>
      <c r="P49" s="14">
        <f>FC_IND_NMM_E!P$2</f>
        <v>1061.3507875199998</v>
      </c>
      <c r="Q49" s="14">
        <f>FC_IND_NMM_E!Q$2</f>
        <v>1013.6417652</v>
      </c>
      <c r="R49" s="14">
        <f>FC_IND_NMM_E!R$2</f>
        <v>1154.79876096</v>
      </c>
      <c r="S49" s="14">
        <f>FC_IND_NMM_E!S$2</f>
        <v>1052.9157963599998</v>
      </c>
      <c r="T49" s="14">
        <f>FC_IND_NMM_E!T$2</f>
        <v>1098.2954052</v>
      </c>
      <c r="U49" s="14">
        <f>FC_IND_NMM_E!U$2</f>
        <v>1131.0175393199997</v>
      </c>
      <c r="V49" s="14">
        <f>FC_IND_NMM_E!V$2</f>
        <v>982.86708887999976</v>
      </c>
      <c r="W49" s="14">
        <f>FC_IND_NMM_E!W$2</f>
        <v>835.8818155199998</v>
      </c>
      <c r="X49" s="14">
        <f>FC_IND_NMM_E!X$2</f>
        <v>841.32417060941918</v>
      </c>
      <c r="Y49" s="14">
        <f>FC_IND_NMM_E!Y$2</f>
        <v>904.16020766248914</v>
      </c>
      <c r="Z49" s="14">
        <f>FC_IND_NMM_E!Z$2</f>
        <v>885.77261134163655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660.57425677409651</v>
      </c>
      <c r="D50" s="16">
        <f>FC_IND_NMM_CM_E!D$2</f>
        <v>618.18966297152724</v>
      </c>
      <c r="E50" s="16">
        <f>FC_IND_NMM_CM_E!E$2</f>
        <v>662.57027681561476</v>
      </c>
      <c r="F50" s="16">
        <f>FC_IND_NMM_CM_E!F$2</f>
        <v>557.88252607733614</v>
      </c>
      <c r="G50" s="16">
        <f>FC_IND_NMM_CM_E!G$2</f>
        <v>625.24360388704974</v>
      </c>
      <c r="H50" s="16">
        <f>FC_IND_NMM_CM_E!H$2</f>
        <v>714.35210088743315</v>
      </c>
      <c r="I50" s="16">
        <f>FC_IND_NMM_CM_E!I$2</f>
        <v>787.28387067995084</v>
      </c>
      <c r="J50" s="16">
        <f>FC_IND_NMM_CM_E!J$2</f>
        <v>751.47437330973969</v>
      </c>
      <c r="K50" s="16">
        <f>FC_IND_NMM_CM_E!K$2</f>
        <v>754.28447346982739</v>
      </c>
      <c r="L50" s="16">
        <f>FC_IND_NMM_CM_E!L$2</f>
        <v>580.33367259890861</v>
      </c>
      <c r="M50" s="16">
        <f>FC_IND_NMM_CM_E!M$2</f>
        <v>613.17830057120341</v>
      </c>
      <c r="N50" s="16">
        <f>FC_IND_NMM_CM_E!N$2</f>
        <v>578.87310211584725</v>
      </c>
      <c r="O50" s="16">
        <f>FC_IND_NMM_CM_E!O$2</f>
        <v>621.13363584224714</v>
      </c>
      <c r="P50" s="16">
        <f>FC_IND_NMM_CM_E!P$2</f>
        <v>688.77165270439787</v>
      </c>
      <c r="Q50" s="16">
        <f>FC_IND_NMM_CM_E!Q$2</f>
        <v>677.44852877192886</v>
      </c>
      <c r="R50" s="16">
        <f>FC_IND_NMM_CM_E!R$2</f>
        <v>701.2035091196833</v>
      </c>
      <c r="S50" s="16">
        <f>FC_IND_NMM_CM_E!S$2</f>
        <v>762.75427865821291</v>
      </c>
      <c r="T50" s="16">
        <f>FC_IND_NMM_CM_E!T$2</f>
        <v>826.29225873530663</v>
      </c>
      <c r="U50" s="16">
        <f>FC_IND_NMM_CM_E!U$2</f>
        <v>809.75331444875212</v>
      </c>
      <c r="V50" s="16">
        <f>FC_IND_NMM_CM_E!V$2</f>
        <v>701.04813841125224</v>
      </c>
      <c r="W50" s="16">
        <f>FC_IND_NMM_CM_E!W$2</f>
        <v>560.65270399114945</v>
      </c>
      <c r="X50" s="16">
        <f>FC_IND_NMM_CM_E!X$2</f>
        <v>594.09157818061976</v>
      </c>
      <c r="Y50" s="16">
        <f>FC_IND_NMM_CM_E!Y$2</f>
        <v>558.66185804911868</v>
      </c>
      <c r="Z50" s="16">
        <f>FC_IND_NMM_CM_E!Z$2</f>
        <v>584.03816009405352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517.01845015790389</v>
      </c>
      <c r="D51" s="16">
        <f>FC_IND_NMM_CR_E!D$2</f>
        <v>498.47841965374687</v>
      </c>
      <c r="E51" s="16">
        <f>FC_IND_NMM_CR_E!E$2</f>
        <v>482.27905487586111</v>
      </c>
      <c r="F51" s="16">
        <f>FC_IND_NMM_CR_E!F$2</f>
        <v>444.95098921151401</v>
      </c>
      <c r="G51" s="16">
        <f>FC_IND_NMM_CR_E!G$2</f>
        <v>463.64499677784801</v>
      </c>
      <c r="H51" s="16">
        <f>FC_IND_NMM_CR_E!H$2</f>
        <v>546.33026885883964</v>
      </c>
      <c r="I51" s="16">
        <f>FC_IND_NMM_CR_E!I$2</f>
        <v>514.75908178511906</v>
      </c>
      <c r="J51" s="16">
        <f>FC_IND_NMM_CR_E!J$2</f>
        <v>521.66757624758554</v>
      </c>
      <c r="K51" s="16">
        <f>FC_IND_NMM_CR_E!K$2</f>
        <v>519.94785314891533</v>
      </c>
      <c r="L51" s="16">
        <f>FC_IND_NMM_CR_E!L$2</f>
        <v>556.89438429930431</v>
      </c>
      <c r="M51" s="16">
        <f>FC_IND_NMM_CR_E!M$2</f>
        <v>543.613051069363</v>
      </c>
      <c r="N51" s="16">
        <f>FC_IND_NMM_CR_E!N$2</f>
        <v>614.43888670743581</v>
      </c>
      <c r="O51" s="16">
        <f>FC_IND_NMM_CR_E!O$2</f>
        <v>573.67225678947034</v>
      </c>
      <c r="P51" s="16">
        <f>FC_IND_NMM_CR_E!P$2</f>
        <v>220.32932871353026</v>
      </c>
      <c r="Q51" s="16">
        <f>FC_IND_NMM_CR_E!Q$2</f>
        <v>195.60261653755211</v>
      </c>
      <c r="R51" s="16">
        <f>FC_IND_NMM_CR_E!R$2</f>
        <v>294.52226073435531</v>
      </c>
      <c r="S51" s="16">
        <f>FC_IND_NMM_CR_E!S$2</f>
        <v>135.49956014336377</v>
      </c>
      <c r="T51" s="16">
        <f>FC_IND_NMM_CR_E!T$2</f>
        <v>111.24623187607469</v>
      </c>
      <c r="U51" s="16">
        <f>FC_IND_NMM_CR_E!U$2</f>
        <v>156.66514721934402</v>
      </c>
      <c r="V51" s="16">
        <f>FC_IND_NMM_CR_E!V$2</f>
        <v>127.99522840244408</v>
      </c>
      <c r="W51" s="16">
        <f>FC_IND_NMM_CR_E!W$2</f>
        <v>120.04913746467514</v>
      </c>
      <c r="X51" s="16">
        <f>FC_IND_NMM_CR_E!X$2</f>
        <v>101.31221205118028</v>
      </c>
      <c r="Y51" s="16">
        <f>FC_IND_NMM_CR_E!Y$2</f>
        <v>173.74502723020916</v>
      </c>
      <c r="Z51" s="16">
        <f>FC_IND_NMM_CR_E!Z$2</f>
        <v>155.41362890298893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180.13445258799771</v>
      </c>
      <c r="D52" s="16">
        <f>FC_IND_NMM_GL_E!D$2</f>
        <v>155.76875097472421</v>
      </c>
      <c r="E52" s="16">
        <f>FC_IND_NMM_GL_E!E$2</f>
        <v>171.2025516685224</v>
      </c>
      <c r="F52" s="16">
        <f>FC_IND_NMM_GL_E!F$2</f>
        <v>145.9940527511483</v>
      </c>
      <c r="G52" s="16">
        <f>FC_IND_NMM_GL_E!G$2</f>
        <v>158.06872281510044</v>
      </c>
      <c r="H52" s="16">
        <f>FC_IND_NMM_GL_E!H$2</f>
        <v>172.91645477372683</v>
      </c>
      <c r="I52" s="16">
        <f>FC_IND_NMM_GL_E!I$2</f>
        <v>192.10466301492971</v>
      </c>
      <c r="J52" s="16">
        <f>FC_IND_NMM_GL_E!J$2</f>
        <v>176.78307440267457</v>
      </c>
      <c r="K52" s="16">
        <f>FC_IND_NMM_GL_E!K$2</f>
        <v>196.71015650125707</v>
      </c>
      <c r="L52" s="16">
        <f>FC_IND_NMM_GL_E!L$2</f>
        <v>173.56425886178693</v>
      </c>
      <c r="M52" s="16">
        <f>FC_IND_NMM_GL_E!M$2</f>
        <v>188.1483119594331</v>
      </c>
      <c r="N52" s="16">
        <f>FC_IND_NMM_GL_E!N$2</f>
        <v>221.91119405671677</v>
      </c>
      <c r="O52" s="16">
        <f>FC_IND_NMM_GL_E!O$2</f>
        <v>196.62810756828233</v>
      </c>
      <c r="P52" s="16">
        <f>FC_IND_NMM_GL_E!P$2</f>
        <v>152.24980610207197</v>
      </c>
      <c r="Q52" s="16">
        <f>FC_IND_NMM_GL_E!Q$2</f>
        <v>140.59061989051895</v>
      </c>
      <c r="R52" s="16">
        <f>FC_IND_NMM_GL_E!R$2</f>
        <v>159.07299110596136</v>
      </c>
      <c r="S52" s="16">
        <f>FC_IND_NMM_GL_E!S$2</f>
        <v>154.66195755842324</v>
      </c>
      <c r="T52" s="16">
        <f>FC_IND_NMM_GL_E!T$2</f>
        <v>160.75691458861877</v>
      </c>
      <c r="U52" s="16">
        <f>FC_IND_NMM_GL_E!U$2</f>
        <v>164.59907765190354</v>
      </c>
      <c r="V52" s="16">
        <f>FC_IND_NMM_GL_E!V$2</f>
        <v>153.82372206630333</v>
      </c>
      <c r="W52" s="16">
        <f>FC_IND_NMM_GL_E!W$2</f>
        <v>155.17997406417516</v>
      </c>
      <c r="X52" s="16">
        <f>FC_IND_NMM_GL_E!X$2</f>
        <v>145.92038037761913</v>
      </c>
      <c r="Y52" s="16">
        <f>FC_IND_NMM_GL_E!Y$2</f>
        <v>171.7533223831613</v>
      </c>
      <c r="Z52" s="16">
        <f>FC_IND_NMM_GL_E!Z$2</f>
        <v>146.32082234459389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1706.95637676</v>
      </c>
      <c r="D53" s="14">
        <f>FC_IND_PPP_E!D$2</f>
        <v>1665.9718563600002</v>
      </c>
      <c r="E53" s="14">
        <f>FC_IND_PPP_E!E$2</f>
        <v>1657.1279930400001</v>
      </c>
      <c r="F53" s="14">
        <f>FC_IND_PPP_E!F$2</f>
        <v>1885.6495490400002</v>
      </c>
      <c r="G53" s="14">
        <f>FC_IND_PPP_E!G$2</f>
        <v>1845.4801525199998</v>
      </c>
      <c r="H53" s="14">
        <f>FC_IND_PPP_E!H$2</f>
        <v>1689.7442831999999</v>
      </c>
      <c r="I53" s="14">
        <f>FC_IND_PPP_E!I$2</f>
        <v>1657.9272823199999</v>
      </c>
      <c r="J53" s="14">
        <f>FC_IND_PPP_E!J$2</f>
        <v>1398.0392391599999</v>
      </c>
      <c r="K53" s="14">
        <f>FC_IND_PPP_E!K$2</f>
        <v>1371.5032258800004</v>
      </c>
      <c r="L53" s="14">
        <f>FC_IND_PPP_E!L$2</f>
        <v>1095.1155212399999</v>
      </c>
      <c r="M53" s="14">
        <f>FC_IND_PPP_E!M$2</f>
        <v>1129.1361371999997</v>
      </c>
      <c r="N53" s="14">
        <f>FC_IND_PPP_E!N$2</f>
        <v>955.40926248000017</v>
      </c>
      <c r="O53" s="14">
        <f>FC_IND_PPP_E!O$2</f>
        <v>891.73197180000011</v>
      </c>
      <c r="P53" s="14">
        <f>FC_IND_PPP_E!P$2</f>
        <v>733.0851892799999</v>
      </c>
      <c r="Q53" s="14">
        <f>FC_IND_PPP_E!Q$2</f>
        <v>551.32280316000003</v>
      </c>
      <c r="R53" s="14">
        <f>FC_IND_PPP_E!R$2</f>
        <v>529.39194984000005</v>
      </c>
      <c r="S53" s="14">
        <f>FC_IND_PPP_E!S$2</f>
        <v>511.45959491999997</v>
      </c>
      <c r="T53" s="14">
        <f>FC_IND_PPP_E!T$2</f>
        <v>594.07312788000013</v>
      </c>
      <c r="U53" s="14">
        <f>FC_IND_PPP_E!U$2</f>
        <v>661.23973116000013</v>
      </c>
      <c r="V53" s="14">
        <f>FC_IND_PPP_E!V$2</f>
        <v>598.60491047999994</v>
      </c>
      <c r="W53" s="14">
        <f>FC_IND_PPP_E!W$2</f>
        <v>533.54990520000001</v>
      </c>
      <c r="X53" s="14">
        <f>FC_IND_PPP_E!X$2</f>
        <v>606.56535238924323</v>
      </c>
      <c r="Y53" s="14">
        <f>FC_IND_PPP_E!Y$2</f>
        <v>465.98130086836534</v>
      </c>
      <c r="Z53" s="14">
        <f>FC_IND_PPP_E!Z$2</f>
        <v>508.24319497672792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884.10349555198866</v>
      </c>
      <c r="D54" s="16">
        <f>FC_IND_PPP_PU_E!D$2</f>
        <v>845.42380883580927</v>
      </c>
      <c r="E54" s="16">
        <f>FC_IND_PPP_PU_E!E$2</f>
        <v>845.26983828218636</v>
      </c>
      <c r="F54" s="16">
        <f>FC_IND_PPP_PU_E!F$2</f>
        <v>971.32961604280092</v>
      </c>
      <c r="G54" s="16">
        <f>FC_IND_PPP_PU_E!G$2</f>
        <v>944.70935923920513</v>
      </c>
      <c r="H54" s="16">
        <f>FC_IND_PPP_PU_E!H$2</f>
        <v>864.8455878043444</v>
      </c>
      <c r="I54" s="16">
        <f>FC_IND_PPP_PU_E!I$2</f>
        <v>841.70727096541361</v>
      </c>
      <c r="J54" s="16">
        <f>FC_IND_PPP_PU_E!J$2</f>
        <v>732.51166486250293</v>
      </c>
      <c r="K54" s="16">
        <f>FC_IND_PPP_PU_E!K$2</f>
        <v>707.0571895564342</v>
      </c>
      <c r="L54" s="16">
        <f>FC_IND_PPP_PU_E!L$2</f>
        <v>574.51767630131963</v>
      </c>
      <c r="M54" s="16">
        <f>FC_IND_PPP_PU_E!M$2</f>
        <v>591.52632943151048</v>
      </c>
      <c r="N54" s="16">
        <f>FC_IND_PPP_PU_E!N$2</f>
        <v>500.10731035893497</v>
      </c>
      <c r="O54" s="16">
        <f>FC_IND_PPP_PU_E!O$2</f>
        <v>455.207392247401</v>
      </c>
      <c r="P54" s="16">
        <f>FC_IND_PPP_PU_E!P$2</f>
        <v>377.08940977033529</v>
      </c>
      <c r="Q54" s="16">
        <f>FC_IND_PPP_PU_E!Q$2</f>
        <v>299.86685565512869</v>
      </c>
      <c r="R54" s="16">
        <f>FC_IND_PPP_PU_E!R$2</f>
        <v>294.03068305659406</v>
      </c>
      <c r="S54" s="16">
        <f>FC_IND_PPP_PU_E!S$2</f>
        <v>285.64994376229572</v>
      </c>
      <c r="T54" s="16">
        <f>FC_IND_PPP_PU_E!T$2</f>
        <v>328.45185353096173</v>
      </c>
      <c r="U54" s="16">
        <f>FC_IND_PPP_PU_E!U$2</f>
        <v>371.78972831582854</v>
      </c>
      <c r="V54" s="16">
        <f>FC_IND_PPP_PU_E!V$2</f>
        <v>347.12776926284363</v>
      </c>
      <c r="W54" s="16">
        <f>FC_IND_PPP_PU_E!W$2</f>
        <v>317.39551958430332</v>
      </c>
      <c r="X54" s="16">
        <f>FC_IND_PPP_PU_E!X$2</f>
        <v>356.27442459923293</v>
      </c>
      <c r="Y54" s="16">
        <f>FC_IND_PPP_PU_E!Y$2</f>
        <v>281.17178655175678</v>
      </c>
      <c r="Z54" s="16">
        <f>FC_IND_PPP_PU_E!Z$2</f>
        <v>315.53099577055696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821.92038974903005</v>
      </c>
      <c r="D55" s="16">
        <f>FC_IND_PPP_PA_E!D$2</f>
        <v>819.78920582706041</v>
      </c>
      <c r="E55" s="16">
        <f>FC_IND_PPP_PA_E!E$2</f>
        <v>811.35638248811836</v>
      </c>
      <c r="F55" s="16">
        <f>FC_IND_PPP_PA_E!F$2</f>
        <v>913.42987106036094</v>
      </c>
      <c r="G55" s="16">
        <f>FC_IND_PPP_PA_E!G$2</f>
        <v>900.16597111366991</v>
      </c>
      <c r="H55" s="16">
        <f>FC_IND_PPP_PA_E!H$2</f>
        <v>824.45912247747219</v>
      </c>
      <c r="I55" s="16">
        <f>FC_IND_PPP_PA_E!I$2</f>
        <v>815.77040670661881</v>
      </c>
      <c r="J55" s="16">
        <f>FC_IND_PPP_PA_E!J$2</f>
        <v>665.21321649396532</v>
      </c>
      <c r="K55" s="16">
        <f>FC_IND_PPP_PA_E!K$2</f>
        <v>664.17746082928466</v>
      </c>
      <c r="L55" s="16">
        <f>FC_IND_PPP_PA_E!L$2</f>
        <v>520.24545649047491</v>
      </c>
      <c r="M55" s="16">
        <f>FC_IND_PPP_PA_E!M$2</f>
        <v>537.30153588713551</v>
      </c>
      <c r="N55" s="16">
        <f>FC_IND_PPP_PA_E!N$2</f>
        <v>455.03110453967867</v>
      </c>
      <c r="O55" s="16">
        <f>FC_IND_PPP_PA_E!O$2</f>
        <v>436.27284720956584</v>
      </c>
      <c r="P55" s="16">
        <f>FC_IND_PPP_PA_E!P$2</f>
        <v>355.73178822920153</v>
      </c>
      <c r="Q55" s="16">
        <f>FC_IND_PPP_PA_E!Q$2</f>
        <v>251.02894262155974</v>
      </c>
      <c r="R55" s="16">
        <f>FC_IND_PPP_PA_E!R$2</f>
        <v>234.63411117536714</v>
      </c>
      <c r="S55" s="16">
        <f>FC_IND_PPP_PA_E!S$2</f>
        <v>225.09327013048048</v>
      </c>
      <c r="T55" s="16">
        <f>FC_IND_PPP_PA_E!T$2</f>
        <v>264.87425612196512</v>
      </c>
      <c r="U55" s="16">
        <f>FC_IND_PPP_PA_E!U$2</f>
        <v>288.41320087203286</v>
      </c>
      <c r="V55" s="16">
        <f>FC_IND_PPP_PA_E!V$2</f>
        <v>250.36903038957411</v>
      </c>
      <c r="W55" s="16">
        <f>FC_IND_PPP_PA_E!W$2</f>
        <v>215.09344105908812</v>
      </c>
      <c r="X55" s="16">
        <f>FC_IND_PPP_PA_E!X$2</f>
        <v>249.17031328863555</v>
      </c>
      <c r="Y55" s="16">
        <f>FC_IND_PPP_PA_E!Y$2</f>
        <v>183.89916842076093</v>
      </c>
      <c r="Z55" s="16">
        <f>FC_IND_PPP_PA_E!Z$2</f>
        <v>191.66637283870872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0.93249145898134711</v>
      </c>
      <c r="D56" s="16">
        <f>FC_IND_PPP_PR_E!D$2</f>
        <v>0.75884169713035465</v>
      </c>
      <c r="E56" s="16">
        <f>FC_IND_PPP_PR_E!E$2</f>
        <v>0.50177226969533351</v>
      </c>
      <c r="F56" s="16">
        <f>FC_IND_PPP_PR_E!F$2</f>
        <v>0.89006193683834844</v>
      </c>
      <c r="G56" s="16">
        <f>FC_IND_PPP_PR_E!G$2</f>
        <v>0.60482216712486048</v>
      </c>
      <c r="H56" s="16">
        <f>FC_IND_PPP_PR_E!H$2</f>
        <v>0.43957291818334987</v>
      </c>
      <c r="I56" s="16">
        <f>FC_IND_PPP_PR_E!I$2</f>
        <v>0.44960464796734412</v>
      </c>
      <c r="J56" s="16">
        <f>FC_IND_PPP_PR_E!J$2</f>
        <v>0.31435780353152648</v>
      </c>
      <c r="K56" s="16">
        <f>FC_IND_PPP_PR_E!K$2</f>
        <v>0.26857549428162142</v>
      </c>
      <c r="L56" s="16">
        <f>FC_IND_PPP_PR_E!L$2</f>
        <v>0.35238844820538884</v>
      </c>
      <c r="M56" s="16">
        <f>FC_IND_PPP_PR_E!M$2</f>
        <v>0.30827188135380612</v>
      </c>
      <c r="N56" s="16">
        <f>FC_IND_PPP_PR_E!N$2</f>
        <v>0.27084758138645448</v>
      </c>
      <c r="O56" s="16">
        <f>FC_IND_PPP_PR_E!O$2</f>
        <v>0.25173234303318931</v>
      </c>
      <c r="P56" s="16">
        <f>FC_IND_PPP_PR_E!P$2</f>
        <v>0.2639912804631267</v>
      </c>
      <c r="Q56" s="16">
        <f>FC_IND_PPP_PR_E!Q$2</f>
        <v>0.42700488331163888</v>
      </c>
      <c r="R56" s="16">
        <f>FC_IND_PPP_PR_E!R$2</f>
        <v>0.72715560803883683</v>
      </c>
      <c r="S56" s="16">
        <f>FC_IND_PPP_PR_E!S$2</f>
        <v>0.7163810272237765</v>
      </c>
      <c r="T56" s="16">
        <f>FC_IND_PPP_PR_E!T$2</f>
        <v>0.74701822707318777</v>
      </c>
      <c r="U56" s="16">
        <f>FC_IND_PPP_PR_E!U$2</f>
        <v>1.0368019721387012</v>
      </c>
      <c r="V56" s="16">
        <f>FC_IND_PPP_PR_E!V$2</f>
        <v>1.1081108275823262</v>
      </c>
      <c r="W56" s="16">
        <f>FC_IND_PPP_PR_E!W$2</f>
        <v>1.0609445566086257</v>
      </c>
      <c r="X56" s="16">
        <f>FC_IND_PPP_PR_E!X$2</f>
        <v>1.1206145013746938</v>
      </c>
      <c r="Y56" s="16">
        <f>FC_IND_PPP_PR_E!Y$2</f>
        <v>0.9103458958475753</v>
      </c>
      <c r="Z56" s="16">
        <f>FC_IND_PPP_PR_E!Z$2</f>
        <v>1.0458263674622699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735.68153231999975</v>
      </c>
      <c r="D57" s="14">
        <f>FC_IND_FBT_E!D$2</f>
        <v>735.96961512000007</v>
      </c>
      <c r="E57" s="14">
        <f>FC_IND_FBT_E!E$2</f>
        <v>761.29635240000016</v>
      </c>
      <c r="F57" s="14">
        <f>FC_IND_FBT_E!F$2</f>
        <v>828.66542795999999</v>
      </c>
      <c r="G57" s="14">
        <f>FC_IND_FBT_E!G$2</f>
        <v>741.41173836000007</v>
      </c>
      <c r="H57" s="14">
        <f>FC_IND_FBT_E!H$2</f>
        <v>549.04958639999995</v>
      </c>
      <c r="I57" s="14">
        <f>FC_IND_FBT_E!I$2</f>
        <v>534.96973619999994</v>
      </c>
      <c r="J57" s="14">
        <f>FC_IND_FBT_E!J$2</f>
        <v>449.79273503999991</v>
      </c>
      <c r="K57" s="14">
        <f>FC_IND_FBT_E!K$2</f>
        <v>463.44933467999994</v>
      </c>
      <c r="L57" s="14">
        <f>FC_IND_FBT_E!L$2</f>
        <v>470.18673288000002</v>
      </c>
      <c r="M57" s="14">
        <f>FC_IND_FBT_E!M$2</f>
        <v>469.270512</v>
      </c>
      <c r="N57" s="14">
        <f>FC_IND_FBT_E!N$2</f>
        <v>448.42118219999998</v>
      </c>
      <c r="O57" s="14">
        <f>FC_IND_FBT_E!O$2</f>
        <v>447.78023424000003</v>
      </c>
      <c r="P57" s="14">
        <f>FC_IND_FBT_E!P$2</f>
        <v>399.61143215999999</v>
      </c>
      <c r="Q57" s="14">
        <f>FC_IND_FBT_E!Q$2</f>
        <v>379.56378563999999</v>
      </c>
      <c r="R57" s="14">
        <f>FC_IND_FBT_E!R$2</f>
        <v>330.91272000000004</v>
      </c>
      <c r="S57" s="14">
        <f>FC_IND_FBT_E!S$2</f>
        <v>339.2196156</v>
      </c>
      <c r="T57" s="14">
        <f>FC_IND_FBT_E!T$2</f>
        <v>282.77280827999999</v>
      </c>
      <c r="U57" s="14">
        <f>FC_IND_FBT_E!U$2</f>
        <v>296.67641400000002</v>
      </c>
      <c r="V57" s="14">
        <f>FC_IND_FBT_E!V$2</f>
        <v>286.05081167999998</v>
      </c>
      <c r="W57" s="14">
        <f>FC_IND_FBT_E!W$2</f>
        <v>267.14907395999995</v>
      </c>
      <c r="X57" s="14">
        <f>FC_IND_FBT_E!X$2</f>
        <v>226.94815937277835</v>
      </c>
      <c r="Y57" s="14">
        <f>FC_IND_FBT_E!Y$2</f>
        <v>215.64610199799284</v>
      </c>
      <c r="Z57" s="14">
        <f>FC_IND_FBT_E!Z$2</f>
        <v>184.3933092048851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202.68703439999982</v>
      </c>
      <c r="D58" s="14">
        <f>FC_IND_TE_E!D$2</f>
        <v>242.59412843999988</v>
      </c>
      <c r="E58" s="14">
        <f>FC_IND_TE_E!E$2</f>
        <v>234.33150203999992</v>
      </c>
      <c r="F58" s="14">
        <f>FC_IND_TE_E!F$2</f>
        <v>275.5914029999999</v>
      </c>
      <c r="G58" s="14">
        <f>FC_IND_TE_E!G$2</f>
        <v>283.7171105999999</v>
      </c>
      <c r="H58" s="14">
        <f>FC_IND_TE_E!H$2</f>
        <v>232.53813971999986</v>
      </c>
      <c r="I58" s="14">
        <f>FC_IND_TE_E!I$2</f>
        <v>214.70833655999982</v>
      </c>
      <c r="J58" s="14">
        <f>FC_IND_TE_E!J$2</f>
        <v>207.31034627999986</v>
      </c>
      <c r="K58" s="14">
        <f>FC_IND_TE_E!K$2</f>
        <v>170.50522463999985</v>
      </c>
      <c r="L58" s="14">
        <f>FC_IND_TE_E!L$2</f>
        <v>134.84977055999991</v>
      </c>
      <c r="M58" s="14">
        <f>FC_IND_TE_E!M$2</f>
        <v>141.7859571599999</v>
      </c>
      <c r="N58" s="14">
        <f>FC_IND_TE_E!N$2</f>
        <v>110.96161631999993</v>
      </c>
      <c r="O58" s="14">
        <f>FC_IND_TE_E!O$2</f>
        <v>108.25794539999991</v>
      </c>
      <c r="P58" s="14">
        <f>FC_IND_TE_E!P$2</f>
        <v>112.84708247999991</v>
      </c>
      <c r="Q58" s="14">
        <f>FC_IND_TE_E!Q$2</f>
        <v>95.329684079999964</v>
      </c>
      <c r="R58" s="14">
        <f>FC_IND_TE_E!R$2</f>
        <v>63.487785599999988</v>
      </c>
      <c r="S58" s="14">
        <f>FC_IND_TE_E!S$2</f>
        <v>80.816725800000015</v>
      </c>
      <c r="T58" s="14">
        <f>FC_IND_TE_E!T$2</f>
        <v>107.42432615999991</v>
      </c>
      <c r="U58" s="14">
        <f>FC_IND_TE_E!U$2</f>
        <v>123.78423239999989</v>
      </c>
      <c r="V58" s="14">
        <f>FC_IND_TE_E!V$2</f>
        <v>100.14312023999994</v>
      </c>
      <c r="W58" s="14">
        <f>FC_IND_TE_E!W$2</f>
        <v>61.101039959999987</v>
      </c>
      <c r="X58" s="14">
        <f>FC_IND_TE_E!X$2</f>
        <v>78.104239575935324</v>
      </c>
      <c r="Y58" s="14">
        <f>FC_IND_TE_E!Y$2</f>
        <v>66.210923202885581</v>
      </c>
      <c r="Z58" s="14">
        <f>FC_IND_TE_E!Z$2</f>
        <v>93.886764065999643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374.25064320000001</v>
      </c>
      <c r="D59" s="14">
        <f>FC_IND_MAC_E!D$2</f>
        <v>314.19461988</v>
      </c>
      <c r="E59" s="14">
        <f>FC_IND_MAC_E!E$2</f>
        <v>331.91340012000001</v>
      </c>
      <c r="F59" s="14">
        <f>FC_IND_MAC_E!F$2</f>
        <v>444.79246392000005</v>
      </c>
      <c r="G59" s="14">
        <f>FC_IND_MAC_E!G$2</f>
        <v>414.40142952000008</v>
      </c>
      <c r="H59" s="14">
        <f>FC_IND_MAC_E!H$2</f>
        <v>226.95632856</v>
      </c>
      <c r="I59" s="14">
        <f>FC_IND_MAC_E!I$2</f>
        <v>225.47248343999999</v>
      </c>
      <c r="J59" s="14">
        <f>FC_IND_MAC_E!J$2</f>
        <v>218.89356984</v>
      </c>
      <c r="K59" s="14">
        <f>FC_IND_MAC_E!K$2</f>
        <v>198.86969879999995</v>
      </c>
      <c r="L59" s="14">
        <f>FC_IND_MAC_E!L$2</f>
        <v>147.71043612</v>
      </c>
      <c r="M59" s="14">
        <f>FC_IND_MAC_E!M$2</f>
        <v>186.5058732</v>
      </c>
      <c r="N59" s="14">
        <f>FC_IND_MAC_E!N$2</f>
        <v>148.81499316</v>
      </c>
      <c r="O59" s="14">
        <f>FC_IND_MAC_E!O$2</f>
        <v>149.28290100000001</v>
      </c>
      <c r="P59" s="14">
        <f>FC_IND_MAC_E!P$2</f>
        <v>130.81521672</v>
      </c>
      <c r="Q59" s="14">
        <f>FC_IND_MAC_E!Q$2</f>
        <v>118.62209915999999</v>
      </c>
      <c r="R59" s="14">
        <f>FC_IND_MAC_E!R$2</f>
        <v>123.8449482</v>
      </c>
      <c r="S59" s="14">
        <f>FC_IND_MAC_E!S$2</f>
        <v>121.43367360000001</v>
      </c>
      <c r="T59" s="14">
        <f>FC_IND_MAC_E!T$2</f>
        <v>117.00204156000001</v>
      </c>
      <c r="U59" s="14">
        <f>FC_IND_MAC_E!U$2</f>
        <v>111.10236983999999</v>
      </c>
      <c r="V59" s="14">
        <f>FC_IND_MAC_E!V$2</f>
        <v>89.028020160000011</v>
      </c>
      <c r="W59" s="14">
        <f>FC_IND_MAC_E!W$2</f>
        <v>75.088932480000011</v>
      </c>
      <c r="X59" s="14">
        <f>FC_IND_MAC_E!X$2</f>
        <v>86.286417863653924</v>
      </c>
      <c r="Y59" s="14">
        <f>FC_IND_MAC_E!Y$2</f>
        <v>79.524826573115206</v>
      </c>
      <c r="Z59" s="14">
        <f>FC_IND_MAC_E!Z$2</f>
        <v>84.738060755850057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61.214580000000005</v>
      </c>
      <c r="D60" s="14">
        <f>FC_IND_TL_E!D$2</f>
        <v>114.97525379999999</v>
      </c>
      <c r="E60" s="14">
        <f>FC_IND_TL_E!E$2</f>
        <v>103.07092716000001</v>
      </c>
      <c r="F60" s="14">
        <f>FC_IND_TL_E!F$2</f>
        <v>106.73249759999999</v>
      </c>
      <c r="G60" s="14">
        <f>FC_IND_TL_E!G$2</f>
        <v>100.41915132</v>
      </c>
      <c r="H60" s="14">
        <f>FC_IND_TL_E!H$2</f>
        <v>48.891813480000003</v>
      </c>
      <c r="I60" s="14">
        <f>FC_IND_TL_E!I$2</f>
        <v>38.94952284</v>
      </c>
      <c r="J60" s="14">
        <f>FC_IND_TL_E!J$2</f>
        <v>40.096643760000006</v>
      </c>
      <c r="K60" s="14">
        <f>FC_IND_TL_E!K$2</f>
        <v>35.412715080000005</v>
      </c>
      <c r="L60" s="14">
        <f>FC_IND_TL_E!L$2</f>
        <v>31.385453040000002</v>
      </c>
      <c r="M60" s="14">
        <f>FC_IND_TL_E!M$2</f>
        <v>32.70727368</v>
      </c>
      <c r="N60" s="14">
        <f>FC_IND_TL_E!N$2</f>
        <v>27.99634464</v>
      </c>
      <c r="O60" s="14">
        <f>FC_IND_TL_E!O$2</f>
        <v>24.390207719999999</v>
      </c>
      <c r="P60" s="14">
        <f>FC_IND_TL_E!P$2</f>
        <v>23.87029356</v>
      </c>
      <c r="Q60" s="14">
        <f>FC_IND_TL_E!Q$2</f>
        <v>20.498757840000003</v>
      </c>
      <c r="R60" s="14">
        <f>FC_IND_TL_E!R$2</f>
        <v>16.384147200000005</v>
      </c>
      <c r="S60" s="14">
        <f>FC_IND_TL_E!S$2</f>
        <v>15.722793360000002</v>
      </c>
      <c r="T60" s="14">
        <f>FC_IND_TL_E!T$2</f>
        <v>12.09036132</v>
      </c>
      <c r="U60" s="14">
        <f>FC_IND_TL_E!U$2</f>
        <v>8.9993674799999983</v>
      </c>
      <c r="V60" s="14">
        <f>FC_IND_TL_E!V$2</f>
        <v>8.9747686800000022</v>
      </c>
      <c r="W60" s="14">
        <f>FC_IND_TL_E!W$2</f>
        <v>7.7919944399999981</v>
      </c>
      <c r="X60" s="14">
        <f>FC_IND_TL_E!X$2</f>
        <v>7.773274305492472</v>
      </c>
      <c r="Y60" s="14">
        <f>FC_IND_TL_E!Y$2</f>
        <v>10.073141769618328</v>
      </c>
      <c r="Z60" s="14">
        <f>FC_IND_TL_E!Z$2</f>
        <v>11.318239463422032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81.574005599999992</v>
      </c>
      <c r="D61" s="14">
        <f>FC_IND_WP_E!D$2</f>
        <v>81.894365280000002</v>
      </c>
      <c r="E61" s="14">
        <f>FC_IND_WP_E!E$2</f>
        <v>141.48464832000002</v>
      </c>
      <c r="F61" s="14">
        <f>FC_IND_WP_E!F$2</f>
        <v>135.23085216000001</v>
      </c>
      <c r="G61" s="14">
        <f>FC_IND_WP_E!G$2</f>
        <v>128.91722723999999</v>
      </c>
      <c r="H61" s="14">
        <f>FC_IND_WP_E!H$2</f>
        <v>58.893007679999997</v>
      </c>
      <c r="I61" s="14">
        <f>FC_IND_WP_E!I$2</f>
        <v>63.450704160000001</v>
      </c>
      <c r="J61" s="14">
        <f>FC_IND_WP_E!J$2</f>
        <v>61.437747240000007</v>
      </c>
      <c r="K61" s="14">
        <f>FC_IND_WP_E!K$2</f>
        <v>56.615573879999992</v>
      </c>
      <c r="L61" s="14">
        <f>FC_IND_WP_E!L$2</f>
        <v>53.137447559999998</v>
      </c>
      <c r="M61" s="14">
        <f>FC_IND_WP_E!M$2</f>
        <v>61.943596559999989</v>
      </c>
      <c r="N61" s="14">
        <f>FC_IND_WP_E!N$2</f>
        <v>60.096619439999998</v>
      </c>
      <c r="O61" s="14">
        <f>FC_IND_WP_E!O$2</f>
        <v>44.751324959999998</v>
      </c>
      <c r="P61" s="14">
        <f>FC_IND_WP_E!P$2</f>
        <v>33.98759244</v>
      </c>
      <c r="Q61" s="14">
        <f>FC_IND_WP_E!Q$2</f>
        <v>23.340239279999995</v>
      </c>
      <c r="R61" s="14">
        <f>FC_IND_WP_E!R$2</f>
        <v>26.557414919999999</v>
      </c>
      <c r="S61" s="14">
        <f>FC_IND_WP_E!S$2</f>
        <v>69.990440399999997</v>
      </c>
      <c r="T61" s="14">
        <f>FC_IND_WP_E!T$2</f>
        <v>70.612933319999996</v>
      </c>
      <c r="U61" s="14">
        <f>FC_IND_WP_E!U$2</f>
        <v>83.572519319999984</v>
      </c>
      <c r="V61" s="14">
        <f>FC_IND_WP_E!V$2</f>
        <v>75.504096000000018</v>
      </c>
      <c r="W61" s="14">
        <f>FC_IND_WP_E!W$2</f>
        <v>70.686773279999997</v>
      </c>
      <c r="X61" s="14">
        <f>FC_IND_WP_E!X$2</f>
        <v>68.81366932829448</v>
      </c>
      <c r="Y61" s="14">
        <f>FC_IND_WP_E!Y$2</f>
        <v>61.790840158833447</v>
      </c>
      <c r="Z61" s="14">
        <f>FC_IND_WP_E!Z$2</f>
        <v>61.030701844282305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380.90943359999949</v>
      </c>
      <c r="D62" s="14">
        <f>FC_IND_MQ_E!D$2</f>
        <v>372.60141623999959</v>
      </c>
      <c r="E62" s="14">
        <f>FC_IND_MQ_E!E$2</f>
        <v>463.46986115999931</v>
      </c>
      <c r="F62" s="14">
        <f>FC_IND_MQ_E!F$2</f>
        <v>521.87301467999919</v>
      </c>
      <c r="G62" s="14">
        <f>FC_IND_MQ_E!G$2</f>
        <v>503.28801935999928</v>
      </c>
      <c r="H62" s="14">
        <f>FC_IND_MQ_E!H$2</f>
        <v>555.72716520000006</v>
      </c>
      <c r="I62" s="14">
        <f>FC_IND_MQ_E!I$2</f>
        <v>574.93007676000002</v>
      </c>
      <c r="J62" s="14">
        <f>FC_IND_MQ_E!J$2</f>
        <v>604.62758592</v>
      </c>
      <c r="K62" s="14">
        <f>FC_IND_MQ_E!K$2</f>
        <v>604.93298075999996</v>
      </c>
      <c r="L62" s="14">
        <f>FC_IND_MQ_E!L$2</f>
        <v>482.82727175999997</v>
      </c>
      <c r="M62" s="14">
        <f>FC_IND_MQ_E!M$2</f>
        <v>649.99448819999998</v>
      </c>
      <c r="N62" s="14">
        <f>FC_IND_MQ_E!N$2</f>
        <v>739.76155884000013</v>
      </c>
      <c r="O62" s="14">
        <f>FC_IND_MQ_E!O$2</f>
        <v>713.48608259999992</v>
      </c>
      <c r="P62" s="14">
        <f>FC_IND_MQ_E!P$2</f>
        <v>694.33075224000004</v>
      </c>
      <c r="Q62" s="14">
        <f>FC_IND_MQ_E!Q$2</f>
        <v>686.94200567999997</v>
      </c>
      <c r="R62" s="14">
        <f>FC_IND_MQ_E!R$2</f>
        <v>658.72801691999996</v>
      </c>
      <c r="S62" s="14">
        <f>FC_IND_MQ_E!S$2</f>
        <v>757.15734527999996</v>
      </c>
      <c r="T62" s="14">
        <f>FC_IND_MQ_E!T$2</f>
        <v>750.03778655999997</v>
      </c>
      <c r="U62" s="14">
        <f>FC_IND_MQ_E!U$2</f>
        <v>754.45852572000013</v>
      </c>
      <c r="V62" s="14">
        <f>FC_IND_MQ_E!V$2</f>
        <v>760.07925900000009</v>
      </c>
      <c r="W62" s="14">
        <f>FC_IND_MQ_E!W$2</f>
        <v>660.50429112000006</v>
      </c>
      <c r="X62" s="14">
        <f>FC_IND_MQ_E!X$2</f>
        <v>721.15327471533703</v>
      </c>
      <c r="Y62" s="14">
        <f>FC_IND_MQ_E!Y$2</f>
        <v>702.72850642633944</v>
      </c>
      <c r="Z62" s="14">
        <f>FC_IND_MQ_E!Z$2</f>
        <v>672.40304824613031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1.0602900000000002</v>
      </c>
      <c r="D63" s="14">
        <f>FC_IND_CON_E!D$2</f>
        <v>0.80783999999999989</v>
      </c>
      <c r="E63" s="14">
        <f>FC_IND_CON_E!E$2</f>
        <v>0.75734999999999997</v>
      </c>
      <c r="F63" s="14">
        <f>FC_IND_CON_E!F$2</f>
        <v>0.85832999999999982</v>
      </c>
      <c r="G63" s="14">
        <f>FC_IND_CON_E!G$2</f>
        <v>0.80783999999999989</v>
      </c>
      <c r="H63" s="14">
        <f>FC_IND_CON_E!H$2</f>
        <v>560.64117095999984</v>
      </c>
      <c r="I63" s="14">
        <f>FC_IND_CON_E!I$2</f>
        <v>573.36836472000005</v>
      </c>
      <c r="J63" s="14">
        <f>FC_IND_CON_E!J$2</f>
        <v>609.65797896000004</v>
      </c>
      <c r="K63" s="14">
        <f>FC_IND_CON_E!K$2</f>
        <v>632.84892948000015</v>
      </c>
      <c r="L63" s="14">
        <f>FC_IND_CON_E!L$2</f>
        <v>611.83833876000017</v>
      </c>
      <c r="M63" s="14">
        <f>FC_IND_CON_E!M$2</f>
        <v>619.45691076000003</v>
      </c>
      <c r="N63" s="14">
        <f>FC_IND_CON_E!N$2</f>
        <v>629.48643660000005</v>
      </c>
      <c r="O63" s="14">
        <f>FC_IND_CON_E!O$2</f>
        <v>619.74847260000001</v>
      </c>
      <c r="P63" s="14">
        <f>FC_IND_CON_E!P$2</f>
        <v>623.47404348000009</v>
      </c>
      <c r="Q63" s="14">
        <f>FC_IND_CON_E!Q$2</f>
        <v>601.85902212000019</v>
      </c>
      <c r="R63" s="14">
        <f>FC_IND_CON_E!R$2</f>
        <v>607.67692703999978</v>
      </c>
      <c r="S63" s="14">
        <f>FC_IND_CON_E!S$2</f>
        <v>593.12433996000004</v>
      </c>
      <c r="T63" s="14">
        <f>FC_IND_CON_E!T$2</f>
        <v>459.27125244000007</v>
      </c>
      <c r="U63" s="14">
        <f>FC_IND_CON_E!U$2</f>
        <v>469.26136908000001</v>
      </c>
      <c r="V63" s="14">
        <f>FC_IND_CON_E!V$2</f>
        <v>471.14745948000024</v>
      </c>
      <c r="W63" s="14">
        <f>FC_IND_CON_E!W$2</f>
        <v>449.55221040000004</v>
      </c>
      <c r="X63" s="14">
        <f>FC_IND_CON_E!X$2</f>
        <v>452.02039604485532</v>
      </c>
      <c r="Y63" s="14">
        <f>FC_IND_CON_E!Y$2</f>
        <v>430.52687529011229</v>
      </c>
      <c r="Z63" s="14">
        <f>FC_IND_CON_E!Z$2</f>
        <v>508.16212854915085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699.12042443999985</v>
      </c>
      <c r="D64" s="14">
        <f>FC_IND_NSP_E!D$2</f>
        <v>201.79194371999992</v>
      </c>
      <c r="E64" s="14">
        <f>FC_IND_NSP_E!E$2</f>
        <v>175.16155643999988</v>
      </c>
      <c r="F64" s="14">
        <f>FC_IND_NSP_E!F$2</f>
        <v>460.89138095999971</v>
      </c>
      <c r="G64" s="14">
        <f>FC_IND_NSP_E!G$2</f>
        <v>457.26774551999989</v>
      </c>
      <c r="H64" s="14">
        <f>FC_IND_NSP_E!H$2</f>
        <v>271.8514177199998</v>
      </c>
      <c r="I64" s="14">
        <f>FC_IND_NSP_E!I$2</f>
        <v>240.28808363999988</v>
      </c>
      <c r="J64" s="14">
        <f>FC_IND_NSP_E!J$2</f>
        <v>231.46831511999989</v>
      </c>
      <c r="K64" s="14">
        <f>FC_IND_NSP_E!K$2</f>
        <v>343.68824915999988</v>
      </c>
      <c r="L64" s="14">
        <f>FC_IND_NSP_E!L$2</f>
        <v>232.21520712</v>
      </c>
      <c r="M64" s="14">
        <f>FC_IND_NSP_E!M$2</f>
        <v>236.73909887999994</v>
      </c>
      <c r="N64" s="14">
        <f>FC_IND_NSP_E!N$2</f>
        <v>209.88491976</v>
      </c>
      <c r="O64" s="14">
        <f>FC_IND_NSP_E!O$2</f>
        <v>210.69456480000002</v>
      </c>
      <c r="P64" s="14">
        <f>FC_IND_NSP_E!P$2</f>
        <v>152.33854968000003</v>
      </c>
      <c r="Q64" s="14">
        <f>FC_IND_NSP_E!Q$2</f>
        <v>150.24439079999999</v>
      </c>
      <c r="R64" s="14">
        <f>FC_IND_NSP_E!R$2</f>
        <v>138.56611139999998</v>
      </c>
      <c r="S64" s="14">
        <f>FC_IND_NSP_E!S$2</f>
        <v>133.11658080000001</v>
      </c>
      <c r="T64" s="14">
        <f>FC_IND_NSP_E!T$2</f>
        <v>137.81642292000001</v>
      </c>
      <c r="U64" s="14">
        <f>FC_IND_NSP_E!U$2</f>
        <v>135.89880048000003</v>
      </c>
      <c r="V64" s="14">
        <f>FC_IND_NSP_E!V$2</f>
        <v>128.52446616</v>
      </c>
      <c r="W64" s="14">
        <f>FC_IND_NSP_E!W$2</f>
        <v>643.18736880000006</v>
      </c>
      <c r="X64" s="14">
        <f>FC_IND_NSP_E!X$2</f>
        <v>631.56491401318067</v>
      </c>
      <c r="Y64" s="14">
        <f>FC_IND_NSP_E!Y$2</f>
        <v>609.32610953776953</v>
      </c>
      <c r="Z64" s="14">
        <f>FC_IND_NSP_E!Z$2</f>
        <v>631.84961114623229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21397.091506919998</v>
      </c>
      <c r="D65" s="12">
        <f>FC_TRA_E!D$2</f>
        <v>21324.83057604</v>
      </c>
      <c r="E65" s="12">
        <f>FC_TRA_E!E$2</f>
        <v>21531.332297159999</v>
      </c>
      <c r="F65" s="12">
        <f>FC_TRA_E!F$2</f>
        <v>21827.240274599997</v>
      </c>
      <c r="G65" s="12">
        <f>FC_TRA_E!G$2</f>
        <v>22232.809824479998</v>
      </c>
      <c r="H65" s="12">
        <f>FC_TRA_E!H$2</f>
        <v>21176.372063520004</v>
      </c>
      <c r="I65" s="12">
        <f>FC_TRA_E!I$2</f>
        <v>21295.358206559999</v>
      </c>
      <c r="J65" s="12">
        <f>FC_TRA_E!J$2</f>
        <v>21441.293199</v>
      </c>
      <c r="K65" s="12">
        <f>FC_TRA_E!K$2</f>
        <v>20996.68780476</v>
      </c>
      <c r="L65" s="12">
        <f>FC_TRA_E!L$2</f>
        <v>20469.32840016</v>
      </c>
      <c r="M65" s="12">
        <f>FC_TRA_E!M$2</f>
        <v>20845.434593519993</v>
      </c>
      <c r="N65" s="12">
        <f>FC_TRA_E!N$2</f>
        <v>20554.56347832</v>
      </c>
      <c r="O65" s="12">
        <f>FC_TRA_E!O$2</f>
        <v>19520.257948560004</v>
      </c>
      <c r="P65" s="12">
        <f>FC_TRA_E!P$2</f>
        <v>19017.498247200001</v>
      </c>
      <c r="Q65" s="12">
        <f>FC_TRA_E!Q$2</f>
        <v>18527.41755504</v>
      </c>
      <c r="R65" s="12">
        <f>FC_TRA_E!R$2</f>
        <v>18577.366097399998</v>
      </c>
      <c r="S65" s="12">
        <f>FC_TRA_E!S$2</f>
        <v>17750.99528028</v>
      </c>
      <c r="T65" s="12">
        <f>FC_TRA_E!T$2</f>
        <v>17285.738370120001</v>
      </c>
      <c r="U65" s="12">
        <f>FC_TRA_E!U$2</f>
        <v>16405.489277999997</v>
      </c>
      <c r="V65" s="12">
        <f>FC_TRA_E!V$2</f>
        <v>16327.169321400004</v>
      </c>
      <c r="W65" s="12">
        <f>FC_TRA_E!W$2</f>
        <v>15070.64215752</v>
      </c>
      <c r="X65" s="12">
        <f>FC_TRA_E!X$2</f>
        <v>15408.900863633018</v>
      </c>
      <c r="Y65" s="12">
        <f>FC_TRA_E!Y$2</f>
        <v>13778.46785736243</v>
      </c>
      <c r="Z65" s="12">
        <f>FC_TRA_E!Z$2</f>
        <v>13726.997207514738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76.471288919999978</v>
      </c>
      <c r="D66" s="14">
        <f>FC_TRA_RAIL_E!D$2</f>
        <v>76.471288919999978</v>
      </c>
      <c r="E66" s="14">
        <f>FC_TRA_RAIL_E!E$2</f>
        <v>86.030100000000004</v>
      </c>
      <c r="F66" s="14">
        <f>FC_TRA_RAIL_E!F$2</f>
        <v>79.657470360000019</v>
      </c>
      <c r="G66" s="14">
        <f>FC_TRA_RAIL_E!G$2</f>
        <v>66.912211080000006</v>
      </c>
      <c r="H66" s="14">
        <f>FC_TRA_RAIL_E!H$2</f>
        <v>65.666441879999994</v>
      </c>
      <c r="I66" s="14">
        <f>FC_TRA_RAIL_E!I$2</f>
        <v>69.58567979999998</v>
      </c>
      <c r="J66" s="14">
        <f>FC_TRA_RAIL_E!J$2</f>
        <v>66.800705399999998</v>
      </c>
      <c r="K66" s="14">
        <f>FC_TRA_RAIL_E!K$2</f>
        <v>71.111813760000004</v>
      </c>
      <c r="L66" s="14">
        <f>FC_TRA_RAIL_E!L$2</f>
        <v>63.51262164000002</v>
      </c>
      <c r="M66" s="14">
        <f>FC_TRA_RAIL_E!M$2</f>
        <v>61.431893640000006</v>
      </c>
      <c r="N66" s="14">
        <f>FC_TRA_RAIL_E!N$2</f>
        <v>60.405934679999987</v>
      </c>
      <c r="O66" s="14">
        <f>FC_TRA_RAIL_E!O$2</f>
        <v>59.902558559999989</v>
      </c>
      <c r="P66" s="14">
        <f>FC_TRA_RAIL_E!P$2</f>
        <v>53.453368800000007</v>
      </c>
      <c r="Q66" s="14">
        <f>FC_TRA_RAIL_E!Q$2</f>
        <v>47.695620959999985</v>
      </c>
      <c r="R66" s="14">
        <f>FC_TRA_RAIL_E!R$2</f>
        <v>46.539216359999983</v>
      </c>
      <c r="S66" s="14">
        <f>FC_TRA_RAIL_E!S$2</f>
        <v>44.869565519999981</v>
      </c>
      <c r="T66" s="14">
        <f>FC_TRA_RAIL_E!T$2</f>
        <v>41.424893640000008</v>
      </c>
      <c r="U66" s="14">
        <f>FC_TRA_RAIL_E!U$2</f>
        <v>44.270422560000014</v>
      </c>
      <c r="V66" s="14">
        <f>FC_TRA_RAIL_E!V$2</f>
        <v>44.170387559999988</v>
      </c>
      <c r="W66" s="14">
        <f>FC_TRA_RAIL_E!W$2</f>
        <v>43.174839239999997</v>
      </c>
      <c r="X66" s="14">
        <f>FC_TRA_RAIL_E!X$2</f>
        <v>35.345700000000008</v>
      </c>
      <c r="Y66" s="14">
        <f>FC_TRA_RAIL_E!Y$2</f>
        <v>38.90187756000001</v>
      </c>
      <c r="Z66" s="14">
        <f>FC_TRA_RAIL_E!Z$2</f>
        <v>35.921634839999996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29.11125765569269</v>
      </c>
      <c r="D68" s="16">
        <f>FC_TRA_RAIL_CPT_E!D$2</f>
        <v>32.932173550249473</v>
      </c>
      <c r="E68" s="16">
        <f>FC_TRA_RAIL_CPT_E!E$2</f>
        <v>45.704701531075706</v>
      </c>
      <c r="F68" s="16">
        <f>FC_TRA_RAIL_CPT_E!F$2</f>
        <v>36.374909861770092</v>
      </c>
      <c r="G68" s="16">
        <f>FC_TRA_RAIL_CPT_E!G$2</f>
        <v>19.820529241525389</v>
      </c>
      <c r="H68" s="16">
        <f>FC_TRA_RAIL_CPT_E!H$2</f>
        <v>15.944440698074921</v>
      </c>
      <c r="I68" s="16">
        <f>FC_TRA_RAIL_CPT_E!I$2</f>
        <v>22.869047661461163</v>
      </c>
      <c r="J68" s="16">
        <f>FC_TRA_RAIL_CPT_E!J$2</f>
        <v>21.559852810310179</v>
      </c>
      <c r="K68" s="16">
        <f>FC_TRA_RAIL_CPT_E!K$2</f>
        <v>27.239226149455231</v>
      </c>
      <c r="L68" s="16">
        <f>FC_TRA_RAIL_CPT_E!L$2</f>
        <v>27.08067084677246</v>
      </c>
      <c r="M68" s="16">
        <f>FC_TRA_RAIL_CPT_E!M$2</f>
        <v>23.474583803245324</v>
      </c>
      <c r="N68" s="16">
        <f>FC_TRA_RAIL_CPT_E!N$2</f>
        <v>18.427915636195525</v>
      </c>
      <c r="O68" s="16">
        <f>FC_TRA_RAIL_CPT_E!O$2</f>
        <v>25.241270221560317</v>
      </c>
      <c r="P68" s="16">
        <f>FC_TRA_RAIL_CPT_E!P$2</f>
        <v>18.783909265395277</v>
      </c>
      <c r="Q68" s="16">
        <f>FC_TRA_RAIL_CPT_E!Q$2</f>
        <v>19.86173427012837</v>
      </c>
      <c r="R68" s="16">
        <f>FC_TRA_RAIL_CPT_E!R$2</f>
        <v>18.064436135033073</v>
      </c>
      <c r="S68" s="16">
        <f>FC_TRA_RAIL_CPT_E!S$2</f>
        <v>17.643954314018227</v>
      </c>
      <c r="T68" s="16">
        <f>FC_TRA_RAIL_CPT_E!T$2</f>
        <v>19.16612521061862</v>
      </c>
      <c r="U68" s="16">
        <f>FC_TRA_RAIL_CPT_E!U$2</f>
        <v>19.442957818131475</v>
      </c>
      <c r="V68" s="16">
        <f>FC_TRA_RAIL_CPT_E!V$2</f>
        <v>19.674069615447991</v>
      </c>
      <c r="W68" s="16">
        <f>FC_TRA_RAIL_CPT_E!W$2</f>
        <v>17.706149851317605</v>
      </c>
      <c r="X68" s="16">
        <f>FC_TRA_RAIL_CPT_E!X$2</f>
        <v>12.556872392551318</v>
      </c>
      <c r="Y68" s="16">
        <f>FC_TRA_RAIL_CPT_E!Y$2</f>
        <v>12.315774662427749</v>
      </c>
      <c r="Z68" s="16">
        <f>FC_TRA_RAIL_CPT_E!Z$2</f>
        <v>12.100064129991994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47.360031264307295</v>
      </c>
      <c r="D70" s="16">
        <f>FC_TRA_RAIL_FRT_E!D$2</f>
        <v>43.539115369750512</v>
      </c>
      <c r="E70" s="16">
        <f>FC_TRA_RAIL_FRT_E!E$2</f>
        <v>40.325398468924305</v>
      </c>
      <c r="F70" s="16">
        <f>FC_TRA_RAIL_FRT_E!F$2</f>
        <v>43.28256049822992</v>
      </c>
      <c r="G70" s="16">
        <f>FC_TRA_RAIL_FRT_E!G$2</f>
        <v>47.091681838474621</v>
      </c>
      <c r="H70" s="16">
        <f>FC_TRA_RAIL_FRT_E!H$2</f>
        <v>49.722001181925073</v>
      </c>
      <c r="I70" s="16">
        <f>FC_TRA_RAIL_FRT_E!I$2</f>
        <v>46.71663213853882</v>
      </c>
      <c r="J70" s="16">
        <f>FC_TRA_RAIL_FRT_E!J$2</f>
        <v>45.240852589689815</v>
      </c>
      <c r="K70" s="16">
        <f>FC_TRA_RAIL_FRT_E!K$2</f>
        <v>43.872587610544777</v>
      </c>
      <c r="L70" s="16">
        <f>FC_TRA_RAIL_FRT_E!L$2</f>
        <v>36.431950793227557</v>
      </c>
      <c r="M70" s="16">
        <f>FC_TRA_RAIL_FRT_E!M$2</f>
        <v>37.957309836754682</v>
      </c>
      <c r="N70" s="16">
        <f>FC_TRA_RAIL_FRT_E!N$2</f>
        <v>41.978019043804466</v>
      </c>
      <c r="O70" s="16">
        <f>FC_TRA_RAIL_FRT_E!O$2</f>
        <v>34.661288338439675</v>
      </c>
      <c r="P70" s="16">
        <f>FC_TRA_RAIL_FRT_E!P$2</f>
        <v>34.669459534604734</v>
      </c>
      <c r="Q70" s="16">
        <f>FC_TRA_RAIL_FRT_E!Q$2</f>
        <v>27.833886689871616</v>
      </c>
      <c r="R70" s="16">
        <f>FC_TRA_RAIL_FRT_E!R$2</f>
        <v>28.47478022496691</v>
      </c>
      <c r="S70" s="16">
        <f>FC_TRA_RAIL_FRT_E!S$2</f>
        <v>27.225611205981757</v>
      </c>
      <c r="T70" s="16">
        <f>FC_TRA_RAIL_FRT_E!T$2</f>
        <v>22.258768429381387</v>
      </c>
      <c r="U70" s="16">
        <f>FC_TRA_RAIL_FRT_E!U$2</f>
        <v>24.827464741868535</v>
      </c>
      <c r="V70" s="16">
        <f>FC_TRA_RAIL_FRT_E!V$2</f>
        <v>24.496317944551997</v>
      </c>
      <c r="W70" s="16">
        <f>FC_TRA_RAIL_FRT_E!W$2</f>
        <v>25.468689388682389</v>
      </c>
      <c r="X70" s="16">
        <f>FC_TRA_RAIL_FRT_E!X$2</f>
        <v>22.788827607448692</v>
      </c>
      <c r="Y70" s="16">
        <f>FC_TRA_RAIL_FRT_E!Y$2</f>
        <v>26.58610289757226</v>
      </c>
      <c r="Z70" s="16">
        <f>FC_TRA_RAIL_FRT_E!Z$2</f>
        <v>23.821570710008004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20093.783380559998</v>
      </c>
      <c r="D71" s="14">
        <f>FC_TRA_ROAD_E!D$2</f>
        <v>20012.177790000002</v>
      </c>
      <c r="E71" s="14">
        <f>FC_TRA_ROAD_E!E$2</f>
        <v>20361.502101959999</v>
      </c>
      <c r="F71" s="14">
        <f>FC_TRA_ROAD_E!F$2</f>
        <v>20598.20169084</v>
      </c>
      <c r="G71" s="14">
        <f>FC_TRA_ROAD_E!G$2</f>
        <v>21010.621923720002</v>
      </c>
      <c r="H71" s="14">
        <f>FC_TRA_ROAD_E!H$2</f>
        <v>19963.745190000001</v>
      </c>
      <c r="I71" s="14">
        <f>FC_TRA_ROAD_E!I$2</f>
        <v>20114.466755759997</v>
      </c>
      <c r="J71" s="14">
        <f>FC_TRA_ROAD_E!J$2</f>
        <v>20287.933983359999</v>
      </c>
      <c r="K71" s="14">
        <f>FC_TRA_ROAD_E!K$2</f>
        <v>19886.215266359995</v>
      </c>
      <c r="L71" s="14">
        <f>FC_TRA_ROAD_E!L$2</f>
        <v>19433.417911200002</v>
      </c>
      <c r="M71" s="14">
        <f>FC_TRA_ROAD_E!M$2</f>
        <v>19807.856773559997</v>
      </c>
      <c r="N71" s="14">
        <f>FC_TRA_ROAD_E!N$2</f>
        <v>19457.832493440001</v>
      </c>
      <c r="O71" s="14">
        <f>FC_TRA_ROAD_E!O$2</f>
        <v>18471.993899400004</v>
      </c>
      <c r="P71" s="14">
        <f>FC_TRA_ROAD_E!P$2</f>
        <v>17949.870159120001</v>
      </c>
      <c r="Q71" s="14">
        <f>FC_TRA_ROAD_E!Q$2</f>
        <v>17483.336373239999</v>
      </c>
      <c r="R71" s="14">
        <f>FC_TRA_ROAD_E!R$2</f>
        <v>17555.683529879996</v>
      </c>
      <c r="S71" s="14">
        <f>FC_TRA_ROAD_E!S$2</f>
        <v>16671.897189719999</v>
      </c>
      <c r="T71" s="14">
        <f>FC_TRA_ROAD_E!T$2</f>
        <v>16219.920622680002</v>
      </c>
      <c r="U71" s="14">
        <f>FC_TRA_ROAD_E!U$2</f>
        <v>15359.727326760001</v>
      </c>
      <c r="V71" s="14">
        <f>FC_TRA_ROAD_E!V$2</f>
        <v>15353.804750400004</v>
      </c>
      <c r="W71" s="14">
        <f>FC_TRA_ROAD_E!W$2</f>
        <v>14494.197419279999</v>
      </c>
      <c r="X71" s="14">
        <f>FC_TRA_ROAD_E!X$2</f>
        <v>14834.355375233019</v>
      </c>
      <c r="Y71" s="14">
        <f>FC_TRA_ROAD_E!Y$2</f>
        <v>12997.595941922433</v>
      </c>
      <c r="Z71" s="14">
        <f>FC_TRA_ROAD_E!Z$2</f>
        <v>13009.879637874739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65.906364240480428</v>
      </c>
      <c r="D72" s="16">
        <f>FC_TRA_ROAD_P2W_E!D$2</f>
        <v>70.509937826087921</v>
      </c>
      <c r="E72" s="16">
        <f>FC_TRA_ROAD_P2W_E!E$2</f>
        <v>77.953612656155045</v>
      </c>
      <c r="F72" s="16">
        <f>FC_TRA_ROAD_P2W_E!F$2</f>
        <v>82.617361328482517</v>
      </c>
      <c r="G72" s="16">
        <f>FC_TRA_ROAD_P2W_E!G$2</f>
        <v>86.863593560222597</v>
      </c>
      <c r="H72" s="16">
        <f>FC_TRA_ROAD_P2W_E!H$2</f>
        <v>87.026962351315362</v>
      </c>
      <c r="I72" s="16">
        <f>FC_TRA_ROAD_P2W_E!I$2</f>
        <v>92.239627768969441</v>
      </c>
      <c r="J72" s="16">
        <f>FC_TRA_ROAD_P2W_E!J$2</f>
        <v>99.545378861159975</v>
      </c>
      <c r="K72" s="16">
        <f>FC_TRA_ROAD_P2W_E!K$2</f>
        <v>95.84876397397106</v>
      </c>
      <c r="L72" s="16">
        <f>FC_TRA_ROAD_P2W_E!L$2</f>
        <v>94.709408412501205</v>
      </c>
      <c r="M72" s="16">
        <f>FC_TRA_ROAD_P2W_E!M$2</f>
        <v>87.56080519431319</v>
      </c>
      <c r="N72" s="16">
        <f>FC_TRA_ROAD_P2W_E!N$2</f>
        <v>84.035623203028223</v>
      </c>
      <c r="O72" s="16">
        <f>FC_TRA_ROAD_P2W_E!O$2</f>
        <v>71.897478226582919</v>
      </c>
      <c r="P72" s="16">
        <f>FC_TRA_ROAD_P2W_E!P$2</f>
        <v>80.767912540899516</v>
      </c>
      <c r="Q72" s="16">
        <f>FC_TRA_ROAD_P2W_E!Q$2</f>
        <v>79.613994393641548</v>
      </c>
      <c r="R72" s="16">
        <f>FC_TRA_ROAD_P2W_E!R$2</f>
        <v>80.412785374261304</v>
      </c>
      <c r="S72" s="16">
        <f>FC_TRA_ROAD_P2W_E!S$2</f>
        <v>84.432519382485651</v>
      </c>
      <c r="T72" s="16">
        <f>FC_TRA_ROAD_P2W_E!T$2</f>
        <v>78.982723137536254</v>
      </c>
      <c r="U72" s="16">
        <f>FC_TRA_ROAD_P2W_E!U$2</f>
        <v>73.520810044751329</v>
      </c>
      <c r="V72" s="16">
        <f>FC_TRA_ROAD_P2W_E!V$2</f>
        <v>77.983202503317244</v>
      </c>
      <c r="W72" s="16">
        <f>FC_TRA_ROAD_P2W_E!W$2</f>
        <v>68.218848808217544</v>
      </c>
      <c r="X72" s="16">
        <f>FC_TRA_ROAD_P2W_E!X$2</f>
        <v>69.586696445418326</v>
      </c>
      <c r="Y72" s="16">
        <f>FC_TRA_ROAD_P2W_E!Y$2</f>
        <v>68.24499537531365</v>
      </c>
      <c r="Z72" s="16">
        <f>FC_TRA_ROAD_P2W_E!Z$2</f>
        <v>71.129102529088769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12969.783687060688</v>
      </c>
      <c r="D73" s="16">
        <f>FC_TRA_ROAD_CAR_E!D$2</f>
        <v>12792.660243967974</v>
      </c>
      <c r="E73" s="16">
        <f>FC_TRA_ROAD_CAR_E!E$2</f>
        <v>13155.822821024858</v>
      </c>
      <c r="F73" s="16">
        <f>FC_TRA_ROAD_CAR_E!F$2</f>
        <v>13153.332615351253</v>
      </c>
      <c r="G73" s="16">
        <f>FC_TRA_ROAD_CAR_E!G$2</f>
        <v>13025.634700468265</v>
      </c>
      <c r="H73" s="16">
        <f>FC_TRA_ROAD_CAR_E!H$2</f>
        <v>12458.575678772531</v>
      </c>
      <c r="I73" s="16">
        <f>FC_TRA_ROAD_CAR_E!I$2</f>
        <v>12382.246774714375</v>
      </c>
      <c r="J73" s="16">
        <f>FC_TRA_ROAD_CAR_E!J$2</f>
        <v>12576.823672330107</v>
      </c>
      <c r="K73" s="16">
        <f>FC_TRA_ROAD_CAR_E!K$2</f>
        <v>12259.416967054312</v>
      </c>
      <c r="L73" s="16">
        <f>FC_TRA_ROAD_CAR_E!L$2</f>
        <v>12398.48828522871</v>
      </c>
      <c r="M73" s="16">
        <f>FC_TRA_ROAD_CAR_E!M$2</f>
        <v>12350.757182214986</v>
      </c>
      <c r="N73" s="16">
        <f>FC_TRA_ROAD_CAR_E!N$2</f>
        <v>12239.629654898608</v>
      </c>
      <c r="O73" s="16">
        <f>FC_TRA_ROAD_CAR_E!O$2</f>
        <v>11917.504905122216</v>
      </c>
      <c r="P73" s="16">
        <f>FC_TRA_ROAD_CAR_E!P$2</f>
        <v>11830.349543921215</v>
      </c>
      <c r="Q73" s="16">
        <f>FC_TRA_ROAD_CAR_E!Q$2</f>
        <v>11730.406547790584</v>
      </c>
      <c r="R73" s="16">
        <f>FC_TRA_ROAD_CAR_E!R$2</f>
        <v>11950.496347255354</v>
      </c>
      <c r="S73" s="16">
        <f>FC_TRA_ROAD_CAR_E!S$2</f>
        <v>11659.624728852948</v>
      </c>
      <c r="T73" s="16">
        <f>FC_TRA_ROAD_CAR_E!T$2</f>
        <v>11374.617082141056</v>
      </c>
      <c r="U73" s="16">
        <f>FC_TRA_ROAD_CAR_E!U$2</f>
        <v>10883.744124403316</v>
      </c>
      <c r="V73" s="16">
        <f>FC_TRA_ROAD_CAR_E!V$2</f>
        <v>10744.342606451675</v>
      </c>
      <c r="W73" s="16">
        <f>FC_TRA_ROAD_CAR_E!W$2</f>
        <v>9837.8723659649986</v>
      </c>
      <c r="X73" s="16">
        <f>FC_TRA_ROAD_CAR_E!X$2</f>
        <v>10016.926478376428</v>
      </c>
      <c r="Y73" s="16">
        <f>FC_TRA_ROAD_CAR_E!Y$2</f>
        <v>8810.6713911211409</v>
      </c>
      <c r="Z73" s="16">
        <f>FC_TRA_ROAD_CAR_E!Z$2</f>
        <v>8808.6169158244938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1882.4771133714237</v>
      </c>
      <c r="D74" s="16">
        <f>FC_TRA_ROAD_BUS_E!D$2</f>
        <v>1816.3026151646691</v>
      </c>
      <c r="E74" s="16">
        <f>FC_TRA_ROAD_BUS_E!E$2</f>
        <v>1774.6349559025953</v>
      </c>
      <c r="F74" s="16">
        <f>FC_TRA_ROAD_BUS_E!F$2</f>
        <v>1791.7363128139943</v>
      </c>
      <c r="G74" s="16">
        <f>FC_TRA_ROAD_BUS_E!G$2</f>
        <v>1765.9901497668186</v>
      </c>
      <c r="H74" s="16">
        <f>FC_TRA_ROAD_BUS_E!H$2</f>
        <v>1575.3849639741084</v>
      </c>
      <c r="I74" s="16">
        <f>FC_TRA_ROAD_BUS_E!I$2</f>
        <v>1625.2986352015705</v>
      </c>
      <c r="J74" s="16">
        <f>FC_TRA_ROAD_BUS_E!J$2</f>
        <v>1530.0214049969754</v>
      </c>
      <c r="K74" s="16">
        <f>FC_TRA_ROAD_BUS_E!K$2</f>
        <v>1475.5385575794755</v>
      </c>
      <c r="L74" s="16">
        <f>FC_TRA_ROAD_BUS_E!L$2</f>
        <v>1396.093750034403</v>
      </c>
      <c r="M74" s="16">
        <f>FC_TRA_ROAD_BUS_E!M$2</f>
        <v>1460.4020688698288</v>
      </c>
      <c r="N74" s="16">
        <f>FC_TRA_ROAD_BUS_E!N$2</f>
        <v>1412.7775673281662</v>
      </c>
      <c r="O74" s="16">
        <f>FC_TRA_ROAD_BUS_E!O$2</f>
        <v>1390.4258383392271</v>
      </c>
      <c r="P74" s="16">
        <f>FC_TRA_ROAD_BUS_E!P$2</f>
        <v>1031.4567310695372</v>
      </c>
      <c r="Q74" s="16">
        <f>FC_TRA_ROAD_BUS_E!Q$2</f>
        <v>913.96725419163386</v>
      </c>
      <c r="R74" s="16">
        <f>FC_TRA_ROAD_BUS_E!R$2</f>
        <v>873.78282897294332</v>
      </c>
      <c r="S74" s="16">
        <f>FC_TRA_ROAD_BUS_E!S$2</f>
        <v>818.05643872892904</v>
      </c>
      <c r="T74" s="16">
        <f>FC_TRA_ROAD_BUS_E!T$2</f>
        <v>752.83906668883094</v>
      </c>
      <c r="U74" s="16">
        <f>FC_TRA_ROAD_BUS_E!U$2</f>
        <v>723.16994632787248</v>
      </c>
      <c r="V74" s="16">
        <f>FC_TRA_ROAD_BUS_E!V$2</f>
        <v>906.77150174035751</v>
      </c>
      <c r="W74" s="16">
        <f>FC_TRA_ROAD_BUS_E!W$2</f>
        <v>790.65419609292371</v>
      </c>
      <c r="X74" s="16">
        <f>FC_TRA_ROAD_BUS_E!X$2</f>
        <v>761.27049352138238</v>
      </c>
      <c r="Y74" s="16">
        <f>FC_TRA_ROAD_BUS_E!Y$2</f>
        <v>701.09879547921912</v>
      </c>
      <c r="Z74" s="16">
        <f>FC_TRA_ROAD_BUS_E!Z$2</f>
        <v>741.04125461020669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1305.9457660692585</v>
      </c>
      <c r="D75" s="16">
        <f>FC_TRA_ROAD_LCV_E!D$2</f>
        <v>1447.0813859385389</v>
      </c>
      <c r="E75" s="16">
        <f>FC_TRA_ROAD_LCV_E!E$2</f>
        <v>1517.5953291378353</v>
      </c>
      <c r="F75" s="16">
        <f>FC_TRA_ROAD_LCV_E!F$2</f>
        <v>1642.6809130847448</v>
      </c>
      <c r="G75" s="16">
        <f>FC_TRA_ROAD_LCV_E!G$2</f>
        <v>1828.1442375018885</v>
      </c>
      <c r="H75" s="16">
        <f>FC_TRA_ROAD_LCV_E!H$2</f>
        <v>1626.6749640218761</v>
      </c>
      <c r="I75" s="16">
        <f>FC_TRA_ROAD_LCV_E!I$2</f>
        <v>1738.8236257429203</v>
      </c>
      <c r="J75" s="16">
        <f>FC_TRA_ROAD_LCV_E!J$2</f>
        <v>1772.5703222139914</v>
      </c>
      <c r="K75" s="16">
        <f>FC_TRA_ROAD_LCV_E!K$2</f>
        <v>1772.4013686842816</v>
      </c>
      <c r="L75" s="16">
        <f>FC_TRA_ROAD_LCV_E!L$2</f>
        <v>1740.4903480185296</v>
      </c>
      <c r="M75" s="16">
        <f>FC_TRA_ROAD_LCV_E!M$2</f>
        <v>1884.5186574423931</v>
      </c>
      <c r="N75" s="16">
        <f>FC_TRA_ROAD_LCV_E!N$2</f>
        <v>1934.589822949524</v>
      </c>
      <c r="O75" s="16">
        <f>FC_TRA_ROAD_LCV_E!O$2</f>
        <v>1839.1080030289183</v>
      </c>
      <c r="P75" s="16">
        <f>FC_TRA_ROAD_LCV_E!P$2</f>
        <v>1783.4373923473081</v>
      </c>
      <c r="Q75" s="16">
        <f>FC_TRA_ROAD_LCV_E!Q$2</f>
        <v>1639.3752984673824</v>
      </c>
      <c r="R75" s="16">
        <f>FC_TRA_ROAD_LCV_E!R$2</f>
        <v>1656.3631182506219</v>
      </c>
      <c r="S75" s="16">
        <f>FC_TRA_ROAD_LCV_E!S$2</f>
        <v>1519.248204554337</v>
      </c>
      <c r="T75" s="16">
        <f>FC_TRA_ROAD_LCV_E!T$2</f>
        <v>1530.5978161735827</v>
      </c>
      <c r="U75" s="16">
        <f>FC_TRA_ROAD_LCV_E!U$2</f>
        <v>1419.7387376650618</v>
      </c>
      <c r="V75" s="16">
        <f>FC_TRA_ROAD_LCV_E!V$2</f>
        <v>1451.4026622448839</v>
      </c>
      <c r="W75" s="16">
        <f>FC_TRA_ROAD_LCV_E!W$2</f>
        <v>1496.5202083235149</v>
      </c>
      <c r="X75" s="16">
        <f>FC_TRA_ROAD_LCV_E!X$2</f>
        <v>1531.6139921680854</v>
      </c>
      <c r="Y75" s="16">
        <f>FC_TRA_ROAD_LCV_E!Y$2</f>
        <v>1290.663892934152</v>
      </c>
      <c r="Z75" s="16">
        <f>FC_TRA_ROAD_LCV_E!Z$2</f>
        <v>1339.9101666900285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3869.6704498181498</v>
      </c>
      <c r="D76" s="16">
        <f>FC_TRA_ROAD_HGV_E!D$2</f>
        <v>3885.6236071027297</v>
      </c>
      <c r="E76" s="16">
        <f>FC_TRA_ROAD_HGV_E!E$2</f>
        <v>3835.4953832385581</v>
      </c>
      <c r="F76" s="16">
        <f>FC_TRA_ROAD_HGV_E!F$2</f>
        <v>3927.8344882615206</v>
      </c>
      <c r="G76" s="16">
        <f>FC_TRA_ROAD_HGV_E!G$2</f>
        <v>4303.9892424228046</v>
      </c>
      <c r="H76" s="16">
        <f>FC_TRA_ROAD_HGV_E!H$2</f>
        <v>4216.0826208801673</v>
      </c>
      <c r="I76" s="16">
        <f>FC_TRA_ROAD_HGV_E!I$2</f>
        <v>4275.8580923321633</v>
      </c>
      <c r="J76" s="16">
        <f>FC_TRA_ROAD_HGV_E!J$2</f>
        <v>4308.9732049577624</v>
      </c>
      <c r="K76" s="16">
        <f>FC_TRA_ROAD_HGV_E!K$2</f>
        <v>4283.0096090679608</v>
      </c>
      <c r="L76" s="16">
        <f>FC_TRA_ROAD_HGV_E!L$2</f>
        <v>3803.6361195058548</v>
      </c>
      <c r="M76" s="16">
        <f>FC_TRA_ROAD_HGV_E!M$2</f>
        <v>4024.6180598384776</v>
      </c>
      <c r="N76" s="16">
        <f>FC_TRA_ROAD_HGV_E!N$2</f>
        <v>3786.7998250606743</v>
      </c>
      <c r="O76" s="16">
        <f>FC_TRA_ROAD_HGV_E!O$2</f>
        <v>3253.0576746830593</v>
      </c>
      <c r="P76" s="16">
        <f>FC_TRA_ROAD_HGV_E!P$2</f>
        <v>3223.8585792410408</v>
      </c>
      <c r="Q76" s="16">
        <f>FC_TRA_ROAD_HGV_E!Q$2</f>
        <v>3119.9732783967588</v>
      </c>
      <c r="R76" s="16">
        <f>FC_TRA_ROAD_HGV_E!R$2</f>
        <v>2994.6284500268189</v>
      </c>
      <c r="S76" s="16">
        <f>FC_TRA_ROAD_HGV_E!S$2</f>
        <v>2590.5352982012982</v>
      </c>
      <c r="T76" s="16">
        <f>FC_TRA_ROAD_HGV_E!T$2</f>
        <v>2482.8839345389938</v>
      </c>
      <c r="U76" s="16">
        <f>FC_TRA_ROAD_HGV_E!U$2</f>
        <v>2259.5537083190002</v>
      </c>
      <c r="V76" s="16">
        <f>FC_TRA_ROAD_HGV_E!V$2</f>
        <v>2173.3047774597703</v>
      </c>
      <c r="W76" s="16">
        <f>FC_TRA_ROAD_HGV_E!W$2</f>
        <v>2300.9318000903463</v>
      </c>
      <c r="X76" s="16">
        <f>FC_TRA_ROAD_HGV_E!X$2</f>
        <v>2454.9577147217033</v>
      </c>
      <c r="Y76" s="16">
        <f>FC_TRA_ROAD_HGV_E!Y$2</f>
        <v>2126.9168670126069</v>
      </c>
      <c r="Z76" s="16">
        <f>FC_TRA_ROAD_HGV_E!Z$2</f>
        <v>2049.1821982209212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735.27438599999994</v>
      </c>
      <c r="D77" s="14">
        <f>FC_TRA_DAVI_E!D$2</f>
        <v>744.85643400000004</v>
      </c>
      <c r="E77" s="14">
        <f>FC_TRA_DAVI_E!E$2</f>
        <v>618.02483400000028</v>
      </c>
      <c r="F77" s="14">
        <f>FC_TRA_DAVI_E!F$2</f>
        <v>599.00009399999988</v>
      </c>
      <c r="G77" s="14">
        <f>FC_TRA_DAVI_E!G$2</f>
        <v>684.61142400000017</v>
      </c>
      <c r="H77" s="14">
        <f>FC_TRA_DAVI_E!H$2</f>
        <v>705.20804568000017</v>
      </c>
      <c r="I77" s="14">
        <f>FC_TRA_DAVI_E!I$2</f>
        <v>666.75796595999998</v>
      </c>
      <c r="J77" s="14">
        <f>FC_TRA_DAVI_E!J$2</f>
        <v>651.73517748000006</v>
      </c>
      <c r="K77" s="14">
        <f>FC_TRA_DAVI_E!K$2</f>
        <v>610.33519368000009</v>
      </c>
      <c r="L77" s="14">
        <f>FC_TRA_DAVI_E!L$2</f>
        <v>534.69695663999994</v>
      </c>
      <c r="M77" s="14">
        <f>FC_TRA_DAVI_E!M$2</f>
        <v>502.52874084000007</v>
      </c>
      <c r="N77" s="14">
        <f>FC_TRA_DAVI_E!N$2</f>
        <v>552.17383956000003</v>
      </c>
      <c r="O77" s="14">
        <f>FC_TRA_DAVI_E!O$2</f>
        <v>542.62473408000005</v>
      </c>
      <c r="P77" s="14">
        <f>FC_TRA_DAVI_E!P$2</f>
        <v>546.25146876000008</v>
      </c>
      <c r="Q77" s="14">
        <f>FC_TRA_DAVI_E!Q$2</f>
        <v>543.27200363999998</v>
      </c>
      <c r="R77" s="14">
        <f>FC_TRA_DAVI_E!R$2</f>
        <v>536.79941927999994</v>
      </c>
      <c r="S77" s="14">
        <f>FC_TRA_DAVI_E!S$2</f>
        <v>571.73235552000006</v>
      </c>
      <c r="T77" s="14">
        <f>FC_TRA_DAVI_E!T$2</f>
        <v>566.9669203200001</v>
      </c>
      <c r="U77" s="14">
        <f>FC_TRA_DAVI_E!U$2</f>
        <v>535.07814191999989</v>
      </c>
      <c r="V77" s="14">
        <f>FC_TRA_DAVI_E!V$2</f>
        <v>480.94913232000005</v>
      </c>
      <c r="W77" s="14">
        <f>FC_TRA_DAVI_E!W$2</f>
        <v>185.92043183999999</v>
      </c>
      <c r="X77" s="14">
        <f>FC_TRA_DAVI_E!X$2</f>
        <v>212.6217312</v>
      </c>
      <c r="Y77" s="14">
        <f>FC_TRA_DAVI_E!Y$2</f>
        <v>320.54931503999995</v>
      </c>
      <c r="Z77" s="14">
        <f>FC_TRA_DAVI_E!Z$2</f>
        <v>292.16823407999999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731.47502116123292</v>
      </c>
      <c r="D78" s="16">
        <f>FC_TRA_DAVI_PA_E!D$2</f>
        <v>741.6110449302854</v>
      </c>
      <c r="E78" s="16">
        <f>FC_TRA_DAVI_PA_E!E$2</f>
        <v>614.39768652404882</v>
      </c>
      <c r="F78" s="16">
        <f>FC_TRA_DAVI_PA_E!F$2</f>
        <v>594.86105247785724</v>
      </c>
      <c r="G78" s="16">
        <f>FC_TRA_DAVI_PA_E!G$2</f>
        <v>677.60541875884041</v>
      </c>
      <c r="H78" s="16">
        <f>FC_TRA_DAVI_PA_E!H$2</f>
        <v>697.13018943053817</v>
      </c>
      <c r="I78" s="16">
        <f>FC_TRA_DAVI_PA_E!I$2</f>
        <v>657.12173105814816</v>
      </c>
      <c r="J78" s="16">
        <f>FC_TRA_DAVI_PA_E!J$2</f>
        <v>640.11558152941132</v>
      </c>
      <c r="K78" s="16">
        <f>FC_TRA_DAVI_PA_E!K$2</f>
        <v>598.68998878050309</v>
      </c>
      <c r="L78" s="16">
        <f>FC_TRA_DAVI_PA_E!L$2</f>
        <v>525.88054985784686</v>
      </c>
      <c r="M78" s="16">
        <f>FC_TRA_DAVI_PA_E!M$2</f>
        <v>495.30998404461934</v>
      </c>
      <c r="N78" s="16">
        <f>FC_TRA_DAVI_PA_E!N$2</f>
        <v>545.72803005257902</v>
      </c>
      <c r="O78" s="16">
        <f>FC_TRA_DAVI_PA_E!O$2</f>
        <v>536.22537991124079</v>
      </c>
      <c r="P78" s="16">
        <f>FC_TRA_DAVI_PA_E!P$2</f>
        <v>540.10225476415394</v>
      </c>
      <c r="Q78" s="16">
        <f>FC_TRA_DAVI_PA_E!Q$2</f>
        <v>537.69275994850955</v>
      </c>
      <c r="R78" s="16">
        <f>FC_TRA_DAVI_PA_E!R$2</f>
        <v>531.42071499101405</v>
      </c>
      <c r="S78" s="16">
        <f>FC_TRA_DAVI_PA_E!S$2</f>
        <v>566.95111318953298</v>
      </c>
      <c r="T78" s="16">
        <f>FC_TRA_DAVI_PA_E!T$2</f>
        <v>561.83182217816102</v>
      </c>
      <c r="U78" s="16">
        <f>FC_TRA_DAVI_PA_E!U$2</f>
        <v>531.33501094327767</v>
      </c>
      <c r="V78" s="16">
        <f>FC_TRA_DAVI_PA_E!V$2</f>
        <v>478.55181639181313</v>
      </c>
      <c r="W78" s="16">
        <f>FC_TRA_DAVI_PA_E!W$2</f>
        <v>184.11362569794855</v>
      </c>
      <c r="X78" s="16">
        <f>FC_TRA_DAVI_PA_E!X$2</f>
        <v>210.16728860239846</v>
      </c>
      <c r="Y78" s="16">
        <f>FC_TRA_DAVI_PA_E!Y$2</f>
        <v>317.74676821965238</v>
      </c>
      <c r="Z78" s="16">
        <f>FC_TRA_DAVI_PA_E!Z$2</f>
        <v>290.10163451019986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3.7993648387670205</v>
      </c>
      <c r="D79" s="16">
        <f>FC_TRA_DAVI_FR_E!D$2</f>
        <v>3.2453890697146219</v>
      </c>
      <c r="E79" s="16">
        <f>FC_TRA_DAVI_FR_E!E$2</f>
        <v>3.6271474759514701</v>
      </c>
      <c r="F79" s="16">
        <f>FC_TRA_DAVI_FR_E!F$2</f>
        <v>4.1390415221426204</v>
      </c>
      <c r="G79" s="16">
        <f>FC_TRA_DAVI_FR_E!G$2</f>
        <v>7.0060052411597331</v>
      </c>
      <c r="H79" s="16">
        <f>FC_TRA_DAVI_FR_E!H$2</f>
        <v>8.0778562494620534</v>
      </c>
      <c r="I79" s="16">
        <f>FC_TRA_DAVI_FR_E!I$2</f>
        <v>9.6362349018517861</v>
      </c>
      <c r="J79" s="16">
        <f>FC_TRA_DAVI_FR_E!J$2</f>
        <v>11.619595950588662</v>
      </c>
      <c r="K79" s="16">
        <f>FC_TRA_DAVI_FR_E!K$2</f>
        <v>11.645204899497022</v>
      </c>
      <c r="L79" s="16">
        <f>FC_TRA_DAVI_FR_E!L$2</f>
        <v>8.8164067821531731</v>
      </c>
      <c r="M79" s="16">
        <f>FC_TRA_DAVI_FR_E!M$2</f>
        <v>7.2187567953807319</v>
      </c>
      <c r="N79" s="16">
        <f>FC_TRA_DAVI_FR_E!N$2</f>
        <v>6.4458095074209565</v>
      </c>
      <c r="O79" s="16">
        <f>FC_TRA_DAVI_FR_E!O$2</f>
        <v>6.3993541687591922</v>
      </c>
      <c r="P79" s="16">
        <f>FC_TRA_DAVI_FR_E!P$2</f>
        <v>6.1492139958461314</v>
      </c>
      <c r="Q79" s="16">
        <f>FC_TRA_DAVI_FR_E!Q$2</f>
        <v>5.5792436914904782</v>
      </c>
      <c r="R79" s="16">
        <f>FC_TRA_DAVI_FR_E!R$2</f>
        <v>5.3787042889858672</v>
      </c>
      <c r="S79" s="16">
        <f>FC_TRA_DAVI_FR_E!S$2</f>
        <v>4.7812423304669815</v>
      </c>
      <c r="T79" s="16">
        <f>FC_TRA_DAVI_FR_E!T$2</f>
        <v>5.1350981418390811</v>
      </c>
      <c r="U79" s="16">
        <f>FC_TRA_DAVI_FR_E!U$2</f>
        <v>3.7431309767223087</v>
      </c>
      <c r="V79" s="16">
        <f>FC_TRA_DAVI_FR_E!V$2</f>
        <v>2.397315928186885</v>
      </c>
      <c r="W79" s="16">
        <f>FC_TRA_DAVI_FR_E!W$2</f>
        <v>1.806806142051453</v>
      </c>
      <c r="X79" s="16">
        <f>FC_TRA_DAVI_FR_E!X$2</f>
        <v>2.4544425976015485</v>
      </c>
      <c r="Y79" s="16">
        <f>FC_TRA_DAVI_FR_E!Y$2</f>
        <v>2.802546820347545</v>
      </c>
      <c r="Z79" s="16">
        <f>FC_TRA_DAVI_FR_E!Z$2</f>
        <v>2.066599569800156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491.5624514399999</v>
      </c>
      <c r="D80" s="14">
        <f>FC_TRA_DNAVI_E!D$2</f>
        <v>491.3250631200001</v>
      </c>
      <c r="E80" s="14">
        <f>FC_TRA_DNAVI_E!E$2</f>
        <v>465.77526120000005</v>
      </c>
      <c r="F80" s="14">
        <f>FC_TRA_DNAVI_E!F$2</f>
        <v>550.38101940000001</v>
      </c>
      <c r="G80" s="14">
        <f>FC_TRA_DNAVI_E!G$2</f>
        <v>470.66426567999997</v>
      </c>
      <c r="H80" s="14">
        <f>FC_TRA_DNAVI_E!H$2</f>
        <v>441.75238596000003</v>
      </c>
      <c r="I80" s="14">
        <f>FC_TRA_DNAVI_E!I$2</f>
        <v>444.54780504000001</v>
      </c>
      <c r="J80" s="14">
        <f>FC_TRA_DNAVI_E!J$2</f>
        <v>434.82333276000008</v>
      </c>
      <c r="K80" s="14">
        <f>FC_TRA_DNAVI_E!K$2</f>
        <v>429.02553096000008</v>
      </c>
      <c r="L80" s="14">
        <f>FC_TRA_DNAVI_E!L$2</f>
        <v>437.70091067999999</v>
      </c>
      <c r="M80" s="14">
        <f>FC_TRA_DNAVI_E!M$2</f>
        <v>473.61718547999999</v>
      </c>
      <c r="N80" s="14">
        <f>FC_TRA_DNAVI_E!N$2</f>
        <v>484.15121064000022</v>
      </c>
      <c r="O80" s="14">
        <f>FC_TRA_DNAVI_E!O$2</f>
        <v>445.73675651999997</v>
      </c>
      <c r="P80" s="14">
        <f>FC_TRA_DNAVI_E!P$2</f>
        <v>467.9232505199999</v>
      </c>
      <c r="Q80" s="14">
        <f>FC_TRA_DNAVI_E!Q$2</f>
        <v>453.11355720000006</v>
      </c>
      <c r="R80" s="14">
        <f>FC_TRA_DNAVI_E!R$2</f>
        <v>438.34393188000001</v>
      </c>
      <c r="S80" s="14">
        <f>FC_TRA_DNAVI_E!S$2</f>
        <v>462.49616951999997</v>
      </c>
      <c r="T80" s="14">
        <f>FC_TRA_DNAVI_E!T$2</f>
        <v>457.42593348000003</v>
      </c>
      <c r="U80" s="14">
        <f>FC_TRA_DNAVI_E!U$2</f>
        <v>466.41338676000004</v>
      </c>
      <c r="V80" s="14">
        <f>FC_TRA_DNAVI_E!V$2</f>
        <v>448.24505112000003</v>
      </c>
      <c r="W80" s="14">
        <f>FC_TRA_DNAVI_E!W$2</f>
        <v>347.34946716000002</v>
      </c>
      <c r="X80" s="14">
        <f>FC_TRA_DNAVI_E!X$2</f>
        <v>326.5780572000001</v>
      </c>
      <c r="Y80" s="14">
        <f>FC_TRA_DNAVI_E!Y$2</f>
        <v>421.42072284</v>
      </c>
      <c r="Z80" s="14">
        <f>FC_TRA_DNAVI_E!Z$2</f>
        <v>389.02770072000004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491.5624514399999</v>
      </c>
      <c r="D81" s="16">
        <f>FC_TRA_DNAVI_DCS_E!D$2</f>
        <v>491.3250631200001</v>
      </c>
      <c r="E81" s="16">
        <f>FC_TRA_DNAVI_DCS_E!E$2</f>
        <v>465.77526120000005</v>
      </c>
      <c r="F81" s="16">
        <f>FC_TRA_DNAVI_DCS_E!F$2</f>
        <v>550.38101940000001</v>
      </c>
      <c r="G81" s="16">
        <f>FC_TRA_DNAVI_DCS_E!G$2</f>
        <v>470.66426567999997</v>
      </c>
      <c r="H81" s="16">
        <f>FC_TRA_DNAVI_DCS_E!H$2</f>
        <v>441.75238596000003</v>
      </c>
      <c r="I81" s="16">
        <f>FC_TRA_DNAVI_DCS_E!I$2</f>
        <v>444.54780504000001</v>
      </c>
      <c r="J81" s="16">
        <f>FC_TRA_DNAVI_DCS_E!J$2</f>
        <v>434.82333276000008</v>
      </c>
      <c r="K81" s="16">
        <f>FC_TRA_DNAVI_DCS_E!K$2</f>
        <v>429.02553096000008</v>
      </c>
      <c r="L81" s="16">
        <f>FC_TRA_DNAVI_DCS_E!L$2</f>
        <v>437.70091067999999</v>
      </c>
      <c r="M81" s="16">
        <f>FC_TRA_DNAVI_DCS_E!M$2</f>
        <v>473.61718547999999</v>
      </c>
      <c r="N81" s="16">
        <f>FC_TRA_DNAVI_DCS_E!N$2</f>
        <v>484.15121064000022</v>
      </c>
      <c r="O81" s="16">
        <f>FC_TRA_DNAVI_DCS_E!O$2</f>
        <v>445.73675651999997</v>
      </c>
      <c r="P81" s="16">
        <f>FC_TRA_DNAVI_DCS_E!P$2</f>
        <v>467.9232505199999</v>
      </c>
      <c r="Q81" s="16">
        <f>FC_TRA_DNAVI_DCS_E!Q$2</f>
        <v>453.11355720000006</v>
      </c>
      <c r="R81" s="16">
        <f>FC_TRA_DNAVI_DCS_E!R$2</f>
        <v>438.34393188000001</v>
      </c>
      <c r="S81" s="16">
        <f>FC_TRA_DNAVI_DCS_E!S$2</f>
        <v>461.76352792426576</v>
      </c>
      <c r="T81" s="16">
        <f>FC_TRA_DNAVI_DCS_E!T$2</f>
        <v>457.23878806155028</v>
      </c>
      <c r="U81" s="16">
        <f>FC_TRA_DNAVI_DCS_E!U$2</f>
        <v>464.83592890361592</v>
      </c>
      <c r="V81" s="16">
        <f>FC_TRA_DNAVI_DCS_E!V$2</f>
        <v>446.47315082540911</v>
      </c>
      <c r="W81" s="16">
        <f>FC_TRA_DNAVI_DCS_E!W$2</f>
        <v>345.12387215526724</v>
      </c>
      <c r="X81" s="16">
        <f>FC_TRA_DNAVI_DCS_E!X$2</f>
        <v>323.35096612376719</v>
      </c>
      <c r="Y81" s="16">
        <f>FC_TRA_DNAVI_DCS_E!Y$2</f>
        <v>417.73103454547913</v>
      </c>
      <c r="Z81" s="16">
        <f>FC_TRA_DNAVI_DCS_E!Z$2</f>
        <v>383.88358944091112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0.73264159573417187</v>
      </c>
      <c r="T82" s="16">
        <f>FC_TRA_DNAVI_IWW_E!T$2</f>
        <v>0.18714541844978366</v>
      </c>
      <c r="U82" s="16">
        <f>FC_TRA_DNAVI_IWW_E!U$2</f>
        <v>1.5774578563841137</v>
      </c>
      <c r="V82" s="16">
        <f>FC_TRA_DNAVI_IWW_E!V$2</f>
        <v>1.7719002945908597</v>
      </c>
      <c r="W82" s="16">
        <f>FC_TRA_DNAVI_IWW_E!W$2</f>
        <v>2.2255950047327495</v>
      </c>
      <c r="X82" s="16">
        <f>FC_TRA_DNAVI_IWW_E!X$2</f>
        <v>3.2270910762328575</v>
      </c>
      <c r="Y82" s="16">
        <f>FC_TRA_DNAVI_IWW_E!Y$2</f>
        <v>3.6896882945208347</v>
      </c>
      <c r="Z82" s="16">
        <f>FC_TRA_DNAVI_IWW_E!Z$2</f>
        <v>5.1441112790889409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7477.6096659600007</v>
      </c>
      <c r="D84" s="12">
        <f>FC_OTH_E!D$2</f>
        <v>7409.7495615599992</v>
      </c>
      <c r="E84" s="12">
        <f>FC_OTH_E!E$2</f>
        <v>7258.5266893199978</v>
      </c>
      <c r="F84" s="12">
        <f>FC_OTH_E!F$2</f>
        <v>7266.4151583600014</v>
      </c>
      <c r="G84" s="12">
        <f>FC_OTH_E!G$2</f>
        <v>5651.5997642400016</v>
      </c>
      <c r="H84" s="12">
        <f>FC_OTH_E!H$2</f>
        <v>5756.4305960399997</v>
      </c>
      <c r="I84" s="12">
        <f>FC_OTH_E!I$2</f>
        <v>4859.9564209200007</v>
      </c>
      <c r="J84" s="12">
        <f>FC_OTH_E!J$2</f>
        <v>4710.1715427600011</v>
      </c>
      <c r="K84" s="12">
        <f>FC_OTH_E!K$2</f>
        <v>4216.2544015199992</v>
      </c>
      <c r="L84" s="12">
        <f>FC_OTH_E!L$2</f>
        <v>3850.7632246800008</v>
      </c>
      <c r="M84" s="12">
        <f>FC_OTH_E!M$2</f>
        <v>4041.1881932399997</v>
      </c>
      <c r="N84" s="12">
        <f>FC_OTH_E!N$2</f>
        <v>3669.3800733600001</v>
      </c>
      <c r="O84" s="12">
        <f>FC_OTH_E!O$2</f>
        <v>3490.7479732799984</v>
      </c>
      <c r="P84" s="12">
        <f>FC_OTH_E!P$2</f>
        <v>3308.7436063200003</v>
      </c>
      <c r="Q84" s="12">
        <f>FC_OTH_E!Q$2</f>
        <v>3078.8685712800002</v>
      </c>
      <c r="R84" s="12">
        <f>FC_OTH_E!R$2</f>
        <v>2908.7127597600006</v>
      </c>
      <c r="S84" s="12">
        <f>FC_OTH_E!S$2</f>
        <v>2784.1843674000011</v>
      </c>
      <c r="T84" s="12">
        <f>FC_OTH_E!T$2</f>
        <v>2535.8749446995998</v>
      </c>
      <c r="U84" s="12">
        <f>FC_OTH_E!U$2</f>
        <v>2447.63271648</v>
      </c>
      <c r="V84" s="12">
        <f>FC_OTH_E!V$2</f>
        <v>2505.2665449599999</v>
      </c>
      <c r="W84" s="12">
        <f>FC_OTH_E!W$2</f>
        <v>2405.9530627199997</v>
      </c>
      <c r="X84" s="12">
        <f>FC_OTH_E!X$2</f>
        <v>2337.4052060937834</v>
      </c>
      <c r="Y84" s="12">
        <f>FC_OTH_E!Y$2</f>
        <v>2019.6338394776956</v>
      </c>
      <c r="Z84" s="12">
        <f>FC_OTH_E!Z$2</f>
        <v>1851.0624056496938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3357.1379861999994</v>
      </c>
      <c r="D85" s="14">
        <f>FC_OTH_CP_E!D$2</f>
        <v>3406.2525241199996</v>
      </c>
      <c r="E85" s="14">
        <f>FC_OTH_CP_E!E$2</f>
        <v>3369.9590056799998</v>
      </c>
      <c r="F85" s="14">
        <f>FC_OTH_CP_E!F$2</f>
        <v>3512.460235680001</v>
      </c>
      <c r="G85" s="14">
        <f>FC_OTH_CP_E!G$2</f>
        <v>2690.2597075200001</v>
      </c>
      <c r="H85" s="14">
        <f>FC_OTH_CP_E!H$2</f>
        <v>1515.0228850799999</v>
      </c>
      <c r="I85" s="14">
        <f>FC_OTH_CP_E!I$2</f>
        <v>1459.9620586800002</v>
      </c>
      <c r="J85" s="14">
        <f>FC_OTH_CP_E!J$2</f>
        <v>1501.3992258000003</v>
      </c>
      <c r="K85" s="14">
        <f>FC_OTH_CP_E!K$2</f>
        <v>1339.1486391599997</v>
      </c>
      <c r="L85" s="14">
        <f>FC_OTH_CP_E!L$2</f>
        <v>1143.0836564399999</v>
      </c>
      <c r="M85" s="14">
        <f>FC_OTH_CP_E!M$2</f>
        <v>1380.0584584800001</v>
      </c>
      <c r="N85" s="14">
        <f>FC_OTH_CP_E!N$2</f>
        <v>1275.6788089199995</v>
      </c>
      <c r="O85" s="14">
        <f>FC_OTH_CP_E!O$2</f>
        <v>1173.4774696799996</v>
      </c>
      <c r="P85" s="14">
        <f>FC_OTH_CP_E!P$2</f>
        <v>1050.2111570399995</v>
      </c>
      <c r="Q85" s="14">
        <f>FC_OTH_CP_E!Q$2</f>
        <v>1006.6840516799998</v>
      </c>
      <c r="R85" s="14">
        <f>FC_OTH_CP_E!R$2</f>
        <v>955.55723759999989</v>
      </c>
      <c r="S85" s="14">
        <f>FC_OTH_CP_E!S$2</f>
        <v>929.28082536000079</v>
      </c>
      <c r="T85" s="14">
        <f>FC_OTH_CP_E!T$2</f>
        <v>828.9479262996</v>
      </c>
      <c r="U85" s="14">
        <f>FC_OTH_CP_E!U$2</f>
        <v>873.9366480000001</v>
      </c>
      <c r="V85" s="14">
        <f>FC_OTH_CP_E!V$2</f>
        <v>905.98398048000013</v>
      </c>
      <c r="W85" s="14">
        <f>FC_OTH_CP_E!W$2</f>
        <v>880.22639736000019</v>
      </c>
      <c r="X85" s="14">
        <f>FC_OTH_CP_E!X$2</f>
        <v>781.61360253169721</v>
      </c>
      <c r="Y85" s="14">
        <f>FC_OTH_CP_E!Y$2</f>
        <v>690.85854554950356</v>
      </c>
      <c r="Z85" s="14">
        <f>FC_OTH_CP_E!Z$2</f>
        <v>591.7696811066395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2934.2861871775108</v>
      </c>
      <c r="D86" s="16">
        <f>FC_OTH_CP_SH_E!D$2</f>
        <v>2952.1535971860085</v>
      </c>
      <c r="E86" s="16">
        <f>FC_OTH_CP_SH_E!E$2</f>
        <v>2950.2295897925951</v>
      </c>
      <c r="F86" s="16">
        <f>FC_OTH_CP_SH_E!F$2</f>
        <v>3124.201301149405</v>
      </c>
      <c r="G86" s="16">
        <f>FC_OTH_CP_SH_E!G$2</f>
        <v>2340.13276152035</v>
      </c>
      <c r="H86" s="16">
        <f>FC_OTH_CP_SH_E!H$2</f>
        <v>1243.8816835193386</v>
      </c>
      <c r="I86" s="16">
        <f>FC_OTH_CP_SH_E!I$2</f>
        <v>1103.5093751437662</v>
      </c>
      <c r="J86" s="16">
        <f>FC_OTH_CP_SH_E!J$2</f>
        <v>1086.3306364509845</v>
      </c>
      <c r="K86" s="16">
        <f>FC_OTH_CP_SH_E!K$2</f>
        <v>959.02820700106292</v>
      </c>
      <c r="L86" s="16">
        <f>FC_OTH_CP_SH_E!L$2</f>
        <v>892.78927710021242</v>
      </c>
      <c r="M86" s="16">
        <f>FC_OTH_CP_SH_E!M$2</f>
        <v>1050.074919895972</v>
      </c>
      <c r="N86" s="16">
        <f>FC_OTH_CP_SH_E!N$2</f>
        <v>961.42737080549614</v>
      </c>
      <c r="O86" s="16">
        <f>FC_OTH_CP_SH_E!O$2</f>
        <v>994.9598603405982</v>
      </c>
      <c r="P86" s="16">
        <f>FC_OTH_CP_SH_E!P$2</f>
        <v>861.26222313131848</v>
      </c>
      <c r="Q86" s="16">
        <f>FC_OTH_CP_SH_E!Q$2</f>
        <v>836.73950610382451</v>
      </c>
      <c r="R86" s="16">
        <f>FC_OTH_CP_SH_E!R$2</f>
        <v>794.4932374177456</v>
      </c>
      <c r="S86" s="16">
        <f>FC_OTH_CP_SH_E!S$2</f>
        <v>766.7567170376384</v>
      </c>
      <c r="T86" s="16">
        <f>FC_OTH_CP_SH_E!T$2</f>
        <v>680.29663393042813</v>
      </c>
      <c r="U86" s="16">
        <f>FC_OTH_CP_SH_E!U$2</f>
        <v>720.70074597823634</v>
      </c>
      <c r="V86" s="16">
        <f>FC_OTH_CP_SH_E!V$2</f>
        <v>746.69340829404121</v>
      </c>
      <c r="W86" s="16">
        <f>FC_OTH_CP_SH_E!W$2</f>
        <v>726.30122413257197</v>
      </c>
      <c r="X86" s="16">
        <f>FC_OTH_CP_SH_E!X$2</f>
        <v>640.74987913419875</v>
      </c>
      <c r="Y86" s="16">
        <f>FC_OTH_CP_SH_E!Y$2</f>
        <v>563.79835006533199</v>
      </c>
      <c r="Z86" s="16">
        <f>FC_OTH_CP_SH_E!Z$2</f>
        <v>480.72952016646059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290.77055375699297</v>
      </c>
      <c r="D88" s="16">
        <f>FC_OTH_CP_HW_E!D$2</f>
        <v>284.42563070622197</v>
      </c>
      <c r="E88" s="16">
        <f>FC_OTH_CP_HW_E!E$2</f>
        <v>274.33180316164288</v>
      </c>
      <c r="F88" s="16">
        <f>FC_OTH_CP_HW_E!F$2</f>
        <v>267.42508659297118</v>
      </c>
      <c r="G88" s="16">
        <f>FC_OTH_CP_HW_E!G$2</f>
        <v>241.0897626747356</v>
      </c>
      <c r="H88" s="16">
        <f>FC_OTH_CP_HW_E!H$2</f>
        <v>160.58069420249177</v>
      </c>
      <c r="I88" s="16">
        <f>FC_OTH_CP_HW_E!I$2</f>
        <v>163.38660459278776</v>
      </c>
      <c r="J88" s="16">
        <f>FC_OTH_CP_HW_E!J$2</f>
        <v>137.37521003748006</v>
      </c>
      <c r="K88" s="16">
        <f>FC_OTH_CP_HW_E!K$2</f>
        <v>123.43750167375579</v>
      </c>
      <c r="L88" s="16">
        <f>FC_OTH_CP_HW_E!L$2</f>
        <v>76.285938712449123</v>
      </c>
      <c r="M88" s="16">
        <f>FC_OTH_CP_HW_E!M$2</f>
        <v>71.68001263383222</v>
      </c>
      <c r="N88" s="16">
        <f>FC_OTH_CP_HW_E!N$2</f>
        <v>74.804601168169029</v>
      </c>
      <c r="O88" s="16">
        <f>FC_OTH_CP_HW_E!O$2</f>
        <v>101.18460642932311</v>
      </c>
      <c r="P88" s="16">
        <f>FC_OTH_CP_HW_E!P$2</f>
        <v>106.81236489068741</v>
      </c>
      <c r="Q88" s="16">
        <f>FC_OTH_CP_HW_E!Q$2</f>
        <v>81.785654322901124</v>
      </c>
      <c r="R88" s="16">
        <f>FC_OTH_CP_HW_E!R$2</f>
        <v>112.68246390386155</v>
      </c>
      <c r="S88" s="16">
        <f>FC_OTH_CP_HW_E!S$2</f>
        <v>111.63805713414003</v>
      </c>
      <c r="T88" s="16">
        <f>FC_OTH_CP_HW_E!T$2</f>
        <v>106.28134898974228</v>
      </c>
      <c r="U88" s="16">
        <f>FC_OTH_CP_HW_E!U$2</f>
        <v>108.29013552092056</v>
      </c>
      <c r="V88" s="16">
        <f>FC_OTH_CP_HW_E!V$2</f>
        <v>108.77268456257825</v>
      </c>
      <c r="W88" s="16">
        <f>FC_OTH_CP_HW_E!W$2</f>
        <v>105.28433374457634</v>
      </c>
      <c r="X88" s="16">
        <f>FC_OTH_CP_HW_E!X$2</f>
        <v>91.52753352567899</v>
      </c>
      <c r="Y88" s="16">
        <f>FC_OTH_CP_HW_E!Y$2</f>
        <v>78.286473915326894</v>
      </c>
      <c r="Z88" s="16">
        <f>FC_OTH_CP_HW_E!Z$2</f>
        <v>62.333130725512731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132.08124526549605</v>
      </c>
      <c r="D89" s="16">
        <f>FC_OTH_CP_CA_E!D$2</f>
        <v>169.6732962277697</v>
      </c>
      <c r="E89" s="16">
        <f>FC_OTH_CP_CA_E!E$2</f>
        <v>145.3976127257616</v>
      </c>
      <c r="F89" s="16">
        <f>FC_OTH_CP_CA_E!F$2</f>
        <v>120.83384793762499</v>
      </c>
      <c r="G89" s="16">
        <f>FC_OTH_CP_CA_E!G$2</f>
        <v>109.0371833249142</v>
      </c>
      <c r="H89" s="16">
        <f>FC_OTH_CP_CA_E!H$2</f>
        <v>110.56050735816987</v>
      </c>
      <c r="I89" s="16">
        <f>FC_OTH_CP_CA_E!I$2</f>
        <v>193.06607894344626</v>
      </c>
      <c r="J89" s="16">
        <f>FC_OTH_CP_CA_E!J$2</f>
        <v>277.69337931153586</v>
      </c>
      <c r="K89" s="16">
        <f>FC_OTH_CP_CA_E!K$2</f>
        <v>256.68293048518092</v>
      </c>
      <c r="L89" s="16">
        <f>FC_OTH_CP_CA_E!L$2</f>
        <v>174.00844062733842</v>
      </c>
      <c r="M89" s="16">
        <f>FC_OTH_CP_CA_E!M$2</f>
        <v>258.30352595019588</v>
      </c>
      <c r="N89" s="16">
        <f>FC_OTH_CP_CA_E!N$2</f>
        <v>239.44683694633432</v>
      </c>
      <c r="O89" s="16">
        <f>FC_OTH_CP_CA_E!O$2</f>
        <v>77.333002910078108</v>
      </c>
      <c r="P89" s="16">
        <f>FC_OTH_CP_CA_E!P$2</f>
        <v>82.136569017993622</v>
      </c>
      <c r="Q89" s="16">
        <f>FC_OTH_CP_CA_E!Q$2</f>
        <v>88.158891253274305</v>
      </c>
      <c r="R89" s="16">
        <f>FC_OTH_CP_CA_E!R$2</f>
        <v>48.381536278392772</v>
      </c>
      <c r="S89" s="16">
        <f>FC_OTH_CP_CA_E!S$2</f>
        <v>50.886051188222282</v>
      </c>
      <c r="T89" s="16">
        <f>FC_OTH_CP_CA_E!T$2</f>
        <v>42.369943379429657</v>
      </c>
      <c r="U89" s="16">
        <f>FC_OTH_CP_CA_E!U$2</f>
        <v>44.945766500843256</v>
      </c>
      <c r="V89" s="16">
        <f>FC_OTH_CP_CA_E!V$2</f>
        <v>50.517887623380688</v>
      </c>
      <c r="W89" s="16">
        <f>FC_OTH_CP_CA_E!W$2</f>
        <v>48.640839482851931</v>
      </c>
      <c r="X89" s="16">
        <f>FC_OTH_CP_CA_E!X$2</f>
        <v>49.336189871819556</v>
      </c>
      <c r="Y89" s="16">
        <f>FC_OTH_CP_CA_E!Y$2</f>
        <v>48.773721568844721</v>
      </c>
      <c r="Z89" s="16">
        <f>FC_OTH_CP_CA_E!Z$2</f>
        <v>48.707030214666155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2974.3206609599997</v>
      </c>
      <c r="D90" s="14">
        <f>FC_OTH_HH_E!D$2</f>
        <v>2881.9698371999989</v>
      </c>
      <c r="E90" s="14">
        <f>FC_OTH_HH_E!E$2</f>
        <v>2496.3845907599998</v>
      </c>
      <c r="F90" s="14">
        <f>FC_OTH_HH_E!F$2</f>
        <v>2357.8952446799995</v>
      </c>
      <c r="G90" s="14">
        <f>FC_OTH_HH_E!G$2</f>
        <v>1716.9440950799999</v>
      </c>
      <c r="H90" s="14">
        <f>FC_OTH_HH_E!H$2</f>
        <v>2458.5922238399994</v>
      </c>
      <c r="I90" s="14">
        <f>FC_OTH_HH_E!I$2</f>
        <v>1827.0312861600003</v>
      </c>
      <c r="J90" s="14">
        <f>FC_OTH_HH_E!J$2</f>
        <v>1535.0676069599999</v>
      </c>
      <c r="K90" s="14">
        <f>FC_OTH_HH_E!K$2</f>
        <v>1330.2093488400001</v>
      </c>
      <c r="L90" s="14">
        <f>FC_OTH_HH_E!L$2</f>
        <v>1235.2073979600007</v>
      </c>
      <c r="M90" s="14">
        <f>FC_OTH_HH_E!M$2</f>
        <v>1127.7092811599996</v>
      </c>
      <c r="N90" s="14">
        <f>FC_OTH_HH_E!N$2</f>
        <v>954.28604016000031</v>
      </c>
      <c r="O90" s="14">
        <f>FC_OTH_HH_E!O$2</f>
        <v>884.06048951999946</v>
      </c>
      <c r="P90" s="14">
        <f>FC_OTH_HH_E!P$2</f>
        <v>832.57255224000028</v>
      </c>
      <c r="Q90" s="14">
        <f>FC_OTH_HH_E!Q$2</f>
        <v>764.46777851999991</v>
      </c>
      <c r="R90" s="14">
        <f>FC_OTH_HH_E!R$2</f>
        <v>767.16311328000052</v>
      </c>
      <c r="S90" s="14">
        <f>FC_OTH_HH_E!S$2</f>
        <v>696.70499328000051</v>
      </c>
      <c r="T90" s="14">
        <f>FC_OTH_HH_E!T$2</f>
        <v>680.21375760000012</v>
      </c>
      <c r="U90" s="14">
        <f>FC_OTH_HH_E!U$2</f>
        <v>637.20041363999962</v>
      </c>
      <c r="V90" s="14">
        <f>FC_OTH_HH_E!V$2</f>
        <v>614.17661940000016</v>
      </c>
      <c r="W90" s="14">
        <f>FC_OTH_HH_E!W$2</f>
        <v>649.80257291999976</v>
      </c>
      <c r="X90" s="14">
        <f>FC_OTH_HH_E!X$2</f>
        <v>673.20379226209604</v>
      </c>
      <c r="Y90" s="14">
        <f>FC_OTH_HH_E!Y$2</f>
        <v>497.12986386030991</v>
      </c>
      <c r="Z90" s="14">
        <f>FC_OTH_HH_E!Z$2</f>
        <v>444.82271480679691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2800.848802321977</v>
      </c>
      <c r="D91" s="16">
        <f>FC_OTH_HH_SH_E!D$2</f>
        <v>2727.6434560549587</v>
      </c>
      <c r="E91" s="16">
        <f>FC_OTH_HH_SH_E!E$2</f>
        <v>2363.5590638066374</v>
      </c>
      <c r="F91" s="16">
        <f>FC_OTH_HH_SH_E!F$2</f>
        <v>2235.3189194747019</v>
      </c>
      <c r="G91" s="16">
        <f>FC_OTH_HH_SH_E!G$2</f>
        <v>1625.1786238929726</v>
      </c>
      <c r="H91" s="16">
        <f>FC_OTH_HH_SH_E!H$2</f>
        <v>2334.2191269730829</v>
      </c>
      <c r="I91" s="16">
        <f>FC_OTH_HH_SH_E!I$2</f>
        <v>1732.9916095861674</v>
      </c>
      <c r="J91" s="16">
        <f>FC_OTH_HH_SH_E!J$2</f>
        <v>1452.9461137636388</v>
      </c>
      <c r="K91" s="16">
        <f>FC_OTH_HH_SH_E!K$2</f>
        <v>1260.674959689946</v>
      </c>
      <c r="L91" s="16">
        <f>FC_OTH_HH_SH_E!L$2</f>
        <v>1168.3425793326298</v>
      </c>
      <c r="M91" s="16">
        <f>FC_OTH_HH_SH_E!M$2</f>
        <v>1077.8353380163458</v>
      </c>
      <c r="N91" s="16">
        <f>FC_OTH_HH_SH_E!N$2</f>
        <v>905.30476673926023</v>
      </c>
      <c r="O91" s="16">
        <f>FC_OTH_HH_SH_E!O$2</f>
        <v>839.54546469444551</v>
      </c>
      <c r="P91" s="16">
        <f>FC_OTH_HH_SH_E!P$2</f>
        <v>783.54332750517642</v>
      </c>
      <c r="Q91" s="16">
        <f>FC_OTH_HH_SH_E!Q$2</f>
        <v>714.34838741431281</v>
      </c>
      <c r="R91" s="16">
        <f>FC_OTH_HH_SH_E!R$2</f>
        <v>714.39462740900296</v>
      </c>
      <c r="S91" s="16">
        <f>FC_OTH_HH_SH_E!S$2</f>
        <v>647.90417338397367</v>
      </c>
      <c r="T91" s="16">
        <f>FC_OTH_HH_SH_E!T$2</f>
        <v>635.37177549875355</v>
      </c>
      <c r="U91" s="16">
        <f>FC_OTH_HH_SH_E!U$2</f>
        <v>591.58647119276247</v>
      </c>
      <c r="V91" s="16">
        <f>FC_OTH_HH_SH_E!V$2</f>
        <v>568.87730746218153</v>
      </c>
      <c r="W91" s="16">
        <f>FC_OTH_HH_SH_E!W$2</f>
        <v>602.63670880146174</v>
      </c>
      <c r="X91" s="16">
        <f>FC_OTH_HH_SH_E!X$2</f>
        <v>644.19331674012835</v>
      </c>
      <c r="Y91" s="16">
        <f>FC_OTH_HH_SH_E!Y$2</f>
        <v>473.06289207110615</v>
      </c>
      <c r="Z91" s="16">
        <f>FC_OTH_HH_SH_E!Z$2</f>
        <v>423.20962786164125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171.67042848591575</v>
      </c>
      <c r="D93" s="16">
        <f>FC_OTH_HH_WH_E!D$2</f>
        <v>152.33767034869541</v>
      </c>
      <c r="E93" s="16">
        <f>FC_OTH_HH_WH_E!E$2</f>
        <v>131.57184792809124</v>
      </c>
      <c r="F93" s="16">
        <f>FC_OTH_HH_WH_E!F$2</f>
        <v>121.44297045116942</v>
      </c>
      <c r="G93" s="16">
        <f>FC_OTH_HH_WH_E!G$2</f>
        <v>90.546337392940032</v>
      </c>
      <c r="H93" s="16">
        <f>FC_OTH_HH_WH_E!H$2</f>
        <v>123.18409246581504</v>
      </c>
      <c r="I93" s="16">
        <f>FC_OTH_HH_WH_E!I$2</f>
        <v>93.07395828175602</v>
      </c>
      <c r="J93" s="16">
        <f>FC_OTH_HH_WH_E!J$2</f>
        <v>81.09486845488442</v>
      </c>
      <c r="K93" s="16">
        <f>FC_OTH_HH_WH_E!K$2</f>
        <v>68.499814346904245</v>
      </c>
      <c r="L93" s="16">
        <f>FC_OTH_HH_WH_E!L$2</f>
        <v>65.231906951566927</v>
      </c>
      <c r="M93" s="16">
        <f>FC_OTH_HH_WH_E!M$2</f>
        <v>48.264504821278337</v>
      </c>
      <c r="N93" s="16">
        <f>FC_OTH_HH_WH_E!N$2</f>
        <v>47.460170650954979</v>
      </c>
      <c r="O93" s="16">
        <f>FC_OTH_HH_WH_E!O$2</f>
        <v>43.543089734169897</v>
      </c>
      <c r="P93" s="16">
        <f>FC_OTH_HH_WH_E!P$2</f>
        <v>48.183539446259751</v>
      </c>
      <c r="Q93" s="16">
        <f>FC_OTH_HH_WH_E!Q$2</f>
        <v>49.323900456647124</v>
      </c>
      <c r="R93" s="16">
        <f>FC_OTH_HH_WH_E!R$2</f>
        <v>51.962289407232298</v>
      </c>
      <c r="S93" s="16">
        <f>FC_OTH_HH_WH_E!S$2</f>
        <v>47.956296733936597</v>
      </c>
      <c r="T93" s="16">
        <f>FC_OTH_HH_WH_E!T$2</f>
        <v>44.052361822803981</v>
      </c>
      <c r="U93" s="16">
        <f>FC_OTH_HH_WH_E!U$2</f>
        <v>44.53166586439395</v>
      </c>
      <c r="V93" s="16">
        <f>FC_OTH_HH_WH_E!V$2</f>
        <v>44.614724116623044</v>
      </c>
      <c r="W93" s="16">
        <f>FC_OTH_HH_WH_E!W$2</f>
        <v>46.490019292930185</v>
      </c>
      <c r="X93" s="16">
        <f>FC_OTH_HH_WH_E!X$2</f>
        <v>28.064949163817609</v>
      </c>
      <c r="Y93" s="16">
        <f>FC_OTH_HH_WH_E!Y$2</f>
        <v>23.202774991098263</v>
      </c>
      <c r="Z93" s="16">
        <f>FC_OTH_HH_WH_E!Z$2</f>
        <v>20.740304687945294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1.8014301521069549</v>
      </c>
      <c r="D94" s="16">
        <f>FC_OTH_HH_CO_E!D$2</f>
        <v>1.9887107963452013</v>
      </c>
      <c r="E94" s="16">
        <f>FC_OTH_HH_CO_E!E$2</f>
        <v>1.2536790252709937</v>
      </c>
      <c r="F94" s="16">
        <f>FC_OTH_HH_CO_E!F$2</f>
        <v>1.1333547541283704</v>
      </c>
      <c r="G94" s="16">
        <f>FC_OTH_HH_CO_E!G$2</f>
        <v>1.2191337940874534</v>
      </c>
      <c r="H94" s="16">
        <f>FC_OTH_HH_CO_E!H$2</f>
        <v>1.1890044011023229</v>
      </c>
      <c r="I94" s="16">
        <f>FC_OTH_HH_CO_E!I$2</f>
        <v>0.96571829207680659</v>
      </c>
      <c r="J94" s="16">
        <f>FC_OTH_HH_CO_E!J$2</f>
        <v>1.0266247414767029</v>
      </c>
      <c r="K94" s="16">
        <f>FC_OTH_HH_CO_E!K$2</f>
        <v>1.0345748031499813</v>
      </c>
      <c r="L94" s="16">
        <f>FC_OTH_HH_CO_E!L$2</f>
        <v>1.6329116758041018</v>
      </c>
      <c r="M94" s="16">
        <f>FC_OTH_HH_CO_E!M$2</f>
        <v>1.6094383223753166</v>
      </c>
      <c r="N94" s="16">
        <f>FC_OTH_HH_CO_E!N$2</f>
        <v>1.5211027697851442</v>
      </c>
      <c r="O94" s="16">
        <f>FC_OTH_HH_CO_E!O$2</f>
        <v>0.97193509138407108</v>
      </c>
      <c r="P94" s="16">
        <f>FC_OTH_HH_CO_E!P$2</f>
        <v>0.84568528856410452</v>
      </c>
      <c r="Q94" s="16">
        <f>FC_OTH_HH_CO_E!Q$2</f>
        <v>0.79549064904004685</v>
      </c>
      <c r="R94" s="16">
        <f>FC_OTH_HH_CO_E!R$2</f>
        <v>0.80619646376529697</v>
      </c>
      <c r="S94" s="16">
        <f>FC_OTH_HH_CO_E!S$2</f>
        <v>0.84452316209034917</v>
      </c>
      <c r="T94" s="16">
        <f>FC_OTH_HH_CO_E!T$2</f>
        <v>0.78962027844252614</v>
      </c>
      <c r="U94" s="16">
        <f>FC_OTH_HH_CO_E!U$2</f>
        <v>1.0822765828430905</v>
      </c>
      <c r="V94" s="16">
        <f>FC_OTH_HH_CO_E!V$2</f>
        <v>0.68458782119556216</v>
      </c>
      <c r="W94" s="16">
        <f>FC_OTH_HH_CO_E!W$2</f>
        <v>0.67584482560775183</v>
      </c>
      <c r="X94" s="16">
        <f>FC_OTH_HH_CO_E!X$2</f>
        <v>0.9455263581501665</v>
      </c>
      <c r="Y94" s="16">
        <f>FC_OTH_HH_CO_E!Y$2</f>
        <v>0.86419679810553085</v>
      </c>
      <c r="Z94" s="16">
        <f>FC_OTH_HH_CO_E!Z$2</f>
        <v>0.87278225721039859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1146.1510188000002</v>
      </c>
      <c r="D95" s="33">
        <f>FC_OTH_AFF_E!D$2</f>
        <v>1121.52720024</v>
      </c>
      <c r="E95" s="33">
        <f>FC_OTH_AFF_E!E$2</f>
        <v>1392.18309288</v>
      </c>
      <c r="F95" s="33">
        <f>FC_OTH_AFF_E!F$2</f>
        <v>1396.0596780000001</v>
      </c>
      <c r="G95" s="33">
        <f>FC_OTH_AFF_E!G$2</f>
        <v>1244.3959616400002</v>
      </c>
      <c r="H95" s="33">
        <f>FC_OTH_AFF_E!H$2</f>
        <v>1782.8154871199999</v>
      </c>
      <c r="I95" s="33">
        <f>FC_OTH_AFF_E!I$2</f>
        <v>1572.9630760799998</v>
      </c>
      <c r="J95" s="33">
        <f>FC_OTH_AFF_E!J$2</f>
        <v>1673.70471</v>
      </c>
      <c r="K95" s="33">
        <f>FC_OTH_AFF_E!K$2</f>
        <v>1546.8964135199999</v>
      </c>
      <c r="L95" s="33">
        <f>FC_OTH_AFF_E!L$2</f>
        <v>1472.4721702799995</v>
      </c>
      <c r="M95" s="33">
        <f>FC_OTH_AFF_E!M$2</f>
        <v>1533.4204536</v>
      </c>
      <c r="N95" s="33">
        <f>FC_OTH_AFF_E!N$2</f>
        <v>1439.4152242800003</v>
      </c>
      <c r="O95" s="33">
        <f>FC_OTH_AFF_E!O$2</f>
        <v>1433.2100140799996</v>
      </c>
      <c r="P95" s="33">
        <f>FC_OTH_AFF_E!P$2</f>
        <v>1425.9598970400002</v>
      </c>
      <c r="Q95" s="33">
        <f>FC_OTH_AFF_E!Q$2</f>
        <v>1307.71674108</v>
      </c>
      <c r="R95" s="33">
        <f>FC_OTH_AFF_E!R$2</f>
        <v>1185.9924088799999</v>
      </c>
      <c r="S95" s="33">
        <f>FC_OTH_AFF_E!S$2</f>
        <v>1158.1985487600002</v>
      </c>
      <c r="T95" s="33">
        <f>FC_OTH_AFF_E!T$2</f>
        <v>1026.7132607999999</v>
      </c>
      <c r="U95" s="33">
        <f>FC_OTH_AFF_E!U$2</f>
        <v>936.49565484000016</v>
      </c>
      <c r="V95" s="33">
        <f>FC_OTH_AFF_E!V$2</f>
        <v>985.10594507999974</v>
      </c>
      <c r="W95" s="33">
        <f>FC_OTH_AFF_E!W$2</f>
        <v>875.92409243999998</v>
      </c>
      <c r="X95" s="33">
        <f>FC_OTH_AFF_E!X$2</f>
        <v>882.58781129998999</v>
      </c>
      <c r="Y95" s="33">
        <f>FC_OTH_AFF_E!Y$2</f>
        <v>831.6454300678821</v>
      </c>
      <c r="Z95" s="33">
        <f>FC_OTH_AFF_E!Z$2</f>
        <v>814.47000973625768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3.8937239999999909</v>
      </c>
      <c r="D6" s="8">
        <v>3.8937239999999909</v>
      </c>
      <c r="E6" s="8">
        <v>3.8937239999999909</v>
      </c>
      <c r="F6" s="8">
        <v>3.8937239999999909</v>
      </c>
      <c r="G6" s="8">
        <v>3.8937239999999909</v>
      </c>
      <c r="H6" s="8">
        <v>3.8937239999999909</v>
      </c>
      <c r="I6" s="8">
        <v>3.8937239999999909</v>
      </c>
      <c r="J6" s="8">
        <v>3.8937239999999909</v>
      </c>
      <c r="K6" s="8">
        <v>3.8937239999999909</v>
      </c>
      <c r="L6" s="8">
        <v>3.8937239999999909</v>
      </c>
      <c r="M6" s="8">
        <v>3.8937239999999909</v>
      </c>
      <c r="N6" s="8">
        <v>3.8937239999999909</v>
      </c>
      <c r="O6" s="8">
        <v>3.8937239999999909</v>
      </c>
      <c r="P6" s="8">
        <v>3.8937239999999909</v>
      </c>
      <c r="Q6" s="8">
        <v>3.8937239999999909</v>
      </c>
      <c r="R6" s="8">
        <v>3.8937239999999909</v>
      </c>
      <c r="S6" s="8">
        <v>3.8937239999999909</v>
      </c>
      <c r="T6" s="8">
        <v>3.8937239999999909</v>
      </c>
      <c r="U6" s="8">
        <v>3.8937239999999909</v>
      </c>
      <c r="V6" s="8">
        <v>3.8937239999999909</v>
      </c>
      <c r="W6" s="8">
        <v>3.8937239999999909</v>
      </c>
      <c r="X6" s="8">
        <v>3.8937239999999909</v>
      </c>
      <c r="Y6" s="8">
        <v>3.8937239999999909</v>
      </c>
      <c r="Z6" s="8">
        <v>3.8937239999999909</v>
      </c>
    </row>
    <row r="7" spans="1:26" ht="11.25" customHeight="1" x14ac:dyDescent="0.2">
      <c r="A7" s="28" t="s">
        <v>8</v>
      </c>
      <c r="B7" s="7" t="s">
        <v>9</v>
      </c>
      <c r="C7" s="8">
        <v>3.8937239999999909</v>
      </c>
      <c r="D7" s="8">
        <v>3.8937239999999909</v>
      </c>
      <c r="E7" s="8">
        <v>3.8937239999999909</v>
      </c>
      <c r="F7" s="8">
        <v>3.8937239999999909</v>
      </c>
      <c r="G7" s="8">
        <v>3.8937239999999909</v>
      </c>
      <c r="H7" s="8">
        <v>4.60548</v>
      </c>
      <c r="I7" s="8">
        <v>4.60548</v>
      </c>
      <c r="J7" s="8">
        <v>4.60548</v>
      </c>
      <c r="K7" s="8">
        <v>4.60548</v>
      </c>
      <c r="L7" s="8">
        <v>4.60548</v>
      </c>
      <c r="M7" s="8">
        <v>4.60548</v>
      </c>
      <c r="N7" s="8">
        <v>4.60548</v>
      </c>
      <c r="O7" s="8">
        <v>4.60548</v>
      </c>
      <c r="P7" s="8">
        <v>4.60548</v>
      </c>
      <c r="Q7" s="8">
        <v>4.60548</v>
      </c>
      <c r="R7" s="8">
        <v>4.60548</v>
      </c>
      <c r="S7" s="8">
        <v>4.60548</v>
      </c>
      <c r="T7" s="8">
        <v>4.60548</v>
      </c>
      <c r="U7" s="8">
        <v>4.60548</v>
      </c>
      <c r="V7" s="8">
        <v>4.60548</v>
      </c>
      <c r="W7" s="8">
        <v>4.60548</v>
      </c>
      <c r="X7" s="8">
        <v>4.60548</v>
      </c>
      <c r="Y7" s="8">
        <v>4.60548</v>
      </c>
      <c r="Z7" s="8">
        <v>4.60548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3.8937239999999909</v>
      </c>
      <c r="D10" s="8">
        <v>3.8937239999999909</v>
      </c>
      <c r="E10" s="8">
        <v>3.8937239999999909</v>
      </c>
      <c r="F10" s="8">
        <v>3.8937239999999909</v>
      </c>
      <c r="G10" s="8">
        <v>3.8937239999999909</v>
      </c>
      <c r="H10" s="8">
        <v>3.8937239999999909</v>
      </c>
      <c r="I10" s="8">
        <v>3.8937239999999909</v>
      </c>
      <c r="J10" s="8">
        <v>3.8937239999999909</v>
      </c>
      <c r="K10" s="8">
        <v>3.8937239999999909</v>
      </c>
      <c r="L10" s="8">
        <v>3.8937239999999909</v>
      </c>
      <c r="M10" s="8">
        <v>3.8937239999999909</v>
      </c>
      <c r="N10" s="8">
        <v>3.8937239999999909</v>
      </c>
      <c r="O10" s="8">
        <v>3.8937239999999909</v>
      </c>
      <c r="P10" s="8">
        <v>3.8937239999999909</v>
      </c>
      <c r="Q10" s="8">
        <v>3.8937239999999909</v>
      </c>
      <c r="R10" s="8">
        <v>3.8937239999999909</v>
      </c>
      <c r="S10" s="8">
        <v>3.8937239999999909</v>
      </c>
      <c r="T10" s="8">
        <v>3.8937239999999909</v>
      </c>
      <c r="U10" s="8">
        <v>3.8937239999999909</v>
      </c>
      <c r="V10" s="8">
        <v>3.8937239999999909</v>
      </c>
      <c r="W10" s="8">
        <v>3.8937239999999909</v>
      </c>
      <c r="X10" s="8">
        <v>3.8937239999999909</v>
      </c>
      <c r="Y10" s="8">
        <v>3.8937239999999909</v>
      </c>
      <c r="Z10" s="8">
        <v>3.8937239999999909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4.4798759999999875</v>
      </c>
      <c r="D13" s="8">
        <v>4.4798759999999875</v>
      </c>
      <c r="E13" s="8">
        <v>4.4798759999999875</v>
      </c>
      <c r="F13" s="8">
        <v>4.4798759999999875</v>
      </c>
      <c r="G13" s="8">
        <v>4.4798759999999875</v>
      </c>
      <c r="H13" s="8">
        <v>4.4798759999999875</v>
      </c>
      <c r="I13" s="8">
        <v>4.4798759999999875</v>
      </c>
      <c r="J13" s="8">
        <v>4.4798759999999875</v>
      </c>
      <c r="K13" s="8">
        <v>4.4798759999999875</v>
      </c>
      <c r="L13" s="8">
        <v>4.4798759999999875</v>
      </c>
      <c r="M13" s="8">
        <v>4.4798759999999875</v>
      </c>
      <c r="N13" s="8">
        <v>4.4798759999999875</v>
      </c>
      <c r="O13" s="8">
        <v>4.4798759999999875</v>
      </c>
      <c r="P13" s="8">
        <v>4.4798759999999875</v>
      </c>
      <c r="Q13" s="8">
        <v>4.4798759999999875</v>
      </c>
      <c r="R13" s="8">
        <v>4.4798759999999875</v>
      </c>
      <c r="S13" s="8">
        <v>4.4798759999999875</v>
      </c>
      <c r="T13" s="8">
        <v>4.4798759999999875</v>
      </c>
      <c r="U13" s="8">
        <v>4.4798759999999875</v>
      </c>
      <c r="V13" s="8">
        <v>4.4798759999999875</v>
      </c>
      <c r="W13" s="8">
        <v>4.4798759999999875</v>
      </c>
      <c r="X13" s="8">
        <v>4.4798759999999875</v>
      </c>
      <c r="Y13" s="8">
        <v>4.4798759999999875</v>
      </c>
      <c r="Z13" s="8">
        <v>4.4798759999999875</v>
      </c>
    </row>
    <row r="14" spans="1:26" ht="11.25" customHeight="1" x14ac:dyDescent="0.2">
      <c r="A14" s="28" t="s">
        <v>18</v>
      </c>
      <c r="B14" s="7" t="s">
        <v>19</v>
      </c>
      <c r="C14" s="8">
        <v>4.4798759999999875</v>
      </c>
      <c r="D14" s="8">
        <v>4.4798759999999875</v>
      </c>
      <c r="E14" s="8">
        <v>4.4798759999999875</v>
      </c>
      <c r="F14" s="8">
        <v>4.4798759999999875</v>
      </c>
      <c r="G14" s="8">
        <v>4.4798759999999875</v>
      </c>
      <c r="H14" s="8">
        <v>4.4798759999999875</v>
      </c>
      <c r="I14" s="8">
        <v>4.4798759999999875</v>
      </c>
      <c r="J14" s="8">
        <v>4.4798759999999875</v>
      </c>
      <c r="K14" s="8">
        <v>4.4798759999999875</v>
      </c>
      <c r="L14" s="8">
        <v>4.4798759999999875</v>
      </c>
      <c r="M14" s="8">
        <v>4.4798759999999875</v>
      </c>
      <c r="N14" s="8">
        <v>4.4798759999999875</v>
      </c>
      <c r="O14" s="8">
        <v>4.4798759999999875</v>
      </c>
      <c r="P14" s="8">
        <v>4.4798759999999875</v>
      </c>
      <c r="Q14" s="8">
        <v>4.4798759999999875</v>
      </c>
      <c r="R14" s="8">
        <v>4.4798759999999875</v>
      </c>
      <c r="S14" s="8">
        <v>4.4798759999999875</v>
      </c>
      <c r="T14" s="8">
        <v>4.4798759999999875</v>
      </c>
      <c r="U14" s="8">
        <v>4.4798759999999875</v>
      </c>
      <c r="V14" s="8">
        <v>4.4798759999999875</v>
      </c>
      <c r="W14" s="8">
        <v>4.4798759999999875</v>
      </c>
      <c r="X14" s="8">
        <v>4.4798759999999875</v>
      </c>
      <c r="Y14" s="8">
        <v>4.4798759999999875</v>
      </c>
      <c r="Z14" s="8">
        <v>4.4798759999999875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4.4045135999999863</v>
      </c>
      <c r="D23" s="8">
        <v>4.4045135999999863</v>
      </c>
      <c r="E23" s="8">
        <v>4.4045135999999863</v>
      </c>
      <c r="F23" s="8">
        <v>4.4045135999999863</v>
      </c>
      <c r="G23" s="8">
        <v>4.4045135999999863</v>
      </c>
      <c r="H23" s="8">
        <v>4.4045135999999863</v>
      </c>
      <c r="I23" s="8">
        <v>4.4045135999999863</v>
      </c>
      <c r="J23" s="8">
        <v>4.4045135999999863</v>
      </c>
      <c r="K23" s="8">
        <v>4.4045135999999863</v>
      </c>
      <c r="L23" s="8">
        <v>4.4045135999999863</v>
      </c>
      <c r="M23" s="8">
        <v>4.4045135999999863</v>
      </c>
      <c r="N23" s="8">
        <v>4.4045135999999863</v>
      </c>
      <c r="O23" s="8">
        <v>4.4045135999999863</v>
      </c>
      <c r="P23" s="8">
        <v>4.4045135999999863</v>
      </c>
      <c r="Q23" s="8">
        <v>4.4045135999999863</v>
      </c>
      <c r="R23" s="8">
        <v>4.4045135999999863</v>
      </c>
      <c r="S23" s="8">
        <v>4.4045135999999863</v>
      </c>
      <c r="T23" s="8">
        <v>4.4045135999999863</v>
      </c>
      <c r="U23" s="8">
        <v>4.4045135999999863</v>
      </c>
      <c r="V23" s="8">
        <v>4.4045135999999863</v>
      </c>
      <c r="W23" s="8">
        <v>4.4045135999999863</v>
      </c>
      <c r="X23" s="8">
        <v>4.4045135999999863</v>
      </c>
      <c r="Y23" s="8">
        <v>4.4045135999999863</v>
      </c>
      <c r="Z23" s="8">
        <v>4.4045135999999863</v>
      </c>
    </row>
    <row r="24" spans="1:26" ht="11.25" customHeight="1" x14ac:dyDescent="0.2">
      <c r="A24" s="29" t="s">
        <v>38</v>
      </c>
      <c r="B24" s="7" t="s">
        <v>39</v>
      </c>
      <c r="C24" s="8">
        <v>4.4045135999999863</v>
      </c>
      <c r="D24" s="8">
        <v>4.4045135999999863</v>
      </c>
      <c r="E24" s="8">
        <v>4.4045135999999863</v>
      </c>
      <c r="F24" s="8">
        <v>4.4045135999999863</v>
      </c>
      <c r="G24" s="8">
        <v>4.4045135999999863</v>
      </c>
      <c r="H24" s="8">
        <v>4.4045135999999863</v>
      </c>
      <c r="I24" s="8">
        <v>4.4045135999999863</v>
      </c>
      <c r="J24" s="8">
        <v>4.4045135999999863</v>
      </c>
      <c r="K24" s="8">
        <v>4.4045135999999863</v>
      </c>
      <c r="L24" s="8">
        <v>4.4045135999999863</v>
      </c>
      <c r="M24" s="8">
        <v>4.4045135999999863</v>
      </c>
      <c r="N24" s="8">
        <v>4.4045135999999863</v>
      </c>
      <c r="O24" s="8">
        <v>4.4045135999999863</v>
      </c>
      <c r="P24" s="8">
        <v>4.4045135999999863</v>
      </c>
      <c r="Q24" s="8">
        <v>4.4045135999999863</v>
      </c>
      <c r="R24" s="8">
        <v>4.4045135999999863</v>
      </c>
      <c r="S24" s="8">
        <v>4.4045135999999863</v>
      </c>
      <c r="T24" s="8">
        <v>4.4045135999999863</v>
      </c>
      <c r="U24" s="8">
        <v>4.4045135999999863</v>
      </c>
      <c r="V24" s="8">
        <v>4.4045135999999863</v>
      </c>
      <c r="W24" s="8">
        <v>4.4045135999999863</v>
      </c>
      <c r="X24" s="8">
        <v>4.4045135999999863</v>
      </c>
      <c r="Y24" s="8">
        <v>4.4045135999999863</v>
      </c>
      <c r="Z24" s="8">
        <v>4.4045135999999863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3.9481523999999979</v>
      </c>
      <c r="D54" s="45">
        <v>3.9481523999999979</v>
      </c>
      <c r="E54" s="45">
        <v>3.9481523999999979</v>
      </c>
      <c r="F54" s="45">
        <v>3.9481523999999979</v>
      </c>
      <c r="G54" s="45">
        <v>3.9481523999999979</v>
      </c>
      <c r="H54" s="45">
        <v>3.9481523999999979</v>
      </c>
      <c r="I54" s="45">
        <v>3.9481523999999979</v>
      </c>
      <c r="J54" s="45">
        <v>3.9481523999999979</v>
      </c>
      <c r="K54" s="45">
        <v>3.9481523999999979</v>
      </c>
      <c r="L54" s="45">
        <v>3.9481523999999979</v>
      </c>
      <c r="M54" s="45">
        <v>3.9481523999999979</v>
      </c>
      <c r="N54" s="45">
        <v>3.9481523999999979</v>
      </c>
      <c r="O54" s="45">
        <v>3.9481523999999979</v>
      </c>
      <c r="P54" s="45">
        <v>3.9481523999999979</v>
      </c>
      <c r="Q54" s="45">
        <v>3.9481523999999979</v>
      </c>
      <c r="R54" s="45">
        <v>3.9481523999999979</v>
      </c>
      <c r="S54" s="45">
        <v>3.9481523999999979</v>
      </c>
      <c r="T54" s="45">
        <v>3.9481523999999979</v>
      </c>
      <c r="U54" s="45">
        <v>3.9481523999999979</v>
      </c>
      <c r="V54" s="45">
        <v>3.9481523999999979</v>
      </c>
      <c r="W54" s="45">
        <v>3.9481523999999979</v>
      </c>
      <c r="X54" s="45">
        <v>3.9481523999999979</v>
      </c>
      <c r="Y54" s="45">
        <v>3.9481523999999979</v>
      </c>
      <c r="Z54" s="45">
        <v>3.9481523999999979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54511.96560767998</v>
      </c>
      <c r="D2" s="21">
        <f t="shared" ref="D2:X2" si="0">SUM(D3,D17,D22,D25,D26,D51,D52)</f>
        <v>54707.286148561274</v>
      </c>
      <c r="E2" s="21">
        <f t="shared" si="0"/>
        <v>54688.241428200825</v>
      </c>
      <c r="F2" s="21">
        <f t="shared" si="0"/>
        <v>58536.355774320873</v>
      </c>
      <c r="G2" s="21">
        <f t="shared" si="0"/>
        <v>58132.986001920959</v>
      </c>
      <c r="H2" s="21">
        <f t="shared" si="0"/>
        <v>56278.368224281221</v>
      </c>
      <c r="I2" s="21">
        <f t="shared" si="0"/>
        <v>56276.052027841419</v>
      </c>
      <c r="J2" s="21">
        <f t="shared" si="0"/>
        <v>54086.016305161655</v>
      </c>
      <c r="K2" s="21">
        <f t="shared" si="0"/>
        <v>53565.458590440692</v>
      </c>
      <c r="L2" s="21">
        <f t="shared" si="0"/>
        <v>51030.981279361258</v>
      </c>
      <c r="M2" s="21">
        <f t="shared" si="0"/>
        <v>54346.70955888131</v>
      </c>
      <c r="N2" s="21">
        <f t="shared" si="0"/>
        <v>50475.052504801446</v>
      </c>
      <c r="O2" s="21">
        <f t="shared" si="0"/>
        <v>48184.457102281114</v>
      </c>
      <c r="P2" s="21">
        <f t="shared" si="0"/>
        <v>46408.141101960624</v>
      </c>
      <c r="Q2" s="21">
        <f t="shared" si="0"/>
        <v>45318.165314761165</v>
      </c>
      <c r="R2" s="21">
        <f t="shared" si="0"/>
        <v>45619.011276480887</v>
      </c>
      <c r="S2" s="21">
        <f t="shared" si="0"/>
        <v>46056.335764321426</v>
      </c>
      <c r="T2" s="21">
        <f t="shared" si="0"/>
        <v>46481.132082100805</v>
      </c>
      <c r="U2" s="21">
        <f t="shared" si="0"/>
        <v>42827.278071960929</v>
      </c>
      <c r="V2" s="21">
        <f t="shared" si="0"/>
        <v>42556.118945041308</v>
      </c>
      <c r="W2" s="21">
        <f t="shared" si="0"/>
        <v>41469.59382516078</v>
      </c>
      <c r="X2" s="21">
        <f t="shared" si="0"/>
        <v>43889.457387241404</v>
      </c>
      <c r="Y2" s="21">
        <f t="shared" ref="Y2:Z2" si="1">SUM(Y3,Y17,Y22,Y25,Y26,Y51,Y52)</f>
        <v>40257.953986321285</v>
      </c>
      <c r="Z2" s="21">
        <f t="shared" si="1"/>
        <v>38376.779985721732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3370.3279415999914</v>
      </c>
      <c r="D3" s="24">
        <f t="shared" ref="D3:X3" si="3">SUM(D4,D8,D11)</f>
        <v>2943.5651856012801</v>
      </c>
      <c r="E3" s="24">
        <f t="shared" si="3"/>
        <v>3237.7479678008349</v>
      </c>
      <c r="F3" s="24">
        <f t="shared" si="3"/>
        <v>3405.2141718008797</v>
      </c>
      <c r="G3" s="24">
        <f t="shared" si="3"/>
        <v>3324.1623750009658</v>
      </c>
      <c r="H3" s="24">
        <f t="shared" si="3"/>
        <v>3323.9940390012312</v>
      </c>
      <c r="I3" s="24">
        <f t="shared" si="3"/>
        <v>3685.9115160014348</v>
      </c>
      <c r="J3" s="24">
        <f t="shared" si="3"/>
        <v>3181.0628880016643</v>
      </c>
      <c r="K3" s="24">
        <f t="shared" si="3"/>
        <v>2941.7272920007017</v>
      </c>
      <c r="L3" s="24">
        <f t="shared" si="3"/>
        <v>2499.6077640012536</v>
      </c>
      <c r="M3" s="24">
        <f t="shared" si="3"/>
        <v>3035.2884840013262</v>
      </c>
      <c r="N3" s="24">
        <f t="shared" si="3"/>
        <v>3023.9822880014576</v>
      </c>
      <c r="O3" s="24">
        <f t="shared" si="3"/>
        <v>2826.3505680011135</v>
      </c>
      <c r="P3" s="24">
        <f t="shared" si="3"/>
        <v>3064.8795840006369</v>
      </c>
      <c r="Q3" s="24">
        <f t="shared" si="3"/>
        <v>2583.6602760011642</v>
      </c>
      <c r="R3" s="24">
        <f t="shared" si="3"/>
        <v>2665.9527840008886</v>
      </c>
      <c r="S3" s="24">
        <f t="shared" si="3"/>
        <v>2267.5307040014327</v>
      </c>
      <c r="T3" s="24">
        <f t="shared" si="3"/>
        <v>2399.3539920012158</v>
      </c>
      <c r="U3" s="24">
        <f t="shared" si="3"/>
        <v>2415.9853080009393</v>
      </c>
      <c r="V3" s="24">
        <f t="shared" si="3"/>
        <v>2027.6298720013026</v>
      </c>
      <c r="W3" s="24">
        <f t="shared" si="3"/>
        <v>1339.2335880007822</v>
      </c>
      <c r="X3" s="24">
        <f t="shared" si="3"/>
        <v>1485.7592040014074</v>
      </c>
      <c r="Y3" s="24">
        <f t="shared" ref="Y3:Z3" si="4">SUM(Y4,Y8,Y11)</f>
        <v>1542.831012001287</v>
      </c>
      <c r="Z3" s="24">
        <f t="shared" si="4"/>
        <v>1444.603824001736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2526.1771535999937</v>
      </c>
      <c r="D4" s="19">
        <f t="shared" ref="D4:X4" si="6">SUM(D5:D7)</f>
        <v>2342.0003255999941</v>
      </c>
      <c r="E4" s="19">
        <f t="shared" si="6"/>
        <v>2634.0929027999937</v>
      </c>
      <c r="F4" s="19">
        <f t="shared" si="6"/>
        <v>2821.4151767999929</v>
      </c>
      <c r="G4" s="19">
        <f t="shared" si="6"/>
        <v>2743.3679399999937</v>
      </c>
      <c r="H4" s="19">
        <f t="shared" si="6"/>
        <v>2716.2891359999994</v>
      </c>
      <c r="I4" s="19">
        <f t="shared" si="6"/>
        <v>3178.2714479999995</v>
      </c>
      <c r="J4" s="19">
        <f t="shared" si="6"/>
        <v>2640.242088</v>
      </c>
      <c r="K4" s="19">
        <f t="shared" si="6"/>
        <v>2442.9703319999994</v>
      </c>
      <c r="L4" s="19">
        <f t="shared" si="6"/>
        <v>2193.142644</v>
      </c>
      <c r="M4" s="19">
        <f t="shared" si="6"/>
        <v>2617.6546439999993</v>
      </c>
      <c r="N4" s="19">
        <f t="shared" si="6"/>
        <v>2606.3484480000002</v>
      </c>
      <c r="O4" s="19">
        <f t="shared" si="6"/>
        <v>2441.7668880000001</v>
      </c>
      <c r="P4" s="19">
        <f t="shared" si="6"/>
        <v>2713.3460639999998</v>
      </c>
      <c r="Q4" s="19">
        <f t="shared" si="6"/>
        <v>2202.0811560000002</v>
      </c>
      <c r="R4" s="19">
        <f t="shared" si="6"/>
        <v>2269.350864</v>
      </c>
      <c r="S4" s="19">
        <f t="shared" si="6"/>
        <v>1852.9014239999999</v>
      </c>
      <c r="T4" s="19">
        <f t="shared" si="6"/>
        <v>1972.7064719999998</v>
      </c>
      <c r="U4" s="19">
        <f t="shared" si="6"/>
        <v>1953.283068</v>
      </c>
      <c r="V4" s="19">
        <f t="shared" si="6"/>
        <v>1570.9367520000001</v>
      </c>
      <c r="W4" s="19">
        <f t="shared" si="6"/>
        <v>942.63166799999999</v>
      </c>
      <c r="X4" s="19">
        <f t="shared" si="6"/>
        <v>1032.0706439999999</v>
      </c>
      <c r="Y4" s="19">
        <f t="shared" ref="Y4:Z4" si="7">SUM(Y5:Y7)</f>
        <v>1026.0466919999999</v>
      </c>
      <c r="Z4" s="19">
        <f t="shared" si="7"/>
        <v>1054.0110239999999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2526.1771535999937</v>
      </c>
      <c r="D7" s="8">
        <f>INTMARB!D7+GIC!D7</f>
        <v>2342.0003255999941</v>
      </c>
      <c r="E7" s="8">
        <f>INTMARB!E7+GIC!E7</f>
        <v>2634.0929027999937</v>
      </c>
      <c r="F7" s="8">
        <f>INTMARB!F7+GIC!F7</f>
        <v>2821.4151767999929</v>
      </c>
      <c r="G7" s="8">
        <f>INTMARB!G7+GIC!G7</f>
        <v>2743.3679399999937</v>
      </c>
      <c r="H7" s="8">
        <f>INTMARB!H7+GIC!H7</f>
        <v>2716.2891359999994</v>
      </c>
      <c r="I7" s="8">
        <f>INTMARB!I7+GIC!I7</f>
        <v>3178.2714479999995</v>
      </c>
      <c r="J7" s="8">
        <f>INTMARB!J7+GIC!J7</f>
        <v>2640.242088</v>
      </c>
      <c r="K7" s="8">
        <f>INTMARB!K7+GIC!K7</f>
        <v>2442.9703319999994</v>
      </c>
      <c r="L7" s="8">
        <f>INTMARB!L7+GIC!L7</f>
        <v>2193.142644</v>
      </c>
      <c r="M7" s="8">
        <f>INTMARB!M7+GIC!M7</f>
        <v>2617.6546439999993</v>
      </c>
      <c r="N7" s="8">
        <f>INTMARB!N7+GIC!N7</f>
        <v>2606.3484480000002</v>
      </c>
      <c r="O7" s="8">
        <f>INTMARB!O7+GIC!O7</f>
        <v>2441.7668880000001</v>
      </c>
      <c r="P7" s="8">
        <f>INTMARB!P7+GIC!P7</f>
        <v>2713.3460639999998</v>
      </c>
      <c r="Q7" s="8">
        <f>INTMARB!Q7+GIC!Q7</f>
        <v>2202.0811560000002</v>
      </c>
      <c r="R7" s="8">
        <f>INTMARB!R7+GIC!R7</f>
        <v>2269.350864</v>
      </c>
      <c r="S7" s="8">
        <f>INTMARB!S7+GIC!S7</f>
        <v>1852.9014239999999</v>
      </c>
      <c r="T7" s="8">
        <f>INTMARB!T7+GIC!T7</f>
        <v>1972.7064719999998</v>
      </c>
      <c r="U7" s="8">
        <f>INTMARB!U7+GIC!U7</f>
        <v>1953.283068</v>
      </c>
      <c r="V7" s="8">
        <f>INTMARB!V7+GIC!V7</f>
        <v>1570.9367520000001</v>
      </c>
      <c r="W7" s="8">
        <f>INTMARB!W7+GIC!W7</f>
        <v>942.63166799999999</v>
      </c>
      <c r="X7" s="8">
        <f>INTMARB!X7+GIC!X7</f>
        <v>1032.0706439999999</v>
      </c>
      <c r="Y7" s="8">
        <f>INTMARB!Y7+GIC!Y7</f>
        <v>1026.0466919999999</v>
      </c>
      <c r="Z7" s="8">
        <f>INTMARB!Z7+GIC!Z7</f>
        <v>1054.0110239999999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844.15078799999742</v>
      </c>
      <c r="D11" s="19">
        <f t="shared" ref="D11:X11" si="12">SUM(D12:D16)</f>
        <v>601.56486000128587</v>
      </c>
      <c r="E11" s="19">
        <f t="shared" si="12"/>
        <v>603.65506500084098</v>
      </c>
      <c r="F11" s="19">
        <f t="shared" si="12"/>
        <v>583.79899500088709</v>
      </c>
      <c r="G11" s="19">
        <f t="shared" si="12"/>
        <v>580.79443500097182</v>
      </c>
      <c r="H11" s="19">
        <f t="shared" si="12"/>
        <v>607.70490300123186</v>
      </c>
      <c r="I11" s="19">
        <f t="shared" si="12"/>
        <v>507.64006800143545</v>
      </c>
      <c r="J11" s="19">
        <f t="shared" si="12"/>
        <v>540.82080000166422</v>
      </c>
      <c r="K11" s="19">
        <f t="shared" si="12"/>
        <v>498.75696000070229</v>
      </c>
      <c r="L11" s="19">
        <f t="shared" si="12"/>
        <v>306.46512000125364</v>
      </c>
      <c r="M11" s="19">
        <f t="shared" si="12"/>
        <v>417.63384000132697</v>
      </c>
      <c r="N11" s="19">
        <f t="shared" si="12"/>
        <v>417.63384000145754</v>
      </c>
      <c r="O11" s="19">
        <f t="shared" si="12"/>
        <v>384.58368000111335</v>
      </c>
      <c r="P11" s="19">
        <f t="shared" si="12"/>
        <v>351.53352000063705</v>
      </c>
      <c r="Q11" s="19">
        <f t="shared" si="12"/>
        <v>381.5791200011642</v>
      </c>
      <c r="R11" s="19">
        <f t="shared" si="12"/>
        <v>396.60192000088847</v>
      </c>
      <c r="S11" s="19">
        <f t="shared" si="12"/>
        <v>414.62928000143273</v>
      </c>
      <c r="T11" s="19">
        <f t="shared" si="12"/>
        <v>426.64752000121581</v>
      </c>
      <c r="U11" s="19">
        <f t="shared" si="12"/>
        <v>462.70224000093947</v>
      </c>
      <c r="V11" s="19">
        <f t="shared" si="12"/>
        <v>456.69312000130259</v>
      </c>
      <c r="W11" s="19">
        <f t="shared" si="12"/>
        <v>396.60192000078212</v>
      </c>
      <c r="X11" s="19">
        <f t="shared" si="12"/>
        <v>453.68856000140755</v>
      </c>
      <c r="Y11" s="19">
        <f t="shared" ref="Y11:Z11" si="13">SUM(Y12:Y16)</f>
        <v>516.78432000128726</v>
      </c>
      <c r="Z11" s="19">
        <f t="shared" si="13"/>
        <v>390.59280000173612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838.2722399999974</v>
      </c>
      <c r="D13" s="8">
        <f>INTMARB!D13+GIC!D13</f>
        <v>585.88920000128587</v>
      </c>
      <c r="E13" s="8">
        <f>INTMARB!E13+GIC!E13</f>
        <v>591.89832000084095</v>
      </c>
      <c r="F13" s="8">
        <f>INTMARB!F13+GIC!F13</f>
        <v>579.88008000088712</v>
      </c>
      <c r="G13" s="8">
        <f>INTMARB!G13+GIC!G13</f>
        <v>576.87552000097185</v>
      </c>
      <c r="H13" s="8">
        <f>INTMARB!H13+GIC!H13</f>
        <v>597.90744000123186</v>
      </c>
      <c r="I13" s="8">
        <f>INTMARB!I13+GIC!I13</f>
        <v>501.76152000143543</v>
      </c>
      <c r="J13" s="8">
        <f>INTMARB!J13+GIC!J13</f>
        <v>540.82080000166422</v>
      </c>
      <c r="K13" s="8">
        <f>INTMARB!K13+GIC!K13</f>
        <v>498.75696000070229</v>
      </c>
      <c r="L13" s="8">
        <f>INTMARB!L13+GIC!L13</f>
        <v>306.46512000125364</v>
      </c>
      <c r="M13" s="8">
        <f>INTMARB!M13+GIC!M13</f>
        <v>417.63384000132697</v>
      </c>
      <c r="N13" s="8">
        <f>INTMARB!N13+GIC!N13</f>
        <v>417.63384000145754</v>
      </c>
      <c r="O13" s="8">
        <f>INTMARB!O13+GIC!O13</f>
        <v>384.58368000111335</v>
      </c>
      <c r="P13" s="8">
        <f>INTMARB!P13+GIC!P13</f>
        <v>351.53352000063705</v>
      </c>
      <c r="Q13" s="8">
        <f>INTMARB!Q13+GIC!Q13</f>
        <v>381.5791200011642</v>
      </c>
      <c r="R13" s="8">
        <f>INTMARB!R13+GIC!R13</f>
        <v>396.60192000088847</v>
      </c>
      <c r="S13" s="8">
        <f>INTMARB!S13+GIC!S13</f>
        <v>414.62928000143273</v>
      </c>
      <c r="T13" s="8">
        <f>INTMARB!T13+GIC!T13</f>
        <v>426.64752000121581</v>
      </c>
      <c r="U13" s="8">
        <f>INTMARB!U13+GIC!U13</f>
        <v>462.70224000093947</v>
      </c>
      <c r="V13" s="8">
        <f>INTMARB!V13+GIC!V13</f>
        <v>456.69312000130259</v>
      </c>
      <c r="W13" s="8">
        <f>INTMARB!W13+GIC!W13</f>
        <v>396.60192000078212</v>
      </c>
      <c r="X13" s="8">
        <f>INTMARB!X13+GIC!X13</f>
        <v>453.68856000140755</v>
      </c>
      <c r="Y13" s="8">
        <f>INTMARB!Y13+GIC!Y13</f>
        <v>516.78432000128726</v>
      </c>
      <c r="Z13" s="8">
        <f>INTMARB!Z13+GIC!Z13</f>
        <v>390.59280000173612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5.8785480000000012</v>
      </c>
      <c r="D16" s="8">
        <f>INTMARB!D16+GIC!D16</f>
        <v>15.675659999999999</v>
      </c>
      <c r="E16" s="8">
        <f>INTMARB!E16+GIC!E16</f>
        <v>11.756744999999997</v>
      </c>
      <c r="F16" s="8">
        <f>INTMARB!F16+GIC!F16</f>
        <v>3.9189149999999997</v>
      </c>
      <c r="G16" s="8">
        <f>INTMARB!G16+GIC!G16</f>
        <v>3.9189149999999997</v>
      </c>
      <c r="H16" s="8">
        <f>INTMARB!H16+GIC!H16</f>
        <v>9.7974630000000023</v>
      </c>
      <c r="I16" s="8">
        <f>INTMARB!I16+GIC!I16</f>
        <v>5.8785480000000012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3882.9856824000003</v>
      </c>
      <c r="D17" s="27">
        <f t="shared" ref="D17:X17" si="15">SUM(D18:D21)</f>
        <v>4428.0131327999989</v>
      </c>
      <c r="E17" s="27">
        <f t="shared" si="15"/>
        <v>4293.5880455999995</v>
      </c>
      <c r="F17" s="27">
        <f t="shared" si="15"/>
        <v>4467.0036527999991</v>
      </c>
      <c r="G17" s="27">
        <f t="shared" si="15"/>
        <v>4677.5633544000002</v>
      </c>
      <c r="H17" s="27">
        <f t="shared" si="15"/>
        <v>4812.7858127999998</v>
      </c>
      <c r="I17" s="27">
        <f t="shared" si="15"/>
        <v>4211.6729328000001</v>
      </c>
      <c r="J17" s="27">
        <f t="shared" si="15"/>
        <v>4078.7068536000002</v>
      </c>
      <c r="K17" s="27">
        <f t="shared" si="15"/>
        <v>4254.9744671999997</v>
      </c>
      <c r="L17" s="27">
        <f t="shared" si="15"/>
        <v>2491.6200048000001</v>
      </c>
      <c r="M17" s="27">
        <f t="shared" si="15"/>
        <v>3797.3848608000003</v>
      </c>
      <c r="N17" s="27">
        <f t="shared" si="15"/>
        <v>3552.5718287999994</v>
      </c>
      <c r="O17" s="27">
        <f t="shared" si="15"/>
        <v>3345.4257695999995</v>
      </c>
      <c r="P17" s="27">
        <f t="shared" si="15"/>
        <v>3159.4893551999994</v>
      </c>
      <c r="Q17" s="27">
        <f t="shared" si="15"/>
        <v>3316.3118495999993</v>
      </c>
      <c r="R17" s="27">
        <f t="shared" si="15"/>
        <v>3399.7318127999997</v>
      </c>
      <c r="S17" s="27">
        <f t="shared" si="15"/>
        <v>3458.8324439999992</v>
      </c>
      <c r="T17" s="27">
        <f t="shared" si="15"/>
        <v>3714.2734535999994</v>
      </c>
      <c r="U17" s="27">
        <f t="shared" si="15"/>
        <v>3688.2179136000004</v>
      </c>
      <c r="V17" s="27">
        <f t="shared" si="15"/>
        <v>3535.6605696000001</v>
      </c>
      <c r="W17" s="27">
        <f t="shared" si="15"/>
        <v>3503.3172408</v>
      </c>
      <c r="X17" s="27">
        <f t="shared" si="15"/>
        <v>3544.0550855999995</v>
      </c>
      <c r="Y17" s="27">
        <f t="shared" ref="Y17:Z17" si="16">SUM(Y18:Y21)</f>
        <v>3238.2799415999998</v>
      </c>
      <c r="Z17" s="27">
        <f t="shared" si="16"/>
        <v>3358.3277304000007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67.412520000000001</v>
      </c>
      <c r="D18" s="8">
        <f>INTMARB!D18+GIC!D18</f>
        <v>73.366559999999993</v>
      </c>
      <c r="E18" s="8">
        <f>INTMARB!E18+GIC!E18</f>
        <v>70.289639999999991</v>
      </c>
      <c r="F18" s="8">
        <f>INTMARB!F18+GIC!F18</f>
        <v>90.229680000000002</v>
      </c>
      <c r="G18" s="8">
        <f>INTMARB!G18+GIC!G18</f>
        <v>76.603320000000011</v>
      </c>
      <c r="H18" s="8">
        <f>INTMARB!H18+GIC!H18</f>
        <v>75.604320000000001</v>
      </c>
      <c r="I18" s="8">
        <f>INTMARB!I18+GIC!I18</f>
        <v>72.28764000000001</v>
      </c>
      <c r="J18" s="8">
        <f>INTMARB!J18+GIC!J18</f>
        <v>43.796159999999986</v>
      </c>
      <c r="K18" s="8">
        <f>INTMARB!K18+GIC!K18</f>
        <v>43.196759999999998</v>
      </c>
      <c r="L18" s="8">
        <f>INTMARB!L18+GIC!L18</f>
        <v>37.802160000000008</v>
      </c>
      <c r="M18" s="8">
        <f>INTMARB!M18+GIC!M18</f>
        <v>33.48648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374.26535999999999</v>
      </c>
      <c r="D19" s="8">
        <f>INTMARB!D19+GIC!D19</f>
        <v>380.85875999999996</v>
      </c>
      <c r="E19" s="8">
        <f>INTMARB!E19+GIC!E19</f>
        <v>368.59103999999996</v>
      </c>
      <c r="F19" s="8">
        <f>INTMARB!F19+GIC!F19</f>
        <v>329.51015999999993</v>
      </c>
      <c r="G19" s="8">
        <f>INTMARB!G19+GIC!G19</f>
        <v>377.70191999999997</v>
      </c>
      <c r="H19" s="8">
        <f>INTMARB!H19+GIC!H19</f>
        <v>363.95567999999997</v>
      </c>
      <c r="I19" s="8">
        <f>INTMARB!I19+GIC!I19</f>
        <v>388.65096</v>
      </c>
      <c r="J19" s="8">
        <f>INTMARB!J19+GIC!J19</f>
        <v>376.50312000000002</v>
      </c>
      <c r="K19" s="8">
        <f>INTMARB!K19+GIC!K19</f>
        <v>364.63499999999999</v>
      </c>
      <c r="L19" s="8">
        <f>INTMARB!L19+GIC!L19</f>
        <v>287.47224</v>
      </c>
      <c r="M19" s="8">
        <f>INTMARB!M19+GIC!M19</f>
        <v>334.78487999999999</v>
      </c>
      <c r="N19" s="8">
        <f>INTMARB!N19+GIC!N19</f>
        <v>364.55507999999998</v>
      </c>
      <c r="O19" s="8">
        <f>INTMARB!O19+GIC!O19</f>
        <v>328.15152</v>
      </c>
      <c r="P19" s="8">
        <f>INTMARB!P19+GIC!P19</f>
        <v>314.20547999999997</v>
      </c>
      <c r="Q19" s="8">
        <f>INTMARB!Q19+GIC!Q19</f>
        <v>323.03663999999992</v>
      </c>
      <c r="R19" s="8">
        <f>INTMARB!R19+GIC!R19</f>
        <v>353.20644000000004</v>
      </c>
      <c r="S19" s="8">
        <f>INTMARB!S19+GIC!S19</f>
        <v>348.53111999999999</v>
      </c>
      <c r="T19" s="8">
        <f>INTMARB!T19+GIC!T19</f>
        <v>348.73092000000003</v>
      </c>
      <c r="U19" s="8">
        <f>INTMARB!U19+GIC!U19</f>
        <v>304.65503999999999</v>
      </c>
      <c r="V19" s="8">
        <f>INTMARB!V19+GIC!V19</f>
        <v>321.87779999999998</v>
      </c>
      <c r="W19" s="8">
        <f>INTMARB!W19+GIC!W19</f>
        <v>311.68799999999999</v>
      </c>
      <c r="X19" s="8">
        <f>INTMARB!X19+GIC!X19</f>
        <v>273.04667999999998</v>
      </c>
      <c r="Y19" s="8">
        <f>INTMARB!Y19+GIC!Y19</f>
        <v>321.07859999999994</v>
      </c>
      <c r="Z19" s="8">
        <f>INTMARB!Z19+GIC!Z19</f>
        <v>315.44423999999998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3207.6195840000005</v>
      </c>
      <c r="D20" s="8">
        <f>INTMARB!D20+GIC!D20</f>
        <v>3689.1401039999992</v>
      </c>
      <c r="E20" s="8">
        <f>INTMARB!E20+GIC!E20</f>
        <v>3560.9595839999997</v>
      </c>
      <c r="F20" s="8">
        <f>INTMARB!F20+GIC!F20</f>
        <v>3808.4801039999998</v>
      </c>
      <c r="G20" s="8">
        <f>INTMARB!G20+GIC!G20</f>
        <v>3964.9998960000003</v>
      </c>
      <c r="H20" s="8">
        <f>INTMARB!H20+GIC!H20</f>
        <v>4103.3201039999994</v>
      </c>
      <c r="I20" s="8">
        <f>INTMARB!I20+GIC!I20</f>
        <v>3454.6206240000001</v>
      </c>
      <c r="J20" s="8">
        <f>INTMARB!J20+GIC!J20</f>
        <v>3430.1797919999999</v>
      </c>
      <c r="K20" s="8">
        <f>INTMARB!K20+GIC!K20</f>
        <v>3599.4404159999999</v>
      </c>
      <c r="L20" s="8">
        <f>INTMARB!L20+GIC!L20</f>
        <v>1994.7198959999996</v>
      </c>
      <c r="M20" s="8">
        <f>INTMARB!M20+GIC!M20</f>
        <v>3296.7997920000003</v>
      </c>
      <c r="N20" s="8">
        <f>INTMARB!N20+GIC!N20</f>
        <v>3073.7210399999994</v>
      </c>
      <c r="O20" s="8">
        <f>INTMARB!O20+GIC!O20</f>
        <v>2699.3201039999994</v>
      </c>
      <c r="P20" s="8">
        <f>INTMARB!P20+GIC!P20</f>
        <v>2542.8003119999994</v>
      </c>
      <c r="Q20" s="8">
        <f>INTMARB!Q20+GIC!Q20</f>
        <v>2693.3390639999993</v>
      </c>
      <c r="R20" s="8">
        <f>INTMARB!R20+GIC!R20</f>
        <v>2765.8809359999996</v>
      </c>
      <c r="S20" s="8">
        <f>INTMARB!S20+GIC!S20</f>
        <v>2755.2189599999992</v>
      </c>
      <c r="T20" s="8">
        <f>INTMARB!T20+GIC!T20</f>
        <v>3002.9987519999995</v>
      </c>
      <c r="U20" s="8">
        <f>INTMARB!U20+GIC!U20</f>
        <v>3039.4007280000005</v>
      </c>
      <c r="V20" s="8">
        <f>INTMARB!V20+GIC!V20</f>
        <v>2967.9006239999999</v>
      </c>
      <c r="W20" s="8">
        <f>INTMARB!W20+GIC!W20</f>
        <v>2895.8791679999999</v>
      </c>
      <c r="X20" s="8">
        <f>INTMARB!X20+GIC!X20</f>
        <v>3042.7806239999995</v>
      </c>
      <c r="Y20" s="8">
        <f>INTMARB!Y20+GIC!Y20</f>
        <v>2738.8408319999999</v>
      </c>
      <c r="Z20" s="8">
        <f>INTMARB!Z20+GIC!Z20</f>
        <v>2904.1992720000007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233.68821839999998</v>
      </c>
      <c r="D21" s="8">
        <f>INTMARB!D21+GIC!D21</f>
        <v>284.64770879999998</v>
      </c>
      <c r="E21" s="8">
        <f>INTMARB!E21+GIC!E21</f>
        <v>293.7477816</v>
      </c>
      <c r="F21" s="8">
        <f>INTMARB!F21+GIC!F21</f>
        <v>238.78370880000003</v>
      </c>
      <c r="G21" s="8">
        <f>INTMARB!G21+GIC!G21</f>
        <v>258.25821840000003</v>
      </c>
      <c r="H21" s="8">
        <f>INTMARB!H21+GIC!H21</f>
        <v>269.90570879999996</v>
      </c>
      <c r="I21" s="8">
        <f>INTMARB!I21+GIC!I21</f>
        <v>296.11370879999993</v>
      </c>
      <c r="J21" s="8">
        <f>INTMARB!J21+GIC!J21</f>
        <v>228.22778160000004</v>
      </c>
      <c r="K21" s="8">
        <f>INTMARB!K21+GIC!K21</f>
        <v>247.70229119999996</v>
      </c>
      <c r="L21" s="8">
        <f>INTMARB!L21+GIC!L21</f>
        <v>171.62570880000001</v>
      </c>
      <c r="M21" s="8">
        <f>INTMARB!M21+GIC!M21</f>
        <v>132.31370879999997</v>
      </c>
      <c r="N21" s="8">
        <f>INTMARB!N21+GIC!N21</f>
        <v>114.2957088</v>
      </c>
      <c r="O21" s="8">
        <f>INTMARB!O21+GIC!O21</f>
        <v>317.95414559999995</v>
      </c>
      <c r="P21" s="8">
        <f>INTMARB!P21+GIC!P21</f>
        <v>302.48356319999994</v>
      </c>
      <c r="Q21" s="8">
        <f>INTMARB!Q21+GIC!Q21</f>
        <v>299.93614560000003</v>
      </c>
      <c r="R21" s="8">
        <f>INTMARB!R21+GIC!R21</f>
        <v>280.64443679999999</v>
      </c>
      <c r="S21" s="8">
        <f>INTMARB!S21+GIC!S21</f>
        <v>355.08236399999998</v>
      </c>
      <c r="T21" s="8">
        <f>INTMARB!T21+GIC!T21</f>
        <v>362.54378159999999</v>
      </c>
      <c r="U21" s="8">
        <f>INTMARB!U21+GIC!U21</f>
        <v>344.16214559999997</v>
      </c>
      <c r="V21" s="8">
        <f>INTMARB!V21+GIC!V21</f>
        <v>245.8821456</v>
      </c>
      <c r="W21" s="8">
        <f>INTMARB!W21+GIC!W21</f>
        <v>295.7500728</v>
      </c>
      <c r="X21" s="8">
        <f>INTMARB!X21+GIC!X21</f>
        <v>228.22778159999999</v>
      </c>
      <c r="Y21" s="8">
        <f>INTMARB!Y21+GIC!Y21</f>
        <v>178.36050960000003</v>
      </c>
      <c r="Z21" s="8">
        <f>INTMARB!Z21+GIC!Z21</f>
        <v>138.68421840000005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1014.4829447999966</v>
      </c>
      <c r="D22" s="27">
        <f t="shared" ref="D22:X22" si="18">SUM(D23:D24)</f>
        <v>1190.6146339199963</v>
      </c>
      <c r="E22" s="27">
        <f t="shared" si="18"/>
        <v>1504.9700337599957</v>
      </c>
      <c r="F22" s="27">
        <f t="shared" si="18"/>
        <v>1507.905492479995</v>
      </c>
      <c r="G22" s="27">
        <f t="shared" si="18"/>
        <v>1728.9420119999947</v>
      </c>
      <c r="H22" s="27">
        <f t="shared" si="18"/>
        <v>1372.1063471999958</v>
      </c>
      <c r="I22" s="27">
        <f t="shared" si="18"/>
        <v>1200.1193697599958</v>
      </c>
      <c r="J22" s="27">
        <f t="shared" si="18"/>
        <v>1214.6107118399962</v>
      </c>
      <c r="K22" s="27">
        <f t="shared" si="18"/>
        <v>1627.4314180799947</v>
      </c>
      <c r="L22" s="27">
        <f t="shared" si="18"/>
        <v>1539.4979361599953</v>
      </c>
      <c r="M22" s="27">
        <f t="shared" si="18"/>
        <v>1213.6510353599963</v>
      </c>
      <c r="N22" s="27">
        <f t="shared" si="18"/>
        <v>1145.0080353599965</v>
      </c>
      <c r="O22" s="27">
        <f t="shared" si="18"/>
        <v>872.4068942399972</v>
      </c>
      <c r="P22" s="27">
        <f t="shared" si="18"/>
        <v>802.81709423999757</v>
      </c>
      <c r="Q22" s="27">
        <f t="shared" si="18"/>
        <v>585.99989423999818</v>
      </c>
      <c r="R22" s="27">
        <f t="shared" si="18"/>
        <v>471.79839311999848</v>
      </c>
      <c r="S22" s="27">
        <f t="shared" si="18"/>
        <v>502.87085423999838</v>
      </c>
      <c r="T22" s="27">
        <f t="shared" si="18"/>
        <v>470.9076436799985</v>
      </c>
      <c r="U22" s="27">
        <f t="shared" si="18"/>
        <v>659.30531615999791</v>
      </c>
      <c r="V22" s="27">
        <f t="shared" si="18"/>
        <v>441.1625961599986</v>
      </c>
      <c r="W22" s="27">
        <f t="shared" si="18"/>
        <v>216.8016724799993</v>
      </c>
      <c r="X22" s="27">
        <f t="shared" si="18"/>
        <v>219.35803247999928</v>
      </c>
      <c r="Y22" s="27">
        <f t="shared" ref="Y22:Z22" si="19">SUM(Y23:Y24)</f>
        <v>111.91175999999966</v>
      </c>
      <c r="Z22" s="27">
        <f t="shared" si="19"/>
        <v>101.48143247999968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1014.4829447999966</v>
      </c>
      <c r="D23" s="8">
        <f>INTMARB!D23+GIC!D23</f>
        <v>1190.6146339199963</v>
      </c>
      <c r="E23" s="8">
        <f>INTMARB!E23+GIC!E23</f>
        <v>1504.9700337599957</v>
      </c>
      <c r="F23" s="8">
        <f>INTMARB!F23+GIC!F23</f>
        <v>1507.905492479995</v>
      </c>
      <c r="G23" s="8">
        <f>INTMARB!G23+GIC!G23</f>
        <v>1728.9420119999947</v>
      </c>
      <c r="H23" s="8">
        <f>INTMARB!H23+GIC!H23</f>
        <v>1372.1063471999958</v>
      </c>
      <c r="I23" s="8">
        <f>INTMARB!I23+GIC!I23</f>
        <v>1200.1193697599958</v>
      </c>
      <c r="J23" s="8">
        <f>INTMARB!J23+GIC!J23</f>
        <v>1214.6107118399962</v>
      </c>
      <c r="K23" s="8">
        <f>INTMARB!K23+GIC!K23</f>
        <v>1627.4314180799947</v>
      </c>
      <c r="L23" s="8">
        <f>INTMARB!L23+GIC!L23</f>
        <v>1539.4979361599953</v>
      </c>
      <c r="M23" s="8">
        <f>INTMARB!M23+GIC!M23</f>
        <v>1213.6510353599963</v>
      </c>
      <c r="N23" s="8">
        <f>INTMARB!N23+GIC!N23</f>
        <v>1145.0080353599965</v>
      </c>
      <c r="O23" s="8">
        <f>INTMARB!O23+GIC!O23</f>
        <v>872.4068942399972</v>
      </c>
      <c r="P23" s="8">
        <f>INTMARB!P23+GIC!P23</f>
        <v>802.81709423999757</v>
      </c>
      <c r="Q23" s="8">
        <f>INTMARB!Q23+GIC!Q23</f>
        <v>585.99989423999818</v>
      </c>
      <c r="R23" s="8">
        <f>INTMARB!R23+GIC!R23</f>
        <v>471.79839311999848</v>
      </c>
      <c r="S23" s="8">
        <f>INTMARB!S23+GIC!S23</f>
        <v>502.87085423999838</v>
      </c>
      <c r="T23" s="8">
        <f>INTMARB!T23+GIC!T23</f>
        <v>470.9076436799985</v>
      </c>
      <c r="U23" s="8">
        <f>INTMARB!U23+GIC!U23</f>
        <v>659.30531615999791</v>
      </c>
      <c r="V23" s="8">
        <f>INTMARB!V23+GIC!V23</f>
        <v>441.1625961599986</v>
      </c>
      <c r="W23" s="8">
        <f>INTMARB!W23+GIC!W23</f>
        <v>216.8016724799993</v>
      </c>
      <c r="X23" s="8">
        <f>INTMARB!X23+GIC!X23</f>
        <v>219.35803247999928</v>
      </c>
      <c r="Y23" s="8">
        <f>INTMARB!Y23+GIC!Y23</f>
        <v>111.91175999999966</v>
      </c>
      <c r="Z23" s="8">
        <f>INTMARB!Z23+GIC!Z23</f>
        <v>101.48143247999968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43262.870716439989</v>
      </c>
      <c r="D26" s="27">
        <f t="shared" ref="D26:X26" si="21">SUM(D27,D33)</f>
        <v>42950.538163079997</v>
      </c>
      <c r="E26" s="27">
        <f t="shared" si="21"/>
        <v>42339.037243320003</v>
      </c>
      <c r="F26" s="27">
        <f t="shared" si="21"/>
        <v>45487.542006720003</v>
      </c>
      <c r="G26" s="27">
        <f t="shared" si="21"/>
        <v>44886.030224760005</v>
      </c>
      <c r="H26" s="27">
        <f t="shared" si="21"/>
        <v>43052.576076719997</v>
      </c>
      <c r="I26" s="27">
        <f t="shared" si="21"/>
        <v>43256.648249999991</v>
      </c>
      <c r="J26" s="27">
        <f t="shared" si="21"/>
        <v>42022.447005239992</v>
      </c>
      <c r="K26" s="27">
        <f t="shared" si="21"/>
        <v>41345.873557200001</v>
      </c>
      <c r="L26" s="27">
        <f t="shared" si="21"/>
        <v>40330.786098960001</v>
      </c>
      <c r="M26" s="27">
        <f t="shared" si="21"/>
        <v>41204.141395919993</v>
      </c>
      <c r="N26" s="27">
        <f t="shared" si="21"/>
        <v>38205.60210684</v>
      </c>
      <c r="O26" s="27">
        <f t="shared" si="21"/>
        <v>36789.344187120005</v>
      </c>
      <c r="P26" s="27">
        <f t="shared" si="21"/>
        <v>35069.982858719995</v>
      </c>
      <c r="Q26" s="27">
        <f t="shared" si="21"/>
        <v>34756.558768440002</v>
      </c>
      <c r="R26" s="27">
        <f t="shared" si="21"/>
        <v>34810.23560688</v>
      </c>
      <c r="S26" s="27">
        <f t="shared" si="21"/>
        <v>34998.206247360002</v>
      </c>
      <c r="T26" s="27">
        <f t="shared" si="21"/>
        <v>35510.115560619597</v>
      </c>
      <c r="U26" s="27">
        <f t="shared" si="21"/>
        <v>31402.489804559998</v>
      </c>
      <c r="V26" s="27">
        <f t="shared" si="21"/>
        <v>31799.568810600005</v>
      </c>
      <c r="W26" s="27">
        <f t="shared" si="21"/>
        <v>30996.2360916</v>
      </c>
      <c r="X26" s="27">
        <f t="shared" si="21"/>
        <v>33090.063785639999</v>
      </c>
      <c r="Y26" s="27">
        <f t="shared" ref="Y26:Z26" si="22">SUM(Y27,Y33)</f>
        <v>30272.398852679999</v>
      </c>
      <c r="Z26" s="27">
        <f t="shared" si="22"/>
        <v>28543.501289519998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43262.870716439989</v>
      </c>
      <c r="D33" s="19">
        <f t="shared" ref="D33:X33" si="27">SUM(D34:D50)</f>
        <v>42950.538163079997</v>
      </c>
      <c r="E33" s="19">
        <f t="shared" si="27"/>
        <v>42339.037243320003</v>
      </c>
      <c r="F33" s="19">
        <f t="shared" si="27"/>
        <v>45487.542006720003</v>
      </c>
      <c r="G33" s="19">
        <f t="shared" si="27"/>
        <v>44886.030224760005</v>
      </c>
      <c r="H33" s="19">
        <f t="shared" si="27"/>
        <v>43052.576076719997</v>
      </c>
      <c r="I33" s="19">
        <f t="shared" si="27"/>
        <v>43256.648249999991</v>
      </c>
      <c r="J33" s="19">
        <f t="shared" si="27"/>
        <v>42022.447005239992</v>
      </c>
      <c r="K33" s="19">
        <f t="shared" si="27"/>
        <v>41345.873557200001</v>
      </c>
      <c r="L33" s="19">
        <f t="shared" si="27"/>
        <v>40330.786098960001</v>
      </c>
      <c r="M33" s="19">
        <f t="shared" si="27"/>
        <v>41204.141395919993</v>
      </c>
      <c r="N33" s="19">
        <f t="shared" si="27"/>
        <v>38205.60210684</v>
      </c>
      <c r="O33" s="19">
        <f t="shared" si="27"/>
        <v>36789.344187120005</v>
      </c>
      <c r="P33" s="19">
        <f t="shared" si="27"/>
        <v>35069.982858719995</v>
      </c>
      <c r="Q33" s="19">
        <f t="shared" si="27"/>
        <v>34756.558768440002</v>
      </c>
      <c r="R33" s="19">
        <f t="shared" si="27"/>
        <v>34810.23560688</v>
      </c>
      <c r="S33" s="19">
        <f t="shared" si="27"/>
        <v>34998.206247360002</v>
      </c>
      <c r="T33" s="19">
        <f t="shared" si="27"/>
        <v>35510.115560619597</v>
      </c>
      <c r="U33" s="19">
        <f t="shared" si="27"/>
        <v>31402.489804559998</v>
      </c>
      <c r="V33" s="19">
        <f t="shared" si="27"/>
        <v>31799.568810600005</v>
      </c>
      <c r="W33" s="19">
        <f t="shared" si="27"/>
        <v>30996.2360916</v>
      </c>
      <c r="X33" s="19">
        <f t="shared" si="27"/>
        <v>33090.063785639999</v>
      </c>
      <c r="Y33" s="19">
        <f t="shared" ref="Y33:Z33" si="28">SUM(Y34:Y50)</f>
        <v>30272.398852679999</v>
      </c>
      <c r="Z33" s="19">
        <f t="shared" si="28"/>
        <v>28543.501289519998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1114.8192000000001</v>
      </c>
      <c r="G34" s="8">
        <f>INTMARB!G34+GIC!G34</f>
        <v>1525.3920000000001</v>
      </c>
      <c r="H34" s="8">
        <f>INTMARB!H34+GIC!H34</f>
        <v>1394.2367999999999</v>
      </c>
      <c r="I34" s="8">
        <f>INTMARB!I34+GIC!I34</f>
        <v>1548.2016000000001</v>
      </c>
      <c r="J34" s="8">
        <f>INTMARB!J34+GIC!J34</f>
        <v>1385.6832000000002</v>
      </c>
      <c r="K34" s="8">
        <f>INTMARB!K34+GIC!K34</f>
        <v>1699.3152000000002</v>
      </c>
      <c r="L34" s="8">
        <f>INTMARB!L34+GIC!L34</f>
        <v>1830.4704000000002</v>
      </c>
      <c r="M34" s="8">
        <f>INTMARB!M34+GIC!M34</f>
        <v>1628.0352000000003</v>
      </c>
      <c r="N34" s="8">
        <f>INTMARB!N34+GIC!N34</f>
        <v>1511.1360000000002</v>
      </c>
      <c r="O34" s="8">
        <f>INTMARB!O34+GIC!O34</f>
        <v>1776.2976000000001</v>
      </c>
      <c r="P34" s="8">
        <f>INTMARB!P34+GIC!P34</f>
        <v>1428.4512</v>
      </c>
      <c r="Q34" s="8">
        <f>INTMARB!Q34+GIC!Q34</f>
        <v>2135.5488000000005</v>
      </c>
      <c r="R34" s="8">
        <f>INTMARB!R34+GIC!R34</f>
        <v>2192.5728000000004</v>
      </c>
      <c r="S34" s="8">
        <f>INTMARB!S34+GIC!S34</f>
        <v>2107.0368000000003</v>
      </c>
      <c r="T34" s="8">
        <f>INTMARB!T34+GIC!T34</f>
        <v>2089.9295999999999</v>
      </c>
      <c r="U34" s="8">
        <f>INTMARB!U34+GIC!U34</f>
        <v>533.17440000000011</v>
      </c>
      <c r="V34" s="8">
        <f>INTMARB!V34+GIC!V34</f>
        <v>423.67691519999994</v>
      </c>
      <c r="W34" s="8">
        <f>INTMARB!W34+GIC!W34</f>
        <v>1626.2446464000002</v>
      </c>
      <c r="X34" s="8">
        <f>INTMARB!X34+GIC!X34</f>
        <v>2647.47896064</v>
      </c>
      <c r="Y34" s="8">
        <f>INTMARB!Y34+GIC!Y34</f>
        <v>2415.057638400001</v>
      </c>
      <c r="Z34" s="8">
        <f>INTMARB!Z34+GIC!Z34</f>
        <v>2212.1747481600005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1098.34381476</v>
      </c>
      <c r="D36" s="8">
        <f>INTMARB!D36+GIC!D36</f>
        <v>1140.1287609599999</v>
      </c>
      <c r="E36" s="8">
        <f>INTMARB!E36+GIC!E36</f>
        <v>1277.4215390400004</v>
      </c>
      <c r="F36" s="8">
        <f>INTMARB!F36+GIC!F36</f>
        <v>1253.5449786000001</v>
      </c>
      <c r="G36" s="8">
        <f>INTMARB!G36+GIC!G36</f>
        <v>1262.4987171600001</v>
      </c>
      <c r="H36" s="8">
        <f>INTMARB!H36+GIC!H36</f>
        <v>1365.4142366400001</v>
      </c>
      <c r="I36" s="8">
        <f>INTMARB!I36+GIC!I36</f>
        <v>1505.7277883999998</v>
      </c>
      <c r="J36" s="8">
        <f>INTMARB!J36+GIC!J36</f>
        <v>1494.5358423600001</v>
      </c>
      <c r="K36" s="8">
        <f>INTMARB!K36+GIC!K36</f>
        <v>1440.4901623200003</v>
      </c>
      <c r="L36" s="8">
        <f>INTMARB!L36+GIC!L36</f>
        <v>1152.19004832</v>
      </c>
      <c r="M36" s="8">
        <f>INTMARB!M36+GIC!M36</f>
        <v>1431.3360686400001</v>
      </c>
      <c r="N36" s="8">
        <f>INTMARB!N36+GIC!N36</f>
        <v>1368.0081766799999</v>
      </c>
      <c r="O36" s="8">
        <f>INTMARB!O36+GIC!O36</f>
        <v>1144.8834469200001</v>
      </c>
      <c r="P36" s="8">
        <f>INTMARB!P36+GIC!P36</f>
        <v>1126.57866696</v>
      </c>
      <c r="Q36" s="8">
        <f>INTMARB!Q36+GIC!Q36</f>
        <v>1091.58716772</v>
      </c>
      <c r="R36" s="8">
        <f>INTMARB!R36+GIC!R36</f>
        <v>1052.3180185200001</v>
      </c>
      <c r="S36" s="8">
        <f>INTMARB!S36+GIC!S36</f>
        <v>1052.3777616</v>
      </c>
      <c r="T36" s="8">
        <f>INTMARB!T36+GIC!T36</f>
        <v>1061.2207164996003</v>
      </c>
      <c r="U36" s="8">
        <f>INTMARB!U36+GIC!U36</f>
        <v>1063.23396516</v>
      </c>
      <c r="V36" s="8">
        <f>INTMARB!V36+GIC!V36</f>
        <v>1078.8328151999999</v>
      </c>
      <c r="W36" s="8">
        <f>INTMARB!W36+GIC!W36</f>
        <v>898.11590435999994</v>
      </c>
      <c r="X36" s="8">
        <f>INTMARB!X36+GIC!X36</f>
        <v>1014.3972910799999</v>
      </c>
      <c r="Y36" s="8">
        <f>INTMARB!Y36+GIC!Y36</f>
        <v>1248.5036167200001</v>
      </c>
      <c r="Z36" s="8">
        <f>INTMARB!Z36+GIC!Z36</f>
        <v>1089.6783422400001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12209.350119119999</v>
      </c>
      <c r="D37" s="8">
        <f>INTMARB!D37+GIC!D37</f>
        <v>12101.90058</v>
      </c>
      <c r="E37" s="8">
        <f>INTMARB!E37+GIC!E37</f>
        <v>12408.89969088</v>
      </c>
      <c r="F37" s="8">
        <f>INTMARB!F37+GIC!F37</f>
        <v>12301.449902279997</v>
      </c>
      <c r="G37" s="8">
        <f>INTMARB!G37+GIC!G37</f>
        <v>12052.780712279999</v>
      </c>
      <c r="H37" s="8">
        <f>INTMARB!H37+GIC!H37</f>
        <v>11948.69291616</v>
      </c>
      <c r="I37" s="8">
        <f>INTMARB!I37+GIC!I37</f>
        <v>11645.497626840001</v>
      </c>
      <c r="J37" s="8">
        <f>INTMARB!J37+GIC!J37</f>
        <v>11425.409863559998</v>
      </c>
      <c r="K37" s="8">
        <f>INTMARB!K37+GIC!K37</f>
        <v>10764.047863799997</v>
      </c>
      <c r="L37" s="8">
        <f>INTMARB!L37+GIC!L37</f>
        <v>10556.741210400003</v>
      </c>
      <c r="M37" s="8">
        <f>INTMARB!M37+GIC!M37</f>
        <v>9930.0514420799955</v>
      </c>
      <c r="N37" s="8">
        <f>INTMARB!N37+GIC!N37</f>
        <v>9219.7631710799997</v>
      </c>
      <c r="O37" s="8">
        <f>INTMARB!O37+GIC!O37</f>
        <v>8470.5872050800026</v>
      </c>
      <c r="P37" s="8">
        <f>INTMARB!P37+GIC!P37</f>
        <v>8034.4527555599989</v>
      </c>
      <c r="Q37" s="8">
        <f>INTMARB!Q37+GIC!Q37</f>
        <v>7727.1308175600016</v>
      </c>
      <c r="R37" s="8">
        <f>INTMARB!R37+GIC!R37</f>
        <v>7545.5283380399969</v>
      </c>
      <c r="S37" s="8">
        <f>INTMARB!S37+GIC!S37</f>
        <v>7244.8812374399995</v>
      </c>
      <c r="T37" s="8">
        <f>INTMARB!T37+GIC!T37</f>
        <v>6923.9963192400019</v>
      </c>
      <c r="U37" s="8">
        <f>INTMARB!U37+GIC!U37</f>
        <v>6435.9370983600011</v>
      </c>
      <c r="V37" s="8">
        <f>INTMARB!V37+GIC!V37</f>
        <v>6294.8471770800024</v>
      </c>
      <c r="W37" s="8">
        <f>INTMARB!W37+GIC!W37</f>
        <v>5772.7963061999999</v>
      </c>
      <c r="X37" s="8">
        <f>INTMARB!X37+GIC!X37</f>
        <v>5908.3367943600015</v>
      </c>
      <c r="Y37" s="8">
        <f>INTMARB!Y37+GIC!Y37</f>
        <v>5507.9186500799988</v>
      </c>
      <c r="Z37" s="8">
        <f>INTMARB!Z37+GIC!Z37</f>
        <v>5357.3764305600007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15.505056000000002</v>
      </c>
      <c r="D38" s="8">
        <f>INTMARB!D38+GIC!D38</f>
        <v>12.403944000000001</v>
      </c>
      <c r="E38" s="8">
        <f>INTMARB!E38+GIC!E38</f>
        <v>12.403944000000001</v>
      </c>
      <c r="F38" s="8">
        <f>INTMARB!F38+GIC!F38</f>
        <v>12.403944000000001</v>
      </c>
      <c r="G38" s="8">
        <f>INTMARB!G38+GIC!G38</f>
        <v>12.403944000000001</v>
      </c>
      <c r="H38" s="8">
        <f>INTMARB!H38+GIC!H38</f>
        <v>10.040939999999999</v>
      </c>
      <c r="I38" s="8">
        <f>INTMARB!I38+GIC!I38</f>
        <v>9.5324039999999997</v>
      </c>
      <c r="J38" s="8">
        <f>INTMARB!J38+GIC!J38</f>
        <v>8.8162199999999995</v>
      </c>
      <c r="K38" s="8">
        <f>INTMARB!K38+GIC!K38</f>
        <v>8.0657639999999997</v>
      </c>
      <c r="L38" s="8">
        <f>INTMARB!L38+GIC!L38</f>
        <v>8.295084000000001</v>
      </c>
      <c r="M38" s="8">
        <f>INTMARB!M38+GIC!M38</f>
        <v>7.8981840000000023</v>
      </c>
      <c r="N38" s="8">
        <f>INTMARB!N38+GIC!N38</f>
        <v>8.1804239999999986</v>
      </c>
      <c r="O38" s="8">
        <f>INTMARB!O38+GIC!O38</f>
        <v>6.4345679999999996</v>
      </c>
      <c r="P38" s="8">
        <f>INTMARB!P38+GIC!P38</f>
        <v>6.754103999999999</v>
      </c>
      <c r="Q38" s="8">
        <f>INTMARB!Q38+GIC!Q38</f>
        <v>5.2935120000000015</v>
      </c>
      <c r="R38" s="8">
        <f>INTMARB!R38+GIC!R38</f>
        <v>4.4840879999999981</v>
      </c>
      <c r="S38" s="8">
        <f>INTMARB!S38+GIC!S38</f>
        <v>4.1925240000000006</v>
      </c>
      <c r="T38" s="8">
        <f>INTMARB!T38+GIC!T38</f>
        <v>4.1328000000000005</v>
      </c>
      <c r="U38" s="8">
        <f>INTMARB!U38+GIC!U38</f>
        <v>3.3203520000000002</v>
      </c>
      <c r="V38" s="8">
        <f>INTMARB!V38+GIC!V38</f>
        <v>2.6003880000000001</v>
      </c>
      <c r="W38" s="8">
        <f>INTMARB!W38+GIC!W38</f>
        <v>2.6679240000000002</v>
      </c>
      <c r="X38" s="8">
        <f>INTMARB!X38+GIC!X38</f>
        <v>4.8560400000000001</v>
      </c>
      <c r="Y38" s="8">
        <f>INTMARB!Y38+GIC!Y38</f>
        <v>4.7759039999999997</v>
      </c>
      <c r="Z38" s="8">
        <f>INTMARB!Z38+GIC!Z38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2866.3941600000003</v>
      </c>
      <c r="D40" s="8">
        <f>INTMARB!D40+GIC!D40</f>
        <v>2920.297590000001</v>
      </c>
      <c r="E40" s="8">
        <f>INTMARB!E40+GIC!E40</f>
        <v>2225.8945800000001</v>
      </c>
      <c r="F40" s="8">
        <f>INTMARB!F40+GIC!F40</f>
        <v>2162.4787799999995</v>
      </c>
      <c r="G40" s="8">
        <f>INTMARB!G40+GIC!G40</f>
        <v>2603.2185899999999</v>
      </c>
      <c r="H40" s="8">
        <f>INTMARB!H40+GIC!H40</f>
        <v>2642.0321656800002</v>
      </c>
      <c r="I40" s="8">
        <f>INTMARB!I40+GIC!I40</f>
        <v>2696.0435319600006</v>
      </c>
      <c r="J40" s="8">
        <f>INTMARB!J40+GIC!J40</f>
        <v>2653.1998174800001</v>
      </c>
      <c r="K40" s="8">
        <f>INTMARB!K40+GIC!K40</f>
        <v>3015.2406196800007</v>
      </c>
      <c r="L40" s="8">
        <f>INTMARB!L40+GIC!L40</f>
        <v>2726.9301326399996</v>
      </c>
      <c r="M40" s="8">
        <f>INTMARB!M40+GIC!M40</f>
        <v>2622.2306468400011</v>
      </c>
      <c r="N40" s="8">
        <f>INTMARB!N40+GIC!N40</f>
        <v>2830.1330055599992</v>
      </c>
      <c r="O40" s="8">
        <f>INTMARB!O40+GIC!O40</f>
        <v>2711.3521060800003</v>
      </c>
      <c r="P40" s="8">
        <f>INTMARB!P40+GIC!P40</f>
        <v>2993.6888247600009</v>
      </c>
      <c r="Q40" s="8">
        <f>INTMARB!Q40+GIC!Q40</f>
        <v>2767.0438616399992</v>
      </c>
      <c r="R40" s="8">
        <f>INTMARB!R40+GIC!R40</f>
        <v>2815.2841312799997</v>
      </c>
      <c r="S40" s="8">
        <f>INTMARB!S40+GIC!S40</f>
        <v>3104.1718315199996</v>
      </c>
      <c r="T40" s="8">
        <f>INTMARB!T40+GIC!T40</f>
        <v>3255.8054803200016</v>
      </c>
      <c r="U40" s="8">
        <f>INTMARB!U40+GIC!U40</f>
        <v>3366.9907200000002</v>
      </c>
      <c r="V40" s="8">
        <f>INTMARB!V40+GIC!V40</f>
        <v>3171.2269219200011</v>
      </c>
      <c r="W40" s="8">
        <f>INTMARB!W40+GIC!W40</f>
        <v>1219.0494297600003</v>
      </c>
      <c r="X40" s="8">
        <f>INTMARB!X40+GIC!X40</f>
        <v>1288.1628158400001</v>
      </c>
      <c r="Y40" s="8">
        <f>INTMARB!Y40+GIC!Y40</f>
        <v>2206.8170366400004</v>
      </c>
      <c r="Z40" s="8">
        <f>INTMARB!Z40+GIC!Z40</f>
        <v>2042.0519169599997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6.2983537199999997</v>
      </c>
      <c r="D41" s="8">
        <f>INTMARB!D41+GIC!D41</f>
        <v>6.2983537200000006</v>
      </c>
      <c r="E41" s="8">
        <f>INTMARB!E41+GIC!E41</f>
        <v>6.2983537199999997</v>
      </c>
      <c r="F41" s="8">
        <f>INTMARB!F41+GIC!F41</f>
        <v>18.895320000000005</v>
      </c>
      <c r="G41" s="8">
        <f>INTMARB!G41+GIC!G41</f>
        <v>15.746272559999998</v>
      </c>
      <c r="H41" s="8">
        <f>INTMARB!H41+GIC!H41</f>
        <v>9.4476600000000008</v>
      </c>
      <c r="I41" s="8">
        <f>INTMARB!I41+GIC!I41</f>
        <v>3.1493062799999985</v>
      </c>
      <c r="J41" s="8">
        <f>INTMARB!J41+GIC!J41</f>
        <v>9.4476600000000026</v>
      </c>
      <c r="K41" s="8">
        <f>INTMARB!K41+GIC!K41</f>
        <v>3.1493062799999985</v>
      </c>
      <c r="L41" s="8">
        <f>INTMARB!L41+GIC!L41</f>
        <v>3.1493062799999985</v>
      </c>
      <c r="M41" s="8">
        <f>INTMARB!M41+GIC!M41</f>
        <v>6.2983537199999997</v>
      </c>
      <c r="N41" s="8">
        <f>INTMARB!N41+GIC!N41</f>
        <v>0</v>
      </c>
      <c r="O41" s="8">
        <f>INTMARB!O41+GIC!O41</f>
        <v>0</v>
      </c>
      <c r="P41" s="8">
        <f>INTMARB!P41+GIC!P41</f>
        <v>3.1493062799999985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3.0486175200000005</v>
      </c>
      <c r="U41" s="8">
        <f>INTMARB!U41+GIC!U41</f>
        <v>6.097235040000001</v>
      </c>
      <c r="V41" s="8">
        <f>INTMARB!V41+GIC!V41</f>
        <v>3.0486175200000005</v>
      </c>
      <c r="W41" s="8">
        <f>INTMARB!W41+GIC!W41</f>
        <v>3.0486175200000005</v>
      </c>
      <c r="X41" s="8">
        <f>INTMARB!X41+GIC!X41</f>
        <v>12.194211240000001</v>
      </c>
      <c r="Y41" s="8">
        <f>INTMARB!Y41+GIC!Y41</f>
        <v>6.097235040000001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17323.913248199999</v>
      </c>
      <c r="D43" s="8">
        <f>INTMARB!D43+GIC!D43</f>
        <v>16798.173837119997</v>
      </c>
      <c r="E43" s="8">
        <f>INTMARB!E43+GIC!E43</f>
        <v>16740.820703879999</v>
      </c>
      <c r="F43" s="8">
        <f>INTMARB!F43+GIC!F43</f>
        <v>17550.140666760002</v>
      </c>
      <c r="G43" s="8">
        <f>INTMARB!G43+GIC!G43</f>
        <v>16352.091362880003</v>
      </c>
      <c r="H43" s="8">
        <f>INTMARB!H43+GIC!H43</f>
        <v>15436.677480119997</v>
      </c>
      <c r="I43" s="8">
        <f>INTMARB!I43+GIC!I43</f>
        <v>14874.152398559998</v>
      </c>
      <c r="J43" s="8">
        <f>INTMARB!J43+GIC!J43</f>
        <v>14910.299979119998</v>
      </c>
      <c r="K43" s="8">
        <f>INTMARB!K43+GIC!K43</f>
        <v>14632.371804960003</v>
      </c>
      <c r="L43" s="8">
        <f>INTMARB!L43+GIC!L43</f>
        <v>14102.487743759997</v>
      </c>
      <c r="M43" s="8">
        <f>INTMARB!M43+GIC!M43</f>
        <v>15762.48987456</v>
      </c>
      <c r="N43" s="8">
        <f>INTMARB!N43+GIC!N43</f>
        <v>15479.643979800001</v>
      </c>
      <c r="O43" s="8">
        <f>INTMARB!O43+GIC!O43</f>
        <v>15158.115217439996</v>
      </c>
      <c r="P43" s="8">
        <f>INTMARB!P43+GIC!P43</f>
        <v>14861.766731760001</v>
      </c>
      <c r="Q43" s="8">
        <f>INTMARB!Q43+GIC!Q43</f>
        <v>14585.753094119998</v>
      </c>
      <c r="R43" s="8">
        <f>INTMARB!R43+GIC!R43</f>
        <v>16443.796248360002</v>
      </c>
      <c r="S43" s="8">
        <f>INTMARB!S43+GIC!S43</f>
        <v>15663.459492720003</v>
      </c>
      <c r="T43" s="8">
        <f>INTMARB!T43+GIC!T43</f>
        <v>15316.477291439998</v>
      </c>
      <c r="U43" s="8">
        <f>INTMARB!U43+GIC!U43</f>
        <v>14146.926758639998</v>
      </c>
      <c r="V43" s="8">
        <f>INTMARB!V43+GIC!V43</f>
        <v>14176.953531000001</v>
      </c>
      <c r="W43" s="8">
        <f>INTMARB!W43+GIC!W43</f>
        <v>14204.15131356</v>
      </c>
      <c r="X43" s="8">
        <f>INTMARB!X43+GIC!X43</f>
        <v>14869.563859799999</v>
      </c>
      <c r="Y43" s="8">
        <f>INTMARB!Y43+GIC!Y43</f>
        <v>13439.693713679997</v>
      </c>
      <c r="Z43" s="8">
        <f>INTMARB!Z43+GIC!Z43</f>
        <v>13418.343843839999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9734.2259846400011</v>
      </c>
      <c r="D44" s="8">
        <f>INTMARB!D44+GIC!D44</f>
        <v>9962.4951172799992</v>
      </c>
      <c r="E44" s="8">
        <f>INTMARB!E44+GIC!E44</f>
        <v>9646.6717238399997</v>
      </c>
      <c r="F44" s="8">
        <f>INTMARB!F44+GIC!F44</f>
        <v>10913.091081120001</v>
      </c>
      <c r="G44" s="8">
        <f>INTMARB!G44+GIC!G44</f>
        <v>10872.440012880001</v>
      </c>
      <c r="H44" s="8">
        <f>INTMARB!H44+GIC!H44</f>
        <v>9887.0689411200001</v>
      </c>
      <c r="I44" s="8">
        <f>INTMARB!I44+GIC!I44</f>
        <v>10490.65361496</v>
      </c>
      <c r="J44" s="8">
        <f>INTMARB!J44+GIC!J44</f>
        <v>9664.9204147199998</v>
      </c>
      <c r="K44" s="8">
        <f>INTMARB!K44+GIC!K44</f>
        <v>9292.9248691200009</v>
      </c>
      <c r="L44" s="8">
        <f>INTMARB!L44+GIC!L44</f>
        <v>9479.3478465600019</v>
      </c>
      <c r="M44" s="8">
        <f>INTMARB!M44+GIC!M44</f>
        <v>9373.153127040001</v>
      </c>
      <c r="N44" s="8">
        <f>INTMARB!N44+GIC!N44</f>
        <v>7412.2870996800011</v>
      </c>
      <c r="O44" s="8">
        <f>INTMARB!O44+GIC!O44</f>
        <v>7069.2433646400004</v>
      </c>
      <c r="P44" s="8">
        <f>INTMARB!P44+GIC!P44</f>
        <v>6312.7382724000008</v>
      </c>
      <c r="Q44" s="8">
        <f>INTMARB!Q44+GIC!Q44</f>
        <v>6085.5212844000016</v>
      </c>
      <c r="R44" s="8">
        <f>INTMARB!R44+GIC!R44</f>
        <v>4427.7949576800002</v>
      </c>
      <c r="S44" s="8">
        <f>INTMARB!S44+GIC!S44</f>
        <v>5433.0403060800008</v>
      </c>
      <c r="T44" s="8">
        <f>INTMARB!T44+GIC!T44</f>
        <v>6463.6441236000001</v>
      </c>
      <c r="U44" s="8">
        <f>INTMARB!U44+GIC!U44</f>
        <v>5456.1610173600002</v>
      </c>
      <c r="V44" s="8">
        <f>INTMARB!V44+GIC!V44</f>
        <v>6195.2572396800024</v>
      </c>
      <c r="W44" s="8">
        <f>INTMARB!W44+GIC!W44</f>
        <v>7070.5373688</v>
      </c>
      <c r="X44" s="8">
        <f>INTMARB!X44+GIC!X44</f>
        <v>6743.8715356799994</v>
      </c>
      <c r="Y44" s="8">
        <f>INTMARB!Y44+GIC!Y44</f>
        <v>4873.8546871199997</v>
      </c>
      <c r="Z44" s="8">
        <f>INTMARB!Z44+GIC!Z44</f>
        <v>4024.6438377600002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8.8399800000000006</v>
      </c>
      <c r="D46" s="8">
        <f>INTMARB!D46+GIC!D46</f>
        <v>8.8399800000000006</v>
      </c>
      <c r="E46" s="8">
        <f>INTMARB!E46+GIC!E46</f>
        <v>20.626707960000005</v>
      </c>
      <c r="F46" s="8">
        <f>INTMARB!F46+GIC!F46</f>
        <v>11.78672796</v>
      </c>
      <c r="G46" s="8">
        <f>INTMARB!G46+GIC!G46</f>
        <v>8.8399800000000006</v>
      </c>
      <c r="H46" s="8">
        <f>INTMARB!H46+GIC!H46</f>
        <v>8.8399800000000006</v>
      </c>
      <c r="I46" s="8">
        <f>INTMARB!I46+GIC!I46</f>
        <v>8.8399800000000006</v>
      </c>
      <c r="J46" s="8">
        <f>INTMARB!J46+GIC!J46</f>
        <v>8.8399800000000006</v>
      </c>
      <c r="K46" s="8">
        <f>INTMARB!K46+GIC!K46</f>
        <v>5.8932320400000009</v>
      </c>
      <c r="L46" s="8">
        <f>INTMARB!L46+GIC!L46</f>
        <v>0</v>
      </c>
      <c r="M46" s="8">
        <f>INTMARB!M46+GIC!M46</f>
        <v>5.8932320400000009</v>
      </c>
      <c r="N46" s="8">
        <f>INTMARB!N46+GIC!N46</f>
        <v>5.8932320400000009</v>
      </c>
      <c r="O46" s="8">
        <f>INTMARB!O46+GIC!O46</f>
        <v>2.9467479599999997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148.93140599999998</v>
      </c>
      <c r="G48" s="8">
        <f>INTMARB!G48+GIC!G48</f>
        <v>180.61863299999999</v>
      </c>
      <c r="H48" s="8">
        <f>INTMARB!H48+GIC!H48</f>
        <v>350.12495699999999</v>
      </c>
      <c r="I48" s="8">
        <f>INTMARB!I48+GIC!I48</f>
        <v>474.84999899999991</v>
      </c>
      <c r="J48" s="8">
        <f>INTMARB!J48+GIC!J48</f>
        <v>461.29402799999997</v>
      </c>
      <c r="K48" s="8">
        <f>INTMARB!K48+GIC!K48</f>
        <v>484.37473499999999</v>
      </c>
      <c r="L48" s="8">
        <f>INTMARB!L48+GIC!L48</f>
        <v>471.17432700000006</v>
      </c>
      <c r="M48" s="8">
        <f>INTMARB!M48+GIC!M48</f>
        <v>436.755267</v>
      </c>
      <c r="N48" s="8">
        <f>INTMARB!N48+GIC!N48</f>
        <v>370.55701799999997</v>
      </c>
      <c r="O48" s="8">
        <f>INTMARB!O48+GIC!O48</f>
        <v>449.48393099999998</v>
      </c>
      <c r="P48" s="8">
        <f>INTMARB!P48+GIC!P48</f>
        <v>302.40299700000003</v>
      </c>
      <c r="Q48" s="8">
        <f>INTMARB!Q48+GIC!Q48</f>
        <v>358.68023099999994</v>
      </c>
      <c r="R48" s="8">
        <f>INTMARB!R48+GIC!R48</f>
        <v>328.45702499999999</v>
      </c>
      <c r="S48" s="8">
        <f>INTMARB!S48+GIC!S48</f>
        <v>389.04629399999999</v>
      </c>
      <c r="T48" s="8">
        <f>INTMARB!T48+GIC!T48</f>
        <v>391.86061199999995</v>
      </c>
      <c r="U48" s="8">
        <f>INTMARB!U48+GIC!U48</f>
        <v>390.648258</v>
      </c>
      <c r="V48" s="8">
        <f>INTMARB!V48+GIC!V48</f>
        <v>453.12520499999999</v>
      </c>
      <c r="W48" s="8">
        <f>INTMARB!W48+GIC!W48</f>
        <v>199.62458100000003</v>
      </c>
      <c r="X48" s="8">
        <f>INTMARB!X48+GIC!X48</f>
        <v>601.20227699999998</v>
      </c>
      <c r="Y48" s="8">
        <f>INTMARB!Y48+GIC!Y48</f>
        <v>569.68037099999992</v>
      </c>
      <c r="Z48" s="8">
        <f>INTMARB!Z48+GIC!Z48</f>
        <v>397.01961000000006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1648.7509500000001</v>
      </c>
      <c r="D51" s="27">
        <f>INTMARB!D51+GIC!D51</f>
        <v>1855.9114200000004</v>
      </c>
      <c r="E51" s="27">
        <f>INTMARB!E51+GIC!E51</f>
        <v>1870.1496000000002</v>
      </c>
      <c r="F51" s="27">
        <f>INTMARB!F51+GIC!F51</f>
        <v>1953.1046700000002</v>
      </c>
      <c r="G51" s="27">
        <f>INTMARB!G51+GIC!G51</f>
        <v>1875.5015400000002</v>
      </c>
      <c r="H51" s="27">
        <f>INTMARB!H51+GIC!H51</f>
        <v>1730.2418100000004</v>
      </c>
      <c r="I51" s="27">
        <f>INTMARB!I51+GIC!I51</f>
        <v>1752.6088800000002</v>
      </c>
      <c r="J51" s="27">
        <f>INTMARB!J51+GIC!J51</f>
        <v>1944.2184299999999</v>
      </c>
      <c r="K51" s="27">
        <f>INTMARB!K51+GIC!K51</f>
        <v>1657.5866999999998</v>
      </c>
      <c r="L51" s="27">
        <f>INTMARB!L51+GIC!L51</f>
        <v>2349.2997000000005</v>
      </c>
      <c r="M51" s="27">
        <f>INTMARB!M51+GIC!M51</f>
        <v>3020.1098400000001</v>
      </c>
      <c r="N51" s="27">
        <f>INTMARB!N51+GIC!N51</f>
        <v>2496.7305000000001</v>
      </c>
      <c r="O51" s="27">
        <f>INTMARB!O51+GIC!O51</f>
        <v>2216.2080599999999</v>
      </c>
      <c r="P51" s="27">
        <f>INTMARB!P51+GIC!P51</f>
        <v>1996.6270500000001</v>
      </c>
      <c r="Q51" s="27">
        <f>INTMARB!Q51+GIC!Q51</f>
        <v>1694.4948900000002</v>
      </c>
      <c r="R51" s="27">
        <f>INTMARB!R51+GIC!R51</f>
        <v>1773.2087999999999</v>
      </c>
      <c r="S51" s="27">
        <f>INTMARB!S51+GIC!S51</f>
        <v>1690.0012800000002</v>
      </c>
      <c r="T51" s="27">
        <f>INTMARB!T51+GIC!T51</f>
        <v>1093.2147309599998</v>
      </c>
      <c r="U51" s="27">
        <f>INTMARB!U51+GIC!U51</f>
        <v>1575.3209194800004</v>
      </c>
      <c r="V51" s="27">
        <f>INTMARB!V51+GIC!V51</f>
        <v>1479.5823873600004</v>
      </c>
      <c r="W51" s="27">
        <f>INTMARB!W51+GIC!W51</f>
        <v>1306.1163178800002</v>
      </c>
      <c r="X51" s="27">
        <f>INTMARB!X51+GIC!X51</f>
        <v>1518.2452058400004</v>
      </c>
      <c r="Y51" s="27">
        <f>INTMARB!Y51+GIC!Y51</f>
        <v>1127.6994009599998</v>
      </c>
      <c r="Z51" s="27">
        <f>INTMARB!Z51+GIC!Z51</f>
        <v>1185.6697974000001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1332.5473724399992</v>
      </c>
      <c r="D52" s="27">
        <f t="shared" ref="D52:X52" si="30">SUM(D53:D54)</f>
        <v>1338.6436131599994</v>
      </c>
      <c r="E52" s="27">
        <f t="shared" si="30"/>
        <v>1442.7485377199994</v>
      </c>
      <c r="F52" s="27">
        <f t="shared" si="30"/>
        <v>1715.5857805199992</v>
      </c>
      <c r="G52" s="27">
        <f t="shared" si="30"/>
        <v>1640.7864957599988</v>
      </c>
      <c r="H52" s="27">
        <f t="shared" si="30"/>
        <v>1986.6641385599992</v>
      </c>
      <c r="I52" s="27">
        <f t="shared" si="30"/>
        <v>2169.0910792799987</v>
      </c>
      <c r="J52" s="27">
        <f t="shared" si="30"/>
        <v>1644.9704164799991</v>
      </c>
      <c r="K52" s="27">
        <f t="shared" si="30"/>
        <v>1737.8651559599987</v>
      </c>
      <c r="L52" s="27">
        <f t="shared" si="30"/>
        <v>1820.1697754399988</v>
      </c>
      <c r="M52" s="27">
        <f t="shared" si="30"/>
        <v>2076.1339427999987</v>
      </c>
      <c r="N52" s="27">
        <f t="shared" si="30"/>
        <v>2051.1577457999983</v>
      </c>
      <c r="O52" s="27">
        <f t="shared" si="30"/>
        <v>2134.7216233199988</v>
      </c>
      <c r="P52" s="27">
        <f t="shared" si="30"/>
        <v>2314.3451597999988</v>
      </c>
      <c r="Q52" s="27">
        <f t="shared" si="30"/>
        <v>2381.1396364799984</v>
      </c>
      <c r="R52" s="27">
        <f t="shared" si="30"/>
        <v>2498.0838796799981</v>
      </c>
      <c r="S52" s="27">
        <f t="shared" si="30"/>
        <v>3138.8942347199986</v>
      </c>
      <c r="T52" s="27">
        <f t="shared" si="30"/>
        <v>3293.2667012399979</v>
      </c>
      <c r="U52" s="27">
        <f t="shared" si="30"/>
        <v>3085.9588101599979</v>
      </c>
      <c r="V52" s="27">
        <f t="shared" si="30"/>
        <v>3272.5147093199976</v>
      </c>
      <c r="W52" s="27">
        <f t="shared" si="30"/>
        <v>4107.8889143999986</v>
      </c>
      <c r="X52" s="27">
        <f t="shared" si="30"/>
        <v>4031.9760736799976</v>
      </c>
      <c r="Y52" s="27">
        <f t="shared" ref="Y52:Z52" si="31">SUM(Y53:Y54)</f>
        <v>3964.8330190799984</v>
      </c>
      <c r="Z52" s="27">
        <f t="shared" si="31"/>
        <v>3743.1959119199978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151.72288560000001</v>
      </c>
      <c r="D53" s="8">
        <f>INTMARB!D53+GIC!D53</f>
        <v>166.02300000000002</v>
      </c>
      <c r="E53" s="8">
        <f>INTMARB!E53+GIC!E53</f>
        <v>305.01900000000001</v>
      </c>
      <c r="F53" s="8">
        <f>INTMARB!F53+GIC!F53</f>
        <v>290.14694280000003</v>
      </c>
      <c r="G53" s="8">
        <f>INTMARB!G53+GIC!G53</f>
        <v>136.13577119999999</v>
      </c>
      <c r="H53" s="8">
        <f>INTMARB!H53+GIC!H53</f>
        <v>243.52871400000004</v>
      </c>
      <c r="I53" s="8">
        <f>INTMARB!I53+GIC!I53</f>
        <v>356.92782840000007</v>
      </c>
      <c r="J53" s="8">
        <f>INTMARB!J53+GIC!J53</f>
        <v>187.1869428</v>
      </c>
      <c r="K53" s="8">
        <f>INTMARB!K53+GIC!K53</f>
        <v>66.208942800000003</v>
      </c>
      <c r="L53" s="8">
        <f>INTMARB!L53+GIC!L53</f>
        <v>120.97800000000002</v>
      </c>
      <c r="M53" s="8">
        <f>INTMARB!M53+GIC!M53</f>
        <v>124.12394280000001</v>
      </c>
      <c r="N53" s="8">
        <f>INTMARB!N53+GIC!N53</f>
        <v>173.17305719999999</v>
      </c>
      <c r="O53" s="8">
        <f>INTMARB!O53+GIC!O53</f>
        <v>109.25188559999998</v>
      </c>
      <c r="P53" s="8">
        <f>INTMARB!P53+GIC!P53</f>
        <v>155.44077120000003</v>
      </c>
      <c r="Q53" s="8">
        <f>INTMARB!Q53+GIC!Q53</f>
        <v>123.40888560000002</v>
      </c>
      <c r="R53" s="8">
        <f>INTMARB!R53+GIC!R53</f>
        <v>107.10722880000003</v>
      </c>
      <c r="S53" s="8">
        <f>INTMARB!S53+GIC!S53</f>
        <v>106.67788560000002</v>
      </c>
      <c r="T53" s="8">
        <f>INTMARB!T53+GIC!T53</f>
        <v>106.96411439999997</v>
      </c>
      <c r="U53" s="8">
        <f>INTMARB!U53+GIC!U53</f>
        <v>107.9648856</v>
      </c>
      <c r="V53" s="8">
        <f>INTMARB!V53+GIC!V53</f>
        <v>106.3921716</v>
      </c>
      <c r="W53" s="8">
        <f>INTMARB!W53+GIC!W53</f>
        <v>590.87611440000001</v>
      </c>
      <c r="X53" s="8">
        <f>INTMARB!X53+GIC!X53</f>
        <v>555.98400000000004</v>
      </c>
      <c r="Y53" s="8">
        <f>INTMARB!Y53+GIC!Y53</f>
        <v>564.56365679999999</v>
      </c>
      <c r="Z53" s="8">
        <f>INTMARB!Z53+GIC!Z53</f>
        <v>613.75588560000006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1180.8244868399993</v>
      </c>
      <c r="D54" s="45">
        <f>INTMARB!D54+GIC!D54</f>
        <v>1172.6206131599993</v>
      </c>
      <c r="E54" s="45">
        <f>INTMARB!E54+GIC!E54</f>
        <v>1137.7295377199994</v>
      </c>
      <c r="F54" s="45">
        <f>INTMARB!F54+GIC!F54</f>
        <v>1425.4388377199991</v>
      </c>
      <c r="G54" s="45">
        <f>INTMARB!G54+GIC!G54</f>
        <v>1504.6507245599989</v>
      </c>
      <c r="H54" s="45">
        <f>INTMARB!H54+GIC!H54</f>
        <v>1743.1354245599991</v>
      </c>
      <c r="I54" s="45">
        <f>INTMARB!I54+GIC!I54</f>
        <v>1812.1632508799987</v>
      </c>
      <c r="J54" s="45">
        <f>INTMARB!J54+GIC!J54</f>
        <v>1457.7834736799991</v>
      </c>
      <c r="K54" s="45">
        <f>INTMARB!K54+GIC!K54</f>
        <v>1671.6562131599987</v>
      </c>
      <c r="L54" s="45">
        <f>INTMARB!L54+GIC!L54</f>
        <v>1699.1917754399988</v>
      </c>
      <c r="M54" s="45">
        <f>INTMARB!M54+GIC!M54</f>
        <v>1952.0099999999989</v>
      </c>
      <c r="N54" s="45">
        <f>INTMARB!N54+GIC!N54</f>
        <v>1877.9846885999984</v>
      </c>
      <c r="O54" s="45">
        <f>INTMARB!O54+GIC!O54</f>
        <v>2025.4697377199986</v>
      </c>
      <c r="P54" s="45">
        <f>INTMARB!P54+GIC!P54</f>
        <v>2158.9043885999986</v>
      </c>
      <c r="Q54" s="45">
        <f>INTMARB!Q54+GIC!Q54</f>
        <v>2257.7307508799986</v>
      </c>
      <c r="R54" s="45">
        <f>INTMARB!R54+GIC!R54</f>
        <v>2390.976650879998</v>
      </c>
      <c r="S54" s="45">
        <f>INTMARB!S54+GIC!S54</f>
        <v>3032.2163491199985</v>
      </c>
      <c r="T54" s="45">
        <f>INTMARB!T54+GIC!T54</f>
        <v>3186.3025868399977</v>
      </c>
      <c r="U54" s="45">
        <f>INTMARB!U54+GIC!U54</f>
        <v>2977.993924559998</v>
      </c>
      <c r="V54" s="45">
        <f>INTMARB!V54+GIC!V54</f>
        <v>3166.1225377199976</v>
      </c>
      <c r="W54" s="45">
        <f>INTMARB!W54+GIC!W54</f>
        <v>3517.0127999999982</v>
      </c>
      <c r="X54" s="45">
        <f>INTMARB!X54+GIC!X54</f>
        <v>3475.9920736799977</v>
      </c>
      <c r="Y54" s="45">
        <f>INTMARB!Y54+GIC!Y54</f>
        <v>3400.2693622799984</v>
      </c>
      <c r="Z54" s="45">
        <f>INTMARB!Z54+GIC!Z54</f>
        <v>3129.4400263199977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37052.276755680003</v>
      </c>
      <c r="D61" s="49">
        <f t="shared" si="32"/>
        <v>34431.821616959998</v>
      </c>
      <c r="E61" s="49">
        <f t="shared" si="32"/>
        <v>34287.077694239997</v>
      </c>
      <c r="F61" s="49">
        <f t="shared" si="32"/>
        <v>35890.78253543999</v>
      </c>
      <c r="G61" s="49">
        <f t="shared" si="32"/>
        <v>36592.255445760005</v>
      </c>
      <c r="H61" s="49">
        <f t="shared" si="32"/>
        <v>37983.041671679995</v>
      </c>
      <c r="I61" s="49">
        <f t="shared" si="32"/>
        <v>40333.006860479996</v>
      </c>
      <c r="J61" s="49">
        <f t="shared" si="32"/>
        <v>42218.63930304</v>
      </c>
      <c r="K61" s="49">
        <f t="shared" si="32"/>
        <v>42118.817421600004</v>
      </c>
      <c r="L61" s="49">
        <f t="shared" si="32"/>
        <v>43875.733066560002</v>
      </c>
      <c r="M61" s="49">
        <f t="shared" si="32"/>
        <v>48681.129658319995</v>
      </c>
      <c r="N61" s="49">
        <f t="shared" si="32"/>
        <v>45345.306422879985</v>
      </c>
      <c r="O61" s="49">
        <f t="shared" si="32"/>
        <v>49560.657906240005</v>
      </c>
      <c r="P61" s="49">
        <f t="shared" si="32"/>
        <v>49158.903455279986</v>
      </c>
      <c r="Q61" s="49">
        <f t="shared" si="32"/>
        <v>48210.569197919991</v>
      </c>
      <c r="R61" s="49">
        <f t="shared" si="32"/>
        <v>49780.754628479997</v>
      </c>
      <c r="S61" s="49">
        <f t="shared" si="32"/>
        <v>51705.677424960006</v>
      </c>
      <c r="T61" s="49">
        <f t="shared" si="32"/>
        <v>53240.080418639998</v>
      </c>
      <c r="U61" s="49">
        <f t="shared" si="32"/>
        <v>52567.778576159995</v>
      </c>
      <c r="V61" s="49">
        <f t="shared" si="32"/>
        <v>53825.621353919996</v>
      </c>
      <c r="W61" s="49">
        <f t="shared" si="32"/>
        <v>53897.509787040013</v>
      </c>
      <c r="X61" s="49">
        <f t="shared" si="32"/>
        <v>57845.526484319998</v>
      </c>
      <c r="Y61" s="49">
        <f t="shared" ref="Y61:Z61" si="33">SUM(Y62:Y72)</f>
        <v>57666.285726479997</v>
      </c>
      <c r="Z61" s="49">
        <f t="shared" si="33"/>
        <v>55643.037724079979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36144.303552000005</v>
      </c>
      <c r="D62" s="52">
        <f>INTMARB!D62+GIC!D62</f>
        <v>33481.055865600007</v>
      </c>
      <c r="E62" s="52">
        <f>INTMARB!E62+GIC!E62</f>
        <v>33315.632179200009</v>
      </c>
      <c r="F62" s="52">
        <f>INTMARB!F62+GIC!F62</f>
        <v>34603.967865599989</v>
      </c>
      <c r="G62" s="52">
        <f>INTMARB!G62+GIC!G62</f>
        <v>35013.103776000004</v>
      </c>
      <c r="H62" s="52">
        <f>INTMARB!H62+GIC!H62</f>
        <v>35950.2083136</v>
      </c>
      <c r="I62" s="52">
        <f>INTMARB!I62+GIC!I62</f>
        <v>37908.191865599998</v>
      </c>
      <c r="J62" s="52">
        <f>INTMARB!J62+GIC!J62</f>
        <v>38459.791641600001</v>
      </c>
      <c r="K62" s="52">
        <f>INTMARB!K62+GIC!K62</f>
        <v>37832.256000000001</v>
      </c>
      <c r="L62" s="52">
        <f>INTMARB!L62+GIC!L62</f>
        <v>39202.463865600002</v>
      </c>
      <c r="M62" s="52">
        <f>INTMARB!M62+GIC!M62</f>
        <v>43378.832044800001</v>
      </c>
      <c r="N62" s="52">
        <f>INTMARB!N62+GIC!N62</f>
        <v>40502.448403199989</v>
      </c>
      <c r="O62" s="52">
        <f>INTMARB!O62+GIC!O62</f>
        <v>44178.959865600002</v>
      </c>
      <c r="P62" s="52">
        <f>INTMARB!P62+GIC!P62</f>
        <v>43175.66359679999</v>
      </c>
      <c r="Q62" s="52">
        <f>INTMARB!Q62+GIC!Q62</f>
        <v>41670.496224000002</v>
      </c>
      <c r="R62" s="52">
        <f>INTMARB!R62+GIC!R62</f>
        <v>42610.735238399997</v>
      </c>
      <c r="S62" s="52">
        <f>INTMARB!S62+GIC!S62</f>
        <v>44024.512089600008</v>
      </c>
      <c r="T62" s="52">
        <f>INTMARB!T62+GIC!T62</f>
        <v>44566.703999999998</v>
      </c>
      <c r="U62" s="52">
        <f>INTMARB!U62+GIC!U62</f>
        <v>43664.655283200002</v>
      </c>
      <c r="V62" s="52">
        <f>INTMARB!V62+GIC!V62</f>
        <v>44937.8713728</v>
      </c>
      <c r="W62" s="52">
        <f>INTMARB!W62+GIC!W62</f>
        <v>44487.519955200012</v>
      </c>
      <c r="X62" s="52">
        <f>INTMARB!X62+GIC!X62</f>
        <v>47826.239731200003</v>
      </c>
      <c r="Y62" s="52">
        <f>INTMARB!Y62+GIC!Y62</f>
        <v>47198.816582400003</v>
      </c>
      <c r="Z62" s="52">
        <f>INTMARB!Z62+GIC!Z62</f>
        <v>45772.047820799991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73.273243680000007</v>
      </c>
      <c r="D64" s="52">
        <f>INTMARB!D64+GIC!D64</f>
        <v>77.58655632</v>
      </c>
      <c r="E64" s="52">
        <f>INTMARB!E64+GIC!E64</f>
        <v>71.253000000000014</v>
      </c>
      <c r="F64" s="52">
        <f>INTMARB!F64+GIC!F64</f>
        <v>81.299378160000003</v>
      </c>
      <c r="G64" s="52">
        <f>INTMARB!G64+GIC!G64</f>
        <v>80.698887360000015</v>
      </c>
      <c r="H64" s="52">
        <f>INTMARB!H64+GIC!H64</f>
        <v>68.086025280000015</v>
      </c>
      <c r="I64" s="52">
        <f>INTMARB!I64+GIC!I64</f>
        <v>74.146756320000009</v>
      </c>
      <c r="J64" s="52">
        <f>INTMARB!J64+GIC!J64</f>
        <v>110.51035631999999</v>
      </c>
      <c r="K64" s="52">
        <f>INTMARB!K64+GIC!K64</f>
        <v>234.12497472000004</v>
      </c>
      <c r="L64" s="52">
        <f>INTMARB!L64+GIC!L64</f>
        <v>249.63120000000004</v>
      </c>
      <c r="M64" s="52">
        <f>INTMARB!M64+GIC!M64</f>
        <v>254.10824711999999</v>
      </c>
      <c r="N64" s="52">
        <f>INTMARB!N64+GIC!N64</f>
        <v>250.55935632000006</v>
      </c>
      <c r="O64" s="52">
        <f>INTMARB!O64+GIC!O64</f>
        <v>266.93948736000004</v>
      </c>
      <c r="P64" s="52">
        <f>INTMARB!P64+GIC!P64</f>
        <v>294.45808392000004</v>
      </c>
      <c r="Q64" s="52">
        <f>INTMARB!Q64+GIC!Q64</f>
        <v>312.63968736000004</v>
      </c>
      <c r="R64" s="52">
        <f>INTMARB!R64+GIC!R64</f>
        <v>343.76142528000003</v>
      </c>
      <c r="S64" s="52">
        <f>INTMARB!S64+GIC!S64</f>
        <v>360.52366895999995</v>
      </c>
      <c r="T64" s="52">
        <f>INTMARB!T64+GIC!T64</f>
        <v>365.21929079999995</v>
      </c>
      <c r="U64" s="52">
        <f>INTMARB!U64+GIC!U64</f>
        <v>360.30548735999997</v>
      </c>
      <c r="V64" s="52">
        <f>INTMARB!V64+GIC!V64</f>
        <v>370.40631264000001</v>
      </c>
      <c r="W64" s="52">
        <f>INTMARB!W64+GIC!W64</f>
        <v>315.97020000000003</v>
      </c>
      <c r="X64" s="52">
        <f>INTMARB!X64+GIC!X64</f>
        <v>358.82578368000009</v>
      </c>
      <c r="Y64" s="52">
        <f>INTMARB!Y64+GIC!Y64</f>
        <v>386.43165288000006</v>
      </c>
      <c r="Z64" s="52">
        <f>INTMARB!Z64+GIC!Z64</f>
        <v>403.9581218400001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834.69996000000003</v>
      </c>
      <c r="D65" s="52">
        <f>INTMARB!D65+GIC!D65</f>
        <v>829.00008000000003</v>
      </c>
      <c r="E65" s="52">
        <f>INTMARB!E65+GIC!E65</f>
        <v>804.40019999999981</v>
      </c>
      <c r="F65" s="52">
        <f>INTMARB!F65+GIC!F65</f>
        <v>1007.7001199999997</v>
      </c>
      <c r="G65" s="52">
        <f>INTMARB!G65+GIC!G65</f>
        <v>1063.7999999999997</v>
      </c>
      <c r="H65" s="52">
        <f>INTMARB!H65+GIC!H65</f>
        <v>1233.2001600000001</v>
      </c>
      <c r="I65" s="52">
        <f>INTMARB!I65+GIC!I65</f>
        <v>1281.0999599999996</v>
      </c>
      <c r="J65" s="52">
        <f>INTMARB!J65+GIC!J65</f>
        <v>2317.7998799999996</v>
      </c>
      <c r="K65" s="52">
        <f>INTMARB!K65+GIC!K65</f>
        <v>2659.1000399999998</v>
      </c>
      <c r="L65" s="52">
        <f>INTMARB!L65+GIC!L65</f>
        <v>2702.80008</v>
      </c>
      <c r="M65" s="52">
        <f>INTMARB!M65+GIC!M65</f>
        <v>3110.0000399999999</v>
      </c>
      <c r="N65" s="52">
        <f>INTMARB!N65+GIC!N65</f>
        <v>2987.0999999999995</v>
      </c>
      <c r="O65" s="52">
        <f>INTMARB!O65+GIC!O65</f>
        <v>3221.9002799999994</v>
      </c>
      <c r="P65" s="52">
        <f>INTMARB!P65+GIC!P65</f>
        <v>3433.9003199999997</v>
      </c>
      <c r="Q65" s="52">
        <f>INTMARB!Q65+GIC!Q65</f>
        <v>3591.1000799999993</v>
      </c>
      <c r="R65" s="52">
        <f>INTMARB!R65+GIC!R65</f>
        <v>3803.1998399999993</v>
      </c>
      <c r="S65" s="52">
        <f>INTMARB!S65+GIC!S65</f>
        <v>3483.5000399999994</v>
      </c>
      <c r="T65" s="52">
        <f>INTMARB!T65+GIC!T65</f>
        <v>3660.4000799999999</v>
      </c>
      <c r="U65" s="52">
        <f>INTMARB!U65+GIC!U65</f>
        <v>3421.1998799999992</v>
      </c>
      <c r="V65" s="52">
        <f>INTMARB!V65+GIC!V65</f>
        <v>3637.2999599999994</v>
      </c>
      <c r="W65" s="52">
        <f>INTMARB!W65+GIC!W65</f>
        <v>4040.400239999999</v>
      </c>
      <c r="X65" s="52">
        <f>INTMARB!X65+GIC!X65</f>
        <v>3993.1999199999996</v>
      </c>
      <c r="Y65" s="52">
        <f>INTMARB!Y65+GIC!Y65</f>
        <v>3906.30024</v>
      </c>
      <c r="Z65" s="52">
        <f>INTMARB!Z65+GIC!Z65</f>
        <v>3595.1000399999998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23.489485919999996</v>
      </c>
      <c r="I66" s="52">
        <f>INTMARB!I66+GIC!I66</f>
        <v>27.188049599999999</v>
      </c>
      <c r="J66" s="52">
        <f>INTMARB!J66+GIC!J66</f>
        <v>32.982491519999989</v>
      </c>
      <c r="K66" s="52">
        <f>INTMARB!K66+GIC!K66</f>
        <v>34.83088128</v>
      </c>
      <c r="L66" s="52">
        <f>INTMARB!L66+GIC!L66</f>
        <v>34.663170240000007</v>
      </c>
      <c r="M66" s="52">
        <f>INTMARB!M66+GIC!M66</f>
        <v>39.258401760000012</v>
      </c>
      <c r="N66" s="52">
        <f>INTMARB!N66+GIC!N66</f>
        <v>52.385231519999998</v>
      </c>
      <c r="O66" s="52">
        <f>INTMARB!O66+GIC!O66</f>
        <v>56.934329760000004</v>
      </c>
      <c r="P66" s="52">
        <f>INTMARB!P66+GIC!P66</f>
        <v>57.060240479999983</v>
      </c>
      <c r="Q66" s="52">
        <f>INTMARB!Q66+GIC!Q66</f>
        <v>52.841976479999985</v>
      </c>
      <c r="R66" s="52">
        <f>INTMARB!R66+GIC!R66</f>
        <v>55.308960000000027</v>
      </c>
      <c r="S66" s="52">
        <f>INTMARB!S66+GIC!S66</f>
        <v>31.51667664</v>
      </c>
      <c r="T66" s="52">
        <f>INTMARB!T66+GIC!T66</f>
        <v>22.57140815999999</v>
      </c>
      <c r="U66" s="52">
        <f>INTMARB!U66+GIC!U66</f>
        <v>16.92861984</v>
      </c>
      <c r="V66" s="52">
        <f>INTMARB!V66+GIC!V66</f>
        <v>9.4048171200000006</v>
      </c>
      <c r="W66" s="52">
        <f>INTMARB!W66+GIC!W66</f>
        <v>9.4048171199999988</v>
      </c>
      <c r="X66" s="52">
        <f>INTMARB!X66+GIC!X66</f>
        <v>7.5238027199999991</v>
      </c>
      <c r="Y66" s="52">
        <f>INTMARB!Y66+GIC!Y66</f>
        <v>5.6427883200000011</v>
      </c>
      <c r="Z66" s="52">
        <f>INTMARB!Z66+GIC!Z66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36.320399999999999</v>
      </c>
      <c r="E67" s="52">
        <f>INTMARB!E67+GIC!E67</f>
        <v>87.933600000000013</v>
      </c>
      <c r="F67" s="52">
        <f>INTMARB!F67+GIC!F67</f>
        <v>187.33680000000001</v>
      </c>
      <c r="G67" s="52">
        <f>INTMARB!G67+GIC!G67</f>
        <v>355.55760000000009</v>
      </c>
      <c r="H67" s="52">
        <f>INTMARB!H67+GIC!H67</f>
        <v>405.45698687999993</v>
      </c>
      <c r="I67" s="52">
        <f>INTMARB!I67+GIC!I67</f>
        <v>453.63465936000017</v>
      </c>
      <c r="J67" s="52">
        <f>INTMARB!J67+GIC!J67</f>
        <v>507.43906272000004</v>
      </c>
      <c r="K67" s="52">
        <f>INTMARB!K67+GIC!K67</f>
        <v>602.37854928000013</v>
      </c>
      <c r="L67" s="52">
        <f>INTMARB!L67+GIC!L67</f>
        <v>552.65248080000015</v>
      </c>
      <c r="M67" s="52">
        <f>INTMARB!M67+GIC!M67</f>
        <v>562.75872767999988</v>
      </c>
      <c r="N67" s="52">
        <f>INTMARB!N67+GIC!N67</f>
        <v>578.77334784000004</v>
      </c>
      <c r="O67" s="52">
        <f>INTMARB!O67+GIC!O67</f>
        <v>557.14907375999974</v>
      </c>
      <c r="P67" s="52">
        <f>INTMARB!P67+GIC!P67</f>
        <v>480.99832128000003</v>
      </c>
      <c r="Q67" s="52">
        <f>INTMARB!Q67+GIC!Q67</f>
        <v>442.45103471999994</v>
      </c>
      <c r="R67" s="52">
        <f>INTMARB!R67+GIC!R67</f>
        <v>361.24575696000005</v>
      </c>
      <c r="S67" s="52">
        <f>INTMARB!S67+GIC!S67</f>
        <v>291.72698208000008</v>
      </c>
      <c r="T67" s="52">
        <f>INTMARB!T67+GIC!T67</f>
        <v>282.09404735999988</v>
      </c>
      <c r="U67" s="52">
        <f>INTMARB!U67+GIC!U67</f>
        <v>365.03072495999999</v>
      </c>
      <c r="V67" s="52">
        <f>INTMARB!V67+GIC!V67</f>
        <v>290.17654704</v>
      </c>
      <c r="W67" s="52">
        <f>INTMARB!W67+GIC!W67</f>
        <v>306.37722960000008</v>
      </c>
      <c r="X67" s="52">
        <f>INTMARB!X67+GIC!X67</f>
        <v>365.39775215999981</v>
      </c>
      <c r="Y67" s="52">
        <f>INTMARB!Y67+GIC!Y67</f>
        <v>477.09559871999988</v>
      </c>
      <c r="Z67" s="52">
        <f>INTMARB!Z67+GIC!Z67</f>
        <v>595.25465327999996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3.8690783999999994</v>
      </c>
      <c r="I68" s="52">
        <f>INTMARB!I68+GIC!I68</f>
        <v>21.858253919999996</v>
      </c>
      <c r="J68" s="52">
        <f>INTMARB!J68+GIC!J68</f>
        <v>12.05276544</v>
      </c>
      <c r="K68" s="52">
        <f>INTMARB!K68+GIC!K68</f>
        <v>11.393900639999995</v>
      </c>
      <c r="L68" s="52">
        <f>INTMARB!L68+GIC!L68</f>
        <v>28.699997760000002</v>
      </c>
      <c r="M68" s="52">
        <f>INTMARB!M68+GIC!M68</f>
        <v>42.302433599999986</v>
      </c>
      <c r="N68" s="52">
        <f>INTMARB!N68+GIC!N68</f>
        <v>61.923096000000001</v>
      </c>
      <c r="O68" s="52">
        <f>INTMARB!O68+GIC!O68</f>
        <v>100.09316015999998</v>
      </c>
      <c r="P68" s="52">
        <f>INTMARB!P68+GIC!P68</f>
        <v>125.51820479999998</v>
      </c>
      <c r="Q68" s="52">
        <f>INTMARB!Q68+GIC!Q68</f>
        <v>418.52748816000002</v>
      </c>
      <c r="R68" s="52">
        <f>INTMARB!R68+GIC!R68</f>
        <v>487.44398159999997</v>
      </c>
      <c r="S68" s="52">
        <f>INTMARB!S68+GIC!S68</f>
        <v>716.61500063999995</v>
      </c>
      <c r="T68" s="52">
        <f>INTMARB!T68+GIC!T68</f>
        <v>1470.7427299200001</v>
      </c>
      <c r="U68" s="52">
        <f>INTMARB!U68+GIC!U68</f>
        <v>1312.9505999999999</v>
      </c>
      <c r="V68" s="52">
        <f>INTMARB!V68+GIC!V68</f>
        <v>1003.32033696</v>
      </c>
      <c r="W68" s="52">
        <f>INTMARB!W68+GIC!W68</f>
        <v>1050.9551150399998</v>
      </c>
      <c r="X68" s="52">
        <f>INTMARB!X68+GIC!X68</f>
        <v>872.32272191999994</v>
      </c>
      <c r="Y68" s="52">
        <f>INTMARB!Y68+GIC!Y68</f>
        <v>738.34861823999995</v>
      </c>
      <c r="Z68" s="52">
        <f>INTMARB!Z68+GIC!Z68</f>
        <v>893.16374976000009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7.8587150399999981</v>
      </c>
      <c r="E69" s="52">
        <f>INTMARB!E69+GIC!E69</f>
        <v>7.8587150399999981</v>
      </c>
      <c r="F69" s="52">
        <f>INTMARB!F69+GIC!F69</f>
        <v>10.478371679999999</v>
      </c>
      <c r="G69" s="52">
        <f>INTMARB!G69+GIC!G69</f>
        <v>20.956743359999997</v>
      </c>
      <c r="H69" s="52">
        <f>INTMARB!H69+GIC!H69</f>
        <v>20.924883359999999</v>
      </c>
      <c r="I69" s="52">
        <f>INTMARB!I69+GIC!I69</f>
        <v>128.21610960000001</v>
      </c>
      <c r="J69" s="52">
        <f>INTMARB!J69+GIC!J69</f>
        <v>292.98150143999993</v>
      </c>
      <c r="K69" s="52">
        <f>INTMARB!K69+GIC!K69</f>
        <v>372.79538928000011</v>
      </c>
      <c r="L69" s="52">
        <f>INTMARB!L69+GIC!L69</f>
        <v>449.64094463999993</v>
      </c>
      <c r="M69" s="52">
        <f>INTMARB!M69+GIC!M69</f>
        <v>489.61963728000012</v>
      </c>
      <c r="N69" s="52">
        <f>INTMARB!N69+GIC!N69</f>
        <v>622.21254624000005</v>
      </c>
      <c r="O69" s="52">
        <f>INTMARB!O69+GIC!O69</f>
        <v>820.00401408000016</v>
      </c>
      <c r="P69" s="52">
        <f>INTMARB!P69+GIC!P69</f>
        <v>1159.1962790399998</v>
      </c>
      <c r="Q69" s="52">
        <f>INTMARB!Q69+GIC!Q69</f>
        <v>1501.8617937600004</v>
      </c>
      <c r="R69" s="52">
        <f>INTMARB!R69+GIC!R69</f>
        <v>1951.9992446400001</v>
      </c>
      <c r="S69" s="52">
        <f>INTMARB!S69+GIC!S69</f>
        <v>2551.2491419199996</v>
      </c>
      <c r="T69" s="52">
        <f>INTMARB!T69+GIC!T69</f>
        <v>2699.2136088000007</v>
      </c>
      <c r="U69" s="52">
        <f>INTMARB!U69+GIC!U69</f>
        <v>3153.3366182400005</v>
      </c>
      <c r="V69" s="52">
        <f>INTMARB!V69+GIC!V69</f>
        <v>3334.1454316799991</v>
      </c>
      <c r="W69" s="52">
        <f>INTMARB!W69+GIC!W69</f>
        <v>3352.7618668800001</v>
      </c>
      <c r="X69" s="52">
        <f>INTMARB!X69+GIC!X69</f>
        <v>3696.0645815999983</v>
      </c>
      <c r="Y69" s="52">
        <f>INTMARB!Y69+GIC!Y69</f>
        <v>4501.0694174399987</v>
      </c>
      <c r="Z69" s="52">
        <f>INTMARB!Z69+GIC!Z69</f>
        <v>3842.278532639999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58.138439039999987</v>
      </c>
      <c r="H72" s="55">
        <f>INTMARB!H72+GIC!H72</f>
        <v>277.80673823999996</v>
      </c>
      <c r="I72" s="55">
        <f>INTMARB!I72+GIC!I72</f>
        <v>438.67120607999993</v>
      </c>
      <c r="J72" s="55">
        <f>INTMARB!J72+GIC!J72</f>
        <v>485.08160399999997</v>
      </c>
      <c r="K72" s="55">
        <f>INTMARB!K72+GIC!K72</f>
        <v>371.9376863999999</v>
      </c>
      <c r="L72" s="55">
        <f>INTMARB!L72+GIC!L72</f>
        <v>655.18132751999974</v>
      </c>
      <c r="M72" s="55">
        <f>INTMARB!M72+GIC!M72</f>
        <v>804.25012607999975</v>
      </c>
      <c r="N72" s="55">
        <f>INTMARB!N72+GIC!N72</f>
        <v>289.90444175999994</v>
      </c>
      <c r="O72" s="55">
        <f>INTMARB!O72+GIC!O72</f>
        <v>358.67769551999982</v>
      </c>
      <c r="P72" s="55">
        <f>INTMARB!P72+GIC!P72</f>
        <v>432.10840895999991</v>
      </c>
      <c r="Q72" s="55">
        <f>INTMARB!Q72+GIC!Q72</f>
        <v>220.65091343999995</v>
      </c>
      <c r="R72" s="55">
        <f>INTMARB!R72+GIC!R72</f>
        <v>167.06018159999996</v>
      </c>
      <c r="S72" s="55">
        <f>INTMARB!S72+GIC!S72</f>
        <v>246.03382511999993</v>
      </c>
      <c r="T72" s="55">
        <f>INTMARB!T72+GIC!T72</f>
        <v>173.13525359999997</v>
      </c>
      <c r="U72" s="55">
        <f>INTMARB!U72+GIC!U72</f>
        <v>273.37136255999997</v>
      </c>
      <c r="V72" s="55">
        <f>INTMARB!V72+GIC!V72</f>
        <v>242.99657567999998</v>
      </c>
      <c r="W72" s="55">
        <f>INTMARB!W72+GIC!W72</f>
        <v>334.12036319999993</v>
      </c>
      <c r="X72" s="55">
        <f>INTMARB!X72+GIC!X72</f>
        <v>725.95219103999989</v>
      </c>
      <c r="Y72" s="55">
        <f>INTMARB!Y72+GIC!Y72</f>
        <v>452.58082847999992</v>
      </c>
      <c r="Z72" s="55">
        <f>INTMARB!Z72+GIC!Z72</f>
        <v>498.1430087999999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4374.5458521599994</v>
      </c>
      <c r="D2" s="21">
        <f t="shared" ref="D2:X2" si="0">SUM(D3,D17,D22,D25,D26,D51,D52)</f>
        <v>4476.7266026399984</v>
      </c>
      <c r="E2" s="21">
        <f t="shared" si="0"/>
        <v>3881.70500472</v>
      </c>
      <c r="F2" s="21">
        <f t="shared" si="0"/>
        <v>5200.001789760001</v>
      </c>
      <c r="G2" s="21">
        <f t="shared" si="0"/>
        <v>6118.0247404800002</v>
      </c>
      <c r="H2" s="21">
        <f t="shared" si="0"/>
        <v>6246.6452960399993</v>
      </c>
      <c r="I2" s="21">
        <f t="shared" si="0"/>
        <v>6712.1470785600004</v>
      </c>
      <c r="J2" s="21">
        <f t="shared" si="0"/>
        <v>6680.0465420399996</v>
      </c>
      <c r="K2" s="21">
        <f t="shared" si="0"/>
        <v>6569.1218455200005</v>
      </c>
      <c r="L2" s="21">
        <f t="shared" si="0"/>
        <v>6834.3244754400002</v>
      </c>
      <c r="M2" s="21">
        <f t="shared" si="0"/>
        <v>6317.3396105999991</v>
      </c>
      <c r="N2" s="21">
        <f t="shared" si="0"/>
        <v>5543.2776365999998</v>
      </c>
      <c r="O2" s="21">
        <f t="shared" si="0"/>
        <v>5442.2858700000006</v>
      </c>
      <c r="P2" s="21">
        <f t="shared" si="0"/>
        <v>5142.5153413200014</v>
      </c>
      <c r="Q2" s="21">
        <f t="shared" si="0"/>
        <v>5525.1500122800016</v>
      </c>
      <c r="R2" s="21">
        <f t="shared" si="0"/>
        <v>5808.9165638400009</v>
      </c>
      <c r="S2" s="21">
        <f t="shared" si="0"/>
        <v>6394.5714038400001</v>
      </c>
      <c r="T2" s="21">
        <f t="shared" si="0"/>
        <v>7601.1895486799995</v>
      </c>
      <c r="U2" s="21">
        <f t="shared" si="0"/>
        <v>5774.2459189199999</v>
      </c>
      <c r="V2" s="21">
        <f t="shared" si="0"/>
        <v>6604.9543227600025</v>
      </c>
      <c r="W2" s="21">
        <f t="shared" si="0"/>
        <v>8241.4572066000001</v>
      </c>
      <c r="X2" s="21">
        <f t="shared" si="0"/>
        <v>8172.6484934780601</v>
      </c>
      <c r="Y2" s="21">
        <f t="shared" ref="Y2:Z2" si="1">SUM(Y3,Y17,Y22,Y25,Y26,Y51,Y52)</f>
        <v>6643.9517245183661</v>
      </c>
      <c r="Z2" s="21">
        <f t="shared" si="1"/>
        <v>5838.8975420827637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4374.5458521599994</v>
      </c>
      <c r="D26" s="27">
        <f t="shared" si="20"/>
        <v>4476.7266026399984</v>
      </c>
      <c r="E26" s="27">
        <f t="shared" si="20"/>
        <v>3881.70500472</v>
      </c>
      <c r="F26" s="27">
        <f t="shared" si="20"/>
        <v>5200.001789760001</v>
      </c>
      <c r="G26" s="27">
        <f t="shared" si="20"/>
        <v>6118.0247404800002</v>
      </c>
      <c r="H26" s="27">
        <f t="shared" si="20"/>
        <v>6246.6452960399993</v>
      </c>
      <c r="I26" s="27">
        <f t="shared" si="20"/>
        <v>6712.1470785600004</v>
      </c>
      <c r="J26" s="27">
        <f t="shared" si="20"/>
        <v>6680.0465420399996</v>
      </c>
      <c r="K26" s="27">
        <f t="shared" si="20"/>
        <v>6569.1218455200005</v>
      </c>
      <c r="L26" s="27">
        <f t="shared" si="20"/>
        <v>6834.3244754400002</v>
      </c>
      <c r="M26" s="27">
        <f t="shared" si="20"/>
        <v>6317.3396105999991</v>
      </c>
      <c r="N26" s="27">
        <f t="shared" si="20"/>
        <v>5543.2776365999998</v>
      </c>
      <c r="O26" s="27">
        <f t="shared" si="20"/>
        <v>5442.2858700000006</v>
      </c>
      <c r="P26" s="27">
        <f t="shared" si="20"/>
        <v>5142.5153413200014</v>
      </c>
      <c r="Q26" s="27">
        <f t="shared" si="20"/>
        <v>5525.1500122800016</v>
      </c>
      <c r="R26" s="27">
        <f t="shared" si="20"/>
        <v>5808.9165638400009</v>
      </c>
      <c r="S26" s="27">
        <f t="shared" si="20"/>
        <v>6394.5714038400001</v>
      </c>
      <c r="T26" s="27">
        <f t="shared" si="20"/>
        <v>7556.4562165199995</v>
      </c>
      <c r="U26" s="27">
        <f t="shared" si="20"/>
        <v>5724.0083689200001</v>
      </c>
      <c r="V26" s="27">
        <f t="shared" si="20"/>
        <v>6564.3433981200023</v>
      </c>
      <c r="W26" s="27">
        <f t="shared" ref="W26:X26" si="21">SUM(W27,W33)</f>
        <v>8194.6170277199999</v>
      </c>
      <c r="X26" s="27">
        <f t="shared" si="21"/>
        <v>8133.5319544799986</v>
      </c>
      <c r="Y26" s="27">
        <f t="shared" ref="Y26:Z26" si="22">SUM(Y27,Y33)</f>
        <v>6643.2309105599998</v>
      </c>
      <c r="Z26" s="27">
        <f t="shared" si="22"/>
        <v>5758.6108896000005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4374.5458521599994</v>
      </c>
      <c r="D33" s="19">
        <f t="shared" si="26"/>
        <v>4476.7266026399984</v>
      </c>
      <c r="E33" s="19">
        <f t="shared" si="26"/>
        <v>3881.70500472</v>
      </c>
      <c r="F33" s="19">
        <f t="shared" si="26"/>
        <v>5200.001789760001</v>
      </c>
      <c r="G33" s="19">
        <f t="shared" si="26"/>
        <v>6118.0247404800002</v>
      </c>
      <c r="H33" s="19">
        <f t="shared" si="26"/>
        <v>6246.6452960399993</v>
      </c>
      <c r="I33" s="19">
        <f t="shared" si="26"/>
        <v>6712.1470785600004</v>
      </c>
      <c r="J33" s="19">
        <f t="shared" si="26"/>
        <v>6680.0465420399996</v>
      </c>
      <c r="K33" s="19">
        <f t="shared" si="26"/>
        <v>6569.1218455200005</v>
      </c>
      <c r="L33" s="19">
        <f t="shared" si="26"/>
        <v>6834.3244754400002</v>
      </c>
      <c r="M33" s="19">
        <f t="shared" si="26"/>
        <v>6317.3396105999991</v>
      </c>
      <c r="N33" s="19">
        <f t="shared" si="26"/>
        <v>5543.2776365999998</v>
      </c>
      <c r="O33" s="19">
        <f t="shared" si="26"/>
        <v>5442.2858700000006</v>
      </c>
      <c r="P33" s="19">
        <f t="shared" si="26"/>
        <v>5142.5153413200014</v>
      </c>
      <c r="Q33" s="19">
        <f t="shared" si="26"/>
        <v>5525.1500122800016</v>
      </c>
      <c r="R33" s="19">
        <f t="shared" si="26"/>
        <v>5808.9165638400009</v>
      </c>
      <c r="S33" s="19">
        <f t="shared" si="26"/>
        <v>6394.5714038400001</v>
      </c>
      <c r="T33" s="19">
        <f t="shared" si="26"/>
        <v>7556.4562165199995</v>
      </c>
      <c r="U33" s="19">
        <f t="shared" si="26"/>
        <v>5724.0083689200001</v>
      </c>
      <c r="V33" s="19">
        <f t="shared" si="26"/>
        <v>6564.3433981200023</v>
      </c>
      <c r="W33" s="19">
        <f t="shared" ref="W33:X33" si="27">SUM(W34:W50)</f>
        <v>8194.6170277199999</v>
      </c>
      <c r="X33" s="19">
        <f t="shared" si="27"/>
        <v>8133.5319544799986</v>
      </c>
      <c r="Y33" s="19">
        <f t="shared" ref="Y33:Z33" si="28">SUM(Y34:Y50)</f>
        <v>6643.2309105599998</v>
      </c>
      <c r="Z33" s="19">
        <f t="shared" si="28"/>
        <v>5758.6108896000005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16.450212239999999</v>
      </c>
      <c r="Z37" s="8">
        <f>INTMARB_IN!Z37+INTMARB_EX!Z37</f>
        <v>14.130796680000001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528.92585927999983</v>
      </c>
      <c r="D43" s="8">
        <f>INTMARB_IN!D43+INTMARB_EX!D43</f>
        <v>474.75864072000002</v>
      </c>
      <c r="E43" s="8">
        <f>INTMARB_IN!E43+INTMARB_EX!E43</f>
        <v>465.19982963999996</v>
      </c>
      <c r="F43" s="8">
        <f>INTMARB_IN!F43+INTMARB_EX!F43</f>
        <v>535.29848892000018</v>
      </c>
      <c r="G43" s="8">
        <f>INTMARB_IN!G43+INTMARB_EX!G43</f>
        <v>455.64101856000002</v>
      </c>
      <c r="H43" s="8">
        <f>INTMARB_IN!H43+INTMARB_EX!H43</f>
        <v>477.94508891999971</v>
      </c>
      <c r="I43" s="8">
        <f>INTMARB_IN!I43+INTMARB_EX!I43</f>
        <v>455.64101856000002</v>
      </c>
      <c r="J43" s="8">
        <f>INTMARB_IN!J43+INTMARB_EX!J43</f>
        <v>411.03261108000004</v>
      </c>
      <c r="K43" s="8">
        <f>INTMARB_IN!K43+INTMARB_EX!K43</f>
        <v>321.81632963999982</v>
      </c>
      <c r="L43" s="8">
        <f>INTMARB_IN!L43+INTMARB_EX!L43</f>
        <v>270.83555928000004</v>
      </c>
      <c r="M43" s="8">
        <f>INTMARB_IN!M43+INTMARB_EX!M43</f>
        <v>570.34781856000006</v>
      </c>
      <c r="N43" s="8">
        <f>INTMARB_IN!N43+INTMARB_EX!N43</f>
        <v>646.81884072000003</v>
      </c>
      <c r="O43" s="8">
        <f>INTMARB_IN!O43+INTMARB_EX!O43</f>
        <v>755.15301108000006</v>
      </c>
      <c r="P43" s="8">
        <f>INTMARB_IN!P43+INTMARB_EX!P43</f>
        <v>767.8982703600002</v>
      </c>
      <c r="Q43" s="8">
        <f>INTMARB_IN!Q43+INTMARB_EX!Q43</f>
        <v>997.31187035999994</v>
      </c>
      <c r="R43" s="8">
        <f>INTMARB_IN!R43+INTMARB_EX!R43</f>
        <v>2466.1962000000003</v>
      </c>
      <c r="S43" s="8">
        <f>INTMARB_IN!S43+INTMARB_EX!S43</f>
        <v>2179.4292</v>
      </c>
      <c r="T43" s="8">
        <f>INTMARB_IN!T43+INTMARB_EX!T43</f>
        <v>2263.2998778000001</v>
      </c>
      <c r="U43" s="8">
        <f>INTMARB_IN!U43+INTMARB_EX!U43</f>
        <v>1637.2141577999998</v>
      </c>
      <c r="V43" s="8">
        <f>INTMARB_IN!V43+INTMARB_EX!V43</f>
        <v>1490.5255014000002</v>
      </c>
      <c r="W43" s="8">
        <f>INTMARB_IN!W43+INTMARB_EX!W43</f>
        <v>2140.3555289999999</v>
      </c>
      <c r="X43" s="8">
        <f>INTMARB_IN!X43+INTMARB_EX!X43</f>
        <v>2499.47824464</v>
      </c>
      <c r="Y43" s="8">
        <f>INTMARB_IN!Y43+INTMARB_EX!Y43</f>
        <v>2685.73861296</v>
      </c>
      <c r="Z43" s="8">
        <f>INTMARB_IN!Z43+INTMARB_EX!Z43</f>
        <v>2561.98358052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3836.78001288</v>
      </c>
      <c r="D44" s="8">
        <f>INTMARB_IN!D44+INTMARB_EX!D44</f>
        <v>3993.127981919999</v>
      </c>
      <c r="E44" s="8">
        <f>INTMARB_IN!E44+INTMARB_EX!E44</f>
        <v>3395.8784671200001</v>
      </c>
      <c r="F44" s="8">
        <f>INTMARB_IN!F44+INTMARB_EX!F44</f>
        <v>4652.9165728800008</v>
      </c>
      <c r="G44" s="8">
        <f>INTMARB_IN!G44+INTMARB_EX!G44</f>
        <v>5653.5437419200007</v>
      </c>
      <c r="H44" s="8">
        <f>INTMARB_IN!H44+INTMARB_EX!H44</f>
        <v>5759.8602271199998</v>
      </c>
      <c r="I44" s="8">
        <f>INTMARB_IN!I44+INTMARB_EX!I44</f>
        <v>6247.6660800000009</v>
      </c>
      <c r="J44" s="8">
        <f>INTMARB_IN!J44+INTMARB_EX!J44</f>
        <v>6260.1739509600002</v>
      </c>
      <c r="K44" s="8">
        <f>INTMARB_IN!K44+INTMARB_EX!K44</f>
        <v>6241.4122838400008</v>
      </c>
      <c r="L44" s="8">
        <f>INTMARB_IN!L44+INTMARB_EX!L44</f>
        <v>6563.4889161600004</v>
      </c>
      <c r="M44" s="8">
        <f>INTMARB_IN!M44+INTMARB_EX!M44</f>
        <v>5741.0985599999995</v>
      </c>
      <c r="N44" s="8">
        <f>INTMARB_IN!N44+INTMARB_EX!N44</f>
        <v>4890.5655638400003</v>
      </c>
      <c r="O44" s="8">
        <f>INTMARB_IN!O44+INTMARB_EX!O44</f>
        <v>4684.1861109600004</v>
      </c>
      <c r="P44" s="8">
        <f>INTMARB_IN!P44+INTMARB_EX!P44</f>
        <v>4374.617070960001</v>
      </c>
      <c r="Q44" s="8">
        <f>INTMARB_IN!Q44+INTMARB_EX!Q44</f>
        <v>4527.8381419200014</v>
      </c>
      <c r="R44" s="8">
        <f>INTMARB_IN!R44+INTMARB_EX!R44</f>
        <v>3342.7203638400006</v>
      </c>
      <c r="S44" s="8">
        <f>INTMARB_IN!S44+INTMARB_EX!S44</f>
        <v>4215.1422038400005</v>
      </c>
      <c r="T44" s="8">
        <f>INTMARB_IN!T44+INTMARB_EX!T44</f>
        <v>5293.1563387199994</v>
      </c>
      <c r="U44" s="8">
        <f>INTMARB_IN!U44+INTMARB_EX!U44</f>
        <v>4086.7942111200005</v>
      </c>
      <c r="V44" s="8">
        <f>INTMARB_IN!V44+INTMARB_EX!V44</f>
        <v>5073.817896720002</v>
      </c>
      <c r="W44" s="8">
        <f>INTMARB_IN!W44+INTMARB_EX!W44</f>
        <v>6054.2614987199995</v>
      </c>
      <c r="X44" s="8">
        <f>INTMARB_IN!X44+INTMARB_EX!X44</f>
        <v>5634.0537098399991</v>
      </c>
      <c r="Y44" s="8">
        <f>INTMARB_IN!Y44+INTMARB_EX!Y44</f>
        <v>3941.0420853599999</v>
      </c>
      <c r="Z44" s="8">
        <f>INTMARB_IN!Z44+INTMARB_EX!Z44</f>
        <v>3182.4965124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8.8399800000000006</v>
      </c>
      <c r="D46" s="8">
        <f>INTMARB_IN!D46+INTMARB_EX!D46</f>
        <v>8.8399800000000006</v>
      </c>
      <c r="E46" s="8">
        <f>INTMARB_IN!E46+INTMARB_EX!E46</f>
        <v>20.626707960000005</v>
      </c>
      <c r="F46" s="8">
        <f>INTMARB_IN!F46+INTMARB_EX!F46</f>
        <v>11.78672796</v>
      </c>
      <c r="G46" s="8">
        <f>INTMARB_IN!G46+INTMARB_EX!G46</f>
        <v>8.8399800000000006</v>
      </c>
      <c r="H46" s="8">
        <f>INTMARB_IN!H46+INTMARB_EX!H46</f>
        <v>8.8399800000000006</v>
      </c>
      <c r="I46" s="8">
        <f>INTMARB_IN!I46+INTMARB_EX!I46</f>
        <v>8.8399800000000006</v>
      </c>
      <c r="J46" s="8">
        <f>INTMARB_IN!J46+INTMARB_EX!J46</f>
        <v>8.8399800000000006</v>
      </c>
      <c r="K46" s="8">
        <f>INTMARB_IN!K46+INTMARB_EX!K46</f>
        <v>5.8932320400000009</v>
      </c>
      <c r="L46" s="8">
        <f>INTMARB_IN!L46+INTMARB_EX!L46</f>
        <v>0</v>
      </c>
      <c r="M46" s="8">
        <f>INTMARB_IN!M46+INTMARB_EX!M46</f>
        <v>5.8932320400000009</v>
      </c>
      <c r="N46" s="8">
        <f>INTMARB_IN!N46+INTMARB_EX!N46</f>
        <v>5.8932320400000009</v>
      </c>
      <c r="O46" s="8">
        <f>INTMARB_IN!O46+INTMARB_EX!O46</f>
        <v>2.9467479599999997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44.733332160000003</v>
      </c>
      <c r="U51" s="27">
        <f>INTMARB_IN!U51+INTMARB_EX!U51</f>
        <v>50.237550000000006</v>
      </c>
      <c r="V51" s="27">
        <f>INTMARB_IN!V51+INTMARB_EX!V51</f>
        <v>40.61092464</v>
      </c>
      <c r="W51" s="27">
        <f>INTMARB_IN!W51+INTMARB_EX!W51</f>
        <v>46.840178879999996</v>
      </c>
      <c r="X51" s="27">
        <f>INTMARB_IN!X51+INTMARB_EX!X51</f>
        <v>39.116538998061451</v>
      </c>
      <c r="Y51" s="27">
        <f>INTMARB_IN!Y51+INTMARB_EX!Y51</f>
        <v>0.72081395836586748</v>
      </c>
      <c r="Z51" s="27">
        <f>INTMARB_IN!Z51+INTMARB_EX!Z51</f>
        <v>80.286652482763003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1.8497109665925977</v>
      </c>
      <c r="Y61" s="49">
        <f t="shared" ref="Y61:Z61" si="33">SUM(Y62:Y72)</f>
        <v>4.5387142125198454E-2</v>
      </c>
      <c r="Z61" s="49">
        <f t="shared" si="33"/>
        <v>4.6751017752787867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1.8497109665925977</v>
      </c>
      <c r="Y64" s="52">
        <f>INTMARB_IN!Y64+INTMARB_EX!Y64</f>
        <v>4.5387142125198454E-2</v>
      </c>
      <c r="Z64" s="52">
        <f>INTMARB_IN!Z64+INTMARB_EX!Z64</f>
        <v>4.6751017752787867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2607.483636070343</v>
      </c>
      <c r="D2" s="21">
        <f t="shared" ref="D2:X2" si="0">SUM(D3,D17,D22,D25,D26,D51,D52)</f>
        <v>2632.4847609429444</v>
      </c>
      <c r="E2" s="21">
        <f t="shared" si="0"/>
        <v>2292.0050927421157</v>
      </c>
      <c r="F2" s="21">
        <f t="shared" si="0"/>
        <v>3073.6335432949463</v>
      </c>
      <c r="G2" s="21">
        <f t="shared" si="0"/>
        <v>3677.9188043647287</v>
      </c>
      <c r="H2" s="21">
        <f t="shared" si="0"/>
        <v>3684.3044775639059</v>
      </c>
      <c r="I2" s="21">
        <f t="shared" si="0"/>
        <v>3995.3949688793268</v>
      </c>
      <c r="J2" s="21">
        <f t="shared" si="0"/>
        <v>4080.3958107146755</v>
      </c>
      <c r="K2" s="21">
        <f t="shared" si="0"/>
        <v>3977.210012458489</v>
      </c>
      <c r="L2" s="21">
        <f t="shared" si="0"/>
        <v>4191.7096241669669</v>
      </c>
      <c r="M2" s="21">
        <f t="shared" si="0"/>
        <v>3745.4435128915329</v>
      </c>
      <c r="N2" s="21">
        <f t="shared" si="0"/>
        <v>3383.4063304565852</v>
      </c>
      <c r="O2" s="21">
        <f t="shared" si="0"/>
        <v>3311.3533798619305</v>
      </c>
      <c r="P2" s="21">
        <f t="shared" si="0"/>
        <v>3144.9738162878639</v>
      </c>
      <c r="Q2" s="21">
        <f t="shared" si="0"/>
        <v>3262.3798053144037</v>
      </c>
      <c r="R2" s="21">
        <f t="shared" si="0"/>
        <v>3387.8731122631671</v>
      </c>
      <c r="S2" s="21">
        <f t="shared" si="0"/>
        <v>3792.4042819320603</v>
      </c>
      <c r="T2" s="21">
        <f t="shared" si="0"/>
        <v>4703.3414503904824</v>
      </c>
      <c r="U2" s="21">
        <f t="shared" si="0"/>
        <v>3615.2566376116793</v>
      </c>
      <c r="V2" s="21">
        <f t="shared" si="0"/>
        <v>4127.4125280700682</v>
      </c>
      <c r="W2" s="21">
        <f t="shared" si="0"/>
        <v>4761.2419213200319</v>
      </c>
      <c r="X2" s="21">
        <f t="shared" si="0"/>
        <v>4829.0574850720013</v>
      </c>
      <c r="Y2" s="21">
        <f t="shared" ref="Y2:Z2" si="1">SUM(Y3,Y17,Y22,Y25,Y26,Y51,Y52)</f>
        <v>4194.641579415701</v>
      </c>
      <c r="Z2" s="21">
        <f t="shared" si="1"/>
        <v>3751.2592285746891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2607.483636070343</v>
      </c>
      <c r="D26" s="27">
        <f t="shared" ref="D26:X26" si="21">SUM(D27,D33)</f>
        <v>2632.4847609429444</v>
      </c>
      <c r="E26" s="27">
        <f t="shared" si="21"/>
        <v>2292.0050927421157</v>
      </c>
      <c r="F26" s="27">
        <f t="shared" si="21"/>
        <v>3073.6335432949463</v>
      </c>
      <c r="G26" s="27">
        <f t="shared" si="21"/>
        <v>3677.9188043647287</v>
      </c>
      <c r="H26" s="27">
        <f t="shared" si="21"/>
        <v>3684.3044775639059</v>
      </c>
      <c r="I26" s="27">
        <f t="shared" si="21"/>
        <v>3995.3949688793268</v>
      </c>
      <c r="J26" s="27">
        <f t="shared" si="21"/>
        <v>4080.3958107146755</v>
      </c>
      <c r="K26" s="27">
        <f t="shared" si="21"/>
        <v>3977.210012458489</v>
      </c>
      <c r="L26" s="27">
        <f t="shared" si="21"/>
        <v>4191.7096241669669</v>
      </c>
      <c r="M26" s="27">
        <f t="shared" si="21"/>
        <v>3745.4435128915329</v>
      </c>
      <c r="N26" s="27">
        <f t="shared" si="21"/>
        <v>3383.4063304565852</v>
      </c>
      <c r="O26" s="27">
        <f t="shared" si="21"/>
        <v>3311.3533798619305</v>
      </c>
      <c r="P26" s="27">
        <f t="shared" si="21"/>
        <v>3144.9738162878639</v>
      </c>
      <c r="Q26" s="27">
        <f t="shared" si="21"/>
        <v>3262.3798053144037</v>
      </c>
      <c r="R26" s="27">
        <f t="shared" si="21"/>
        <v>3387.8731122631671</v>
      </c>
      <c r="S26" s="27">
        <f t="shared" si="21"/>
        <v>3792.4042819320603</v>
      </c>
      <c r="T26" s="27">
        <f t="shared" si="21"/>
        <v>4675.4994594181862</v>
      </c>
      <c r="U26" s="27">
        <f t="shared" si="21"/>
        <v>3583.6315622941916</v>
      </c>
      <c r="V26" s="27">
        <f t="shared" si="21"/>
        <v>4101.9237531487061</v>
      </c>
      <c r="W26" s="27">
        <f t="shared" si="21"/>
        <v>4734.0171994144985</v>
      </c>
      <c r="X26" s="27">
        <f t="shared" si="21"/>
        <v>4805.7859448013487</v>
      </c>
      <c r="Y26" s="27">
        <f t="shared" ref="Y26:Z26" si="22">SUM(Y27,Y33)</f>
        <v>4194.183007561277</v>
      </c>
      <c r="Z26" s="27">
        <f t="shared" si="22"/>
        <v>3699.2685876162132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2607.483636070343</v>
      </c>
      <c r="D33" s="19">
        <f t="shared" ref="D33:X33" si="27">SUM(D34:D50)</f>
        <v>2632.4847609429444</v>
      </c>
      <c r="E33" s="19">
        <f t="shared" si="27"/>
        <v>2292.0050927421157</v>
      </c>
      <c r="F33" s="19">
        <f t="shared" si="27"/>
        <v>3073.6335432949463</v>
      </c>
      <c r="G33" s="19">
        <f t="shared" si="27"/>
        <v>3677.9188043647287</v>
      </c>
      <c r="H33" s="19">
        <f t="shared" si="27"/>
        <v>3684.3044775639059</v>
      </c>
      <c r="I33" s="19">
        <f t="shared" si="27"/>
        <v>3995.3949688793268</v>
      </c>
      <c r="J33" s="19">
        <f t="shared" si="27"/>
        <v>4080.3958107146755</v>
      </c>
      <c r="K33" s="19">
        <f t="shared" si="27"/>
        <v>3977.210012458489</v>
      </c>
      <c r="L33" s="19">
        <f t="shared" si="27"/>
        <v>4191.7096241669669</v>
      </c>
      <c r="M33" s="19">
        <f t="shared" si="27"/>
        <v>3745.4435128915329</v>
      </c>
      <c r="N33" s="19">
        <f t="shared" si="27"/>
        <v>3383.4063304565852</v>
      </c>
      <c r="O33" s="19">
        <f t="shared" si="27"/>
        <v>3311.3533798619305</v>
      </c>
      <c r="P33" s="19">
        <f t="shared" si="27"/>
        <v>3144.9738162878639</v>
      </c>
      <c r="Q33" s="19">
        <f t="shared" si="27"/>
        <v>3262.3798053144037</v>
      </c>
      <c r="R33" s="19">
        <f t="shared" si="27"/>
        <v>3387.8731122631671</v>
      </c>
      <c r="S33" s="19">
        <f t="shared" si="27"/>
        <v>3792.4042819320603</v>
      </c>
      <c r="T33" s="19">
        <f t="shared" si="27"/>
        <v>4675.4994594181862</v>
      </c>
      <c r="U33" s="19">
        <f t="shared" si="27"/>
        <v>3583.6315622941916</v>
      </c>
      <c r="V33" s="19">
        <f t="shared" si="27"/>
        <v>4101.9237531487061</v>
      </c>
      <c r="W33" s="19">
        <f t="shared" si="27"/>
        <v>4734.0171994144985</v>
      </c>
      <c r="X33" s="19">
        <f t="shared" si="27"/>
        <v>4805.7859448013487</v>
      </c>
      <c r="Y33" s="19">
        <f t="shared" ref="Y33:Z33" si="28">SUM(Y34:Y50)</f>
        <v>4194.183007561277</v>
      </c>
      <c r="Z33" s="19">
        <f t="shared" si="28"/>
        <v>3699.2685876162132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7.2965398030015605</v>
      </c>
      <c r="Z37" s="8">
        <v>6.0253329153351434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468.1093601402618</v>
      </c>
      <c r="D43" s="8">
        <v>418.99154667166869</v>
      </c>
      <c r="E43" s="8">
        <v>410.83909720437958</v>
      </c>
      <c r="F43" s="8">
        <v>473.00743243481043</v>
      </c>
      <c r="G43" s="8">
        <v>404.63397282050039</v>
      </c>
      <c r="H43" s="8">
        <v>422.27885213233225</v>
      </c>
      <c r="I43" s="8">
        <v>403.32856121996753</v>
      </c>
      <c r="J43" s="8">
        <v>366.42312302200889</v>
      </c>
      <c r="K43" s="8">
        <v>286.12000981707035</v>
      </c>
      <c r="L43" s="8">
        <v>241.48963905833341</v>
      </c>
      <c r="M43" s="8">
        <v>504.00196862256661</v>
      </c>
      <c r="N43" s="8">
        <v>576.43872556409849</v>
      </c>
      <c r="O43" s="8">
        <v>673.13182657433526</v>
      </c>
      <c r="P43" s="8">
        <v>684.8382132480026</v>
      </c>
      <c r="Q43" s="8">
        <v>880.50986862660443</v>
      </c>
      <c r="R43" s="8">
        <v>2174.8353308501773</v>
      </c>
      <c r="S43" s="8">
        <v>1930.210273636844</v>
      </c>
      <c r="T43" s="8">
        <v>2029.1621596558057</v>
      </c>
      <c r="U43" s="8">
        <v>1472.8402663650963</v>
      </c>
      <c r="V43" s="8">
        <v>1341.4317820010042</v>
      </c>
      <c r="W43" s="8">
        <v>1893.0986393428097</v>
      </c>
      <c r="X43" s="8">
        <v>2229.8804452839377</v>
      </c>
      <c r="Y43" s="8">
        <v>2438.8257119699047</v>
      </c>
      <c r="Z43" s="8">
        <v>2336.2354777619335</v>
      </c>
    </row>
    <row r="44" spans="1:26" ht="11.25" customHeight="1" x14ac:dyDescent="0.2">
      <c r="A44" s="28" t="s">
        <v>74</v>
      </c>
      <c r="B44" s="7" t="s">
        <v>75</v>
      </c>
      <c r="C44" s="8">
        <v>2134.4564666179936</v>
      </c>
      <c r="D44" s="8">
        <v>2208.6038108751259</v>
      </c>
      <c r="E44" s="8">
        <v>1869.8086992288463</v>
      </c>
      <c r="F44" s="8">
        <v>2594.0548735235916</v>
      </c>
      <c r="G44" s="8">
        <v>3268.1746564190175</v>
      </c>
      <c r="H44" s="8">
        <v>3257.0268839035061</v>
      </c>
      <c r="I44" s="8">
        <v>3586.9910836849458</v>
      </c>
      <c r="J44" s="8">
        <v>3708.735589060997</v>
      </c>
      <c r="K44" s="8">
        <v>3687.6081095579452</v>
      </c>
      <c r="L44" s="8">
        <v>3950.2199851086334</v>
      </c>
      <c r="M44" s="8">
        <v>3238.1176197088284</v>
      </c>
      <c r="N44" s="8">
        <v>2803.5892222461721</v>
      </c>
      <c r="O44" s="8">
        <v>2636.5629329296544</v>
      </c>
      <c r="P44" s="8">
        <v>2460.1356030398615</v>
      </c>
      <c r="Q44" s="8">
        <v>2381.8699366877991</v>
      </c>
      <c r="R44" s="8">
        <v>1213.0377814129895</v>
      </c>
      <c r="S44" s="8">
        <v>1862.194008295216</v>
      </c>
      <c r="T44" s="8">
        <v>2646.3372997623806</v>
      </c>
      <c r="U44" s="8">
        <v>2110.7912959290952</v>
      </c>
      <c r="V44" s="8">
        <v>2760.4919711477019</v>
      </c>
      <c r="W44" s="8">
        <v>2840.9185600716887</v>
      </c>
      <c r="X44" s="8">
        <v>2575.905499517411</v>
      </c>
      <c r="Y44" s="8">
        <v>1748.0607557883711</v>
      </c>
      <c r="Z44" s="8">
        <v>1357.0077769389445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4.9178093120878303</v>
      </c>
      <c r="D46" s="8">
        <v>4.8894033961496639</v>
      </c>
      <c r="E46" s="8">
        <v>11.357296308889966</v>
      </c>
      <c r="F46" s="8">
        <v>6.5712373365442938</v>
      </c>
      <c r="G46" s="8">
        <v>5.1101751252108372</v>
      </c>
      <c r="H46" s="8">
        <v>4.9987415280675478</v>
      </c>
      <c r="I46" s="8">
        <v>5.0753239744133767</v>
      </c>
      <c r="J46" s="8">
        <v>5.2370986316697818</v>
      </c>
      <c r="K46" s="8">
        <v>3.4818930834737682</v>
      </c>
      <c r="L46" s="8">
        <v>0</v>
      </c>
      <c r="M46" s="8">
        <v>3.3239245601379483</v>
      </c>
      <c r="N46" s="8">
        <v>3.3783826463143933</v>
      </c>
      <c r="O46" s="8">
        <v>1.6586203579408589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27.841990972296529</v>
      </c>
      <c r="U51" s="27">
        <v>31.6250753174875</v>
      </c>
      <c r="V51" s="27">
        <v>25.488774921362467</v>
      </c>
      <c r="W51" s="27">
        <v>27.224721905533027</v>
      </c>
      <c r="X51" s="27">
        <v>23.271540270652537</v>
      </c>
      <c r="Y51" s="27">
        <v>0.4585718544239874</v>
      </c>
      <c r="Z51" s="27">
        <v>51.990640958476149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1.1004456005236183</v>
      </c>
      <c r="Y61" s="49">
        <f t="shared" ref="Y61:Z61" si="33">SUM(Y62:Y72)</f>
        <v>2.8874671043471974E-2</v>
      </c>
      <c r="Z61" s="49">
        <f t="shared" si="33"/>
        <v>3.0274214994209343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1.1004456005236183</v>
      </c>
      <c r="Y64" s="52">
        <v>2.8874671043471974E-2</v>
      </c>
      <c r="Z64" s="52">
        <v>3.0274214994209343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1767.0622160896564</v>
      </c>
      <c r="D2" s="21">
        <f t="shared" ref="D2:X2" si="0">SUM(D3,D17,D22,D25,D26,D51,D52)</f>
        <v>1844.241841697055</v>
      </c>
      <c r="E2" s="21">
        <f t="shared" si="0"/>
        <v>1589.6999119778839</v>
      </c>
      <c r="F2" s="21">
        <f t="shared" si="0"/>
        <v>2126.3682464650542</v>
      </c>
      <c r="G2" s="21">
        <f t="shared" si="0"/>
        <v>2440.1059361152725</v>
      </c>
      <c r="H2" s="21">
        <f t="shared" si="0"/>
        <v>2562.3408184760929</v>
      </c>
      <c r="I2" s="21">
        <f t="shared" si="0"/>
        <v>2716.7521096806745</v>
      </c>
      <c r="J2" s="21">
        <f t="shared" si="0"/>
        <v>2599.6507313253246</v>
      </c>
      <c r="K2" s="21">
        <f t="shared" si="0"/>
        <v>2591.9118330615115</v>
      </c>
      <c r="L2" s="21">
        <f t="shared" si="0"/>
        <v>2642.6148512730333</v>
      </c>
      <c r="M2" s="21">
        <f t="shared" si="0"/>
        <v>2571.8960977084662</v>
      </c>
      <c r="N2" s="21">
        <f t="shared" si="0"/>
        <v>2159.871306143415</v>
      </c>
      <c r="O2" s="21">
        <f t="shared" si="0"/>
        <v>2130.9324901380696</v>
      </c>
      <c r="P2" s="21">
        <f t="shared" si="0"/>
        <v>1997.5415250321369</v>
      </c>
      <c r="Q2" s="21">
        <f t="shared" si="0"/>
        <v>2262.7702069655979</v>
      </c>
      <c r="R2" s="21">
        <f t="shared" si="0"/>
        <v>2421.0434515768343</v>
      </c>
      <c r="S2" s="21">
        <f t="shared" si="0"/>
        <v>2602.1671219079403</v>
      </c>
      <c r="T2" s="21">
        <f t="shared" si="0"/>
        <v>2897.8480982895167</v>
      </c>
      <c r="U2" s="21">
        <f t="shared" si="0"/>
        <v>2158.9892813083216</v>
      </c>
      <c r="V2" s="21">
        <f t="shared" si="0"/>
        <v>2477.5417946899338</v>
      </c>
      <c r="W2" s="21">
        <f t="shared" si="0"/>
        <v>3480.2152852799686</v>
      </c>
      <c r="X2" s="21">
        <f t="shared" si="0"/>
        <v>3343.5910084060592</v>
      </c>
      <c r="Y2" s="21">
        <f t="shared" ref="Y2:Z2" si="1">SUM(Y3,Y17,Y22,Y25,Y26,Y51,Y52)</f>
        <v>2449.3101451026646</v>
      </c>
      <c r="Z2" s="21">
        <f t="shared" si="1"/>
        <v>2087.6383135080737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1767.0622160896564</v>
      </c>
      <c r="D26" s="27">
        <f t="shared" si="14"/>
        <v>1844.241841697055</v>
      </c>
      <c r="E26" s="27">
        <f t="shared" si="14"/>
        <v>1589.6999119778839</v>
      </c>
      <c r="F26" s="27">
        <f t="shared" si="14"/>
        <v>2126.3682464650542</v>
      </c>
      <c r="G26" s="27">
        <f t="shared" si="14"/>
        <v>2440.1059361152725</v>
      </c>
      <c r="H26" s="27">
        <f t="shared" si="14"/>
        <v>2562.3408184760929</v>
      </c>
      <c r="I26" s="27">
        <f t="shared" si="14"/>
        <v>2716.7521096806745</v>
      </c>
      <c r="J26" s="27">
        <f t="shared" si="14"/>
        <v>2599.6507313253246</v>
      </c>
      <c r="K26" s="27">
        <f t="shared" si="14"/>
        <v>2591.9118330615115</v>
      </c>
      <c r="L26" s="27">
        <f t="shared" si="14"/>
        <v>2642.6148512730333</v>
      </c>
      <c r="M26" s="27">
        <f t="shared" si="14"/>
        <v>2571.8960977084662</v>
      </c>
      <c r="N26" s="27">
        <f t="shared" si="14"/>
        <v>2159.871306143415</v>
      </c>
      <c r="O26" s="27">
        <f t="shared" si="14"/>
        <v>2130.9324901380696</v>
      </c>
      <c r="P26" s="27">
        <f t="shared" si="14"/>
        <v>1997.5415250321369</v>
      </c>
      <c r="Q26" s="27">
        <f t="shared" si="14"/>
        <v>2262.7702069655979</v>
      </c>
      <c r="R26" s="27">
        <f t="shared" si="14"/>
        <v>2421.0434515768343</v>
      </c>
      <c r="S26" s="27">
        <f t="shared" si="14"/>
        <v>2602.1671219079403</v>
      </c>
      <c r="T26" s="27">
        <f t="shared" si="14"/>
        <v>2880.9567571018133</v>
      </c>
      <c r="U26" s="27">
        <f t="shared" si="14"/>
        <v>2140.376806625809</v>
      </c>
      <c r="V26" s="27">
        <f t="shared" si="14"/>
        <v>2462.4196449712963</v>
      </c>
      <c r="W26" s="27">
        <f t="shared" si="14"/>
        <v>3460.5998283055014</v>
      </c>
      <c r="X26" s="27">
        <f t="shared" si="14"/>
        <v>3327.7460096786504</v>
      </c>
      <c r="Y26" s="27">
        <f t="shared" ref="Y26:Z26" si="15">SUM(Y27,Y33)</f>
        <v>2449.0479029987227</v>
      </c>
      <c r="Z26" s="27">
        <f t="shared" si="15"/>
        <v>2059.3423019837869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1767.0622160896564</v>
      </c>
      <c r="D33" s="19">
        <f t="shared" si="18"/>
        <v>1844.241841697055</v>
      </c>
      <c r="E33" s="19">
        <f t="shared" si="18"/>
        <v>1589.6999119778839</v>
      </c>
      <c r="F33" s="19">
        <f t="shared" si="18"/>
        <v>2126.3682464650542</v>
      </c>
      <c r="G33" s="19">
        <f t="shared" si="18"/>
        <v>2440.1059361152725</v>
      </c>
      <c r="H33" s="19">
        <f t="shared" si="18"/>
        <v>2562.3408184760929</v>
      </c>
      <c r="I33" s="19">
        <f t="shared" si="18"/>
        <v>2716.7521096806745</v>
      </c>
      <c r="J33" s="19">
        <f t="shared" si="18"/>
        <v>2599.6507313253246</v>
      </c>
      <c r="K33" s="19">
        <f t="shared" si="18"/>
        <v>2591.9118330615115</v>
      </c>
      <c r="L33" s="19">
        <f t="shared" si="18"/>
        <v>2642.6148512730333</v>
      </c>
      <c r="M33" s="19">
        <f t="shared" si="18"/>
        <v>2571.8960977084662</v>
      </c>
      <c r="N33" s="19">
        <f t="shared" si="18"/>
        <v>2159.871306143415</v>
      </c>
      <c r="O33" s="19">
        <f t="shared" si="18"/>
        <v>2130.9324901380696</v>
      </c>
      <c r="P33" s="19">
        <f t="shared" si="18"/>
        <v>1997.5415250321369</v>
      </c>
      <c r="Q33" s="19">
        <f t="shared" si="18"/>
        <v>2262.7702069655979</v>
      </c>
      <c r="R33" s="19">
        <f t="shared" si="18"/>
        <v>2421.0434515768343</v>
      </c>
      <c r="S33" s="19">
        <f t="shared" si="18"/>
        <v>2602.1671219079403</v>
      </c>
      <c r="T33" s="19">
        <f t="shared" si="18"/>
        <v>2880.9567571018133</v>
      </c>
      <c r="U33" s="19">
        <f t="shared" si="18"/>
        <v>2140.376806625809</v>
      </c>
      <c r="V33" s="19">
        <f t="shared" si="18"/>
        <v>2462.4196449712963</v>
      </c>
      <c r="W33" s="19">
        <f t="shared" si="18"/>
        <v>3460.5998283055014</v>
      </c>
      <c r="X33" s="19">
        <f t="shared" si="18"/>
        <v>3327.7460096786504</v>
      </c>
      <c r="Y33" s="19">
        <f t="shared" ref="Y33:Z33" si="19">SUM(Y34:Y50)</f>
        <v>2449.0479029987227</v>
      </c>
      <c r="Z33" s="19">
        <f t="shared" si="19"/>
        <v>2059.3423019837869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9.1536724369984395</v>
      </c>
      <c r="Z37" s="8">
        <v>8.105463764664858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60.816499139738077</v>
      </c>
      <c r="D43" s="8">
        <v>55.767094048331316</v>
      </c>
      <c r="E43" s="8">
        <v>54.360732435620363</v>
      </c>
      <c r="F43" s="8">
        <v>62.291056485189721</v>
      </c>
      <c r="G43" s="8">
        <v>51.007045739499652</v>
      </c>
      <c r="H43" s="8">
        <v>55.666236787667451</v>
      </c>
      <c r="I43" s="8">
        <v>52.312457340032481</v>
      </c>
      <c r="J43" s="8">
        <v>44.609488057991165</v>
      </c>
      <c r="K43" s="8">
        <v>35.69631982292946</v>
      </c>
      <c r="L43" s="8">
        <v>29.345920221666635</v>
      </c>
      <c r="M43" s="8">
        <v>66.345849937433485</v>
      </c>
      <c r="N43" s="8">
        <v>70.380115155901578</v>
      </c>
      <c r="O43" s="8">
        <v>82.021184505664763</v>
      </c>
      <c r="P43" s="8">
        <v>83.060057111997637</v>
      </c>
      <c r="Q43" s="8">
        <v>116.8020017333955</v>
      </c>
      <c r="R43" s="8">
        <v>291.36086914982292</v>
      </c>
      <c r="S43" s="8">
        <v>249.21892636315582</v>
      </c>
      <c r="T43" s="8">
        <v>234.13771814419428</v>
      </c>
      <c r="U43" s="8">
        <v>164.37389143490353</v>
      </c>
      <c r="V43" s="8">
        <v>149.09371939899597</v>
      </c>
      <c r="W43" s="8">
        <v>247.25688965718999</v>
      </c>
      <c r="X43" s="8">
        <v>269.59779935606224</v>
      </c>
      <c r="Y43" s="8">
        <v>246.91290099009518</v>
      </c>
      <c r="Z43" s="8">
        <v>225.74810275806638</v>
      </c>
    </row>
    <row r="44" spans="1:26" ht="11.25" customHeight="1" x14ac:dyDescent="0.2">
      <c r="A44" s="28" t="s">
        <v>74</v>
      </c>
      <c r="B44" s="7" t="s">
        <v>75</v>
      </c>
      <c r="C44" s="8">
        <v>1702.3235462620064</v>
      </c>
      <c r="D44" s="8">
        <v>1784.5241710448734</v>
      </c>
      <c r="E44" s="8">
        <v>1526.0697678911536</v>
      </c>
      <c r="F44" s="8">
        <v>2058.8616993564092</v>
      </c>
      <c r="G44" s="8">
        <v>2385.3690855009836</v>
      </c>
      <c r="H44" s="8">
        <v>2502.8333432164932</v>
      </c>
      <c r="I44" s="8">
        <v>2660.6749963150555</v>
      </c>
      <c r="J44" s="8">
        <v>2551.4383618990032</v>
      </c>
      <c r="K44" s="8">
        <v>2553.8041742820556</v>
      </c>
      <c r="L44" s="8">
        <v>2613.2689310513665</v>
      </c>
      <c r="M44" s="8">
        <v>2502.980940291171</v>
      </c>
      <c r="N44" s="8">
        <v>2086.9763415938282</v>
      </c>
      <c r="O44" s="8">
        <v>2047.623178030346</v>
      </c>
      <c r="P44" s="8">
        <v>1914.4814679201393</v>
      </c>
      <c r="Q44" s="8">
        <v>2145.9682052322023</v>
      </c>
      <c r="R44" s="8">
        <v>2129.6825824270113</v>
      </c>
      <c r="S44" s="8">
        <v>2352.9481955447845</v>
      </c>
      <c r="T44" s="8">
        <v>2646.8190389576189</v>
      </c>
      <c r="U44" s="8">
        <v>1976.0029151909052</v>
      </c>
      <c r="V44" s="8">
        <v>2313.3259255723001</v>
      </c>
      <c r="W44" s="8">
        <v>3213.3429386483112</v>
      </c>
      <c r="X44" s="8">
        <v>3058.1482103225881</v>
      </c>
      <c r="Y44" s="8">
        <v>2192.981329571629</v>
      </c>
      <c r="Z44" s="8">
        <v>1825.4887354610555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3.9221706879121698</v>
      </c>
      <c r="D46" s="8">
        <v>3.9505766038503367</v>
      </c>
      <c r="E46" s="8">
        <v>9.2694116511100368</v>
      </c>
      <c r="F46" s="8">
        <v>5.2154906234557066</v>
      </c>
      <c r="G46" s="8">
        <v>3.729804874789163</v>
      </c>
      <c r="H46" s="8">
        <v>3.8412384719324533</v>
      </c>
      <c r="I46" s="8">
        <v>3.7646560255866239</v>
      </c>
      <c r="J46" s="8">
        <v>3.6028813683302183</v>
      </c>
      <c r="K46" s="8">
        <v>2.4113389565262326</v>
      </c>
      <c r="L46" s="8">
        <v>0</v>
      </c>
      <c r="M46" s="8">
        <v>2.5693074798620521</v>
      </c>
      <c r="N46" s="8">
        <v>2.5148493936856071</v>
      </c>
      <c r="O46" s="8">
        <v>1.288127602059141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16.891341187703475</v>
      </c>
      <c r="U51" s="27">
        <v>18.612474682512506</v>
      </c>
      <c r="V51" s="27">
        <v>15.122149718637536</v>
      </c>
      <c r="W51" s="27">
        <v>19.615456974466969</v>
      </c>
      <c r="X51" s="27">
        <v>15.844998727408914</v>
      </c>
      <c r="Y51" s="27">
        <v>0.26224210394188008</v>
      </c>
      <c r="Z51" s="27">
        <v>28.296011524286854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0.74926536606897942</v>
      </c>
      <c r="Y61" s="49">
        <f t="shared" ref="Y61:Z61" si="23">SUM(Y62:Y72)</f>
        <v>1.6512471081726477E-2</v>
      </c>
      <c r="Z61" s="49">
        <f t="shared" si="23"/>
        <v>1.6476802758578524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0.74926536606897942</v>
      </c>
      <c r="Y64" s="52">
        <v>1.6512471081726477E-2</v>
      </c>
      <c r="Z64" s="52">
        <v>1.6476802758578524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50137.419755519993</v>
      </c>
      <c r="D2" s="21">
        <f t="shared" ref="D2:X2" si="0">SUM(D3,D17,D22,D25,D26,D51,D52)</f>
        <v>50230.559545921271</v>
      </c>
      <c r="E2" s="21">
        <f t="shared" si="0"/>
        <v>50806.536423480822</v>
      </c>
      <c r="F2" s="21">
        <f t="shared" si="0"/>
        <v>53336.353984560868</v>
      </c>
      <c r="G2" s="21">
        <f t="shared" si="0"/>
        <v>52014.961261440956</v>
      </c>
      <c r="H2" s="21">
        <f t="shared" si="0"/>
        <v>50031.72292824123</v>
      </c>
      <c r="I2" s="21">
        <f t="shared" si="0"/>
        <v>49563.904949281423</v>
      </c>
      <c r="J2" s="21">
        <f t="shared" si="0"/>
        <v>47405.969763121655</v>
      </c>
      <c r="K2" s="21">
        <f t="shared" si="0"/>
        <v>46996.336744920693</v>
      </c>
      <c r="L2" s="21">
        <f t="shared" si="0"/>
        <v>44196.656803921251</v>
      </c>
      <c r="M2" s="21">
        <f t="shared" si="0"/>
        <v>48029.369948281317</v>
      </c>
      <c r="N2" s="21">
        <f t="shared" si="0"/>
        <v>44931.774868201443</v>
      </c>
      <c r="O2" s="21">
        <f t="shared" si="0"/>
        <v>42742.171232281107</v>
      </c>
      <c r="P2" s="21">
        <f t="shared" si="0"/>
        <v>41265.625760640636</v>
      </c>
      <c r="Q2" s="21">
        <f t="shared" si="0"/>
        <v>39793.015302481159</v>
      </c>
      <c r="R2" s="21">
        <f t="shared" si="0"/>
        <v>39810.094712640886</v>
      </c>
      <c r="S2" s="21">
        <f t="shared" si="0"/>
        <v>39661.764360481429</v>
      </c>
      <c r="T2" s="21">
        <f t="shared" si="0"/>
        <v>38879.942533420814</v>
      </c>
      <c r="U2" s="21">
        <f t="shared" si="0"/>
        <v>37053.032153040935</v>
      </c>
      <c r="V2" s="21">
        <f t="shared" si="0"/>
        <v>35951.1646222813</v>
      </c>
      <c r="W2" s="21">
        <f t="shared" si="0"/>
        <v>33228.136618560777</v>
      </c>
      <c r="X2" s="21">
        <f t="shared" si="0"/>
        <v>35716.808893763344</v>
      </c>
      <c r="Y2" s="21">
        <f t="shared" ref="Y2:Z2" si="1">SUM(Y3,Y17,Y22,Y25,Y26,Y51,Y52)</f>
        <v>33614.002261802918</v>
      </c>
      <c r="Z2" s="21">
        <f t="shared" si="1"/>
        <v>32537.88244363897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3370.3279415999914</v>
      </c>
      <c r="D3" s="24">
        <f t="shared" ref="D3:X3" si="3">SUM(D4,D8,D11)</f>
        <v>2943.5651856012801</v>
      </c>
      <c r="E3" s="24">
        <f t="shared" si="3"/>
        <v>3237.7479678008349</v>
      </c>
      <c r="F3" s="24">
        <f t="shared" si="3"/>
        <v>3405.2141718008797</v>
      </c>
      <c r="G3" s="24">
        <f t="shared" si="3"/>
        <v>3324.1623750009658</v>
      </c>
      <c r="H3" s="24">
        <f t="shared" si="3"/>
        <v>3323.9940390012312</v>
      </c>
      <c r="I3" s="24">
        <f t="shared" si="3"/>
        <v>3685.9115160014348</v>
      </c>
      <c r="J3" s="24">
        <f t="shared" si="3"/>
        <v>3181.0628880016643</v>
      </c>
      <c r="K3" s="24">
        <f t="shared" si="3"/>
        <v>2941.7272920007017</v>
      </c>
      <c r="L3" s="24">
        <f t="shared" si="3"/>
        <v>2499.6077640012536</v>
      </c>
      <c r="M3" s="24">
        <f t="shared" si="3"/>
        <v>3035.2884840013262</v>
      </c>
      <c r="N3" s="24">
        <f t="shared" si="3"/>
        <v>3023.9822880014576</v>
      </c>
      <c r="O3" s="24">
        <f t="shared" si="3"/>
        <v>2826.3505680011135</v>
      </c>
      <c r="P3" s="24">
        <f t="shared" si="3"/>
        <v>3064.8795840006369</v>
      </c>
      <c r="Q3" s="24">
        <f t="shared" si="3"/>
        <v>2583.6602760011642</v>
      </c>
      <c r="R3" s="24">
        <f t="shared" si="3"/>
        <v>2665.9527840008886</v>
      </c>
      <c r="S3" s="24">
        <f t="shared" si="3"/>
        <v>2267.5307040014327</v>
      </c>
      <c r="T3" s="24">
        <f t="shared" si="3"/>
        <v>2399.3539920012158</v>
      </c>
      <c r="U3" s="24">
        <f t="shared" si="3"/>
        <v>2415.9853080009393</v>
      </c>
      <c r="V3" s="24">
        <f t="shared" si="3"/>
        <v>2027.6298720013026</v>
      </c>
      <c r="W3" s="24">
        <f t="shared" si="3"/>
        <v>1339.2335880007822</v>
      </c>
      <c r="X3" s="24">
        <f t="shared" si="3"/>
        <v>1485.7592040014074</v>
      </c>
      <c r="Y3" s="24">
        <f t="shared" ref="Y3:Z3" si="4">SUM(Y4,Y8,Y11)</f>
        <v>1542.831012001287</v>
      </c>
      <c r="Z3" s="24">
        <f t="shared" si="4"/>
        <v>1444.603824001736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2526.1771535999937</v>
      </c>
      <c r="D4" s="19">
        <f t="shared" ref="D4:X4" si="6">SUM(D5:D7)</f>
        <v>2342.0003255999941</v>
      </c>
      <c r="E4" s="19">
        <f t="shared" si="6"/>
        <v>2634.0929027999937</v>
      </c>
      <c r="F4" s="19">
        <f t="shared" si="6"/>
        <v>2821.4151767999929</v>
      </c>
      <c r="G4" s="19">
        <f t="shared" si="6"/>
        <v>2743.3679399999937</v>
      </c>
      <c r="H4" s="19">
        <f t="shared" si="6"/>
        <v>2716.2891359999994</v>
      </c>
      <c r="I4" s="19">
        <f t="shared" si="6"/>
        <v>3178.2714479999995</v>
      </c>
      <c r="J4" s="19">
        <f t="shared" si="6"/>
        <v>2640.242088</v>
      </c>
      <c r="K4" s="19">
        <f t="shared" si="6"/>
        <v>2442.9703319999994</v>
      </c>
      <c r="L4" s="19">
        <f t="shared" si="6"/>
        <v>2193.142644</v>
      </c>
      <c r="M4" s="19">
        <f t="shared" si="6"/>
        <v>2617.6546439999993</v>
      </c>
      <c r="N4" s="19">
        <f t="shared" si="6"/>
        <v>2606.3484480000002</v>
      </c>
      <c r="O4" s="19">
        <f t="shared" si="6"/>
        <v>2441.7668880000001</v>
      </c>
      <c r="P4" s="19">
        <f t="shared" si="6"/>
        <v>2713.3460639999998</v>
      </c>
      <c r="Q4" s="19">
        <f t="shared" si="6"/>
        <v>2202.0811560000002</v>
      </c>
      <c r="R4" s="19">
        <f t="shared" si="6"/>
        <v>2269.350864</v>
      </c>
      <c r="S4" s="19">
        <f t="shared" si="6"/>
        <v>1852.9014239999999</v>
      </c>
      <c r="T4" s="19">
        <f t="shared" si="6"/>
        <v>1972.7064719999998</v>
      </c>
      <c r="U4" s="19">
        <f t="shared" si="6"/>
        <v>1953.283068</v>
      </c>
      <c r="V4" s="19">
        <f t="shared" si="6"/>
        <v>1570.9367520000001</v>
      </c>
      <c r="W4" s="19">
        <f t="shared" si="6"/>
        <v>942.63166799999999</v>
      </c>
      <c r="X4" s="19">
        <f t="shared" si="6"/>
        <v>1032.0706439999999</v>
      </c>
      <c r="Y4" s="19">
        <f t="shared" ref="Y4:Z4" si="7">SUM(Y5:Y7)</f>
        <v>1026.0466919999999</v>
      </c>
      <c r="Z4" s="19">
        <f t="shared" si="7"/>
        <v>1054.0110239999999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2526.1771535999937</v>
      </c>
      <c r="D7" s="8">
        <f>INTAVI!D7+NRGSUP!D7</f>
        <v>2342.0003255999941</v>
      </c>
      <c r="E7" s="8">
        <f>INTAVI!E7+NRGSUP!E7</f>
        <v>2634.0929027999937</v>
      </c>
      <c r="F7" s="8">
        <f>INTAVI!F7+NRGSUP!F7</f>
        <v>2821.4151767999929</v>
      </c>
      <c r="G7" s="8">
        <f>INTAVI!G7+NRGSUP!G7</f>
        <v>2743.3679399999937</v>
      </c>
      <c r="H7" s="8">
        <f>INTAVI!H7+NRGSUP!H7</f>
        <v>2716.2891359999994</v>
      </c>
      <c r="I7" s="8">
        <f>INTAVI!I7+NRGSUP!I7</f>
        <v>3178.2714479999995</v>
      </c>
      <c r="J7" s="8">
        <f>INTAVI!J7+NRGSUP!J7</f>
        <v>2640.242088</v>
      </c>
      <c r="K7" s="8">
        <f>INTAVI!K7+NRGSUP!K7</f>
        <v>2442.9703319999994</v>
      </c>
      <c r="L7" s="8">
        <f>INTAVI!L7+NRGSUP!L7</f>
        <v>2193.142644</v>
      </c>
      <c r="M7" s="8">
        <f>INTAVI!M7+NRGSUP!M7</f>
        <v>2617.6546439999993</v>
      </c>
      <c r="N7" s="8">
        <f>INTAVI!N7+NRGSUP!N7</f>
        <v>2606.3484480000002</v>
      </c>
      <c r="O7" s="8">
        <f>INTAVI!O7+NRGSUP!O7</f>
        <v>2441.7668880000001</v>
      </c>
      <c r="P7" s="8">
        <f>INTAVI!P7+NRGSUP!P7</f>
        <v>2713.3460639999998</v>
      </c>
      <c r="Q7" s="8">
        <f>INTAVI!Q7+NRGSUP!Q7</f>
        <v>2202.0811560000002</v>
      </c>
      <c r="R7" s="8">
        <f>INTAVI!R7+NRGSUP!R7</f>
        <v>2269.350864</v>
      </c>
      <c r="S7" s="8">
        <f>INTAVI!S7+NRGSUP!S7</f>
        <v>1852.9014239999999</v>
      </c>
      <c r="T7" s="8">
        <f>INTAVI!T7+NRGSUP!T7</f>
        <v>1972.7064719999998</v>
      </c>
      <c r="U7" s="8">
        <f>INTAVI!U7+NRGSUP!U7</f>
        <v>1953.283068</v>
      </c>
      <c r="V7" s="8">
        <f>INTAVI!V7+NRGSUP!V7</f>
        <v>1570.9367520000001</v>
      </c>
      <c r="W7" s="8">
        <f>INTAVI!W7+NRGSUP!W7</f>
        <v>942.63166799999999</v>
      </c>
      <c r="X7" s="8">
        <f>INTAVI!X7+NRGSUP!X7</f>
        <v>1032.0706439999999</v>
      </c>
      <c r="Y7" s="8">
        <f>INTAVI!Y7+NRGSUP!Y7</f>
        <v>1026.0466919999999</v>
      </c>
      <c r="Z7" s="8">
        <f>INTAVI!Z7+NRGSUP!Z7</f>
        <v>1054.0110239999999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844.15078799999742</v>
      </c>
      <c r="D11" s="19">
        <f t="shared" ref="D11:X11" si="12">SUM(D12:D16)</f>
        <v>601.56486000128587</v>
      </c>
      <c r="E11" s="19">
        <f t="shared" si="12"/>
        <v>603.65506500084098</v>
      </c>
      <c r="F11" s="19">
        <f t="shared" si="12"/>
        <v>583.79899500088709</v>
      </c>
      <c r="G11" s="19">
        <f t="shared" si="12"/>
        <v>580.79443500097182</v>
      </c>
      <c r="H11" s="19">
        <f t="shared" si="12"/>
        <v>607.70490300123186</v>
      </c>
      <c r="I11" s="19">
        <f t="shared" si="12"/>
        <v>507.64006800143545</v>
      </c>
      <c r="J11" s="19">
        <f t="shared" si="12"/>
        <v>540.82080000166422</v>
      </c>
      <c r="K11" s="19">
        <f t="shared" si="12"/>
        <v>498.75696000070229</v>
      </c>
      <c r="L11" s="19">
        <f t="shared" si="12"/>
        <v>306.46512000125364</v>
      </c>
      <c r="M11" s="19">
        <f t="shared" si="12"/>
        <v>417.63384000132697</v>
      </c>
      <c r="N11" s="19">
        <f t="shared" si="12"/>
        <v>417.63384000145754</v>
      </c>
      <c r="O11" s="19">
        <f t="shared" si="12"/>
        <v>384.58368000111335</v>
      </c>
      <c r="P11" s="19">
        <f t="shared" si="12"/>
        <v>351.53352000063705</v>
      </c>
      <c r="Q11" s="19">
        <f t="shared" si="12"/>
        <v>381.5791200011642</v>
      </c>
      <c r="R11" s="19">
        <f t="shared" si="12"/>
        <v>396.60192000088847</v>
      </c>
      <c r="S11" s="19">
        <f t="shared" si="12"/>
        <v>414.62928000143273</v>
      </c>
      <c r="T11" s="19">
        <f t="shared" si="12"/>
        <v>426.64752000121581</v>
      </c>
      <c r="U11" s="19">
        <f t="shared" si="12"/>
        <v>462.70224000093947</v>
      </c>
      <c r="V11" s="19">
        <f t="shared" si="12"/>
        <v>456.69312000130259</v>
      </c>
      <c r="W11" s="19">
        <f t="shared" si="12"/>
        <v>396.60192000078212</v>
      </c>
      <c r="X11" s="19">
        <f t="shared" si="12"/>
        <v>453.68856000140755</v>
      </c>
      <c r="Y11" s="19">
        <f t="shared" ref="Y11:Z11" si="13">SUM(Y12:Y16)</f>
        <v>516.78432000128726</v>
      </c>
      <c r="Z11" s="19">
        <f t="shared" si="13"/>
        <v>390.59280000173612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838.2722399999974</v>
      </c>
      <c r="D13" s="8">
        <f>INTAVI!D13+NRGSUP!D13</f>
        <v>585.88920000128587</v>
      </c>
      <c r="E13" s="8">
        <f>INTAVI!E13+NRGSUP!E13</f>
        <v>591.89832000084095</v>
      </c>
      <c r="F13" s="8">
        <f>INTAVI!F13+NRGSUP!F13</f>
        <v>579.88008000088712</v>
      </c>
      <c r="G13" s="8">
        <f>INTAVI!G13+NRGSUP!G13</f>
        <v>576.87552000097185</v>
      </c>
      <c r="H13" s="8">
        <f>INTAVI!H13+NRGSUP!H13</f>
        <v>597.90744000123186</v>
      </c>
      <c r="I13" s="8">
        <f>INTAVI!I13+NRGSUP!I13</f>
        <v>501.76152000143543</v>
      </c>
      <c r="J13" s="8">
        <f>INTAVI!J13+NRGSUP!J13</f>
        <v>540.82080000166422</v>
      </c>
      <c r="K13" s="8">
        <f>INTAVI!K13+NRGSUP!K13</f>
        <v>498.75696000070229</v>
      </c>
      <c r="L13" s="8">
        <f>INTAVI!L13+NRGSUP!L13</f>
        <v>306.46512000125364</v>
      </c>
      <c r="M13" s="8">
        <f>INTAVI!M13+NRGSUP!M13</f>
        <v>417.63384000132697</v>
      </c>
      <c r="N13" s="8">
        <f>INTAVI!N13+NRGSUP!N13</f>
        <v>417.63384000145754</v>
      </c>
      <c r="O13" s="8">
        <f>INTAVI!O13+NRGSUP!O13</f>
        <v>384.58368000111335</v>
      </c>
      <c r="P13" s="8">
        <f>INTAVI!P13+NRGSUP!P13</f>
        <v>351.53352000063705</v>
      </c>
      <c r="Q13" s="8">
        <f>INTAVI!Q13+NRGSUP!Q13</f>
        <v>381.5791200011642</v>
      </c>
      <c r="R13" s="8">
        <f>INTAVI!R13+NRGSUP!R13</f>
        <v>396.60192000088847</v>
      </c>
      <c r="S13" s="8">
        <f>INTAVI!S13+NRGSUP!S13</f>
        <v>414.62928000143273</v>
      </c>
      <c r="T13" s="8">
        <f>INTAVI!T13+NRGSUP!T13</f>
        <v>426.64752000121581</v>
      </c>
      <c r="U13" s="8">
        <f>INTAVI!U13+NRGSUP!U13</f>
        <v>462.70224000093947</v>
      </c>
      <c r="V13" s="8">
        <f>INTAVI!V13+NRGSUP!V13</f>
        <v>456.69312000130259</v>
      </c>
      <c r="W13" s="8">
        <f>INTAVI!W13+NRGSUP!W13</f>
        <v>396.60192000078212</v>
      </c>
      <c r="X13" s="8">
        <f>INTAVI!X13+NRGSUP!X13</f>
        <v>453.68856000140755</v>
      </c>
      <c r="Y13" s="8">
        <f>INTAVI!Y13+NRGSUP!Y13</f>
        <v>516.78432000128726</v>
      </c>
      <c r="Z13" s="8">
        <f>INTAVI!Z13+NRGSUP!Z13</f>
        <v>390.59280000173612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5.8785480000000012</v>
      </c>
      <c r="D16" s="8">
        <f>INTAVI!D16+NRGSUP!D16</f>
        <v>15.675659999999999</v>
      </c>
      <c r="E16" s="8">
        <f>INTAVI!E16+NRGSUP!E16</f>
        <v>11.756744999999997</v>
      </c>
      <c r="F16" s="8">
        <f>INTAVI!F16+NRGSUP!F16</f>
        <v>3.9189149999999997</v>
      </c>
      <c r="G16" s="8">
        <f>INTAVI!G16+NRGSUP!G16</f>
        <v>3.9189149999999997</v>
      </c>
      <c r="H16" s="8">
        <f>INTAVI!H16+NRGSUP!H16</f>
        <v>9.7974630000000023</v>
      </c>
      <c r="I16" s="8">
        <f>INTAVI!I16+NRGSUP!I16</f>
        <v>5.8785480000000012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3882.9856824000003</v>
      </c>
      <c r="D17" s="27">
        <f t="shared" ref="D17:X17" si="15">SUM(D18:D21)</f>
        <v>4428.0131327999989</v>
      </c>
      <c r="E17" s="27">
        <f t="shared" si="15"/>
        <v>4293.5880455999995</v>
      </c>
      <c r="F17" s="27">
        <f t="shared" si="15"/>
        <v>4467.0036527999991</v>
      </c>
      <c r="G17" s="27">
        <f t="shared" si="15"/>
        <v>4677.5633544000002</v>
      </c>
      <c r="H17" s="27">
        <f t="shared" si="15"/>
        <v>4812.7858127999998</v>
      </c>
      <c r="I17" s="27">
        <f t="shared" si="15"/>
        <v>4211.6729328000001</v>
      </c>
      <c r="J17" s="27">
        <f t="shared" si="15"/>
        <v>4078.7068536000002</v>
      </c>
      <c r="K17" s="27">
        <f t="shared" si="15"/>
        <v>4254.9744671999997</v>
      </c>
      <c r="L17" s="27">
        <f t="shared" si="15"/>
        <v>2491.6200048000001</v>
      </c>
      <c r="M17" s="27">
        <f t="shared" si="15"/>
        <v>3797.3848608000003</v>
      </c>
      <c r="N17" s="27">
        <f t="shared" si="15"/>
        <v>3552.5718287999994</v>
      </c>
      <c r="O17" s="27">
        <f t="shared" si="15"/>
        <v>3345.4257695999995</v>
      </c>
      <c r="P17" s="27">
        <f t="shared" si="15"/>
        <v>3159.4893551999994</v>
      </c>
      <c r="Q17" s="27">
        <f t="shared" si="15"/>
        <v>3316.3118495999993</v>
      </c>
      <c r="R17" s="27">
        <f t="shared" si="15"/>
        <v>3399.7318127999997</v>
      </c>
      <c r="S17" s="27">
        <f t="shared" si="15"/>
        <v>3458.8324439999992</v>
      </c>
      <c r="T17" s="27">
        <f t="shared" si="15"/>
        <v>3714.2734535999994</v>
      </c>
      <c r="U17" s="27">
        <f t="shared" si="15"/>
        <v>3688.2179136000004</v>
      </c>
      <c r="V17" s="27">
        <f t="shared" si="15"/>
        <v>3535.6605696000001</v>
      </c>
      <c r="W17" s="27">
        <f t="shared" si="15"/>
        <v>3503.3172408</v>
      </c>
      <c r="X17" s="27">
        <f t="shared" si="15"/>
        <v>3544.0550855999995</v>
      </c>
      <c r="Y17" s="27">
        <f t="shared" ref="Y17:Z17" si="16">SUM(Y18:Y21)</f>
        <v>3238.2799415999998</v>
      </c>
      <c r="Z17" s="27">
        <f t="shared" si="16"/>
        <v>3358.3277304000007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67.412520000000001</v>
      </c>
      <c r="D18" s="8">
        <f>INTAVI!D18+NRGSUP!D18</f>
        <v>73.366559999999993</v>
      </c>
      <c r="E18" s="8">
        <f>INTAVI!E18+NRGSUP!E18</f>
        <v>70.289639999999991</v>
      </c>
      <c r="F18" s="8">
        <f>INTAVI!F18+NRGSUP!F18</f>
        <v>90.229680000000002</v>
      </c>
      <c r="G18" s="8">
        <f>INTAVI!G18+NRGSUP!G18</f>
        <v>76.603320000000011</v>
      </c>
      <c r="H18" s="8">
        <f>INTAVI!H18+NRGSUP!H18</f>
        <v>75.604320000000001</v>
      </c>
      <c r="I18" s="8">
        <f>INTAVI!I18+NRGSUP!I18</f>
        <v>72.28764000000001</v>
      </c>
      <c r="J18" s="8">
        <f>INTAVI!J18+NRGSUP!J18</f>
        <v>43.796159999999986</v>
      </c>
      <c r="K18" s="8">
        <f>INTAVI!K18+NRGSUP!K18</f>
        <v>43.196759999999998</v>
      </c>
      <c r="L18" s="8">
        <f>INTAVI!L18+NRGSUP!L18</f>
        <v>37.802160000000008</v>
      </c>
      <c r="M18" s="8">
        <f>INTAVI!M18+NRGSUP!M18</f>
        <v>33.48648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374.26535999999999</v>
      </c>
      <c r="D19" s="8">
        <f>INTAVI!D19+NRGSUP!D19</f>
        <v>380.85875999999996</v>
      </c>
      <c r="E19" s="8">
        <f>INTAVI!E19+NRGSUP!E19</f>
        <v>368.59103999999996</v>
      </c>
      <c r="F19" s="8">
        <f>INTAVI!F19+NRGSUP!F19</f>
        <v>329.51015999999993</v>
      </c>
      <c r="G19" s="8">
        <f>INTAVI!G19+NRGSUP!G19</f>
        <v>377.70191999999997</v>
      </c>
      <c r="H19" s="8">
        <f>INTAVI!H19+NRGSUP!H19</f>
        <v>363.95567999999997</v>
      </c>
      <c r="I19" s="8">
        <f>INTAVI!I19+NRGSUP!I19</f>
        <v>388.65096</v>
      </c>
      <c r="J19" s="8">
        <f>INTAVI!J19+NRGSUP!J19</f>
        <v>376.50312000000002</v>
      </c>
      <c r="K19" s="8">
        <f>INTAVI!K19+NRGSUP!K19</f>
        <v>364.63499999999999</v>
      </c>
      <c r="L19" s="8">
        <f>INTAVI!L19+NRGSUP!L19</f>
        <v>287.47224</v>
      </c>
      <c r="M19" s="8">
        <f>INTAVI!M19+NRGSUP!M19</f>
        <v>334.78487999999999</v>
      </c>
      <c r="N19" s="8">
        <f>INTAVI!N19+NRGSUP!N19</f>
        <v>364.55507999999998</v>
      </c>
      <c r="O19" s="8">
        <f>INTAVI!O19+NRGSUP!O19</f>
        <v>328.15152</v>
      </c>
      <c r="P19" s="8">
        <f>INTAVI!P19+NRGSUP!P19</f>
        <v>314.20547999999997</v>
      </c>
      <c r="Q19" s="8">
        <f>INTAVI!Q19+NRGSUP!Q19</f>
        <v>323.03663999999992</v>
      </c>
      <c r="R19" s="8">
        <f>INTAVI!R19+NRGSUP!R19</f>
        <v>353.20644000000004</v>
      </c>
      <c r="S19" s="8">
        <f>INTAVI!S19+NRGSUP!S19</f>
        <v>348.53111999999999</v>
      </c>
      <c r="T19" s="8">
        <f>INTAVI!T19+NRGSUP!T19</f>
        <v>348.73092000000003</v>
      </c>
      <c r="U19" s="8">
        <f>INTAVI!U19+NRGSUP!U19</f>
        <v>304.65503999999999</v>
      </c>
      <c r="V19" s="8">
        <f>INTAVI!V19+NRGSUP!V19</f>
        <v>321.87779999999998</v>
      </c>
      <c r="W19" s="8">
        <f>INTAVI!W19+NRGSUP!W19</f>
        <v>311.68799999999999</v>
      </c>
      <c r="X19" s="8">
        <f>INTAVI!X19+NRGSUP!X19</f>
        <v>273.04667999999998</v>
      </c>
      <c r="Y19" s="8">
        <f>INTAVI!Y19+NRGSUP!Y19</f>
        <v>321.07859999999994</v>
      </c>
      <c r="Z19" s="8">
        <f>INTAVI!Z19+NRGSUP!Z19</f>
        <v>315.44423999999998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3207.6195840000005</v>
      </c>
      <c r="D20" s="8">
        <f>INTAVI!D20+NRGSUP!D20</f>
        <v>3689.1401039999992</v>
      </c>
      <c r="E20" s="8">
        <f>INTAVI!E20+NRGSUP!E20</f>
        <v>3560.9595839999997</v>
      </c>
      <c r="F20" s="8">
        <f>INTAVI!F20+NRGSUP!F20</f>
        <v>3808.4801039999998</v>
      </c>
      <c r="G20" s="8">
        <f>INTAVI!G20+NRGSUP!G20</f>
        <v>3964.9998960000003</v>
      </c>
      <c r="H20" s="8">
        <f>INTAVI!H20+NRGSUP!H20</f>
        <v>4103.3201039999994</v>
      </c>
      <c r="I20" s="8">
        <f>INTAVI!I20+NRGSUP!I20</f>
        <v>3454.6206240000001</v>
      </c>
      <c r="J20" s="8">
        <f>INTAVI!J20+NRGSUP!J20</f>
        <v>3430.1797919999999</v>
      </c>
      <c r="K20" s="8">
        <f>INTAVI!K20+NRGSUP!K20</f>
        <v>3599.4404159999999</v>
      </c>
      <c r="L20" s="8">
        <f>INTAVI!L20+NRGSUP!L20</f>
        <v>1994.7198959999996</v>
      </c>
      <c r="M20" s="8">
        <f>INTAVI!M20+NRGSUP!M20</f>
        <v>3296.7997920000003</v>
      </c>
      <c r="N20" s="8">
        <f>INTAVI!N20+NRGSUP!N20</f>
        <v>3073.7210399999994</v>
      </c>
      <c r="O20" s="8">
        <f>INTAVI!O20+NRGSUP!O20</f>
        <v>2699.3201039999994</v>
      </c>
      <c r="P20" s="8">
        <f>INTAVI!P20+NRGSUP!P20</f>
        <v>2542.8003119999994</v>
      </c>
      <c r="Q20" s="8">
        <f>INTAVI!Q20+NRGSUP!Q20</f>
        <v>2693.3390639999993</v>
      </c>
      <c r="R20" s="8">
        <f>INTAVI!R20+NRGSUP!R20</f>
        <v>2765.8809359999996</v>
      </c>
      <c r="S20" s="8">
        <f>INTAVI!S20+NRGSUP!S20</f>
        <v>2755.2189599999992</v>
      </c>
      <c r="T20" s="8">
        <f>INTAVI!T20+NRGSUP!T20</f>
        <v>3002.9987519999995</v>
      </c>
      <c r="U20" s="8">
        <f>INTAVI!U20+NRGSUP!U20</f>
        <v>3039.4007280000005</v>
      </c>
      <c r="V20" s="8">
        <f>INTAVI!V20+NRGSUP!V20</f>
        <v>2967.9006239999999</v>
      </c>
      <c r="W20" s="8">
        <f>INTAVI!W20+NRGSUP!W20</f>
        <v>2895.8791679999999</v>
      </c>
      <c r="X20" s="8">
        <f>INTAVI!X20+NRGSUP!X20</f>
        <v>3042.7806239999995</v>
      </c>
      <c r="Y20" s="8">
        <f>INTAVI!Y20+NRGSUP!Y20</f>
        <v>2738.8408319999999</v>
      </c>
      <c r="Z20" s="8">
        <f>INTAVI!Z20+NRGSUP!Z20</f>
        <v>2904.1992720000007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233.68821839999998</v>
      </c>
      <c r="D21" s="8">
        <f>INTAVI!D21+NRGSUP!D21</f>
        <v>284.64770879999998</v>
      </c>
      <c r="E21" s="8">
        <f>INTAVI!E21+NRGSUP!E21</f>
        <v>293.7477816</v>
      </c>
      <c r="F21" s="8">
        <f>INTAVI!F21+NRGSUP!F21</f>
        <v>238.78370880000003</v>
      </c>
      <c r="G21" s="8">
        <f>INTAVI!G21+NRGSUP!G21</f>
        <v>258.25821840000003</v>
      </c>
      <c r="H21" s="8">
        <f>INTAVI!H21+NRGSUP!H21</f>
        <v>269.90570879999996</v>
      </c>
      <c r="I21" s="8">
        <f>INTAVI!I21+NRGSUP!I21</f>
        <v>296.11370879999993</v>
      </c>
      <c r="J21" s="8">
        <f>INTAVI!J21+NRGSUP!J21</f>
        <v>228.22778160000004</v>
      </c>
      <c r="K21" s="8">
        <f>INTAVI!K21+NRGSUP!K21</f>
        <v>247.70229119999996</v>
      </c>
      <c r="L21" s="8">
        <f>INTAVI!L21+NRGSUP!L21</f>
        <v>171.62570880000001</v>
      </c>
      <c r="M21" s="8">
        <f>INTAVI!M21+NRGSUP!M21</f>
        <v>132.31370879999997</v>
      </c>
      <c r="N21" s="8">
        <f>INTAVI!N21+NRGSUP!N21</f>
        <v>114.2957088</v>
      </c>
      <c r="O21" s="8">
        <f>INTAVI!O21+NRGSUP!O21</f>
        <v>317.95414559999995</v>
      </c>
      <c r="P21" s="8">
        <f>INTAVI!P21+NRGSUP!P21</f>
        <v>302.48356319999994</v>
      </c>
      <c r="Q21" s="8">
        <f>INTAVI!Q21+NRGSUP!Q21</f>
        <v>299.93614560000003</v>
      </c>
      <c r="R21" s="8">
        <f>INTAVI!R21+NRGSUP!R21</f>
        <v>280.64443679999999</v>
      </c>
      <c r="S21" s="8">
        <f>INTAVI!S21+NRGSUP!S21</f>
        <v>355.08236399999998</v>
      </c>
      <c r="T21" s="8">
        <f>INTAVI!T21+NRGSUP!T21</f>
        <v>362.54378159999999</v>
      </c>
      <c r="U21" s="8">
        <f>INTAVI!U21+NRGSUP!U21</f>
        <v>344.16214559999997</v>
      </c>
      <c r="V21" s="8">
        <f>INTAVI!V21+NRGSUP!V21</f>
        <v>245.8821456</v>
      </c>
      <c r="W21" s="8">
        <f>INTAVI!W21+NRGSUP!W21</f>
        <v>295.7500728</v>
      </c>
      <c r="X21" s="8">
        <f>INTAVI!X21+NRGSUP!X21</f>
        <v>228.22778159999999</v>
      </c>
      <c r="Y21" s="8">
        <f>INTAVI!Y21+NRGSUP!Y21</f>
        <v>178.36050960000003</v>
      </c>
      <c r="Z21" s="8">
        <f>INTAVI!Z21+NRGSUP!Z21</f>
        <v>138.68421840000005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1014.4829447999966</v>
      </c>
      <c r="D22" s="27">
        <f t="shared" ref="D22:X22" si="18">SUM(D23:D24)</f>
        <v>1190.6146339199963</v>
      </c>
      <c r="E22" s="27">
        <f t="shared" si="18"/>
        <v>1504.9700337599957</v>
      </c>
      <c r="F22" s="27">
        <f t="shared" si="18"/>
        <v>1507.905492479995</v>
      </c>
      <c r="G22" s="27">
        <f t="shared" si="18"/>
        <v>1728.9420119999947</v>
      </c>
      <c r="H22" s="27">
        <f t="shared" si="18"/>
        <v>1372.1063471999958</v>
      </c>
      <c r="I22" s="27">
        <f t="shared" si="18"/>
        <v>1200.1193697599958</v>
      </c>
      <c r="J22" s="27">
        <f t="shared" si="18"/>
        <v>1214.6107118399962</v>
      </c>
      <c r="K22" s="27">
        <f t="shared" si="18"/>
        <v>1627.4314180799947</v>
      </c>
      <c r="L22" s="27">
        <f t="shared" si="18"/>
        <v>1539.4979361599953</v>
      </c>
      <c r="M22" s="27">
        <f t="shared" si="18"/>
        <v>1213.6510353599963</v>
      </c>
      <c r="N22" s="27">
        <f t="shared" si="18"/>
        <v>1145.0080353599965</v>
      </c>
      <c r="O22" s="27">
        <f t="shared" si="18"/>
        <v>872.4068942399972</v>
      </c>
      <c r="P22" s="27">
        <f t="shared" si="18"/>
        <v>802.81709423999757</v>
      </c>
      <c r="Q22" s="27">
        <f t="shared" si="18"/>
        <v>585.99989423999818</v>
      </c>
      <c r="R22" s="27">
        <f t="shared" si="18"/>
        <v>471.79839311999848</v>
      </c>
      <c r="S22" s="27">
        <f t="shared" si="18"/>
        <v>502.87085423999838</v>
      </c>
      <c r="T22" s="27">
        <f t="shared" si="18"/>
        <v>470.9076436799985</v>
      </c>
      <c r="U22" s="27">
        <f t="shared" si="18"/>
        <v>659.30531615999791</v>
      </c>
      <c r="V22" s="27">
        <f t="shared" si="18"/>
        <v>441.1625961599986</v>
      </c>
      <c r="W22" s="27">
        <f t="shared" si="18"/>
        <v>216.8016724799993</v>
      </c>
      <c r="X22" s="27">
        <f t="shared" si="18"/>
        <v>219.35803247999928</v>
      </c>
      <c r="Y22" s="27">
        <f t="shared" ref="Y22:Z22" si="19">SUM(Y23:Y24)</f>
        <v>111.91175999999966</v>
      </c>
      <c r="Z22" s="27">
        <f t="shared" si="19"/>
        <v>101.48143247999968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1014.4829447999966</v>
      </c>
      <c r="D23" s="8">
        <f>INTAVI!D23+NRGSUP!D23</f>
        <v>1190.6146339199963</v>
      </c>
      <c r="E23" s="8">
        <f>INTAVI!E23+NRGSUP!E23</f>
        <v>1504.9700337599957</v>
      </c>
      <c r="F23" s="8">
        <f>INTAVI!F23+NRGSUP!F23</f>
        <v>1507.905492479995</v>
      </c>
      <c r="G23" s="8">
        <f>INTAVI!G23+NRGSUP!G23</f>
        <v>1728.9420119999947</v>
      </c>
      <c r="H23" s="8">
        <f>INTAVI!H23+NRGSUP!H23</f>
        <v>1372.1063471999958</v>
      </c>
      <c r="I23" s="8">
        <f>INTAVI!I23+NRGSUP!I23</f>
        <v>1200.1193697599958</v>
      </c>
      <c r="J23" s="8">
        <f>INTAVI!J23+NRGSUP!J23</f>
        <v>1214.6107118399962</v>
      </c>
      <c r="K23" s="8">
        <f>INTAVI!K23+NRGSUP!K23</f>
        <v>1627.4314180799947</v>
      </c>
      <c r="L23" s="8">
        <f>INTAVI!L23+NRGSUP!L23</f>
        <v>1539.4979361599953</v>
      </c>
      <c r="M23" s="8">
        <f>INTAVI!M23+NRGSUP!M23</f>
        <v>1213.6510353599963</v>
      </c>
      <c r="N23" s="8">
        <f>INTAVI!N23+NRGSUP!N23</f>
        <v>1145.0080353599965</v>
      </c>
      <c r="O23" s="8">
        <f>INTAVI!O23+NRGSUP!O23</f>
        <v>872.4068942399972</v>
      </c>
      <c r="P23" s="8">
        <f>INTAVI!P23+NRGSUP!P23</f>
        <v>802.81709423999757</v>
      </c>
      <c r="Q23" s="8">
        <f>INTAVI!Q23+NRGSUP!Q23</f>
        <v>585.99989423999818</v>
      </c>
      <c r="R23" s="8">
        <f>INTAVI!R23+NRGSUP!R23</f>
        <v>471.79839311999848</v>
      </c>
      <c r="S23" s="8">
        <f>INTAVI!S23+NRGSUP!S23</f>
        <v>502.87085423999838</v>
      </c>
      <c r="T23" s="8">
        <f>INTAVI!T23+NRGSUP!T23</f>
        <v>470.9076436799985</v>
      </c>
      <c r="U23" s="8">
        <f>INTAVI!U23+NRGSUP!U23</f>
        <v>659.30531615999791</v>
      </c>
      <c r="V23" s="8">
        <f>INTAVI!V23+NRGSUP!V23</f>
        <v>441.1625961599986</v>
      </c>
      <c r="W23" s="8">
        <f>INTAVI!W23+NRGSUP!W23</f>
        <v>216.8016724799993</v>
      </c>
      <c r="X23" s="8">
        <f>INTAVI!X23+NRGSUP!X23</f>
        <v>219.35803247999928</v>
      </c>
      <c r="Y23" s="8">
        <f>INTAVI!Y23+NRGSUP!Y23</f>
        <v>111.91175999999966</v>
      </c>
      <c r="Z23" s="8">
        <f>INTAVI!Z23+NRGSUP!Z23</f>
        <v>101.48143247999968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38888.324864280003</v>
      </c>
      <c r="D26" s="27">
        <f t="shared" ref="D26:X26" si="21">SUM(D27,D33)</f>
        <v>38473.811560440001</v>
      </c>
      <c r="E26" s="27">
        <f t="shared" si="21"/>
        <v>38457.3322386</v>
      </c>
      <c r="F26" s="27">
        <f t="shared" si="21"/>
        <v>40287.540216959998</v>
      </c>
      <c r="G26" s="27">
        <f t="shared" si="21"/>
        <v>38768.005484280002</v>
      </c>
      <c r="H26" s="27">
        <f t="shared" si="21"/>
        <v>36805.930780679999</v>
      </c>
      <c r="I26" s="27">
        <f t="shared" si="21"/>
        <v>36544.501171439995</v>
      </c>
      <c r="J26" s="27">
        <f t="shared" si="21"/>
        <v>35342.400463199992</v>
      </c>
      <c r="K26" s="27">
        <f t="shared" si="21"/>
        <v>34776.751711680001</v>
      </c>
      <c r="L26" s="27">
        <f t="shared" si="21"/>
        <v>33496.461623520001</v>
      </c>
      <c r="M26" s="27">
        <f t="shared" si="21"/>
        <v>34886.80178532</v>
      </c>
      <c r="N26" s="27">
        <f t="shared" si="21"/>
        <v>32662.324470239997</v>
      </c>
      <c r="O26" s="27">
        <f t="shared" si="21"/>
        <v>31347.058317119998</v>
      </c>
      <c r="P26" s="27">
        <f t="shared" si="21"/>
        <v>29927.4675174</v>
      </c>
      <c r="Q26" s="27">
        <f t="shared" si="21"/>
        <v>29231.408756159999</v>
      </c>
      <c r="R26" s="27">
        <f t="shared" si="21"/>
        <v>29001.319043039995</v>
      </c>
      <c r="S26" s="27">
        <f t="shared" si="21"/>
        <v>28603.634843520002</v>
      </c>
      <c r="T26" s="27">
        <f t="shared" si="21"/>
        <v>27953.6593440996</v>
      </c>
      <c r="U26" s="27">
        <f t="shared" si="21"/>
        <v>25678.481435640002</v>
      </c>
      <c r="V26" s="27">
        <f t="shared" si="21"/>
        <v>25235.225412480002</v>
      </c>
      <c r="W26" s="27">
        <f t="shared" si="21"/>
        <v>22801.61906388</v>
      </c>
      <c r="X26" s="27">
        <f t="shared" si="21"/>
        <v>24956.531831160002</v>
      </c>
      <c r="Y26" s="27">
        <f t="shared" ref="Y26:Z26" si="22">SUM(Y27,Y33)</f>
        <v>23629.167942119999</v>
      </c>
      <c r="Z26" s="27">
        <f t="shared" si="22"/>
        <v>22784.890399920001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38888.324864280003</v>
      </c>
      <c r="D33" s="19">
        <f t="shared" ref="D33:X33" si="27">SUM(D34:D50)</f>
        <v>38473.811560440001</v>
      </c>
      <c r="E33" s="19">
        <f t="shared" si="27"/>
        <v>38457.3322386</v>
      </c>
      <c r="F33" s="19">
        <f t="shared" si="27"/>
        <v>40287.540216959998</v>
      </c>
      <c r="G33" s="19">
        <f t="shared" si="27"/>
        <v>38768.005484280002</v>
      </c>
      <c r="H33" s="19">
        <f t="shared" si="27"/>
        <v>36805.930780679999</v>
      </c>
      <c r="I33" s="19">
        <f t="shared" si="27"/>
        <v>36544.501171439995</v>
      </c>
      <c r="J33" s="19">
        <f t="shared" si="27"/>
        <v>35342.400463199992</v>
      </c>
      <c r="K33" s="19">
        <f t="shared" si="27"/>
        <v>34776.751711680001</v>
      </c>
      <c r="L33" s="19">
        <f t="shared" si="27"/>
        <v>33496.461623520001</v>
      </c>
      <c r="M33" s="19">
        <f t="shared" si="27"/>
        <v>34886.80178532</v>
      </c>
      <c r="N33" s="19">
        <f t="shared" si="27"/>
        <v>32662.324470239997</v>
      </c>
      <c r="O33" s="19">
        <f t="shared" si="27"/>
        <v>31347.058317119998</v>
      </c>
      <c r="P33" s="19">
        <f t="shared" si="27"/>
        <v>29927.4675174</v>
      </c>
      <c r="Q33" s="19">
        <f t="shared" si="27"/>
        <v>29231.408756159999</v>
      </c>
      <c r="R33" s="19">
        <f t="shared" si="27"/>
        <v>29001.319043039995</v>
      </c>
      <c r="S33" s="19">
        <f t="shared" si="27"/>
        <v>28603.634843520002</v>
      </c>
      <c r="T33" s="19">
        <f t="shared" si="27"/>
        <v>27953.6593440996</v>
      </c>
      <c r="U33" s="19">
        <f t="shared" si="27"/>
        <v>25678.481435640002</v>
      </c>
      <c r="V33" s="19">
        <f t="shared" si="27"/>
        <v>25235.225412480002</v>
      </c>
      <c r="W33" s="19">
        <f t="shared" si="27"/>
        <v>22801.61906388</v>
      </c>
      <c r="X33" s="19">
        <f t="shared" si="27"/>
        <v>24956.531831160002</v>
      </c>
      <c r="Y33" s="19">
        <f t="shared" ref="Y33:Z33" si="28">SUM(Y34:Y50)</f>
        <v>23629.167942119999</v>
      </c>
      <c r="Z33" s="19">
        <f t="shared" si="28"/>
        <v>22784.890399920001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1114.8192000000001</v>
      </c>
      <c r="G34" s="8">
        <f>INTAVI!G34+NRGSUP!G34</f>
        <v>1525.3920000000001</v>
      </c>
      <c r="H34" s="8">
        <f>INTAVI!H34+NRGSUP!H34</f>
        <v>1394.2367999999999</v>
      </c>
      <c r="I34" s="8">
        <f>INTAVI!I34+NRGSUP!I34</f>
        <v>1548.2016000000001</v>
      </c>
      <c r="J34" s="8">
        <f>INTAVI!J34+NRGSUP!J34</f>
        <v>1385.6832000000002</v>
      </c>
      <c r="K34" s="8">
        <f>INTAVI!K34+NRGSUP!K34</f>
        <v>1699.3152000000002</v>
      </c>
      <c r="L34" s="8">
        <f>INTAVI!L34+NRGSUP!L34</f>
        <v>1830.4704000000002</v>
      </c>
      <c r="M34" s="8">
        <f>INTAVI!M34+NRGSUP!M34</f>
        <v>1628.0352000000003</v>
      </c>
      <c r="N34" s="8">
        <f>INTAVI!N34+NRGSUP!N34</f>
        <v>1511.1360000000002</v>
      </c>
      <c r="O34" s="8">
        <f>INTAVI!O34+NRGSUP!O34</f>
        <v>1776.2976000000001</v>
      </c>
      <c r="P34" s="8">
        <f>INTAVI!P34+NRGSUP!P34</f>
        <v>1428.4512</v>
      </c>
      <c r="Q34" s="8">
        <f>INTAVI!Q34+NRGSUP!Q34</f>
        <v>2135.5488000000005</v>
      </c>
      <c r="R34" s="8">
        <f>INTAVI!R34+NRGSUP!R34</f>
        <v>2192.5728000000004</v>
      </c>
      <c r="S34" s="8">
        <f>INTAVI!S34+NRGSUP!S34</f>
        <v>2107.0368000000003</v>
      </c>
      <c r="T34" s="8">
        <f>INTAVI!T34+NRGSUP!T34</f>
        <v>2089.9295999999999</v>
      </c>
      <c r="U34" s="8">
        <f>INTAVI!U34+NRGSUP!U34</f>
        <v>533.17440000000011</v>
      </c>
      <c r="V34" s="8">
        <f>INTAVI!V34+NRGSUP!V34</f>
        <v>423.67691519999994</v>
      </c>
      <c r="W34" s="8">
        <f>INTAVI!W34+NRGSUP!W34</f>
        <v>1626.2446464000002</v>
      </c>
      <c r="X34" s="8">
        <f>INTAVI!X34+NRGSUP!X34</f>
        <v>2647.47896064</v>
      </c>
      <c r="Y34" s="8">
        <f>INTAVI!Y34+NRGSUP!Y34</f>
        <v>2415.057638400001</v>
      </c>
      <c r="Z34" s="8">
        <f>INTAVI!Z34+NRGSUP!Z34</f>
        <v>2212.1747481600005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1098.34381476</v>
      </c>
      <c r="D36" s="8">
        <f>INTAVI!D36+NRGSUP!D36</f>
        <v>1140.1287609599999</v>
      </c>
      <c r="E36" s="8">
        <f>INTAVI!E36+NRGSUP!E36</f>
        <v>1277.4215390400004</v>
      </c>
      <c r="F36" s="8">
        <f>INTAVI!F36+NRGSUP!F36</f>
        <v>1253.5449786000001</v>
      </c>
      <c r="G36" s="8">
        <f>INTAVI!G36+NRGSUP!G36</f>
        <v>1262.4987171600001</v>
      </c>
      <c r="H36" s="8">
        <f>INTAVI!H36+NRGSUP!H36</f>
        <v>1365.4142366400001</v>
      </c>
      <c r="I36" s="8">
        <f>INTAVI!I36+NRGSUP!I36</f>
        <v>1505.7277883999998</v>
      </c>
      <c r="J36" s="8">
        <f>INTAVI!J36+NRGSUP!J36</f>
        <v>1494.5358423600001</v>
      </c>
      <c r="K36" s="8">
        <f>INTAVI!K36+NRGSUP!K36</f>
        <v>1440.4901623200003</v>
      </c>
      <c r="L36" s="8">
        <f>INTAVI!L36+NRGSUP!L36</f>
        <v>1152.19004832</v>
      </c>
      <c r="M36" s="8">
        <f>INTAVI!M36+NRGSUP!M36</f>
        <v>1431.3360686400001</v>
      </c>
      <c r="N36" s="8">
        <f>INTAVI!N36+NRGSUP!N36</f>
        <v>1368.0081766799999</v>
      </c>
      <c r="O36" s="8">
        <f>INTAVI!O36+NRGSUP!O36</f>
        <v>1144.8834469200001</v>
      </c>
      <c r="P36" s="8">
        <f>INTAVI!P36+NRGSUP!P36</f>
        <v>1126.57866696</v>
      </c>
      <c r="Q36" s="8">
        <f>INTAVI!Q36+NRGSUP!Q36</f>
        <v>1091.58716772</v>
      </c>
      <c r="R36" s="8">
        <f>INTAVI!R36+NRGSUP!R36</f>
        <v>1052.3180185200001</v>
      </c>
      <c r="S36" s="8">
        <f>INTAVI!S36+NRGSUP!S36</f>
        <v>1052.3777616</v>
      </c>
      <c r="T36" s="8">
        <f>INTAVI!T36+NRGSUP!T36</f>
        <v>1061.2207164996003</v>
      </c>
      <c r="U36" s="8">
        <f>INTAVI!U36+NRGSUP!U36</f>
        <v>1063.23396516</v>
      </c>
      <c r="V36" s="8">
        <f>INTAVI!V36+NRGSUP!V36</f>
        <v>1078.8328151999999</v>
      </c>
      <c r="W36" s="8">
        <f>INTAVI!W36+NRGSUP!W36</f>
        <v>898.11590435999994</v>
      </c>
      <c r="X36" s="8">
        <f>INTAVI!X36+NRGSUP!X36</f>
        <v>1014.3972910799999</v>
      </c>
      <c r="Y36" s="8">
        <f>INTAVI!Y36+NRGSUP!Y36</f>
        <v>1248.5036167200001</v>
      </c>
      <c r="Z36" s="8">
        <f>INTAVI!Z36+NRGSUP!Z36</f>
        <v>1089.6783422400001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12209.350119119999</v>
      </c>
      <c r="D37" s="8">
        <f>INTAVI!D37+NRGSUP!D37</f>
        <v>12101.90058</v>
      </c>
      <c r="E37" s="8">
        <f>INTAVI!E37+NRGSUP!E37</f>
        <v>12408.89969088</v>
      </c>
      <c r="F37" s="8">
        <f>INTAVI!F37+NRGSUP!F37</f>
        <v>12301.449902279997</v>
      </c>
      <c r="G37" s="8">
        <f>INTAVI!G37+NRGSUP!G37</f>
        <v>12052.780712279999</v>
      </c>
      <c r="H37" s="8">
        <f>INTAVI!H37+NRGSUP!H37</f>
        <v>11948.69291616</v>
      </c>
      <c r="I37" s="8">
        <f>INTAVI!I37+NRGSUP!I37</f>
        <v>11645.497626840001</v>
      </c>
      <c r="J37" s="8">
        <f>INTAVI!J37+NRGSUP!J37</f>
        <v>11425.409863559998</v>
      </c>
      <c r="K37" s="8">
        <f>INTAVI!K37+NRGSUP!K37</f>
        <v>10764.047863799997</v>
      </c>
      <c r="L37" s="8">
        <f>INTAVI!L37+NRGSUP!L37</f>
        <v>10556.741210400003</v>
      </c>
      <c r="M37" s="8">
        <f>INTAVI!M37+NRGSUP!M37</f>
        <v>9930.0514420799955</v>
      </c>
      <c r="N37" s="8">
        <f>INTAVI!N37+NRGSUP!N37</f>
        <v>9219.7631710799997</v>
      </c>
      <c r="O37" s="8">
        <f>INTAVI!O37+NRGSUP!O37</f>
        <v>8470.5872050800026</v>
      </c>
      <c r="P37" s="8">
        <f>INTAVI!P37+NRGSUP!P37</f>
        <v>8034.4527555599989</v>
      </c>
      <c r="Q37" s="8">
        <f>INTAVI!Q37+NRGSUP!Q37</f>
        <v>7727.1308175600016</v>
      </c>
      <c r="R37" s="8">
        <f>INTAVI!R37+NRGSUP!R37</f>
        <v>7545.5283380399969</v>
      </c>
      <c r="S37" s="8">
        <f>INTAVI!S37+NRGSUP!S37</f>
        <v>7244.8812374399995</v>
      </c>
      <c r="T37" s="8">
        <f>INTAVI!T37+NRGSUP!T37</f>
        <v>6923.9963192400019</v>
      </c>
      <c r="U37" s="8">
        <f>INTAVI!U37+NRGSUP!U37</f>
        <v>6435.9370983600011</v>
      </c>
      <c r="V37" s="8">
        <f>INTAVI!V37+NRGSUP!V37</f>
        <v>6294.8471770800024</v>
      </c>
      <c r="W37" s="8">
        <f>INTAVI!W37+NRGSUP!W37</f>
        <v>5772.7963061999999</v>
      </c>
      <c r="X37" s="8">
        <f>INTAVI!X37+NRGSUP!X37</f>
        <v>5908.3367943600015</v>
      </c>
      <c r="Y37" s="8">
        <f>INTAVI!Y37+NRGSUP!Y37</f>
        <v>5491.4684378399988</v>
      </c>
      <c r="Z37" s="8">
        <f>INTAVI!Z37+NRGSUP!Z37</f>
        <v>5343.2456338800012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15.505056000000002</v>
      </c>
      <c r="D38" s="8">
        <f>INTAVI!D38+NRGSUP!D38</f>
        <v>12.403944000000001</v>
      </c>
      <c r="E38" s="8">
        <f>INTAVI!E38+NRGSUP!E38</f>
        <v>12.403944000000001</v>
      </c>
      <c r="F38" s="8">
        <f>INTAVI!F38+NRGSUP!F38</f>
        <v>12.403944000000001</v>
      </c>
      <c r="G38" s="8">
        <f>INTAVI!G38+NRGSUP!G38</f>
        <v>12.403944000000001</v>
      </c>
      <c r="H38" s="8">
        <f>INTAVI!H38+NRGSUP!H38</f>
        <v>10.040939999999999</v>
      </c>
      <c r="I38" s="8">
        <f>INTAVI!I38+NRGSUP!I38</f>
        <v>9.5324039999999997</v>
      </c>
      <c r="J38" s="8">
        <f>INTAVI!J38+NRGSUP!J38</f>
        <v>8.8162199999999995</v>
      </c>
      <c r="K38" s="8">
        <f>INTAVI!K38+NRGSUP!K38</f>
        <v>8.0657639999999997</v>
      </c>
      <c r="L38" s="8">
        <f>INTAVI!L38+NRGSUP!L38</f>
        <v>8.295084000000001</v>
      </c>
      <c r="M38" s="8">
        <f>INTAVI!M38+NRGSUP!M38</f>
        <v>7.8981840000000023</v>
      </c>
      <c r="N38" s="8">
        <f>INTAVI!N38+NRGSUP!N38</f>
        <v>8.1804239999999986</v>
      </c>
      <c r="O38" s="8">
        <f>INTAVI!O38+NRGSUP!O38</f>
        <v>6.4345679999999996</v>
      </c>
      <c r="P38" s="8">
        <f>INTAVI!P38+NRGSUP!P38</f>
        <v>6.754103999999999</v>
      </c>
      <c r="Q38" s="8">
        <f>INTAVI!Q38+NRGSUP!Q38</f>
        <v>5.2935120000000015</v>
      </c>
      <c r="R38" s="8">
        <f>INTAVI!R38+NRGSUP!R38</f>
        <v>4.4840879999999981</v>
      </c>
      <c r="S38" s="8">
        <f>INTAVI!S38+NRGSUP!S38</f>
        <v>4.1925240000000006</v>
      </c>
      <c r="T38" s="8">
        <f>INTAVI!T38+NRGSUP!T38</f>
        <v>4.1328000000000005</v>
      </c>
      <c r="U38" s="8">
        <f>INTAVI!U38+NRGSUP!U38</f>
        <v>3.3203520000000002</v>
      </c>
      <c r="V38" s="8">
        <f>INTAVI!V38+NRGSUP!V38</f>
        <v>2.6003880000000001</v>
      </c>
      <c r="W38" s="8">
        <f>INTAVI!W38+NRGSUP!W38</f>
        <v>2.6679240000000002</v>
      </c>
      <c r="X38" s="8">
        <f>INTAVI!X38+NRGSUP!X38</f>
        <v>4.8560400000000001</v>
      </c>
      <c r="Y38" s="8">
        <f>INTAVI!Y38+NRGSUP!Y38</f>
        <v>4.7759039999999997</v>
      </c>
      <c r="Z38" s="8">
        <f>INTAVI!Z38+NRGSUP!Z38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2866.3941600000003</v>
      </c>
      <c r="D40" s="8">
        <f>INTAVI!D40+NRGSUP!D40</f>
        <v>2920.297590000001</v>
      </c>
      <c r="E40" s="8">
        <f>INTAVI!E40+NRGSUP!E40</f>
        <v>2225.8945800000001</v>
      </c>
      <c r="F40" s="8">
        <f>INTAVI!F40+NRGSUP!F40</f>
        <v>2162.4787799999995</v>
      </c>
      <c r="G40" s="8">
        <f>INTAVI!G40+NRGSUP!G40</f>
        <v>2603.2185899999999</v>
      </c>
      <c r="H40" s="8">
        <f>INTAVI!H40+NRGSUP!H40</f>
        <v>2642.0321656800002</v>
      </c>
      <c r="I40" s="8">
        <f>INTAVI!I40+NRGSUP!I40</f>
        <v>2696.0435319600006</v>
      </c>
      <c r="J40" s="8">
        <f>INTAVI!J40+NRGSUP!J40</f>
        <v>2653.1998174800001</v>
      </c>
      <c r="K40" s="8">
        <f>INTAVI!K40+NRGSUP!K40</f>
        <v>3015.2406196800007</v>
      </c>
      <c r="L40" s="8">
        <f>INTAVI!L40+NRGSUP!L40</f>
        <v>2726.9301326399996</v>
      </c>
      <c r="M40" s="8">
        <f>INTAVI!M40+NRGSUP!M40</f>
        <v>2622.2306468400011</v>
      </c>
      <c r="N40" s="8">
        <f>INTAVI!N40+NRGSUP!N40</f>
        <v>2830.1330055599992</v>
      </c>
      <c r="O40" s="8">
        <f>INTAVI!O40+NRGSUP!O40</f>
        <v>2711.3521060800003</v>
      </c>
      <c r="P40" s="8">
        <f>INTAVI!P40+NRGSUP!P40</f>
        <v>2993.6888247600009</v>
      </c>
      <c r="Q40" s="8">
        <f>INTAVI!Q40+NRGSUP!Q40</f>
        <v>2767.0438616399992</v>
      </c>
      <c r="R40" s="8">
        <f>INTAVI!R40+NRGSUP!R40</f>
        <v>2815.2841312799997</v>
      </c>
      <c r="S40" s="8">
        <f>INTAVI!S40+NRGSUP!S40</f>
        <v>3104.1718315199996</v>
      </c>
      <c r="T40" s="8">
        <f>INTAVI!T40+NRGSUP!T40</f>
        <v>3255.8054803200016</v>
      </c>
      <c r="U40" s="8">
        <f>INTAVI!U40+NRGSUP!U40</f>
        <v>3366.9907200000002</v>
      </c>
      <c r="V40" s="8">
        <f>INTAVI!V40+NRGSUP!V40</f>
        <v>3171.2269219200011</v>
      </c>
      <c r="W40" s="8">
        <f>INTAVI!W40+NRGSUP!W40</f>
        <v>1219.0494297600003</v>
      </c>
      <c r="X40" s="8">
        <f>INTAVI!X40+NRGSUP!X40</f>
        <v>1288.1628158400001</v>
      </c>
      <c r="Y40" s="8">
        <f>INTAVI!Y40+NRGSUP!Y40</f>
        <v>2206.8170366400004</v>
      </c>
      <c r="Z40" s="8">
        <f>INTAVI!Z40+NRGSUP!Z40</f>
        <v>2042.0519169599997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6.2983537199999997</v>
      </c>
      <c r="D41" s="8">
        <f>INTAVI!D41+NRGSUP!D41</f>
        <v>6.2983537200000006</v>
      </c>
      <c r="E41" s="8">
        <f>INTAVI!E41+NRGSUP!E41</f>
        <v>6.2983537199999997</v>
      </c>
      <c r="F41" s="8">
        <f>INTAVI!F41+NRGSUP!F41</f>
        <v>18.895320000000005</v>
      </c>
      <c r="G41" s="8">
        <f>INTAVI!G41+NRGSUP!G41</f>
        <v>15.746272559999998</v>
      </c>
      <c r="H41" s="8">
        <f>INTAVI!H41+NRGSUP!H41</f>
        <v>9.4476600000000008</v>
      </c>
      <c r="I41" s="8">
        <f>INTAVI!I41+NRGSUP!I41</f>
        <v>3.1493062799999985</v>
      </c>
      <c r="J41" s="8">
        <f>INTAVI!J41+NRGSUP!J41</f>
        <v>9.4476600000000026</v>
      </c>
      <c r="K41" s="8">
        <f>INTAVI!K41+NRGSUP!K41</f>
        <v>3.1493062799999985</v>
      </c>
      <c r="L41" s="8">
        <f>INTAVI!L41+NRGSUP!L41</f>
        <v>3.1493062799999985</v>
      </c>
      <c r="M41" s="8">
        <f>INTAVI!M41+NRGSUP!M41</f>
        <v>6.2983537199999997</v>
      </c>
      <c r="N41" s="8">
        <f>INTAVI!N41+NRGSUP!N41</f>
        <v>0</v>
      </c>
      <c r="O41" s="8">
        <f>INTAVI!O41+NRGSUP!O41</f>
        <v>0</v>
      </c>
      <c r="P41" s="8">
        <f>INTAVI!P41+NRGSUP!P41</f>
        <v>3.1493062799999985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3.0486175200000005</v>
      </c>
      <c r="U41" s="8">
        <f>INTAVI!U41+NRGSUP!U41</f>
        <v>6.097235040000001</v>
      </c>
      <c r="V41" s="8">
        <f>INTAVI!V41+NRGSUP!V41</f>
        <v>3.0486175200000005</v>
      </c>
      <c r="W41" s="8">
        <f>INTAVI!W41+NRGSUP!W41</f>
        <v>3.0486175200000005</v>
      </c>
      <c r="X41" s="8">
        <f>INTAVI!X41+NRGSUP!X41</f>
        <v>12.194211240000001</v>
      </c>
      <c r="Y41" s="8">
        <f>INTAVI!Y41+NRGSUP!Y41</f>
        <v>6.097235040000001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16794.987388919999</v>
      </c>
      <c r="D43" s="8">
        <f>INTAVI!D43+NRGSUP!D43</f>
        <v>16323.415196399998</v>
      </c>
      <c r="E43" s="8">
        <f>INTAVI!E43+NRGSUP!E43</f>
        <v>16275.620874239999</v>
      </c>
      <c r="F43" s="8">
        <f>INTAVI!F43+NRGSUP!F43</f>
        <v>17014.842177840001</v>
      </c>
      <c r="G43" s="8">
        <f>INTAVI!G43+NRGSUP!G43</f>
        <v>15896.450344320003</v>
      </c>
      <c r="H43" s="8">
        <f>INTAVI!H43+NRGSUP!H43</f>
        <v>14958.732391199997</v>
      </c>
      <c r="I43" s="8">
        <f>INTAVI!I43+NRGSUP!I43</f>
        <v>14418.511379999998</v>
      </c>
      <c r="J43" s="8">
        <f>INTAVI!J43+NRGSUP!J43</f>
        <v>14499.267368039998</v>
      </c>
      <c r="K43" s="8">
        <f>INTAVI!K43+NRGSUP!K43</f>
        <v>14310.555475320003</v>
      </c>
      <c r="L43" s="8">
        <f>INTAVI!L43+NRGSUP!L43</f>
        <v>13831.652184479997</v>
      </c>
      <c r="M43" s="8">
        <f>INTAVI!M43+NRGSUP!M43</f>
        <v>15192.142056000001</v>
      </c>
      <c r="N43" s="8">
        <f>INTAVI!N43+NRGSUP!N43</f>
        <v>14832.825139080001</v>
      </c>
      <c r="O43" s="8">
        <f>INTAVI!O43+NRGSUP!O43</f>
        <v>14402.962206359996</v>
      </c>
      <c r="P43" s="8">
        <f>INTAVI!P43+NRGSUP!P43</f>
        <v>14093.868461400001</v>
      </c>
      <c r="Q43" s="8">
        <f>INTAVI!Q43+NRGSUP!Q43</f>
        <v>13588.441223759999</v>
      </c>
      <c r="R43" s="8">
        <f>INTAVI!R43+NRGSUP!R43</f>
        <v>13977.600048360002</v>
      </c>
      <c r="S43" s="8">
        <f>INTAVI!S43+NRGSUP!S43</f>
        <v>13484.030292720003</v>
      </c>
      <c r="T43" s="8">
        <f>INTAVI!T43+NRGSUP!T43</f>
        <v>13053.177413639998</v>
      </c>
      <c r="U43" s="8">
        <f>INTAVI!U43+NRGSUP!U43</f>
        <v>12509.712600839999</v>
      </c>
      <c r="V43" s="8">
        <f>INTAVI!V43+NRGSUP!V43</f>
        <v>12686.428029600002</v>
      </c>
      <c r="W43" s="8">
        <f>INTAVI!W43+NRGSUP!W43</f>
        <v>12063.795784559999</v>
      </c>
      <c r="X43" s="8">
        <f>INTAVI!X43+NRGSUP!X43</f>
        <v>12370.085615159998</v>
      </c>
      <c r="Y43" s="8">
        <f>INTAVI!Y43+NRGSUP!Y43</f>
        <v>10753.955100719997</v>
      </c>
      <c r="Z43" s="8">
        <f>INTAVI!Z43+NRGSUP!Z43</f>
        <v>10856.360263319999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5897.4459717600002</v>
      </c>
      <c r="D44" s="8">
        <f>INTAVI!D44+NRGSUP!D44</f>
        <v>5969.3671353600012</v>
      </c>
      <c r="E44" s="8">
        <f>INTAVI!E44+NRGSUP!E44</f>
        <v>6250.7932567199996</v>
      </c>
      <c r="F44" s="8">
        <f>INTAVI!F44+NRGSUP!F44</f>
        <v>6260.1745082400003</v>
      </c>
      <c r="G44" s="8">
        <f>INTAVI!G44+NRGSUP!G44</f>
        <v>5218.89627096</v>
      </c>
      <c r="H44" s="8">
        <f>INTAVI!H44+NRGSUP!H44</f>
        <v>4127.2087140000003</v>
      </c>
      <c r="I44" s="8">
        <f>INTAVI!I44+NRGSUP!I44</f>
        <v>4242.9875349599997</v>
      </c>
      <c r="J44" s="8">
        <f>INTAVI!J44+NRGSUP!J44</f>
        <v>3404.7464637600006</v>
      </c>
      <c r="K44" s="8">
        <f>INTAVI!K44+NRGSUP!K44</f>
        <v>3051.5125852800002</v>
      </c>
      <c r="L44" s="8">
        <f>INTAVI!L44+NRGSUP!L44</f>
        <v>2915.8589304000006</v>
      </c>
      <c r="M44" s="8">
        <f>INTAVI!M44+NRGSUP!M44</f>
        <v>3632.0545670400006</v>
      </c>
      <c r="N44" s="8">
        <f>INTAVI!N44+NRGSUP!N44</f>
        <v>2521.7215358400003</v>
      </c>
      <c r="O44" s="8">
        <f>INTAVI!O44+NRGSUP!O44</f>
        <v>2385.0572536800005</v>
      </c>
      <c r="P44" s="8">
        <f>INTAVI!P44+NRGSUP!P44</f>
        <v>1938.12120144</v>
      </c>
      <c r="Q44" s="8">
        <f>INTAVI!Q44+NRGSUP!Q44</f>
        <v>1557.6831424800002</v>
      </c>
      <c r="R44" s="8">
        <f>INTAVI!R44+NRGSUP!R44</f>
        <v>1085.07459384</v>
      </c>
      <c r="S44" s="8">
        <f>INTAVI!S44+NRGSUP!S44</f>
        <v>1217.8981022400003</v>
      </c>
      <c r="T44" s="8">
        <f>INTAVI!T44+NRGSUP!T44</f>
        <v>1170.4877848800004</v>
      </c>
      <c r="U44" s="8">
        <f>INTAVI!U44+NRGSUP!U44</f>
        <v>1369.3668062400002</v>
      </c>
      <c r="V44" s="8">
        <f>INTAVI!V44+NRGSUP!V44</f>
        <v>1121.43934296</v>
      </c>
      <c r="W44" s="8">
        <f>INTAVI!W44+NRGSUP!W44</f>
        <v>1016.27587008</v>
      </c>
      <c r="X44" s="8">
        <f>INTAVI!X44+NRGSUP!X44</f>
        <v>1109.8178258400003</v>
      </c>
      <c r="Y44" s="8">
        <f>INTAVI!Y44+NRGSUP!Y44</f>
        <v>932.81260176000001</v>
      </c>
      <c r="Z44" s="8">
        <f>INTAVI!Z44+NRGSUP!Z44</f>
        <v>842.1473253600002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148.93140599999998</v>
      </c>
      <c r="G48" s="8">
        <f>INTAVI!G48+NRGSUP!G48</f>
        <v>180.61863299999999</v>
      </c>
      <c r="H48" s="8">
        <f>INTAVI!H48+NRGSUP!H48</f>
        <v>350.12495699999999</v>
      </c>
      <c r="I48" s="8">
        <f>INTAVI!I48+NRGSUP!I48</f>
        <v>474.84999899999991</v>
      </c>
      <c r="J48" s="8">
        <f>INTAVI!J48+NRGSUP!J48</f>
        <v>461.29402799999997</v>
      </c>
      <c r="K48" s="8">
        <f>INTAVI!K48+NRGSUP!K48</f>
        <v>484.37473499999999</v>
      </c>
      <c r="L48" s="8">
        <f>INTAVI!L48+NRGSUP!L48</f>
        <v>471.17432700000006</v>
      </c>
      <c r="M48" s="8">
        <f>INTAVI!M48+NRGSUP!M48</f>
        <v>436.755267</v>
      </c>
      <c r="N48" s="8">
        <f>INTAVI!N48+NRGSUP!N48</f>
        <v>370.55701799999997</v>
      </c>
      <c r="O48" s="8">
        <f>INTAVI!O48+NRGSUP!O48</f>
        <v>449.48393099999998</v>
      </c>
      <c r="P48" s="8">
        <f>INTAVI!P48+NRGSUP!P48</f>
        <v>302.40299700000003</v>
      </c>
      <c r="Q48" s="8">
        <f>INTAVI!Q48+NRGSUP!Q48</f>
        <v>358.68023099999994</v>
      </c>
      <c r="R48" s="8">
        <f>INTAVI!R48+NRGSUP!R48</f>
        <v>328.45702499999999</v>
      </c>
      <c r="S48" s="8">
        <f>INTAVI!S48+NRGSUP!S48</f>
        <v>389.04629399999999</v>
      </c>
      <c r="T48" s="8">
        <f>INTAVI!T48+NRGSUP!T48</f>
        <v>391.86061199999995</v>
      </c>
      <c r="U48" s="8">
        <f>INTAVI!U48+NRGSUP!U48</f>
        <v>390.648258</v>
      </c>
      <c r="V48" s="8">
        <f>INTAVI!V48+NRGSUP!V48</f>
        <v>453.12520499999999</v>
      </c>
      <c r="W48" s="8">
        <f>INTAVI!W48+NRGSUP!W48</f>
        <v>199.62458100000003</v>
      </c>
      <c r="X48" s="8">
        <f>INTAVI!X48+NRGSUP!X48</f>
        <v>601.20227699999998</v>
      </c>
      <c r="Y48" s="8">
        <f>INTAVI!Y48+NRGSUP!Y48</f>
        <v>569.68037099999992</v>
      </c>
      <c r="Z48" s="8">
        <f>INTAVI!Z48+NRGSUP!Z48</f>
        <v>397.01961000000006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1648.7509500000001</v>
      </c>
      <c r="D51" s="27">
        <f>INTAVI!D51+NRGSUP!D51</f>
        <v>1855.9114200000004</v>
      </c>
      <c r="E51" s="27">
        <f>INTAVI!E51+NRGSUP!E51</f>
        <v>1870.1496000000002</v>
      </c>
      <c r="F51" s="27">
        <f>INTAVI!F51+NRGSUP!F51</f>
        <v>1953.1046700000002</v>
      </c>
      <c r="G51" s="27">
        <f>INTAVI!G51+NRGSUP!G51</f>
        <v>1875.5015400000002</v>
      </c>
      <c r="H51" s="27">
        <f>INTAVI!H51+NRGSUP!H51</f>
        <v>1730.2418100000004</v>
      </c>
      <c r="I51" s="27">
        <f>INTAVI!I51+NRGSUP!I51</f>
        <v>1752.6088800000002</v>
      </c>
      <c r="J51" s="27">
        <f>INTAVI!J51+NRGSUP!J51</f>
        <v>1944.2184299999999</v>
      </c>
      <c r="K51" s="27">
        <f>INTAVI!K51+NRGSUP!K51</f>
        <v>1657.5866999999998</v>
      </c>
      <c r="L51" s="27">
        <f>INTAVI!L51+NRGSUP!L51</f>
        <v>2349.2997000000005</v>
      </c>
      <c r="M51" s="27">
        <f>INTAVI!M51+NRGSUP!M51</f>
        <v>3020.1098400000001</v>
      </c>
      <c r="N51" s="27">
        <f>INTAVI!N51+NRGSUP!N51</f>
        <v>2496.7305000000001</v>
      </c>
      <c r="O51" s="27">
        <f>INTAVI!O51+NRGSUP!O51</f>
        <v>2216.2080599999999</v>
      </c>
      <c r="P51" s="27">
        <f>INTAVI!P51+NRGSUP!P51</f>
        <v>1996.6270500000001</v>
      </c>
      <c r="Q51" s="27">
        <f>INTAVI!Q51+NRGSUP!Q51</f>
        <v>1694.4948900000002</v>
      </c>
      <c r="R51" s="27">
        <f>INTAVI!R51+NRGSUP!R51</f>
        <v>1773.2087999999999</v>
      </c>
      <c r="S51" s="27">
        <f>INTAVI!S51+NRGSUP!S51</f>
        <v>1690.0012800000002</v>
      </c>
      <c r="T51" s="27">
        <f>INTAVI!T51+NRGSUP!T51</f>
        <v>1048.4813987999999</v>
      </c>
      <c r="U51" s="27">
        <f>INTAVI!U51+NRGSUP!U51</f>
        <v>1525.0833694800003</v>
      </c>
      <c r="V51" s="27">
        <f>INTAVI!V51+NRGSUP!V51</f>
        <v>1438.9714627200005</v>
      </c>
      <c r="W51" s="27">
        <f>INTAVI!W51+NRGSUP!W51</f>
        <v>1259.2761390000003</v>
      </c>
      <c r="X51" s="27">
        <f>INTAVI!X51+NRGSUP!X51</f>
        <v>1479.1286668419389</v>
      </c>
      <c r="Y51" s="27">
        <f>INTAVI!Y51+NRGSUP!Y51</f>
        <v>1126.978587001634</v>
      </c>
      <c r="Z51" s="27">
        <f>INTAVI!Z51+NRGSUP!Z51</f>
        <v>1105.3831449172371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1332.5473724399992</v>
      </c>
      <c r="D52" s="27">
        <f t="shared" ref="D52:X52" si="30">SUM(D53:D54)</f>
        <v>1338.6436131599994</v>
      </c>
      <c r="E52" s="27">
        <f t="shared" si="30"/>
        <v>1442.7485377199994</v>
      </c>
      <c r="F52" s="27">
        <f t="shared" si="30"/>
        <v>1715.5857805199992</v>
      </c>
      <c r="G52" s="27">
        <f t="shared" si="30"/>
        <v>1640.7864957599988</v>
      </c>
      <c r="H52" s="27">
        <f t="shared" si="30"/>
        <v>1986.6641385599992</v>
      </c>
      <c r="I52" s="27">
        <f t="shared" si="30"/>
        <v>2169.0910792799987</v>
      </c>
      <c r="J52" s="27">
        <f t="shared" si="30"/>
        <v>1644.9704164799991</v>
      </c>
      <c r="K52" s="27">
        <f t="shared" si="30"/>
        <v>1737.8651559599987</v>
      </c>
      <c r="L52" s="27">
        <f t="shared" si="30"/>
        <v>1820.1697754399988</v>
      </c>
      <c r="M52" s="27">
        <f t="shared" si="30"/>
        <v>2076.1339427999987</v>
      </c>
      <c r="N52" s="27">
        <f t="shared" si="30"/>
        <v>2051.1577457999983</v>
      </c>
      <c r="O52" s="27">
        <f t="shared" si="30"/>
        <v>2134.7216233199988</v>
      </c>
      <c r="P52" s="27">
        <f t="shared" si="30"/>
        <v>2314.3451597999988</v>
      </c>
      <c r="Q52" s="27">
        <f t="shared" si="30"/>
        <v>2381.1396364799984</v>
      </c>
      <c r="R52" s="27">
        <f t="shared" si="30"/>
        <v>2498.0838796799981</v>
      </c>
      <c r="S52" s="27">
        <f t="shared" si="30"/>
        <v>3138.8942347199986</v>
      </c>
      <c r="T52" s="27">
        <f t="shared" si="30"/>
        <v>3293.2667012399979</v>
      </c>
      <c r="U52" s="27">
        <f t="shared" si="30"/>
        <v>3085.9588101599979</v>
      </c>
      <c r="V52" s="27">
        <f t="shared" si="30"/>
        <v>3272.5147093199976</v>
      </c>
      <c r="W52" s="27">
        <f t="shared" si="30"/>
        <v>4107.8889143999986</v>
      </c>
      <c r="X52" s="27">
        <f t="shared" si="30"/>
        <v>4031.9760736799976</v>
      </c>
      <c r="Y52" s="27">
        <f t="shared" ref="Y52:Z52" si="31">SUM(Y53:Y54)</f>
        <v>3964.8330190799984</v>
      </c>
      <c r="Z52" s="27">
        <f t="shared" si="31"/>
        <v>3743.1959119199978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151.72288560000001</v>
      </c>
      <c r="D53" s="8">
        <f>INTAVI!D53+NRGSUP!D53</f>
        <v>166.02300000000002</v>
      </c>
      <c r="E53" s="8">
        <f>INTAVI!E53+NRGSUP!E53</f>
        <v>305.01900000000001</v>
      </c>
      <c r="F53" s="8">
        <f>INTAVI!F53+NRGSUP!F53</f>
        <v>290.14694280000003</v>
      </c>
      <c r="G53" s="8">
        <f>INTAVI!G53+NRGSUP!G53</f>
        <v>136.13577119999999</v>
      </c>
      <c r="H53" s="8">
        <f>INTAVI!H53+NRGSUP!H53</f>
        <v>243.52871400000004</v>
      </c>
      <c r="I53" s="8">
        <f>INTAVI!I53+NRGSUP!I53</f>
        <v>356.92782840000007</v>
      </c>
      <c r="J53" s="8">
        <f>INTAVI!J53+NRGSUP!J53</f>
        <v>187.1869428</v>
      </c>
      <c r="K53" s="8">
        <f>INTAVI!K53+NRGSUP!K53</f>
        <v>66.208942800000003</v>
      </c>
      <c r="L53" s="8">
        <f>INTAVI!L53+NRGSUP!L53</f>
        <v>120.97800000000002</v>
      </c>
      <c r="M53" s="8">
        <f>INTAVI!M53+NRGSUP!M53</f>
        <v>124.12394280000001</v>
      </c>
      <c r="N53" s="8">
        <f>INTAVI!N53+NRGSUP!N53</f>
        <v>173.17305719999999</v>
      </c>
      <c r="O53" s="8">
        <f>INTAVI!O53+NRGSUP!O53</f>
        <v>109.25188559999998</v>
      </c>
      <c r="P53" s="8">
        <f>INTAVI!P53+NRGSUP!P53</f>
        <v>155.44077120000003</v>
      </c>
      <c r="Q53" s="8">
        <f>INTAVI!Q53+NRGSUP!Q53</f>
        <v>123.40888560000002</v>
      </c>
      <c r="R53" s="8">
        <f>INTAVI!R53+NRGSUP!R53</f>
        <v>107.10722880000003</v>
      </c>
      <c r="S53" s="8">
        <f>INTAVI!S53+NRGSUP!S53</f>
        <v>106.67788560000002</v>
      </c>
      <c r="T53" s="8">
        <f>INTAVI!T53+NRGSUP!T53</f>
        <v>106.96411439999997</v>
      </c>
      <c r="U53" s="8">
        <f>INTAVI!U53+NRGSUP!U53</f>
        <v>107.9648856</v>
      </c>
      <c r="V53" s="8">
        <f>INTAVI!V53+NRGSUP!V53</f>
        <v>106.3921716</v>
      </c>
      <c r="W53" s="8">
        <f>INTAVI!W53+NRGSUP!W53</f>
        <v>590.87611440000001</v>
      </c>
      <c r="X53" s="8">
        <f>INTAVI!X53+NRGSUP!X53</f>
        <v>555.98400000000004</v>
      </c>
      <c r="Y53" s="8">
        <f>INTAVI!Y53+NRGSUP!Y53</f>
        <v>564.56365679999999</v>
      </c>
      <c r="Z53" s="8">
        <f>INTAVI!Z53+NRGSUP!Z53</f>
        <v>613.75588560000006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1180.8244868399993</v>
      </c>
      <c r="D54" s="45">
        <f>INTAVI!D54+NRGSUP!D54</f>
        <v>1172.6206131599993</v>
      </c>
      <c r="E54" s="45">
        <f>INTAVI!E54+NRGSUP!E54</f>
        <v>1137.7295377199994</v>
      </c>
      <c r="F54" s="45">
        <f>INTAVI!F54+NRGSUP!F54</f>
        <v>1425.4388377199991</v>
      </c>
      <c r="G54" s="45">
        <f>INTAVI!G54+NRGSUP!G54</f>
        <v>1504.6507245599989</v>
      </c>
      <c r="H54" s="45">
        <f>INTAVI!H54+NRGSUP!H54</f>
        <v>1743.1354245599991</v>
      </c>
      <c r="I54" s="45">
        <f>INTAVI!I54+NRGSUP!I54</f>
        <v>1812.1632508799987</v>
      </c>
      <c r="J54" s="45">
        <f>INTAVI!J54+NRGSUP!J54</f>
        <v>1457.7834736799991</v>
      </c>
      <c r="K54" s="45">
        <f>INTAVI!K54+NRGSUP!K54</f>
        <v>1671.6562131599987</v>
      </c>
      <c r="L54" s="45">
        <f>INTAVI!L54+NRGSUP!L54</f>
        <v>1699.1917754399988</v>
      </c>
      <c r="M54" s="45">
        <f>INTAVI!M54+NRGSUP!M54</f>
        <v>1952.0099999999989</v>
      </c>
      <c r="N54" s="45">
        <f>INTAVI!N54+NRGSUP!N54</f>
        <v>1877.9846885999984</v>
      </c>
      <c r="O54" s="45">
        <f>INTAVI!O54+NRGSUP!O54</f>
        <v>2025.4697377199986</v>
      </c>
      <c r="P54" s="45">
        <f>INTAVI!P54+NRGSUP!P54</f>
        <v>2158.9043885999986</v>
      </c>
      <c r="Q54" s="45">
        <f>INTAVI!Q54+NRGSUP!Q54</f>
        <v>2257.7307508799986</v>
      </c>
      <c r="R54" s="45">
        <f>INTAVI!R54+NRGSUP!R54</f>
        <v>2390.976650879998</v>
      </c>
      <c r="S54" s="45">
        <f>INTAVI!S54+NRGSUP!S54</f>
        <v>3032.2163491199985</v>
      </c>
      <c r="T54" s="45">
        <f>INTAVI!T54+NRGSUP!T54</f>
        <v>3186.3025868399977</v>
      </c>
      <c r="U54" s="45">
        <f>INTAVI!U54+NRGSUP!U54</f>
        <v>2977.993924559998</v>
      </c>
      <c r="V54" s="45">
        <f>INTAVI!V54+NRGSUP!V54</f>
        <v>3166.1225377199976</v>
      </c>
      <c r="W54" s="45">
        <f>INTAVI!W54+NRGSUP!W54</f>
        <v>3517.0127999999982</v>
      </c>
      <c r="X54" s="45">
        <f>INTAVI!X54+NRGSUP!X54</f>
        <v>3475.9920736799977</v>
      </c>
      <c r="Y54" s="45">
        <f>INTAVI!Y54+NRGSUP!Y54</f>
        <v>3400.2693622799984</v>
      </c>
      <c r="Z54" s="45">
        <f>INTAVI!Z54+NRGSUP!Z54</f>
        <v>3129.4400263199977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37052.276755680003</v>
      </c>
      <c r="D61" s="49">
        <f t="shared" si="32"/>
        <v>34431.821616959998</v>
      </c>
      <c r="E61" s="49">
        <f t="shared" si="32"/>
        <v>34287.077694239997</v>
      </c>
      <c r="F61" s="49">
        <f t="shared" si="32"/>
        <v>35890.78253543999</v>
      </c>
      <c r="G61" s="49">
        <f t="shared" si="32"/>
        <v>36592.255445760005</v>
      </c>
      <c r="H61" s="49">
        <f t="shared" si="32"/>
        <v>37983.041671679995</v>
      </c>
      <c r="I61" s="49">
        <f t="shared" si="32"/>
        <v>40333.006860479996</v>
      </c>
      <c r="J61" s="49">
        <f t="shared" si="32"/>
        <v>42218.63930304</v>
      </c>
      <c r="K61" s="49">
        <f t="shared" si="32"/>
        <v>42118.817421600004</v>
      </c>
      <c r="L61" s="49">
        <f t="shared" si="32"/>
        <v>43875.733066560002</v>
      </c>
      <c r="M61" s="49">
        <f t="shared" si="32"/>
        <v>48681.129658319995</v>
      </c>
      <c r="N61" s="49">
        <f t="shared" si="32"/>
        <v>45345.306422879985</v>
      </c>
      <c r="O61" s="49">
        <f t="shared" si="32"/>
        <v>49560.657906240005</v>
      </c>
      <c r="P61" s="49">
        <f t="shared" si="32"/>
        <v>49158.903455279986</v>
      </c>
      <c r="Q61" s="49">
        <f t="shared" si="32"/>
        <v>48210.569197919991</v>
      </c>
      <c r="R61" s="49">
        <f t="shared" si="32"/>
        <v>49780.754628479997</v>
      </c>
      <c r="S61" s="49">
        <f t="shared" si="32"/>
        <v>51705.677424960006</v>
      </c>
      <c r="T61" s="49">
        <f t="shared" si="32"/>
        <v>53240.080418639998</v>
      </c>
      <c r="U61" s="49">
        <f t="shared" si="32"/>
        <v>52567.778576159995</v>
      </c>
      <c r="V61" s="49">
        <f t="shared" si="32"/>
        <v>53825.621353919996</v>
      </c>
      <c r="W61" s="49">
        <f t="shared" si="32"/>
        <v>53897.509787040013</v>
      </c>
      <c r="X61" s="49">
        <f t="shared" si="32"/>
        <v>57843.676773353407</v>
      </c>
      <c r="Y61" s="49">
        <f t="shared" ref="Y61:Z61" si="33">SUM(Y62:Y72)</f>
        <v>57666.240339337877</v>
      </c>
      <c r="Z61" s="49">
        <f t="shared" si="33"/>
        <v>55638.362622304703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36144.303552000005</v>
      </c>
      <c r="D62" s="52">
        <f>INTAVI!D62+NRGSUP!D62</f>
        <v>33481.055865600007</v>
      </c>
      <c r="E62" s="52">
        <f>INTAVI!E62+NRGSUP!E62</f>
        <v>33315.632179200009</v>
      </c>
      <c r="F62" s="52">
        <f>INTAVI!F62+NRGSUP!F62</f>
        <v>34603.967865599989</v>
      </c>
      <c r="G62" s="52">
        <f>INTAVI!G62+NRGSUP!G62</f>
        <v>35013.103776000004</v>
      </c>
      <c r="H62" s="52">
        <f>INTAVI!H62+NRGSUP!H62</f>
        <v>35950.2083136</v>
      </c>
      <c r="I62" s="52">
        <f>INTAVI!I62+NRGSUP!I62</f>
        <v>37908.191865599998</v>
      </c>
      <c r="J62" s="52">
        <f>INTAVI!J62+NRGSUP!J62</f>
        <v>38459.791641600001</v>
      </c>
      <c r="K62" s="52">
        <f>INTAVI!K62+NRGSUP!K62</f>
        <v>37832.256000000001</v>
      </c>
      <c r="L62" s="52">
        <f>INTAVI!L62+NRGSUP!L62</f>
        <v>39202.463865600002</v>
      </c>
      <c r="M62" s="52">
        <f>INTAVI!M62+NRGSUP!M62</f>
        <v>43378.832044800001</v>
      </c>
      <c r="N62" s="52">
        <f>INTAVI!N62+NRGSUP!N62</f>
        <v>40502.448403199989</v>
      </c>
      <c r="O62" s="52">
        <f>INTAVI!O62+NRGSUP!O62</f>
        <v>44178.959865600002</v>
      </c>
      <c r="P62" s="52">
        <f>INTAVI!P62+NRGSUP!P62</f>
        <v>43175.66359679999</v>
      </c>
      <c r="Q62" s="52">
        <f>INTAVI!Q62+NRGSUP!Q62</f>
        <v>41670.496224000002</v>
      </c>
      <c r="R62" s="52">
        <f>INTAVI!R62+NRGSUP!R62</f>
        <v>42610.735238399997</v>
      </c>
      <c r="S62" s="52">
        <f>INTAVI!S62+NRGSUP!S62</f>
        <v>44024.512089600008</v>
      </c>
      <c r="T62" s="52">
        <f>INTAVI!T62+NRGSUP!T62</f>
        <v>44566.703999999998</v>
      </c>
      <c r="U62" s="52">
        <f>INTAVI!U62+NRGSUP!U62</f>
        <v>43664.655283200002</v>
      </c>
      <c r="V62" s="52">
        <f>INTAVI!V62+NRGSUP!V62</f>
        <v>44937.8713728</v>
      </c>
      <c r="W62" s="52">
        <f>INTAVI!W62+NRGSUP!W62</f>
        <v>44487.519955200012</v>
      </c>
      <c r="X62" s="52">
        <f>INTAVI!X62+NRGSUP!X62</f>
        <v>47826.239731200003</v>
      </c>
      <c r="Y62" s="52">
        <f>INTAVI!Y62+NRGSUP!Y62</f>
        <v>47198.816582400003</v>
      </c>
      <c r="Z62" s="52">
        <f>INTAVI!Z62+NRGSUP!Z62</f>
        <v>45772.047820799991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73.273243680000007</v>
      </c>
      <c r="D64" s="52">
        <f>INTAVI!D64+NRGSUP!D64</f>
        <v>77.58655632</v>
      </c>
      <c r="E64" s="52">
        <f>INTAVI!E64+NRGSUP!E64</f>
        <v>71.253000000000014</v>
      </c>
      <c r="F64" s="52">
        <f>INTAVI!F64+NRGSUP!F64</f>
        <v>81.299378160000003</v>
      </c>
      <c r="G64" s="52">
        <f>INTAVI!G64+NRGSUP!G64</f>
        <v>80.698887360000015</v>
      </c>
      <c r="H64" s="52">
        <f>INTAVI!H64+NRGSUP!H64</f>
        <v>68.086025280000015</v>
      </c>
      <c r="I64" s="52">
        <f>INTAVI!I64+NRGSUP!I64</f>
        <v>74.146756320000009</v>
      </c>
      <c r="J64" s="52">
        <f>INTAVI!J64+NRGSUP!J64</f>
        <v>110.51035631999999</v>
      </c>
      <c r="K64" s="52">
        <f>INTAVI!K64+NRGSUP!K64</f>
        <v>234.12497472000004</v>
      </c>
      <c r="L64" s="52">
        <f>INTAVI!L64+NRGSUP!L64</f>
        <v>249.63120000000004</v>
      </c>
      <c r="M64" s="52">
        <f>INTAVI!M64+NRGSUP!M64</f>
        <v>254.10824711999999</v>
      </c>
      <c r="N64" s="52">
        <f>INTAVI!N64+NRGSUP!N64</f>
        <v>250.55935632000006</v>
      </c>
      <c r="O64" s="52">
        <f>INTAVI!O64+NRGSUP!O64</f>
        <v>266.93948736000004</v>
      </c>
      <c r="P64" s="52">
        <f>INTAVI!P64+NRGSUP!P64</f>
        <v>294.45808392000004</v>
      </c>
      <c r="Q64" s="52">
        <f>INTAVI!Q64+NRGSUP!Q64</f>
        <v>312.63968736000004</v>
      </c>
      <c r="R64" s="52">
        <f>INTAVI!R64+NRGSUP!R64</f>
        <v>343.76142528000003</v>
      </c>
      <c r="S64" s="52">
        <f>INTAVI!S64+NRGSUP!S64</f>
        <v>360.52366895999995</v>
      </c>
      <c r="T64" s="52">
        <f>INTAVI!T64+NRGSUP!T64</f>
        <v>365.21929079999995</v>
      </c>
      <c r="U64" s="52">
        <f>INTAVI!U64+NRGSUP!U64</f>
        <v>360.30548735999997</v>
      </c>
      <c r="V64" s="52">
        <f>INTAVI!V64+NRGSUP!V64</f>
        <v>370.40631264000001</v>
      </c>
      <c r="W64" s="52">
        <f>INTAVI!W64+NRGSUP!W64</f>
        <v>315.97020000000003</v>
      </c>
      <c r="X64" s="52">
        <f>INTAVI!X64+NRGSUP!X64</f>
        <v>356.97607271340746</v>
      </c>
      <c r="Y64" s="52">
        <f>INTAVI!Y64+NRGSUP!Y64</f>
        <v>386.38626573787485</v>
      </c>
      <c r="Z64" s="52">
        <f>INTAVI!Z64+NRGSUP!Z64</f>
        <v>399.28302006472131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834.69996000000003</v>
      </c>
      <c r="D65" s="52">
        <f>INTAVI!D65+NRGSUP!D65</f>
        <v>829.00008000000003</v>
      </c>
      <c r="E65" s="52">
        <f>INTAVI!E65+NRGSUP!E65</f>
        <v>804.40019999999981</v>
      </c>
      <c r="F65" s="52">
        <f>INTAVI!F65+NRGSUP!F65</f>
        <v>1007.7001199999997</v>
      </c>
      <c r="G65" s="52">
        <f>INTAVI!G65+NRGSUP!G65</f>
        <v>1063.7999999999997</v>
      </c>
      <c r="H65" s="52">
        <f>INTAVI!H65+NRGSUP!H65</f>
        <v>1233.2001600000001</v>
      </c>
      <c r="I65" s="52">
        <f>INTAVI!I65+NRGSUP!I65</f>
        <v>1281.0999599999996</v>
      </c>
      <c r="J65" s="52">
        <f>INTAVI!J65+NRGSUP!J65</f>
        <v>2317.7998799999996</v>
      </c>
      <c r="K65" s="52">
        <f>INTAVI!K65+NRGSUP!K65</f>
        <v>2659.1000399999998</v>
      </c>
      <c r="L65" s="52">
        <f>INTAVI!L65+NRGSUP!L65</f>
        <v>2702.80008</v>
      </c>
      <c r="M65" s="52">
        <f>INTAVI!M65+NRGSUP!M65</f>
        <v>3110.0000399999999</v>
      </c>
      <c r="N65" s="52">
        <f>INTAVI!N65+NRGSUP!N65</f>
        <v>2987.0999999999995</v>
      </c>
      <c r="O65" s="52">
        <f>INTAVI!O65+NRGSUP!O65</f>
        <v>3221.9002799999994</v>
      </c>
      <c r="P65" s="52">
        <f>INTAVI!P65+NRGSUP!P65</f>
        <v>3433.9003199999997</v>
      </c>
      <c r="Q65" s="52">
        <f>INTAVI!Q65+NRGSUP!Q65</f>
        <v>3591.1000799999993</v>
      </c>
      <c r="R65" s="52">
        <f>INTAVI!R65+NRGSUP!R65</f>
        <v>3803.1998399999993</v>
      </c>
      <c r="S65" s="52">
        <f>INTAVI!S65+NRGSUP!S65</f>
        <v>3483.5000399999994</v>
      </c>
      <c r="T65" s="52">
        <f>INTAVI!T65+NRGSUP!T65</f>
        <v>3660.4000799999999</v>
      </c>
      <c r="U65" s="52">
        <f>INTAVI!U65+NRGSUP!U65</f>
        <v>3421.1998799999992</v>
      </c>
      <c r="V65" s="52">
        <f>INTAVI!V65+NRGSUP!V65</f>
        <v>3637.2999599999994</v>
      </c>
      <c r="W65" s="52">
        <f>INTAVI!W65+NRGSUP!W65</f>
        <v>4040.400239999999</v>
      </c>
      <c r="X65" s="52">
        <f>INTAVI!X65+NRGSUP!X65</f>
        <v>3993.1999199999996</v>
      </c>
      <c r="Y65" s="52">
        <f>INTAVI!Y65+NRGSUP!Y65</f>
        <v>3906.30024</v>
      </c>
      <c r="Z65" s="52">
        <f>INTAVI!Z65+NRGSUP!Z65</f>
        <v>3595.1000399999998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23.489485919999996</v>
      </c>
      <c r="I66" s="52">
        <f>INTAVI!I66+NRGSUP!I66</f>
        <v>27.188049599999999</v>
      </c>
      <c r="J66" s="52">
        <f>INTAVI!J66+NRGSUP!J66</f>
        <v>32.982491519999989</v>
      </c>
      <c r="K66" s="52">
        <f>INTAVI!K66+NRGSUP!K66</f>
        <v>34.83088128</v>
      </c>
      <c r="L66" s="52">
        <f>INTAVI!L66+NRGSUP!L66</f>
        <v>34.663170240000007</v>
      </c>
      <c r="M66" s="52">
        <f>INTAVI!M66+NRGSUP!M66</f>
        <v>39.258401760000012</v>
      </c>
      <c r="N66" s="52">
        <f>INTAVI!N66+NRGSUP!N66</f>
        <v>52.385231519999998</v>
      </c>
      <c r="O66" s="52">
        <f>INTAVI!O66+NRGSUP!O66</f>
        <v>56.934329760000004</v>
      </c>
      <c r="P66" s="52">
        <f>INTAVI!P66+NRGSUP!P66</f>
        <v>57.060240479999983</v>
      </c>
      <c r="Q66" s="52">
        <f>INTAVI!Q66+NRGSUP!Q66</f>
        <v>52.841976479999985</v>
      </c>
      <c r="R66" s="52">
        <f>INTAVI!R66+NRGSUP!R66</f>
        <v>55.308960000000027</v>
      </c>
      <c r="S66" s="52">
        <f>INTAVI!S66+NRGSUP!S66</f>
        <v>31.51667664</v>
      </c>
      <c r="T66" s="52">
        <f>INTAVI!T66+NRGSUP!T66</f>
        <v>22.57140815999999</v>
      </c>
      <c r="U66" s="52">
        <f>INTAVI!U66+NRGSUP!U66</f>
        <v>16.92861984</v>
      </c>
      <c r="V66" s="52">
        <f>INTAVI!V66+NRGSUP!V66</f>
        <v>9.4048171200000006</v>
      </c>
      <c r="W66" s="52">
        <f>INTAVI!W66+NRGSUP!W66</f>
        <v>9.4048171199999988</v>
      </c>
      <c r="X66" s="52">
        <f>INTAVI!X66+NRGSUP!X66</f>
        <v>7.5238027199999991</v>
      </c>
      <c r="Y66" s="52">
        <f>INTAVI!Y66+NRGSUP!Y66</f>
        <v>5.6427883200000011</v>
      </c>
      <c r="Z66" s="52">
        <f>INTAVI!Z66+NRGSUP!Z66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36.320399999999999</v>
      </c>
      <c r="E67" s="52">
        <f>INTAVI!E67+NRGSUP!E67</f>
        <v>87.933600000000013</v>
      </c>
      <c r="F67" s="52">
        <f>INTAVI!F67+NRGSUP!F67</f>
        <v>187.33680000000001</v>
      </c>
      <c r="G67" s="52">
        <f>INTAVI!G67+NRGSUP!G67</f>
        <v>355.55760000000009</v>
      </c>
      <c r="H67" s="52">
        <f>INTAVI!H67+NRGSUP!H67</f>
        <v>405.45698687999993</v>
      </c>
      <c r="I67" s="52">
        <f>INTAVI!I67+NRGSUP!I67</f>
        <v>453.63465936000017</v>
      </c>
      <c r="J67" s="52">
        <f>INTAVI!J67+NRGSUP!J67</f>
        <v>507.43906272000004</v>
      </c>
      <c r="K67" s="52">
        <f>INTAVI!K67+NRGSUP!K67</f>
        <v>602.37854928000013</v>
      </c>
      <c r="L67" s="52">
        <f>INTAVI!L67+NRGSUP!L67</f>
        <v>552.65248080000015</v>
      </c>
      <c r="M67" s="52">
        <f>INTAVI!M67+NRGSUP!M67</f>
        <v>562.75872767999988</v>
      </c>
      <c r="N67" s="52">
        <f>INTAVI!N67+NRGSUP!N67</f>
        <v>578.77334784000004</v>
      </c>
      <c r="O67" s="52">
        <f>INTAVI!O67+NRGSUP!O67</f>
        <v>557.14907375999974</v>
      </c>
      <c r="P67" s="52">
        <f>INTAVI!P67+NRGSUP!P67</f>
        <v>480.99832128000003</v>
      </c>
      <c r="Q67" s="52">
        <f>INTAVI!Q67+NRGSUP!Q67</f>
        <v>442.45103471999994</v>
      </c>
      <c r="R67" s="52">
        <f>INTAVI!R67+NRGSUP!R67</f>
        <v>361.24575696000005</v>
      </c>
      <c r="S67" s="52">
        <f>INTAVI!S67+NRGSUP!S67</f>
        <v>291.72698208000008</v>
      </c>
      <c r="T67" s="52">
        <f>INTAVI!T67+NRGSUP!T67</f>
        <v>282.09404735999988</v>
      </c>
      <c r="U67" s="52">
        <f>INTAVI!U67+NRGSUP!U67</f>
        <v>365.03072495999999</v>
      </c>
      <c r="V67" s="52">
        <f>INTAVI!V67+NRGSUP!V67</f>
        <v>290.17654704</v>
      </c>
      <c r="W67" s="52">
        <f>INTAVI!W67+NRGSUP!W67</f>
        <v>306.37722960000008</v>
      </c>
      <c r="X67" s="52">
        <f>INTAVI!X67+NRGSUP!X67</f>
        <v>365.39775215999981</v>
      </c>
      <c r="Y67" s="52">
        <f>INTAVI!Y67+NRGSUP!Y67</f>
        <v>477.09559871999988</v>
      </c>
      <c r="Z67" s="52">
        <f>INTAVI!Z67+NRGSUP!Z67</f>
        <v>595.25465327999996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3.8690783999999994</v>
      </c>
      <c r="I68" s="52">
        <f>INTAVI!I68+NRGSUP!I68</f>
        <v>21.858253919999996</v>
      </c>
      <c r="J68" s="52">
        <f>INTAVI!J68+NRGSUP!J68</f>
        <v>12.05276544</v>
      </c>
      <c r="K68" s="52">
        <f>INTAVI!K68+NRGSUP!K68</f>
        <v>11.393900639999995</v>
      </c>
      <c r="L68" s="52">
        <f>INTAVI!L68+NRGSUP!L68</f>
        <v>28.699997760000002</v>
      </c>
      <c r="M68" s="52">
        <f>INTAVI!M68+NRGSUP!M68</f>
        <v>42.302433599999986</v>
      </c>
      <c r="N68" s="52">
        <f>INTAVI!N68+NRGSUP!N68</f>
        <v>61.923096000000001</v>
      </c>
      <c r="O68" s="52">
        <f>INTAVI!O68+NRGSUP!O68</f>
        <v>100.09316015999998</v>
      </c>
      <c r="P68" s="52">
        <f>INTAVI!P68+NRGSUP!P68</f>
        <v>125.51820479999998</v>
      </c>
      <c r="Q68" s="52">
        <f>INTAVI!Q68+NRGSUP!Q68</f>
        <v>418.52748816000002</v>
      </c>
      <c r="R68" s="52">
        <f>INTAVI!R68+NRGSUP!R68</f>
        <v>487.44398159999997</v>
      </c>
      <c r="S68" s="52">
        <f>INTAVI!S68+NRGSUP!S68</f>
        <v>716.61500063999995</v>
      </c>
      <c r="T68" s="52">
        <f>INTAVI!T68+NRGSUP!T68</f>
        <v>1470.7427299200001</v>
      </c>
      <c r="U68" s="52">
        <f>INTAVI!U68+NRGSUP!U68</f>
        <v>1312.9505999999999</v>
      </c>
      <c r="V68" s="52">
        <f>INTAVI!V68+NRGSUP!V68</f>
        <v>1003.32033696</v>
      </c>
      <c r="W68" s="52">
        <f>INTAVI!W68+NRGSUP!W68</f>
        <v>1050.9551150399998</v>
      </c>
      <c r="X68" s="52">
        <f>INTAVI!X68+NRGSUP!X68</f>
        <v>872.32272191999994</v>
      </c>
      <c r="Y68" s="52">
        <f>INTAVI!Y68+NRGSUP!Y68</f>
        <v>738.34861823999995</v>
      </c>
      <c r="Z68" s="52">
        <f>INTAVI!Z68+NRGSUP!Z68</f>
        <v>893.16374976000009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7.8587150399999981</v>
      </c>
      <c r="E69" s="52">
        <f>INTAVI!E69+NRGSUP!E69</f>
        <v>7.8587150399999981</v>
      </c>
      <c r="F69" s="52">
        <f>INTAVI!F69+NRGSUP!F69</f>
        <v>10.478371679999999</v>
      </c>
      <c r="G69" s="52">
        <f>INTAVI!G69+NRGSUP!G69</f>
        <v>20.956743359999997</v>
      </c>
      <c r="H69" s="52">
        <f>INTAVI!H69+NRGSUP!H69</f>
        <v>20.924883359999999</v>
      </c>
      <c r="I69" s="52">
        <f>INTAVI!I69+NRGSUP!I69</f>
        <v>128.21610960000001</v>
      </c>
      <c r="J69" s="52">
        <f>INTAVI!J69+NRGSUP!J69</f>
        <v>292.98150143999993</v>
      </c>
      <c r="K69" s="52">
        <f>INTAVI!K69+NRGSUP!K69</f>
        <v>372.79538928000011</v>
      </c>
      <c r="L69" s="52">
        <f>INTAVI!L69+NRGSUP!L69</f>
        <v>449.64094463999993</v>
      </c>
      <c r="M69" s="52">
        <f>INTAVI!M69+NRGSUP!M69</f>
        <v>489.61963728000012</v>
      </c>
      <c r="N69" s="52">
        <f>INTAVI!N69+NRGSUP!N69</f>
        <v>622.21254624000005</v>
      </c>
      <c r="O69" s="52">
        <f>INTAVI!O69+NRGSUP!O69</f>
        <v>820.00401408000016</v>
      </c>
      <c r="P69" s="52">
        <f>INTAVI!P69+NRGSUP!P69</f>
        <v>1159.1962790399998</v>
      </c>
      <c r="Q69" s="52">
        <f>INTAVI!Q69+NRGSUP!Q69</f>
        <v>1501.8617937600004</v>
      </c>
      <c r="R69" s="52">
        <f>INTAVI!R69+NRGSUP!R69</f>
        <v>1951.9992446400001</v>
      </c>
      <c r="S69" s="52">
        <f>INTAVI!S69+NRGSUP!S69</f>
        <v>2551.2491419199996</v>
      </c>
      <c r="T69" s="52">
        <f>INTAVI!T69+NRGSUP!T69</f>
        <v>2699.2136088000007</v>
      </c>
      <c r="U69" s="52">
        <f>INTAVI!U69+NRGSUP!U69</f>
        <v>3153.3366182400005</v>
      </c>
      <c r="V69" s="52">
        <f>INTAVI!V69+NRGSUP!V69</f>
        <v>3334.1454316799991</v>
      </c>
      <c r="W69" s="52">
        <f>INTAVI!W69+NRGSUP!W69</f>
        <v>3352.7618668800001</v>
      </c>
      <c r="X69" s="52">
        <f>INTAVI!X69+NRGSUP!X69</f>
        <v>3696.0645815999983</v>
      </c>
      <c r="Y69" s="52">
        <f>INTAVI!Y69+NRGSUP!Y69</f>
        <v>4501.0694174399987</v>
      </c>
      <c r="Z69" s="52">
        <f>INTAVI!Z69+NRGSUP!Z69</f>
        <v>3842.278532639999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58.138439039999987</v>
      </c>
      <c r="H72" s="55">
        <f>INTAVI!H72+NRGSUP!H72</f>
        <v>277.80673823999996</v>
      </c>
      <c r="I72" s="55">
        <f>INTAVI!I72+NRGSUP!I72</f>
        <v>438.67120607999993</v>
      </c>
      <c r="J72" s="55">
        <f>INTAVI!J72+NRGSUP!J72</f>
        <v>485.08160399999997</v>
      </c>
      <c r="K72" s="55">
        <f>INTAVI!K72+NRGSUP!K72</f>
        <v>371.9376863999999</v>
      </c>
      <c r="L72" s="55">
        <f>INTAVI!L72+NRGSUP!L72</f>
        <v>655.18132751999974</v>
      </c>
      <c r="M72" s="55">
        <f>INTAVI!M72+NRGSUP!M72</f>
        <v>804.25012607999975</v>
      </c>
      <c r="N72" s="55">
        <f>INTAVI!N72+NRGSUP!N72</f>
        <v>289.90444175999994</v>
      </c>
      <c r="O72" s="55">
        <f>INTAVI!O72+NRGSUP!O72</f>
        <v>358.67769551999982</v>
      </c>
      <c r="P72" s="55">
        <f>INTAVI!P72+NRGSUP!P72</f>
        <v>432.10840895999991</v>
      </c>
      <c r="Q72" s="55">
        <f>INTAVI!Q72+NRGSUP!Q72</f>
        <v>220.65091343999995</v>
      </c>
      <c r="R72" s="55">
        <f>INTAVI!R72+NRGSUP!R72</f>
        <v>167.06018159999996</v>
      </c>
      <c r="S72" s="55">
        <f>INTAVI!S72+NRGSUP!S72</f>
        <v>246.03382511999993</v>
      </c>
      <c r="T72" s="55">
        <f>INTAVI!T72+NRGSUP!T72</f>
        <v>173.13525359999997</v>
      </c>
      <c r="U72" s="55">
        <f>INTAVI!U72+NRGSUP!U72</f>
        <v>273.37136255999997</v>
      </c>
      <c r="V72" s="55">
        <f>INTAVI!V72+NRGSUP!V72</f>
        <v>242.99657567999998</v>
      </c>
      <c r="W72" s="55">
        <f>INTAVI!W72+NRGSUP!W72</f>
        <v>334.12036319999993</v>
      </c>
      <c r="X72" s="55">
        <f>INTAVI!X72+NRGSUP!X72</f>
        <v>725.95219103999989</v>
      </c>
      <c r="Y72" s="55">
        <f>INTAVI!Y72+NRGSUP!Y72</f>
        <v>452.58082847999992</v>
      </c>
      <c r="Z72" s="55">
        <f>INTAVI!Z72+NRGSUP!Z72</f>
        <v>498.1430087999999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2146.6248300000002</v>
      </c>
      <c r="D2" s="21">
        <f t="shared" ref="D2:X2" si="0">SUM(D3,D17,D22,D25,D26,D51,D52)</f>
        <v>2187.8451000000009</v>
      </c>
      <c r="E2" s="21">
        <f t="shared" si="0"/>
        <v>1620.27369</v>
      </c>
      <c r="F2" s="21">
        <f t="shared" si="0"/>
        <v>1575.8826299999994</v>
      </c>
      <c r="G2" s="21">
        <f t="shared" si="0"/>
        <v>1931.0111099999999</v>
      </c>
      <c r="H2" s="21">
        <f t="shared" si="0"/>
        <v>1946.8650599999999</v>
      </c>
      <c r="I2" s="21">
        <f t="shared" si="0"/>
        <v>2038.8179700000005</v>
      </c>
      <c r="J2" s="21">
        <f t="shared" si="0"/>
        <v>2010.2808600000003</v>
      </c>
      <c r="K2" s="21">
        <f t="shared" si="0"/>
        <v>2412.9711900000007</v>
      </c>
      <c r="L2" s="21">
        <f t="shared" si="0"/>
        <v>2200.5282599999996</v>
      </c>
      <c r="M2" s="21">
        <f t="shared" si="0"/>
        <v>2127.6000900000008</v>
      </c>
      <c r="N2" s="21">
        <f t="shared" si="0"/>
        <v>2286.1395899999993</v>
      </c>
      <c r="O2" s="21">
        <f t="shared" si="0"/>
        <v>2175.1619400000004</v>
      </c>
      <c r="P2" s="21">
        <f t="shared" si="0"/>
        <v>2454.1914600000009</v>
      </c>
      <c r="Q2" s="21">
        <f t="shared" si="0"/>
        <v>2229.0653699999993</v>
      </c>
      <c r="R2" s="21">
        <f t="shared" si="0"/>
        <v>2282.9687999999996</v>
      </c>
      <c r="S2" s="21">
        <f t="shared" si="0"/>
        <v>2536.6319999999996</v>
      </c>
      <c r="T2" s="21">
        <f t="shared" si="0"/>
        <v>2692.9713600000014</v>
      </c>
      <c r="U2" s="21">
        <f t="shared" si="0"/>
        <v>2835.2329300800002</v>
      </c>
      <c r="V2" s="21">
        <f t="shared" si="0"/>
        <v>2692.878177600001</v>
      </c>
      <c r="W2" s="21">
        <f t="shared" si="0"/>
        <v>1035.7969219200004</v>
      </c>
      <c r="X2" s="21">
        <f t="shared" si="0"/>
        <v>1080.3971246400001</v>
      </c>
      <c r="Y2" s="21">
        <f t="shared" ref="Y2:Z2" si="1">SUM(Y3,Y17,Y22,Y25,Y26,Y51,Y52)</f>
        <v>1891.0436256000005</v>
      </c>
      <c r="Z2" s="21">
        <f t="shared" si="1"/>
        <v>1752.0962428799996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2146.6248300000002</v>
      </c>
      <c r="D26" s="27">
        <f t="shared" si="14"/>
        <v>2187.8451000000009</v>
      </c>
      <c r="E26" s="27">
        <f t="shared" si="14"/>
        <v>1620.27369</v>
      </c>
      <c r="F26" s="27">
        <f t="shared" si="14"/>
        <v>1575.8826299999994</v>
      </c>
      <c r="G26" s="27">
        <f t="shared" si="14"/>
        <v>1931.0111099999999</v>
      </c>
      <c r="H26" s="27">
        <f t="shared" si="14"/>
        <v>1946.8650599999999</v>
      </c>
      <c r="I26" s="27">
        <f t="shared" si="14"/>
        <v>2038.8179700000005</v>
      </c>
      <c r="J26" s="27">
        <f t="shared" si="14"/>
        <v>2010.2808600000003</v>
      </c>
      <c r="K26" s="27">
        <f t="shared" si="14"/>
        <v>2412.9711900000007</v>
      </c>
      <c r="L26" s="27">
        <f t="shared" si="14"/>
        <v>2200.5282599999996</v>
      </c>
      <c r="M26" s="27">
        <f t="shared" si="14"/>
        <v>2127.6000900000008</v>
      </c>
      <c r="N26" s="27">
        <f t="shared" si="14"/>
        <v>2286.1395899999993</v>
      </c>
      <c r="O26" s="27">
        <f t="shared" si="14"/>
        <v>2175.1619400000004</v>
      </c>
      <c r="P26" s="27">
        <f t="shared" si="14"/>
        <v>2454.1914600000009</v>
      </c>
      <c r="Q26" s="27">
        <f t="shared" si="14"/>
        <v>2229.0653699999993</v>
      </c>
      <c r="R26" s="27">
        <f t="shared" si="14"/>
        <v>2282.9687999999996</v>
      </c>
      <c r="S26" s="27">
        <f t="shared" si="14"/>
        <v>2536.6319999999996</v>
      </c>
      <c r="T26" s="27">
        <f t="shared" si="14"/>
        <v>2692.9713600000014</v>
      </c>
      <c r="U26" s="27">
        <f t="shared" si="14"/>
        <v>2835.2329300800002</v>
      </c>
      <c r="V26" s="27">
        <f t="shared" si="14"/>
        <v>2692.878177600001</v>
      </c>
      <c r="W26" s="27">
        <f t="shared" si="14"/>
        <v>1035.7969219200004</v>
      </c>
      <c r="X26" s="27">
        <f t="shared" ref="X26:Z26" si="15">SUM(X27,X33)</f>
        <v>1080.3971246400001</v>
      </c>
      <c r="Y26" s="27">
        <f t="shared" si="15"/>
        <v>1891.0436256000005</v>
      </c>
      <c r="Z26" s="27">
        <f t="shared" si="15"/>
        <v>1752.0962428799996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2146.6248300000002</v>
      </c>
      <c r="D33" s="19">
        <f t="shared" si="18"/>
        <v>2187.8451000000009</v>
      </c>
      <c r="E33" s="19">
        <f t="shared" si="18"/>
        <v>1620.27369</v>
      </c>
      <c r="F33" s="19">
        <f t="shared" si="18"/>
        <v>1575.8826299999994</v>
      </c>
      <c r="G33" s="19">
        <f t="shared" si="18"/>
        <v>1931.0111099999999</v>
      </c>
      <c r="H33" s="19">
        <f t="shared" si="18"/>
        <v>1946.8650599999999</v>
      </c>
      <c r="I33" s="19">
        <f t="shared" si="18"/>
        <v>2038.8179700000005</v>
      </c>
      <c r="J33" s="19">
        <f t="shared" si="18"/>
        <v>2010.2808600000003</v>
      </c>
      <c r="K33" s="19">
        <f t="shared" si="18"/>
        <v>2412.9711900000007</v>
      </c>
      <c r="L33" s="19">
        <f t="shared" si="18"/>
        <v>2200.5282599999996</v>
      </c>
      <c r="M33" s="19">
        <f t="shared" si="18"/>
        <v>2127.6000900000008</v>
      </c>
      <c r="N33" s="19">
        <f t="shared" si="18"/>
        <v>2286.1395899999993</v>
      </c>
      <c r="O33" s="19">
        <f t="shared" si="18"/>
        <v>2175.1619400000004</v>
      </c>
      <c r="P33" s="19">
        <f t="shared" si="18"/>
        <v>2454.1914600000009</v>
      </c>
      <c r="Q33" s="19">
        <f t="shared" si="18"/>
        <v>2229.0653699999993</v>
      </c>
      <c r="R33" s="19">
        <f t="shared" si="18"/>
        <v>2282.9687999999996</v>
      </c>
      <c r="S33" s="19">
        <f t="shared" si="18"/>
        <v>2536.6319999999996</v>
      </c>
      <c r="T33" s="19">
        <f t="shared" si="18"/>
        <v>2692.9713600000014</v>
      </c>
      <c r="U33" s="19">
        <f t="shared" si="18"/>
        <v>2835.2329300800002</v>
      </c>
      <c r="V33" s="19">
        <f t="shared" si="18"/>
        <v>2692.878177600001</v>
      </c>
      <c r="W33" s="19">
        <f t="shared" si="18"/>
        <v>1035.7969219200004</v>
      </c>
      <c r="X33" s="19">
        <f t="shared" ref="X33:Z33" si="19">SUM(X34:X50)</f>
        <v>1080.3971246400001</v>
      </c>
      <c r="Y33" s="19">
        <f t="shared" si="19"/>
        <v>1891.0436256000005</v>
      </c>
      <c r="Z33" s="19">
        <f t="shared" si="19"/>
        <v>1752.0962428799996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2146.6248300000002</v>
      </c>
      <c r="D40" s="8">
        <f>INTAVI_PA_IN!D40+INTAVI_PA_EX!D40+INTAVI_FR_IN!D40+INTAVI_FR_EX!D40</f>
        <v>2187.8451000000009</v>
      </c>
      <c r="E40" s="8">
        <f>INTAVI_PA_IN!E40+INTAVI_PA_EX!E40+INTAVI_FR_IN!E40+INTAVI_FR_EX!E40</f>
        <v>1620.27369</v>
      </c>
      <c r="F40" s="8">
        <f>INTAVI_PA_IN!F40+INTAVI_PA_EX!F40+INTAVI_FR_IN!F40+INTAVI_FR_EX!F40</f>
        <v>1575.8826299999994</v>
      </c>
      <c r="G40" s="8">
        <f>INTAVI_PA_IN!G40+INTAVI_PA_EX!G40+INTAVI_FR_IN!G40+INTAVI_FR_EX!G40</f>
        <v>1931.0111099999999</v>
      </c>
      <c r="H40" s="8">
        <f>INTAVI_PA_IN!H40+INTAVI_PA_EX!H40+INTAVI_FR_IN!H40+INTAVI_FR_EX!H40</f>
        <v>1946.8650599999999</v>
      </c>
      <c r="I40" s="8">
        <f>INTAVI_PA_IN!I40+INTAVI_PA_EX!I40+INTAVI_FR_IN!I40+INTAVI_FR_EX!I40</f>
        <v>2038.8179700000005</v>
      </c>
      <c r="J40" s="8">
        <f>INTAVI_PA_IN!J40+INTAVI_PA_EX!J40+INTAVI_FR_IN!J40+INTAVI_FR_EX!J40</f>
        <v>2010.2808600000003</v>
      </c>
      <c r="K40" s="8">
        <f>INTAVI_PA_IN!K40+INTAVI_PA_EX!K40+INTAVI_FR_IN!K40+INTAVI_FR_EX!K40</f>
        <v>2412.9711900000007</v>
      </c>
      <c r="L40" s="8">
        <f>INTAVI_PA_IN!L40+INTAVI_PA_EX!L40+INTAVI_FR_IN!L40+INTAVI_FR_EX!L40</f>
        <v>2200.5282599999996</v>
      </c>
      <c r="M40" s="8">
        <f>INTAVI_PA_IN!M40+INTAVI_PA_EX!M40+INTAVI_FR_IN!M40+INTAVI_FR_EX!M40</f>
        <v>2127.6000900000008</v>
      </c>
      <c r="N40" s="8">
        <f>INTAVI_PA_IN!N40+INTAVI_PA_EX!N40+INTAVI_FR_IN!N40+INTAVI_FR_EX!N40</f>
        <v>2286.1395899999993</v>
      </c>
      <c r="O40" s="8">
        <f>INTAVI_PA_IN!O40+INTAVI_PA_EX!O40+INTAVI_FR_IN!O40+INTAVI_FR_EX!O40</f>
        <v>2175.1619400000004</v>
      </c>
      <c r="P40" s="8">
        <f>INTAVI_PA_IN!P40+INTAVI_PA_EX!P40+INTAVI_FR_IN!P40+INTAVI_FR_EX!P40</f>
        <v>2454.1914600000009</v>
      </c>
      <c r="Q40" s="8">
        <f>INTAVI_PA_IN!Q40+INTAVI_PA_EX!Q40+INTAVI_FR_IN!Q40+INTAVI_FR_EX!Q40</f>
        <v>2229.0653699999993</v>
      </c>
      <c r="R40" s="8">
        <f>INTAVI_PA_IN!R40+INTAVI_PA_EX!R40+INTAVI_FR_IN!R40+INTAVI_FR_EX!R40</f>
        <v>2282.9687999999996</v>
      </c>
      <c r="S40" s="8">
        <f>INTAVI_PA_IN!S40+INTAVI_PA_EX!S40+INTAVI_FR_IN!S40+INTAVI_FR_EX!S40</f>
        <v>2536.6319999999996</v>
      </c>
      <c r="T40" s="8">
        <f>INTAVI_PA_IN!T40+INTAVI_PA_EX!T40+INTAVI_FR_IN!T40+INTAVI_FR_EX!T40</f>
        <v>2692.9713600000014</v>
      </c>
      <c r="U40" s="8">
        <f>INTAVI_PA_IN!U40+INTAVI_PA_EX!U40+INTAVI_FR_IN!U40+INTAVI_FR_EX!U40</f>
        <v>2835.2329300800002</v>
      </c>
      <c r="V40" s="8">
        <f>INTAVI_PA_IN!V40+INTAVI_PA_EX!V40+INTAVI_FR_IN!V40+INTAVI_FR_EX!V40</f>
        <v>2692.878177600001</v>
      </c>
      <c r="W40" s="8">
        <f>INTAVI_PA_IN!W40+INTAVI_PA_EX!W40+INTAVI_FR_IN!W40+INTAVI_FR_EX!W40</f>
        <v>1035.7969219200004</v>
      </c>
      <c r="X40" s="8">
        <f>INTAVI_PA_IN!X40+INTAVI_PA_EX!X40+INTAVI_FR_IN!X40+INTAVI_FR_EX!X40</f>
        <v>1080.3971246400001</v>
      </c>
      <c r="Y40" s="8">
        <f>INTAVI_PA_IN!Y40+INTAVI_PA_EX!Y40+INTAVI_FR_IN!Y40+INTAVI_FR_EX!Y40</f>
        <v>1891.0436256000005</v>
      </c>
      <c r="Z40" s="8">
        <f>INTAVI_PA_IN!Z40+INTAVI_PA_EX!Z40+INTAVI_FR_IN!Z40+INTAVI_FR_EX!Z40</f>
        <v>1752.0962428799996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1615.7292477254225</v>
      </c>
      <c r="D2" s="21">
        <f t="shared" ref="D2:X2" si="0">SUM(D3,D17,D22,D25,D26,D51,D52)</f>
        <v>1684.4180567803348</v>
      </c>
      <c r="E2" s="21">
        <f t="shared" si="0"/>
        <v>1242.4835040076323</v>
      </c>
      <c r="F2" s="21">
        <f t="shared" si="0"/>
        <v>1182.8925648061631</v>
      </c>
      <c r="G2" s="21">
        <f t="shared" si="0"/>
        <v>1393.4354315354876</v>
      </c>
      <c r="H2" s="21">
        <f t="shared" si="0"/>
        <v>1396.7663381501659</v>
      </c>
      <c r="I2" s="21">
        <f t="shared" si="0"/>
        <v>1469.2510808110985</v>
      </c>
      <c r="J2" s="21">
        <f t="shared" si="0"/>
        <v>1455.7682135190657</v>
      </c>
      <c r="K2" s="21">
        <f t="shared" si="0"/>
        <v>1744.2257161421032</v>
      </c>
      <c r="L2" s="21">
        <f t="shared" si="0"/>
        <v>1573.3947957684745</v>
      </c>
      <c r="M2" s="21">
        <f t="shared" si="0"/>
        <v>1512.4985375491517</v>
      </c>
      <c r="N2" s="21">
        <f t="shared" si="0"/>
        <v>1654.8437583606867</v>
      </c>
      <c r="O2" s="21">
        <f t="shared" si="0"/>
        <v>1570.5536475831186</v>
      </c>
      <c r="P2" s="21">
        <f t="shared" si="0"/>
        <v>1791.4302814610496</v>
      </c>
      <c r="Q2" s="21">
        <f t="shared" si="0"/>
        <v>1639.8841290699929</v>
      </c>
      <c r="R2" s="21">
        <f t="shared" si="0"/>
        <v>1683.7422923563149</v>
      </c>
      <c r="S2" s="21">
        <f t="shared" si="0"/>
        <v>1904.9987699206656</v>
      </c>
      <c r="T2" s="21">
        <f t="shared" si="0"/>
        <v>2044.8042685516104</v>
      </c>
      <c r="U2" s="21">
        <f t="shared" si="0"/>
        <v>2139.2434727731425</v>
      </c>
      <c r="V2" s="21">
        <f t="shared" si="0"/>
        <v>1997.4061694571039</v>
      </c>
      <c r="W2" s="21">
        <f t="shared" si="0"/>
        <v>691.3022205151251</v>
      </c>
      <c r="X2" s="21">
        <f t="shared" si="0"/>
        <v>752.9881359325351</v>
      </c>
      <c r="Y2" s="21">
        <f t="shared" ref="Y2:Z2" si="1">SUM(Y3,Y17,Y22,Y25,Y26,Y51,Y52)</f>
        <v>1397.3420461748044</v>
      </c>
      <c r="Z2" s="21">
        <f t="shared" si="1"/>
        <v>1294.6252838771893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1615.7292477254225</v>
      </c>
      <c r="D26" s="27">
        <f t="shared" si="14"/>
        <v>1684.4180567803348</v>
      </c>
      <c r="E26" s="27">
        <f t="shared" si="14"/>
        <v>1242.4835040076323</v>
      </c>
      <c r="F26" s="27">
        <f t="shared" si="14"/>
        <v>1182.8925648061631</v>
      </c>
      <c r="G26" s="27">
        <f t="shared" si="14"/>
        <v>1393.4354315354876</v>
      </c>
      <c r="H26" s="27">
        <f t="shared" si="14"/>
        <v>1396.7663381501659</v>
      </c>
      <c r="I26" s="27">
        <f t="shared" si="14"/>
        <v>1469.2510808110985</v>
      </c>
      <c r="J26" s="27">
        <f t="shared" si="14"/>
        <v>1455.7682135190657</v>
      </c>
      <c r="K26" s="27">
        <f t="shared" si="14"/>
        <v>1744.2257161421032</v>
      </c>
      <c r="L26" s="27">
        <f t="shared" si="14"/>
        <v>1573.3947957684745</v>
      </c>
      <c r="M26" s="27">
        <f t="shared" si="14"/>
        <v>1512.4985375491517</v>
      </c>
      <c r="N26" s="27">
        <f t="shared" si="14"/>
        <v>1654.8437583606867</v>
      </c>
      <c r="O26" s="27">
        <f t="shared" si="14"/>
        <v>1570.5536475831186</v>
      </c>
      <c r="P26" s="27">
        <f t="shared" si="14"/>
        <v>1791.4302814610496</v>
      </c>
      <c r="Q26" s="27">
        <f t="shared" si="14"/>
        <v>1639.8841290699929</v>
      </c>
      <c r="R26" s="27">
        <f t="shared" si="14"/>
        <v>1683.7422923563149</v>
      </c>
      <c r="S26" s="27">
        <f t="shared" si="14"/>
        <v>1904.9987699206656</v>
      </c>
      <c r="T26" s="27">
        <f t="shared" si="14"/>
        <v>2044.8042685516104</v>
      </c>
      <c r="U26" s="27">
        <f t="shared" si="14"/>
        <v>2139.2434727731425</v>
      </c>
      <c r="V26" s="27">
        <f t="shared" si="14"/>
        <v>1997.4061694571039</v>
      </c>
      <c r="W26" s="27">
        <f t="shared" si="14"/>
        <v>691.3022205151251</v>
      </c>
      <c r="X26" s="27">
        <f t="shared" si="14"/>
        <v>752.9881359325351</v>
      </c>
      <c r="Y26" s="27">
        <f t="shared" ref="Y26:Z26" si="15">SUM(Y27,Y33)</f>
        <v>1397.3420461748044</v>
      </c>
      <c r="Z26" s="27">
        <f t="shared" si="15"/>
        <v>1294.6252838771893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1615.7292477254225</v>
      </c>
      <c r="D33" s="19">
        <f t="shared" si="18"/>
        <v>1684.4180567803348</v>
      </c>
      <c r="E33" s="19">
        <f t="shared" si="18"/>
        <v>1242.4835040076323</v>
      </c>
      <c r="F33" s="19">
        <f t="shared" si="18"/>
        <v>1182.8925648061631</v>
      </c>
      <c r="G33" s="19">
        <f t="shared" si="18"/>
        <v>1393.4354315354876</v>
      </c>
      <c r="H33" s="19">
        <f t="shared" si="18"/>
        <v>1396.7663381501659</v>
      </c>
      <c r="I33" s="19">
        <f t="shared" si="18"/>
        <v>1469.2510808110985</v>
      </c>
      <c r="J33" s="19">
        <f t="shared" si="18"/>
        <v>1455.7682135190657</v>
      </c>
      <c r="K33" s="19">
        <f t="shared" si="18"/>
        <v>1744.2257161421032</v>
      </c>
      <c r="L33" s="19">
        <f t="shared" si="18"/>
        <v>1573.3947957684745</v>
      </c>
      <c r="M33" s="19">
        <f t="shared" si="18"/>
        <v>1512.4985375491517</v>
      </c>
      <c r="N33" s="19">
        <f t="shared" si="18"/>
        <v>1654.8437583606867</v>
      </c>
      <c r="O33" s="19">
        <f t="shared" si="18"/>
        <v>1570.5536475831186</v>
      </c>
      <c r="P33" s="19">
        <f t="shared" si="18"/>
        <v>1791.4302814610496</v>
      </c>
      <c r="Q33" s="19">
        <f t="shared" si="18"/>
        <v>1639.8841290699929</v>
      </c>
      <c r="R33" s="19">
        <f t="shared" si="18"/>
        <v>1683.7422923563149</v>
      </c>
      <c r="S33" s="19">
        <f t="shared" si="18"/>
        <v>1904.9987699206656</v>
      </c>
      <c r="T33" s="19">
        <f t="shared" si="18"/>
        <v>2044.8042685516104</v>
      </c>
      <c r="U33" s="19">
        <f t="shared" si="18"/>
        <v>2139.2434727731425</v>
      </c>
      <c r="V33" s="19">
        <f t="shared" si="18"/>
        <v>1997.4061694571039</v>
      </c>
      <c r="W33" s="19">
        <f t="shared" si="18"/>
        <v>691.3022205151251</v>
      </c>
      <c r="X33" s="19">
        <f t="shared" si="18"/>
        <v>752.9881359325351</v>
      </c>
      <c r="Y33" s="19">
        <f t="shared" ref="Y33:Z33" si="19">SUM(Y34:Y50)</f>
        <v>1397.3420461748044</v>
      </c>
      <c r="Z33" s="19">
        <f t="shared" si="19"/>
        <v>1294.6252838771893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1615.7292477254225</v>
      </c>
      <c r="D40" s="8">
        <v>1684.4180567803348</v>
      </c>
      <c r="E40" s="8">
        <v>1242.4835040076323</v>
      </c>
      <c r="F40" s="8">
        <v>1182.8925648061631</v>
      </c>
      <c r="G40" s="8">
        <v>1393.4354315354876</v>
      </c>
      <c r="H40" s="8">
        <v>1396.7663381501659</v>
      </c>
      <c r="I40" s="8">
        <v>1469.2510808110985</v>
      </c>
      <c r="J40" s="8">
        <v>1455.7682135190657</v>
      </c>
      <c r="K40" s="8">
        <v>1744.2257161421032</v>
      </c>
      <c r="L40" s="8">
        <v>1573.3947957684745</v>
      </c>
      <c r="M40" s="8">
        <v>1512.4985375491517</v>
      </c>
      <c r="N40" s="8">
        <v>1654.8437583606867</v>
      </c>
      <c r="O40" s="8">
        <v>1570.5536475831186</v>
      </c>
      <c r="P40" s="8">
        <v>1791.4302814610496</v>
      </c>
      <c r="Q40" s="8">
        <v>1639.8841290699929</v>
      </c>
      <c r="R40" s="8">
        <v>1683.7422923563149</v>
      </c>
      <c r="S40" s="8">
        <v>1904.9987699206656</v>
      </c>
      <c r="T40" s="8">
        <v>2044.8042685516104</v>
      </c>
      <c r="U40" s="8">
        <v>2139.2434727731425</v>
      </c>
      <c r="V40" s="8">
        <v>1997.4061694571039</v>
      </c>
      <c r="W40" s="8">
        <v>691.3022205151251</v>
      </c>
      <c r="X40" s="8">
        <v>752.9881359325351</v>
      </c>
      <c r="Y40" s="8">
        <v>1397.3420461748044</v>
      </c>
      <c r="Z40" s="8">
        <v>1294.6252838771893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494.09410060012925</v>
      </c>
      <c r="D2" s="21">
        <f t="shared" ref="D2:X2" si="0">SUM(D3,D17,D22,D25,D26,D51,D52)</f>
        <v>459.21705404691477</v>
      </c>
      <c r="E2" s="21">
        <f t="shared" si="0"/>
        <v>329.09297216126521</v>
      </c>
      <c r="F2" s="21">
        <f t="shared" si="0"/>
        <v>330.33953199609914</v>
      </c>
      <c r="G2" s="21">
        <f t="shared" si="0"/>
        <v>456.00636233634106</v>
      </c>
      <c r="H2" s="21">
        <f t="shared" si="0"/>
        <v>457.44912261639536</v>
      </c>
      <c r="I2" s="21">
        <f t="shared" si="0"/>
        <v>467.92560212484284</v>
      </c>
      <c r="J2" s="21">
        <f t="shared" si="0"/>
        <v>452.94364451731593</v>
      </c>
      <c r="K2" s="21">
        <f t="shared" si="0"/>
        <v>553.00192218317818</v>
      </c>
      <c r="L2" s="21">
        <f t="shared" si="0"/>
        <v>536.36129162372129</v>
      </c>
      <c r="M2" s="21">
        <f t="shared" si="0"/>
        <v>513.2166547845801</v>
      </c>
      <c r="N2" s="21">
        <f t="shared" si="0"/>
        <v>544.61828603825586</v>
      </c>
      <c r="O2" s="21">
        <f t="shared" si="0"/>
        <v>536.32990685206187</v>
      </c>
      <c r="P2" s="21">
        <f t="shared" si="0"/>
        <v>610.24734166461167</v>
      </c>
      <c r="Q2" s="21">
        <f t="shared" si="0"/>
        <v>552.24705677501174</v>
      </c>
      <c r="R2" s="21">
        <f t="shared" si="0"/>
        <v>565.52711044258535</v>
      </c>
      <c r="S2" s="21">
        <f t="shared" si="0"/>
        <v>603.50202918000991</v>
      </c>
      <c r="T2" s="21">
        <f t="shared" si="0"/>
        <v>621.50311734288061</v>
      </c>
      <c r="U2" s="21">
        <f t="shared" si="0"/>
        <v>669.69154212778642</v>
      </c>
      <c r="V2" s="21">
        <f t="shared" si="0"/>
        <v>662.06161957117774</v>
      </c>
      <c r="W2" s="21">
        <f t="shared" si="0"/>
        <v>303.9486901094898</v>
      </c>
      <c r="X2" s="21">
        <f t="shared" si="0"/>
        <v>286.78623165691118</v>
      </c>
      <c r="Y2" s="21">
        <f t="shared" ref="Y2:Z2" si="1">SUM(Y3,Y17,Y22,Y25,Y26,Y51,Y52)</f>
        <v>428.75094242291931</v>
      </c>
      <c r="Z2" s="21">
        <f t="shared" si="1"/>
        <v>409.67143849271434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494.09410060012925</v>
      </c>
      <c r="D26" s="27">
        <f t="shared" si="14"/>
        <v>459.21705404691477</v>
      </c>
      <c r="E26" s="27">
        <f t="shared" si="14"/>
        <v>329.09297216126521</v>
      </c>
      <c r="F26" s="27">
        <f t="shared" si="14"/>
        <v>330.33953199609914</v>
      </c>
      <c r="G26" s="27">
        <f t="shared" si="14"/>
        <v>456.00636233634106</v>
      </c>
      <c r="H26" s="27">
        <f t="shared" si="14"/>
        <v>457.44912261639536</v>
      </c>
      <c r="I26" s="27">
        <f t="shared" si="14"/>
        <v>467.92560212484284</v>
      </c>
      <c r="J26" s="27">
        <f t="shared" si="14"/>
        <v>452.94364451731593</v>
      </c>
      <c r="K26" s="27">
        <f t="shared" si="14"/>
        <v>553.00192218317818</v>
      </c>
      <c r="L26" s="27">
        <f t="shared" si="14"/>
        <v>536.36129162372129</v>
      </c>
      <c r="M26" s="27">
        <f t="shared" si="14"/>
        <v>513.2166547845801</v>
      </c>
      <c r="N26" s="27">
        <f t="shared" si="14"/>
        <v>544.61828603825586</v>
      </c>
      <c r="O26" s="27">
        <f t="shared" si="14"/>
        <v>536.32990685206187</v>
      </c>
      <c r="P26" s="27">
        <f t="shared" si="14"/>
        <v>610.24734166461167</v>
      </c>
      <c r="Q26" s="27">
        <f t="shared" si="14"/>
        <v>552.24705677501174</v>
      </c>
      <c r="R26" s="27">
        <f t="shared" si="14"/>
        <v>565.52711044258535</v>
      </c>
      <c r="S26" s="27">
        <f t="shared" si="14"/>
        <v>603.50202918000991</v>
      </c>
      <c r="T26" s="27">
        <f t="shared" si="14"/>
        <v>621.50311734288061</v>
      </c>
      <c r="U26" s="27">
        <f t="shared" si="14"/>
        <v>669.69154212778642</v>
      </c>
      <c r="V26" s="27">
        <f t="shared" si="14"/>
        <v>662.06161957117774</v>
      </c>
      <c r="W26" s="27">
        <f t="shared" si="14"/>
        <v>303.9486901094898</v>
      </c>
      <c r="X26" s="27">
        <f t="shared" si="14"/>
        <v>286.78623165691118</v>
      </c>
      <c r="Y26" s="27">
        <f t="shared" ref="Y26:Z26" si="15">SUM(Y27,Y33)</f>
        <v>428.75094242291931</v>
      </c>
      <c r="Z26" s="27">
        <f t="shared" si="15"/>
        <v>409.67143849271434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494.09410060012925</v>
      </c>
      <c r="D33" s="19">
        <f t="shared" si="18"/>
        <v>459.21705404691477</v>
      </c>
      <c r="E33" s="19">
        <f t="shared" si="18"/>
        <v>329.09297216126521</v>
      </c>
      <c r="F33" s="19">
        <f t="shared" si="18"/>
        <v>330.33953199609914</v>
      </c>
      <c r="G33" s="19">
        <f t="shared" si="18"/>
        <v>456.00636233634106</v>
      </c>
      <c r="H33" s="19">
        <f t="shared" si="18"/>
        <v>457.44912261639536</v>
      </c>
      <c r="I33" s="19">
        <f t="shared" si="18"/>
        <v>467.92560212484284</v>
      </c>
      <c r="J33" s="19">
        <f t="shared" si="18"/>
        <v>452.94364451731593</v>
      </c>
      <c r="K33" s="19">
        <f t="shared" si="18"/>
        <v>553.00192218317818</v>
      </c>
      <c r="L33" s="19">
        <f t="shared" si="18"/>
        <v>536.36129162372129</v>
      </c>
      <c r="M33" s="19">
        <f t="shared" si="18"/>
        <v>513.2166547845801</v>
      </c>
      <c r="N33" s="19">
        <f t="shared" si="18"/>
        <v>544.61828603825586</v>
      </c>
      <c r="O33" s="19">
        <f t="shared" si="18"/>
        <v>536.32990685206187</v>
      </c>
      <c r="P33" s="19">
        <f t="shared" si="18"/>
        <v>610.24734166461167</v>
      </c>
      <c r="Q33" s="19">
        <f t="shared" si="18"/>
        <v>552.24705677501174</v>
      </c>
      <c r="R33" s="19">
        <f t="shared" si="18"/>
        <v>565.52711044258535</v>
      </c>
      <c r="S33" s="19">
        <f t="shared" si="18"/>
        <v>603.50202918000991</v>
      </c>
      <c r="T33" s="19">
        <f t="shared" si="18"/>
        <v>621.50311734288061</v>
      </c>
      <c r="U33" s="19">
        <f t="shared" si="18"/>
        <v>669.69154212778642</v>
      </c>
      <c r="V33" s="19">
        <f t="shared" si="18"/>
        <v>662.06161957117774</v>
      </c>
      <c r="W33" s="19">
        <f t="shared" si="18"/>
        <v>303.9486901094898</v>
      </c>
      <c r="X33" s="19">
        <f t="shared" si="18"/>
        <v>286.78623165691118</v>
      </c>
      <c r="Y33" s="19">
        <f t="shared" ref="Y33:Z33" si="19">SUM(Y34:Y50)</f>
        <v>428.75094242291931</v>
      </c>
      <c r="Z33" s="19">
        <f t="shared" si="19"/>
        <v>409.67143849271434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494.09410060012925</v>
      </c>
      <c r="D40" s="8">
        <v>459.21705404691477</v>
      </c>
      <c r="E40" s="8">
        <v>329.09297216126521</v>
      </c>
      <c r="F40" s="8">
        <v>330.33953199609914</v>
      </c>
      <c r="G40" s="8">
        <v>456.00636233634106</v>
      </c>
      <c r="H40" s="8">
        <v>457.44912261639536</v>
      </c>
      <c r="I40" s="8">
        <v>467.92560212484284</v>
      </c>
      <c r="J40" s="8">
        <v>452.94364451731593</v>
      </c>
      <c r="K40" s="8">
        <v>553.00192218317818</v>
      </c>
      <c r="L40" s="8">
        <v>536.36129162372129</v>
      </c>
      <c r="M40" s="8">
        <v>513.2166547845801</v>
      </c>
      <c r="N40" s="8">
        <v>544.61828603825586</v>
      </c>
      <c r="O40" s="8">
        <v>536.32990685206187</v>
      </c>
      <c r="P40" s="8">
        <v>610.24734166461167</v>
      </c>
      <c r="Q40" s="8">
        <v>552.24705677501174</v>
      </c>
      <c r="R40" s="8">
        <v>565.52711044258535</v>
      </c>
      <c r="S40" s="8">
        <v>603.50202918000991</v>
      </c>
      <c r="T40" s="8">
        <v>621.50311734288061</v>
      </c>
      <c r="U40" s="8">
        <v>669.69154212778642</v>
      </c>
      <c r="V40" s="8">
        <v>662.06161957117774</v>
      </c>
      <c r="W40" s="8">
        <v>303.9486901094898</v>
      </c>
      <c r="X40" s="8">
        <v>286.78623165691118</v>
      </c>
      <c r="Y40" s="8">
        <v>428.75094242291931</v>
      </c>
      <c r="Z40" s="8">
        <v>409.67143849271434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15.14289190517858</v>
      </c>
      <c r="D2" s="21">
        <f t="shared" ref="D2:X2" si="0">SUM(D3,D17,D22,D25,D26,D51,D52)</f>
        <v>13.63988808160661</v>
      </c>
      <c r="E2" s="21">
        <f t="shared" si="0"/>
        <v>14.678037836624807</v>
      </c>
      <c r="F2" s="21">
        <f t="shared" si="0"/>
        <v>16.505367312294126</v>
      </c>
      <c r="G2" s="21">
        <f t="shared" si="0"/>
        <v>22.969871522830481</v>
      </c>
      <c r="H2" s="21">
        <f t="shared" si="0"/>
        <v>26.918551087077006</v>
      </c>
      <c r="I2" s="21">
        <f t="shared" si="0"/>
        <v>31.26277108819195</v>
      </c>
      <c r="J2" s="21">
        <f t="shared" si="0"/>
        <v>36.049909530003632</v>
      </c>
      <c r="K2" s="21">
        <f t="shared" si="0"/>
        <v>42.26601568569901</v>
      </c>
      <c r="L2" s="21">
        <f t="shared" si="0"/>
        <v>33.913736902506706</v>
      </c>
      <c r="M2" s="21">
        <f t="shared" si="0"/>
        <v>33.092519139534247</v>
      </c>
      <c r="N2" s="21">
        <f t="shared" si="0"/>
        <v>24.397684372330797</v>
      </c>
      <c r="O2" s="21">
        <f t="shared" si="0"/>
        <v>19.608997440394383</v>
      </c>
      <c r="P2" s="21">
        <f t="shared" si="0"/>
        <v>20.205706431989835</v>
      </c>
      <c r="Q2" s="21">
        <f t="shared" si="0"/>
        <v>17.395990338604847</v>
      </c>
      <c r="R2" s="21">
        <f t="shared" si="0"/>
        <v>18.13133024601423</v>
      </c>
      <c r="S2" s="21">
        <f t="shared" si="0"/>
        <v>16.771606710094694</v>
      </c>
      <c r="T2" s="21">
        <f t="shared" si="0"/>
        <v>18.076764243208373</v>
      </c>
      <c r="U2" s="21">
        <f t="shared" si="0"/>
        <v>19.407704429124536</v>
      </c>
      <c r="V2" s="21">
        <f t="shared" si="0"/>
        <v>28.70277733379768</v>
      </c>
      <c r="W2" s="21">
        <f t="shared" si="0"/>
        <v>33.498563677967326</v>
      </c>
      <c r="X2" s="21">
        <f t="shared" si="0"/>
        <v>32.089867241480889</v>
      </c>
      <c r="Y2" s="21">
        <f t="shared" ref="Y2:Z2" si="1">SUM(Y3,Y17,Y22,Y25,Y26,Y51,Y52)</f>
        <v>26.457773650145231</v>
      </c>
      <c r="Z2" s="21">
        <f t="shared" si="1"/>
        <v>18.480278250639547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15.14289190517858</v>
      </c>
      <c r="D26" s="27">
        <f t="shared" si="14"/>
        <v>13.63988808160661</v>
      </c>
      <c r="E26" s="27">
        <f t="shared" si="14"/>
        <v>14.678037836624807</v>
      </c>
      <c r="F26" s="27">
        <f t="shared" si="14"/>
        <v>16.505367312294126</v>
      </c>
      <c r="G26" s="27">
        <f t="shared" si="14"/>
        <v>22.969871522830481</v>
      </c>
      <c r="H26" s="27">
        <f t="shared" si="14"/>
        <v>26.918551087077006</v>
      </c>
      <c r="I26" s="27">
        <f t="shared" si="14"/>
        <v>31.26277108819195</v>
      </c>
      <c r="J26" s="27">
        <f t="shared" si="14"/>
        <v>36.049909530003632</v>
      </c>
      <c r="K26" s="27">
        <f t="shared" si="14"/>
        <v>42.26601568569901</v>
      </c>
      <c r="L26" s="27">
        <f t="shared" si="14"/>
        <v>33.913736902506706</v>
      </c>
      <c r="M26" s="27">
        <f t="shared" si="14"/>
        <v>33.092519139534247</v>
      </c>
      <c r="N26" s="27">
        <f t="shared" si="14"/>
        <v>24.397684372330797</v>
      </c>
      <c r="O26" s="27">
        <f t="shared" si="14"/>
        <v>19.608997440394383</v>
      </c>
      <c r="P26" s="27">
        <f t="shared" si="14"/>
        <v>20.205706431989835</v>
      </c>
      <c r="Q26" s="27">
        <f t="shared" si="14"/>
        <v>17.395990338604847</v>
      </c>
      <c r="R26" s="27">
        <f t="shared" si="14"/>
        <v>18.13133024601423</v>
      </c>
      <c r="S26" s="27">
        <f t="shared" si="14"/>
        <v>16.771606710094694</v>
      </c>
      <c r="T26" s="27">
        <f t="shared" si="14"/>
        <v>18.076764243208373</v>
      </c>
      <c r="U26" s="27">
        <f t="shared" si="14"/>
        <v>19.407704429124536</v>
      </c>
      <c r="V26" s="27">
        <f t="shared" si="14"/>
        <v>28.70277733379768</v>
      </c>
      <c r="W26" s="27">
        <f t="shared" si="14"/>
        <v>33.498563677967326</v>
      </c>
      <c r="X26" s="27">
        <f t="shared" si="14"/>
        <v>32.089867241480889</v>
      </c>
      <c r="Y26" s="27">
        <f t="shared" ref="Y26:Z26" si="15">SUM(Y27,Y33)</f>
        <v>26.457773650145231</v>
      </c>
      <c r="Z26" s="27">
        <f t="shared" si="15"/>
        <v>18.480278250639547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15.14289190517858</v>
      </c>
      <c r="D33" s="19">
        <f t="shared" si="18"/>
        <v>13.63988808160661</v>
      </c>
      <c r="E33" s="19">
        <f t="shared" si="18"/>
        <v>14.678037836624807</v>
      </c>
      <c r="F33" s="19">
        <f t="shared" si="18"/>
        <v>16.505367312294126</v>
      </c>
      <c r="G33" s="19">
        <f t="shared" si="18"/>
        <v>22.969871522830481</v>
      </c>
      <c r="H33" s="19">
        <f t="shared" si="18"/>
        <v>26.918551087077006</v>
      </c>
      <c r="I33" s="19">
        <f t="shared" si="18"/>
        <v>31.26277108819195</v>
      </c>
      <c r="J33" s="19">
        <f t="shared" si="18"/>
        <v>36.049909530003632</v>
      </c>
      <c r="K33" s="19">
        <f t="shared" si="18"/>
        <v>42.26601568569901</v>
      </c>
      <c r="L33" s="19">
        <f t="shared" si="18"/>
        <v>33.913736902506706</v>
      </c>
      <c r="M33" s="19">
        <f t="shared" si="18"/>
        <v>33.092519139534247</v>
      </c>
      <c r="N33" s="19">
        <f t="shared" si="18"/>
        <v>24.397684372330797</v>
      </c>
      <c r="O33" s="19">
        <f t="shared" si="18"/>
        <v>19.608997440394383</v>
      </c>
      <c r="P33" s="19">
        <f t="shared" si="18"/>
        <v>20.205706431989835</v>
      </c>
      <c r="Q33" s="19">
        <f t="shared" si="18"/>
        <v>17.395990338604847</v>
      </c>
      <c r="R33" s="19">
        <f t="shared" si="18"/>
        <v>18.13133024601423</v>
      </c>
      <c r="S33" s="19">
        <f t="shared" si="18"/>
        <v>16.771606710094694</v>
      </c>
      <c r="T33" s="19">
        <f t="shared" si="18"/>
        <v>18.076764243208373</v>
      </c>
      <c r="U33" s="19">
        <f t="shared" si="18"/>
        <v>19.407704429124536</v>
      </c>
      <c r="V33" s="19">
        <f t="shared" si="18"/>
        <v>28.70277733379768</v>
      </c>
      <c r="W33" s="19">
        <f t="shared" si="18"/>
        <v>33.498563677967326</v>
      </c>
      <c r="X33" s="19">
        <f t="shared" si="18"/>
        <v>32.089867241480889</v>
      </c>
      <c r="Y33" s="19">
        <f t="shared" ref="Y33:Z33" si="19">SUM(Y34:Y50)</f>
        <v>26.457773650145231</v>
      </c>
      <c r="Z33" s="19">
        <f t="shared" si="19"/>
        <v>18.480278250639547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15.14289190517858</v>
      </c>
      <c r="D40" s="8">
        <v>13.63988808160661</v>
      </c>
      <c r="E40" s="8">
        <v>14.678037836624807</v>
      </c>
      <c r="F40" s="8">
        <v>16.505367312294126</v>
      </c>
      <c r="G40" s="8">
        <v>22.969871522830481</v>
      </c>
      <c r="H40" s="8">
        <v>26.918551087077006</v>
      </c>
      <c r="I40" s="8">
        <v>31.26277108819195</v>
      </c>
      <c r="J40" s="8">
        <v>36.049909530003632</v>
      </c>
      <c r="K40" s="8">
        <v>42.26601568569901</v>
      </c>
      <c r="L40" s="8">
        <v>33.913736902506706</v>
      </c>
      <c r="M40" s="8">
        <v>33.092519139534247</v>
      </c>
      <c r="N40" s="8">
        <v>24.397684372330797</v>
      </c>
      <c r="O40" s="8">
        <v>19.608997440394383</v>
      </c>
      <c r="P40" s="8">
        <v>20.205706431989835</v>
      </c>
      <c r="Q40" s="8">
        <v>17.395990338604847</v>
      </c>
      <c r="R40" s="8">
        <v>18.13133024601423</v>
      </c>
      <c r="S40" s="8">
        <v>16.771606710094694</v>
      </c>
      <c r="T40" s="8">
        <v>18.076764243208373</v>
      </c>
      <c r="U40" s="8">
        <v>19.407704429124536</v>
      </c>
      <c r="V40" s="8">
        <v>28.70277733379768</v>
      </c>
      <c r="W40" s="8">
        <v>33.498563677967326</v>
      </c>
      <c r="X40" s="8">
        <v>32.089867241480889</v>
      </c>
      <c r="Y40" s="8">
        <v>26.457773650145231</v>
      </c>
      <c r="Z40" s="8">
        <v>18.480278250639547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21.658589769270009</v>
      </c>
      <c r="D2" s="21">
        <f t="shared" ref="D2:X2" si="0">SUM(D3,D17,D22,D25,D26,D51,D52)</f>
        <v>30.570101091144586</v>
      </c>
      <c r="E2" s="21">
        <f t="shared" si="0"/>
        <v>34.019175994477692</v>
      </c>
      <c r="F2" s="21">
        <f t="shared" si="0"/>
        <v>46.14516588544312</v>
      </c>
      <c r="G2" s="21">
        <f t="shared" si="0"/>
        <v>58.599444605340857</v>
      </c>
      <c r="H2" s="21">
        <f t="shared" si="0"/>
        <v>65.731048146361701</v>
      </c>
      <c r="I2" s="21">
        <f t="shared" si="0"/>
        <v>70.37851597586733</v>
      </c>
      <c r="J2" s="21">
        <f t="shared" si="0"/>
        <v>65.519092433614929</v>
      </c>
      <c r="K2" s="21">
        <f t="shared" si="0"/>
        <v>73.477535989019842</v>
      </c>
      <c r="L2" s="21">
        <f t="shared" si="0"/>
        <v>56.858435705297488</v>
      </c>
      <c r="M2" s="21">
        <f t="shared" si="0"/>
        <v>68.792378526734666</v>
      </c>
      <c r="N2" s="21">
        <f t="shared" si="0"/>
        <v>62.279861228726261</v>
      </c>
      <c r="O2" s="21">
        <f t="shared" si="0"/>
        <v>48.669388124425303</v>
      </c>
      <c r="P2" s="21">
        <f t="shared" si="0"/>
        <v>32.308130442349999</v>
      </c>
      <c r="Q2" s="21">
        <f t="shared" si="0"/>
        <v>19.538193816389821</v>
      </c>
      <c r="R2" s="21">
        <f t="shared" si="0"/>
        <v>15.568066955085136</v>
      </c>
      <c r="S2" s="21">
        <f t="shared" si="0"/>
        <v>11.359594189229368</v>
      </c>
      <c r="T2" s="21">
        <f t="shared" si="0"/>
        <v>8.587209862302144</v>
      </c>
      <c r="U2" s="21">
        <f t="shared" si="0"/>
        <v>6.8902107499471388</v>
      </c>
      <c r="V2" s="21">
        <f t="shared" si="0"/>
        <v>4.7076112379214274</v>
      </c>
      <c r="W2" s="21">
        <f t="shared" si="0"/>
        <v>7.0474476174182135</v>
      </c>
      <c r="X2" s="21">
        <f t="shared" si="0"/>
        <v>8.5328898090728682</v>
      </c>
      <c r="Y2" s="21">
        <f t="shared" ref="Y2:Z2" si="1">SUM(Y3,Y17,Y22,Y25,Y26,Y51,Y52)</f>
        <v>38.492863352131472</v>
      </c>
      <c r="Z2" s="21">
        <f t="shared" si="1"/>
        <v>29.319242259456693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21.658589769270009</v>
      </c>
      <c r="D26" s="27">
        <f t="shared" si="14"/>
        <v>30.570101091144586</v>
      </c>
      <c r="E26" s="27">
        <f t="shared" si="14"/>
        <v>34.019175994477692</v>
      </c>
      <c r="F26" s="27">
        <f t="shared" si="14"/>
        <v>46.14516588544312</v>
      </c>
      <c r="G26" s="27">
        <f t="shared" si="14"/>
        <v>58.599444605340857</v>
      </c>
      <c r="H26" s="27">
        <f t="shared" si="14"/>
        <v>65.731048146361701</v>
      </c>
      <c r="I26" s="27">
        <f t="shared" si="14"/>
        <v>70.37851597586733</v>
      </c>
      <c r="J26" s="27">
        <f t="shared" si="14"/>
        <v>65.519092433614929</v>
      </c>
      <c r="K26" s="27">
        <f t="shared" si="14"/>
        <v>73.477535989019842</v>
      </c>
      <c r="L26" s="27">
        <f t="shared" si="14"/>
        <v>56.858435705297488</v>
      </c>
      <c r="M26" s="27">
        <f t="shared" si="14"/>
        <v>68.792378526734666</v>
      </c>
      <c r="N26" s="27">
        <f t="shared" si="14"/>
        <v>62.279861228726261</v>
      </c>
      <c r="O26" s="27">
        <f t="shared" si="14"/>
        <v>48.669388124425303</v>
      </c>
      <c r="P26" s="27">
        <f t="shared" si="14"/>
        <v>32.308130442349999</v>
      </c>
      <c r="Q26" s="27">
        <f t="shared" si="14"/>
        <v>19.538193816389821</v>
      </c>
      <c r="R26" s="27">
        <f t="shared" si="14"/>
        <v>15.568066955085136</v>
      </c>
      <c r="S26" s="27">
        <f t="shared" si="14"/>
        <v>11.359594189229368</v>
      </c>
      <c r="T26" s="27">
        <f t="shared" si="14"/>
        <v>8.587209862302144</v>
      </c>
      <c r="U26" s="27">
        <f t="shared" si="14"/>
        <v>6.8902107499471388</v>
      </c>
      <c r="V26" s="27">
        <f t="shared" si="14"/>
        <v>4.7076112379214274</v>
      </c>
      <c r="W26" s="27">
        <f t="shared" si="14"/>
        <v>7.0474476174182135</v>
      </c>
      <c r="X26" s="27">
        <f t="shared" si="14"/>
        <v>8.5328898090728682</v>
      </c>
      <c r="Y26" s="27">
        <f t="shared" ref="Y26:Z26" si="15">SUM(Y27,Y33)</f>
        <v>38.492863352131472</v>
      </c>
      <c r="Z26" s="27">
        <f t="shared" si="15"/>
        <v>29.319242259456693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21.658589769270009</v>
      </c>
      <c r="D33" s="19">
        <f t="shared" si="18"/>
        <v>30.570101091144586</v>
      </c>
      <c r="E33" s="19">
        <f t="shared" si="18"/>
        <v>34.019175994477692</v>
      </c>
      <c r="F33" s="19">
        <f t="shared" si="18"/>
        <v>46.14516588544312</v>
      </c>
      <c r="G33" s="19">
        <f t="shared" si="18"/>
        <v>58.599444605340857</v>
      </c>
      <c r="H33" s="19">
        <f t="shared" si="18"/>
        <v>65.731048146361701</v>
      </c>
      <c r="I33" s="19">
        <f t="shared" si="18"/>
        <v>70.37851597586733</v>
      </c>
      <c r="J33" s="19">
        <f t="shared" si="18"/>
        <v>65.519092433614929</v>
      </c>
      <c r="K33" s="19">
        <f t="shared" si="18"/>
        <v>73.477535989019842</v>
      </c>
      <c r="L33" s="19">
        <f t="shared" si="18"/>
        <v>56.858435705297488</v>
      </c>
      <c r="M33" s="19">
        <f t="shared" si="18"/>
        <v>68.792378526734666</v>
      </c>
      <c r="N33" s="19">
        <f t="shared" si="18"/>
        <v>62.279861228726261</v>
      </c>
      <c r="O33" s="19">
        <f t="shared" si="18"/>
        <v>48.669388124425303</v>
      </c>
      <c r="P33" s="19">
        <f t="shared" si="18"/>
        <v>32.308130442349999</v>
      </c>
      <c r="Q33" s="19">
        <f t="shared" si="18"/>
        <v>19.538193816389821</v>
      </c>
      <c r="R33" s="19">
        <f t="shared" si="18"/>
        <v>15.568066955085136</v>
      </c>
      <c r="S33" s="19">
        <f t="shared" si="18"/>
        <v>11.359594189229368</v>
      </c>
      <c r="T33" s="19">
        <f t="shared" si="18"/>
        <v>8.587209862302144</v>
      </c>
      <c r="U33" s="19">
        <f t="shared" si="18"/>
        <v>6.8902107499471388</v>
      </c>
      <c r="V33" s="19">
        <f t="shared" si="18"/>
        <v>4.7076112379214274</v>
      </c>
      <c r="W33" s="19">
        <f t="shared" si="18"/>
        <v>7.0474476174182135</v>
      </c>
      <c r="X33" s="19">
        <f t="shared" si="18"/>
        <v>8.5328898090728682</v>
      </c>
      <c r="Y33" s="19">
        <f t="shared" ref="Y33:Z33" si="19">SUM(Y34:Y50)</f>
        <v>38.492863352131472</v>
      </c>
      <c r="Z33" s="19">
        <f t="shared" si="19"/>
        <v>29.319242259456693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21.658589769270009</v>
      </c>
      <c r="D40" s="8">
        <v>30.570101091144586</v>
      </c>
      <c r="E40" s="8">
        <v>34.019175994477692</v>
      </c>
      <c r="F40" s="8">
        <v>46.14516588544312</v>
      </c>
      <c r="G40" s="8">
        <v>58.599444605340857</v>
      </c>
      <c r="H40" s="8">
        <v>65.731048146361701</v>
      </c>
      <c r="I40" s="8">
        <v>70.37851597586733</v>
      </c>
      <c r="J40" s="8">
        <v>65.519092433614929</v>
      </c>
      <c r="K40" s="8">
        <v>73.477535989019842</v>
      </c>
      <c r="L40" s="8">
        <v>56.858435705297488</v>
      </c>
      <c r="M40" s="8">
        <v>68.792378526734666</v>
      </c>
      <c r="N40" s="8">
        <v>62.279861228726261</v>
      </c>
      <c r="O40" s="8">
        <v>48.669388124425303</v>
      </c>
      <c r="P40" s="8">
        <v>32.308130442349999</v>
      </c>
      <c r="Q40" s="8">
        <v>19.538193816389821</v>
      </c>
      <c r="R40" s="8">
        <v>15.568066955085136</v>
      </c>
      <c r="S40" s="8">
        <v>11.359594189229368</v>
      </c>
      <c r="T40" s="8">
        <v>8.587209862302144</v>
      </c>
      <c r="U40" s="8">
        <v>6.8902107499471388</v>
      </c>
      <c r="V40" s="8">
        <v>4.7076112379214274</v>
      </c>
      <c r="W40" s="8">
        <v>7.0474476174182135</v>
      </c>
      <c r="X40" s="8">
        <v>8.5328898090728682</v>
      </c>
      <c r="Y40" s="8">
        <v>38.492863352131472</v>
      </c>
      <c r="Z40" s="8">
        <v>29.319242259456693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47990.794925519993</v>
      </c>
      <c r="D2" s="21">
        <f t="shared" ref="D2:X2" si="0">SUM(D3,D17,D22,D25,D26,D51,D52)</f>
        <v>48042.714445921265</v>
      </c>
      <c r="E2" s="21">
        <f t="shared" si="0"/>
        <v>49186.26273348082</v>
      </c>
      <c r="F2" s="21">
        <f t="shared" si="0"/>
        <v>51760.471354560876</v>
      </c>
      <c r="G2" s="21">
        <f t="shared" si="0"/>
        <v>50083.950151440957</v>
      </c>
      <c r="H2" s="21">
        <f t="shared" si="0"/>
        <v>48084.857868241234</v>
      </c>
      <c r="I2" s="21">
        <f t="shared" si="0"/>
        <v>47525.086979281419</v>
      </c>
      <c r="J2" s="21">
        <f t="shared" si="0"/>
        <v>45395.688903121656</v>
      </c>
      <c r="K2" s="21">
        <f t="shared" si="0"/>
        <v>44583.365554920696</v>
      </c>
      <c r="L2" s="21">
        <f t="shared" si="0"/>
        <v>41996.128543921259</v>
      </c>
      <c r="M2" s="21">
        <f t="shared" si="0"/>
        <v>45901.769858281317</v>
      </c>
      <c r="N2" s="21">
        <f t="shared" si="0"/>
        <v>42645.635278201444</v>
      </c>
      <c r="O2" s="21">
        <f t="shared" si="0"/>
        <v>40567.009292281109</v>
      </c>
      <c r="P2" s="21">
        <f t="shared" si="0"/>
        <v>38811.434300640634</v>
      </c>
      <c r="Q2" s="21">
        <f t="shared" si="0"/>
        <v>37563.949932481162</v>
      </c>
      <c r="R2" s="21">
        <f t="shared" si="0"/>
        <v>37527.125912640884</v>
      </c>
      <c r="S2" s="21">
        <f t="shared" si="0"/>
        <v>37125.132360481432</v>
      </c>
      <c r="T2" s="21">
        <f t="shared" si="0"/>
        <v>36186.97117342081</v>
      </c>
      <c r="U2" s="21">
        <f t="shared" si="0"/>
        <v>34217.799222960937</v>
      </c>
      <c r="V2" s="21">
        <f t="shared" si="0"/>
        <v>33258.286444681304</v>
      </c>
      <c r="W2" s="21">
        <f t="shared" si="0"/>
        <v>32192.339696640782</v>
      </c>
      <c r="X2" s="21">
        <f t="shared" si="0"/>
        <v>34636.41176912334</v>
      </c>
      <c r="Y2" s="21">
        <f t="shared" ref="Y2:Z2" si="1">SUM(Y3,Y17,Y22,Y25,Y26,Y51,Y52)</f>
        <v>31722.958636202915</v>
      </c>
      <c r="Z2" s="21">
        <f t="shared" si="1"/>
        <v>30785.786200758968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3370.3279415999914</v>
      </c>
      <c r="D3" s="24">
        <f t="shared" si="2"/>
        <v>2943.5651856012801</v>
      </c>
      <c r="E3" s="24">
        <f t="shared" si="2"/>
        <v>3237.7479678008349</v>
      </c>
      <c r="F3" s="24">
        <f t="shared" si="2"/>
        <v>3405.2141718008797</v>
      </c>
      <c r="G3" s="24">
        <f t="shared" si="2"/>
        <v>3324.1623750009658</v>
      </c>
      <c r="H3" s="24">
        <f t="shared" si="2"/>
        <v>3323.9940390012312</v>
      </c>
      <c r="I3" s="24">
        <f t="shared" si="2"/>
        <v>3685.9115160014348</v>
      </c>
      <c r="J3" s="24">
        <f t="shared" si="2"/>
        <v>3181.0628880016643</v>
      </c>
      <c r="K3" s="24">
        <f t="shared" si="2"/>
        <v>2941.7272920007017</v>
      </c>
      <c r="L3" s="24">
        <f t="shared" si="2"/>
        <v>2499.6077640012536</v>
      </c>
      <c r="M3" s="24">
        <f t="shared" si="2"/>
        <v>3035.2884840013262</v>
      </c>
      <c r="N3" s="24">
        <f t="shared" si="2"/>
        <v>3023.9822880014576</v>
      </c>
      <c r="O3" s="24">
        <f t="shared" si="2"/>
        <v>2826.3505680011135</v>
      </c>
      <c r="P3" s="24">
        <f t="shared" si="2"/>
        <v>3064.8795840006369</v>
      </c>
      <c r="Q3" s="24">
        <f t="shared" si="2"/>
        <v>2583.6602760011642</v>
      </c>
      <c r="R3" s="24">
        <f t="shared" si="2"/>
        <v>2665.9527840008886</v>
      </c>
      <c r="S3" s="24">
        <f t="shared" si="2"/>
        <v>2267.5307040014327</v>
      </c>
      <c r="T3" s="24">
        <f t="shared" si="2"/>
        <v>2399.3539920012158</v>
      </c>
      <c r="U3" s="24">
        <f t="shared" si="2"/>
        <v>2415.9853080009393</v>
      </c>
      <c r="V3" s="24">
        <f t="shared" si="2"/>
        <v>2027.6298720013026</v>
      </c>
      <c r="W3" s="24">
        <f t="shared" si="2"/>
        <v>1339.2335880007822</v>
      </c>
      <c r="X3" s="24">
        <f t="shared" si="2"/>
        <v>1485.7592040014074</v>
      </c>
      <c r="Y3" s="24">
        <f t="shared" ref="Y3:Z3" si="3">SUM(Y4,Y8,Y11)</f>
        <v>1542.831012001287</v>
      </c>
      <c r="Z3" s="24">
        <f t="shared" si="3"/>
        <v>1444.603824001736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2526.1771535999937</v>
      </c>
      <c r="D4" s="19">
        <f t="shared" si="4"/>
        <v>2342.0003255999941</v>
      </c>
      <c r="E4" s="19">
        <f t="shared" si="4"/>
        <v>2634.0929027999937</v>
      </c>
      <c r="F4" s="19">
        <f t="shared" si="4"/>
        <v>2821.4151767999929</v>
      </c>
      <c r="G4" s="19">
        <f t="shared" si="4"/>
        <v>2743.3679399999937</v>
      </c>
      <c r="H4" s="19">
        <f t="shared" si="4"/>
        <v>2716.2891359999994</v>
      </c>
      <c r="I4" s="19">
        <f t="shared" si="4"/>
        <v>3178.2714479999995</v>
      </c>
      <c r="J4" s="19">
        <f t="shared" si="4"/>
        <v>2640.242088</v>
      </c>
      <c r="K4" s="19">
        <f t="shared" si="4"/>
        <v>2442.9703319999994</v>
      </c>
      <c r="L4" s="19">
        <f t="shared" si="4"/>
        <v>2193.142644</v>
      </c>
      <c r="M4" s="19">
        <f t="shared" si="4"/>
        <v>2617.6546439999993</v>
      </c>
      <c r="N4" s="19">
        <f t="shared" si="4"/>
        <v>2606.3484480000002</v>
      </c>
      <c r="O4" s="19">
        <f t="shared" si="4"/>
        <v>2441.7668880000001</v>
      </c>
      <c r="P4" s="19">
        <f t="shared" si="4"/>
        <v>2713.3460639999998</v>
      </c>
      <c r="Q4" s="19">
        <f t="shared" si="4"/>
        <v>2202.0811560000002</v>
      </c>
      <c r="R4" s="19">
        <f t="shared" si="4"/>
        <v>2269.350864</v>
      </c>
      <c r="S4" s="19">
        <f t="shared" si="4"/>
        <v>1852.9014239999999</v>
      </c>
      <c r="T4" s="19">
        <f t="shared" si="4"/>
        <v>1972.7064719999998</v>
      </c>
      <c r="U4" s="19">
        <f t="shared" si="4"/>
        <v>1953.283068</v>
      </c>
      <c r="V4" s="19">
        <f t="shared" si="4"/>
        <v>1570.9367520000001</v>
      </c>
      <c r="W4" s="19">
        <f t="shared" si="4"/>
        <v>942.63166799999999</v>
      </c>
      <c r="X4" s="19">
        <f t="shared" si="4"/>
        <v>1032.0706439999999</v>
      </c>
      <c r="Y4" s="19">
        <f t="shared" ref="Y4:Z4" si="5">SUM(Y5:Y7)</f>
        <v>1026.0466919999999</v>
      </c>
      <c r="Z4" s="19">
        <f t="shared" si="5"/>
        <v>1054.0110239999999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2526.1771535999937</v>
      </c>
      <c r="D7" s="8">
        <f>TI_EHG_E!D7+NRG_E!D7+FC_E!D7</f>
        <v>2342.0003255999941</v>
      </c>
      <c r="E7" s="8">
        <f>TI_EHG_E!E7+NRG_E!E7+FC_E!E7</f>
        <v>2634.0929027999937</v>
      </c>
      <c r="F7" s="8">
        <f>TI_EHG_E!F7+NRG_E!F7+FC_E!F7</f>
        <v>2821.4151767999929</v>
      </c>
      <c r="G7" s="8">
        <f>TI_EHG_E!G7+NRG_E!G7+FC_E!G7</f>
        <v>2743.3679399999937</v>
      </c>
      <c r="H7" s="8">
        <f>TI_EHG_E!H7+NRG_E!H7+FC_E!H7</f>
        <v>2716.2891359999994</v>
      </c>
      <c r="I7" s="8">
        <f>TI_EHG_E!I7+NRG_E!I7+FC_E!I7</f>
        <v>3178.2714479999995</v>
      </c>
      <c r="J7" s="8">
        <f>TI_EHG_E!J7+NRG_E!J7+FC_E!J7</f>
        <v>2640.242088</v>
      </c>
      <c r="K7" s="8">
        <f>TI_EHG_E!K7+NRG_E!K7+FC_E!K7</f>
        <v>2442.9703319999994</v>
      </c>
      <c r="L7" s="8">
        <f>TI_EHG_E!L7+NRG_E!L7+FC_E!L7</f>
        <v>2193.142644</v>
      </c>
      <c r="M7" s="8">
        <f>TI_EHG_E!M7+NRG_E!M7+FC_E!M7</f>
        <v>2617.6546439999993</v>
      </c>
      <c r="N7" s="8">
        <f>TI_EHG_E!N7+NRG_E!N7+FC_E!N7</f>
        <v>2606.3484480000002</v>
      </c>
      <c r="O7" s="8">
        <f>TI_EHG_E!O7+NRG_E!O7+FC_E!O7</f>
        <v>2441.7668880000001</v>
      </c>
      <c r="P7" s="8">
        <f>TI_EHG_E!P7+NRG_E!P7+FC_E!P7</f>
        <v>2713.3460639999998</v>
      </c>
      <c r="Q7" s="8">
        <f>TI_EHG_E!Q7+NRG_E!Q7+FC_E!Q7</f>
        <v>2202.0811560000002</v>
      </c>
      <c r="R7" s="8">
        <f>TI_EHG_E!R7+NRG_E!R7+FC_E!R7</f>
        <v>2269.350864</v>
      </c>
      <c r="S7" s="8">
        <f>TI_EHG_E!S7+NRG_E!S7+FC_E!S7</f>
        <v>1852.9014239999999</v>
      </c>
      <c r="T7" s="8">
        <f>TI_EHG_E!T7+NRG_E!T7+FC_E!T7</f>
        <v>1972.7064719999998</v>
      </c>
      <c r="U7" s="8">
        <f>TI_EHG_E!U7+NRG_E!U7+FC_E!U7</f>
        <v>1953.283068</v>
      </c>
      <c r="V7" s="8">
        <f>TI_EHG_E!V7+NRG_E!V7+FC_E!V7</f>
        <v>1570.9367520000001</v>
      </c>
      <c r="W7" s="8">
        <f>TI_EHG_E!W7+NRG_E!W7+FC_E!W7</f>
        <v>942.63166799999999</v>
      </c>
      <c r="X7" s="8">
        <f>TI_EHG_E!X7+NRG_E!X7+FC_E!X7</f>
        <v>1032.0706439999999</v>
      </c>
      <c r="Y7" s="8">
        <f>TI_EHG_E!Y7+NRG_E!Y7+FC_E!Y7</f>
        <v>1026.0466919999999</v>
      </c>
      <c r="Z7" s="8">
        <f>TI_EHG_E!Z7+NRG_E!Z7+FC_E!Z7</f>
        <v>1054.0110239999999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844.15078799999742</v>
      </c>
      <c r="D11" s="19">
        <f t="shared" ref="D11:X11" si="10">SUM(D12:D16)</f>
        <v>601.56486000128587</v>
      </c>
      <c r="E11" s="19">
        <f t="shared" si="10"/>
        <v>603.65506500084098</v>
      </c>
      <c r="F11" s="19">
        <f t="shared" si="10"/>
        <v>583.79899500088709</v>
      </c>
      <c r="G11" s="19">
        <f t="shared" si="10"/>
        <v>580.79443500097182</v>
      </c>
      <c r="H11" s="19">
        <f t="shared" si="10"/>
        <v>607.70490300123186</v>
      </c>
      <c r="I11" s="19">
        <f t="shared" si="10"/>
        <v>507.64006800143545</v>
      </c>
      <c r="J11" s="19">
        <f t="shared" si="10"/>
        <v>540.82080000166422</v>
      </c>
      <c r="K11" s="19">
        <f t="shared" si="10"/>
        <v>498.75696000070229</v>
      </c>
      <c r="L11" s="19">
        <f t="shared" si="10"/>
        <v>306.46512000125364</v>
      </c>
      <c r="M11" s="19">
        <f t="shared" si="10"/>
        <v>417.63384000132697</v>
      </c>
      <c r="N11" s="19">
        <f t="shared" si="10"/>
        <v>417.63384000145754</v>
      </c>
      <c r="O11" s="19">
        <f t="shared" si="10"/>
        <v>384.58368000111335</v>
      </c>
      <c r="P11" s="19">
        <f t="shared" si="10"/>
        <v>351.53352000063705</v>
      </c>
      <c r="Q11" s="19">
        <f t="shared" si="10"/>
        <v>381.5791200011642</v>
      </c>
      <c r="R11" s="19">
        <f t="shared" si="10"/>
        <v>396.60192000088847</v>
      </c>
      <c r="S11" s="19">
        <f t="shared" si="10"/>
        <v>414.62928000143273</v>
      </c>
      <c r="T11" s="19">
        <f t="shared" si="10"/>
        <v>426.64752000121581</v>
      </c>
      <c r="U11" s="19">
        <f t="shared" si="10"/>
        <v>462.70224000093947</v>
      </c>
      <c r="V11" s="19">
        <f t="shared" si="10"/>
        <v>456.69312000130259</v>
      </c>
      <c r="W11" s="19">
        <f t="shared" si="10"/>
        <v>396.60192000078212</v>
      </c>
      <c r="X11" s="19">
        <f t="shared" si="10"/>
        <v>453.68856000140755</v>
      </c>
      <c r="Y11" s="19">
        <f t="shared" ref="Y11:Z11" si="11">SUM(Y12:Y16)</f>
        <v>516.78432000128726</v>
      </c>
      <c r="Z11" s="19">
        <f t="shared" si="11"/>
        <v>390.59280000173612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838.2722399999974</v>
      </c>
      <c r="D13" s="8">
        <f>TI_EHG_E!D13+NRG_E!D13+FC_E!D13</f>
        <v>585.88920000128587</v>
      </c>
      <c r="E13" s="8">
        <f>TI_EHG_E!E13+NRG_E!E13+FC_E!E13</f>
        <v>591.89832000084095</v>
      </c>
      <c r="F13" s="8">
        <f>TI_EHG_E!F13+NRG_E!F13+FC_E!F13</f>
        <v>579.88008000088712</v>
      </c>
      <c r="G13" s="8">
        <f>TI_EHG_E!G13+NRG_E!G13+FC_E!G13</f>
        <v>576.87552000097185</v>
      </c>
      <c r="H13" s="8">
        <f>TI_EHG_E!H13+NRG_E!H13+FC_E!H13</f>
        <v>597.90744000123186</v>
      </c>
      <c r="I13" s="8">
        <f>TI_EHG_E!I13+NRG_E!I13+FC_E!I13</f>
        <v>501.76152000143543</v>
      </c>
      <c r="J13" s="8">
        <f>TI_EHG_E!J13+NRG_E!J13+FC_E!J13</f>
        <v>540.82080000166422</v>
      </c>
      <c r="K13" s="8">
        <f>TI_EHG_E!K13+NRG_E!K13+FC_E!K13</f>
        <v>498.75696000070229</v>
      </c>
      <c r="L13" s="8">
        <f>TI_EHG_E!L13+NRG_E!L13+FC_E!L13</f>
        <v>306.46512000125364</v>
      </c>
      <c r="M13" s="8">
        <f>TI_EHG_E!M13+NRG_E!M13+FC_E!M13</f>
        <v>417.63384000132697</v>
      </c>
      <c r="N13" s="8">
        <f>TI_EHG_E!N13+NRG_E!N13+FC_E!N13</f>
        <v>417.63384000145754</v>
      </c>
      <c r="O13" s="8">
        <f>TI_EHG_E!O13+NRG_E!O13+FC_E!O13</f>
        <v>384.58368000111335</v>
      </c>
      <c r="P13" s="8">
        <f>TI_EHG_E!P13+NRG_E!P13+FC_E!P13</f>
        <v>351.53352000063705</v>
      </c>
      <c r="Q13" s="8">
        <f>TI_EHG_E!Q13+NRG_E!Q13+FC_E!Q13</f>
        <v>381.5791200011642</v>
      </c>
      <c r="R13" s="8">
        <f>TI_EHG_E!R13+NRG_E!R13+FC_E!R13</f>
        <v>396.60192000088847</v>
      </c>
      <c r="S13" s="8">
        <f>TI_EHG_E!S13+NRG_E!S13+FC_E!S13</f>
        <v>414.62928000143273</v>
      </c>
      <c r="T13" s="8">
        <f>TI_EHG_E!T13+NRG_E!T13+FC_E!T13</f>
        <v>426.64752000121581</v>
      </c>
      <c r="U13" s="8">
        <f>TI_EHG_E!U13+NRG_E!U13+FC_E!U13</f>
        <v>462.70224000093947</v>
      </c>
      <c r="V13" s="8">
        <f>TI_EHG_E!V13+NRG_E!V13+FC_E!V13</f>
        <v>456.69312000130259</v>
      </c>
      <c r="W13" s="8">
        <f>TI_EHG_E!W13+NRG_E!W13+FC_E!W13</f>
        <v>396.60192000078212</v>
      </c>
      <c r="X13" s="8">
        <f>TI_EHG_E!X13+NRG_E!X13+FC_E!X13</f>
        <v>453.68856000140755</v>
      </c>
      <c r="Y13" s="8">
        <f>TI_EHG_E!Y13+NRG_E!Y13+FC_E!Y13</f>
        <v>516.78432000128726</v>
      </c>
      <c r="Z13" s="8">
        <f>TI_EHG_E!Z13+NRG_E!Z13+FC_E!Z13</f>
        <v>390.59280000173612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5.8785480000000012</v>
      </c>
      <c r="D16" s="8">
        <f>TI_EHG_E!D16+NRG_E!D16+FC_E!D16</f>
        <v>15.675659999999999</v>
      </c>
      <c r="E16" s="8">
        <f>TI_EHG_E!E16+NRG_E!E16+FC_E!E16</f>
        <v>11.756744999999997</v>
      </c>
      <c r="F16" s="8">
        <f>TI_EHG_E!F16+NRG_E!F16+FC_E!F16</f>
        <v>3.9189149999999997</v>
      </c>
      <c r="G16" s="8">
        <f>TI_EHG_E!G16+NRG_E!G16+FC_E!G16</f>
        <v>3.9189149999999997</v>
      </c>
      <c r="H16" s="8">
        <f>TI_EHG_E!H16+NRG_E!H16+FC_E!H16</f>
        <v>9.7974630000000023</v>
      </c>
      <c r="I16" s="8">
        <f>TI_EHG_E!I16+NRG_E!I16+FC_E!I16</f>
        <v>5.8785480000000012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3882.9856824000003</v>
      </c>
      <c r="D17" s="27">
        <f t="shared" ref="D17:X17" si="13">SUM(D18:D21)</f>
        <v>4428.0131327999989</v>
      </c>
      <c r="E17" s="27">
        <f t="shared" si="13"/>
        <v>4293.5880455999995</v>
      </c>
      <c r="F17" s="27">
        <f t="shared" si="13"/>
        <v>4467.0036527999991</v>
      </c>
      <c r="G17" s="27">
        <f t="shared" si="13"/>
        <v>4677.5633544000002</v>
      </c>
      <c r="H17" s="27">
        <f t="shared" si="13"/>
        <v>4812.7858127999998</v>
      </c>
      <c r="I17" s="27">
        <f t="shared" si="13"/>
        <v>4211.6729328000001</v>
      </c>
      <c r="J17" s="27">
        <f t="shared" si="13"/>
        <v>4078.7068536000002</v>
      </c>
      <c r="K17" s="27">
        <f t="shared" si="13"/>
        <v>4254.9744671999997</v>
      </c>
      <c r="L17" s="27">
        <f t="shared" si="13"/>
        <v>2491.6200048000001</v>
      </c>
      <c r="M17" s="27">
        <f t="shared" si="13"/>
        <v>3797.3848608000003</v>
      </c>
      <c r="N17" s="27">
        <f t="shared" si="13"/>
        <v>3552.5718287999994</v>
      </c>
      <c r="O17" s="27">
        <f t="shared" si="13"/>
        <v>3345.4257695999995</v>
      </c>
      <c r="P17" s="27">
        <f t="shared" si="13"/>
        <v>3159.4893551999994</v>
      </c>
      <c r="Q17" s="27">
        <f t="shared" si="13"/>
        <v>3316.3118495999993</v>
      </c>
      <c r="R17" s="27">
        <f t="shared" si="13"/>
        <v>3399.7318127999997</v>
      </c>
      <c r="S17" s="27">
        <f t="shared" si="13"/>
        <v>3458.8324439999992</v>
      </c>
      <c r="T17" s="27">
        <f t="shared" si="13"/>
        <v>3714.2734535999994</v>
      </c>
      <c r="U17" s="27">
        <f t="shared" si="13"/>
        <v>3688.2179136000004</v>
      </c>
      <c r="V17" s="27">
        <f t="shared" si="13"/>
        <v>3535.6605696000001</v>
      </c>
      <c r="W17" s="27">
        <f t="shared" si="13"/>
        <v>3503.3172408</v>
      </c>
      <c r="X17" s="27">
        <f t="shared" si="13"/>
        <v>3544.0550855999995</v>
      </c>
      <c r="Y17" s="27">
        <f t="shared" ref="Y17:Z17" si="14">SUM(Y18:Y21)</f>
        <v>3238.2799415999998</v>
      </c>
      <c r="Z17" s="27">
        <f t="shared" si="14"/>
        <v>3358.3277304000007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67.412520000000001</v>
      </c>
      <c r="D18" s="8">
        <f>TI_EHG_E!D18+NRG_E!D18+FC_E!D18</f>
        <v>73.366559999999993</v>
      </c>
      <c r="E18" s="8">
        <f>TI_EHG_E!E18+NRG_E!E18+FC_E!E18</f>
        <v>70.289639999999991</v>
      </c>
      <c r="F18" s="8">
        <f>TI_EHG_E!F18+NRG_E!F18+FC_E!F18</f>
        <v>90.229680000000002</v>
      </c>
      <c r="G18" s="8">
        <f>TI_EHG_E!G18+NRG_E!G18+FC_E!G18</f>
        <v>76.603320000000011</v>
      </c>
      <c r="H18" s="8">
        <f>TI_EHG_E!H18+NRG_E!H18+FC_E!H18</f>
        <v>75.604320000000001</v>
      </c>
      <c r="I18" s="8">
        <f>TI_EHG_E!I18+NRG_E!I18+FC_E!I18</f>
        <v>72.28764000000001</v>
      </c>
      <c r="J18" s="8">
        <f>TI_EHG_E!J18+NRG_E!J18+FC_E!J18</f>
        <v>43.796159999999986</v>
      </c>
      <c r="K18" s="8">
        <f>TI_EHG_E!K18+NRG_E!K18+FC_E!K18</f>
        <v>43.196759999999998</v>
      </c>
      <c r="L18" s="8">
        <f>TI_EHG_E!L18+NRG_E!L18+FC_E!L18</f>
        <v>37.802160000000008</v>
      </c>
      <c r="M18" s="8">
        <f>TI_EHG_E!M18+NRG_E!M18+FC_E!M18</f>
        <v>33.48648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374.26535999999999</v>
      </c>
      <c r="D19" s="8">
        <f>TI_EHG_E!D19+NRG_E!D19+FC_E!D19</f>
        <v>380.85875999999996</v>
      </c>
      <c r="E19" s="8">
        <f>TI_EHG_E!E19+NRG_E!E19+FC_E!E19</f>
        <v>368.59103999999996</v>
      </c>
      <c r="F19" s="8">
        <f>TI_EHG_E!F19+NRG_E!F19+FC_E!F19</f>
        <v>329.51015999999993</v>
      </c>
      <c r="G19" s="8">
        <f>TI_EHG_E!G19+NRG_E!G19+FC_E!G19</f>
        <v>377.70191999999997</v>
      </c>
      <c r="H19" s="8">
        <f>TI_EHG_E!H19+NRG_E!H19+FC_E!H19</f>
        <v>363.95567999999997</v>
      </c>
      <c r="I19" s="8">
        <f>TI_EHG_E!I19+NRG_E!I19+FC_E!I19</f>
        <v>388.65096</v>
      </c>
      <c r="J19" s="8">
        <f>TI_EHG_E!J19+NRG_E!J19+FC_E!J19</f>
        <v>376.50312000000002</v>
      </c>
      <c r="K19" s="8">
        <f>TI_EHG_E!K19+NRG_E!K19+FC_E!K19</f>
        <v>364.63499999999999</v>
      </c>
      <c r="L19" s="8">
        <f>TI_EHG_E!L19+NRG_E!L19+FC_E!L19</f>
        <v>287.47224</v>
      </c>
      <c r="M19" s="8">
        <f>TI_EHG_E!M19+NRG_E!M19+FC_E!M19</f>
        <v>334.78487999999999</v>
      </c>
      <c r="N19" s="8">
        <f>TI_EHG_E!N19+NRG_E!N19+FC_E!N19</f>
        <v>364.55507999999998</v>
      </c>
      <c r="O19" s="8">
        <f>TI_EHG_E!O19+NRG_E!O19+FC_E!O19</f>
        <v>328.15152</v>
      </c>
      <c r="P19" s="8">
        <f>TI_EHG_E!P19+NRG_E!P19+FC_E!P19</f>
        <v>314.20547999999997</v>
      </c>
      <c r="Q19" s="8">
        <f>TI_EHG_E!Q19+NRG_E!Q19+FC_E!Q19</f>
        <v>323.03663999999992</v>
      </c>
      <c r="R19" s="8">
        <f>TI_EHG_E!R19+NRG_E!R19+FC_E!R19</f>
        <v>353.20644000000004</v>
      </c>
      <c r="S19" s="8">
        <f>TI_EHG_E!S19+NRG_E!S19+FC_E!S19</f>
        <v>348.53111999999999</v>
      </c>
      <c r="T19" s="8">
        <f>TI_EHG_E!T19+NRG_E!T19+FC_E!T19</f>
        <v>348.73092000000003</v>
      </c>
      <c r="U19" s="8">
        <f>TI_EHG_E!U19+NRG_E!U19+FC_E!U19</f>
        <v>304.65503999999999</v>
      </c>
      <c r="V19" s="8">
        <f>TI_EHG_E!V19+NRG_E!V19+FC_E!V19</f>
        <v>321.87779999999998</v>
      </c>
      <c r="W19" s="8">
        <f>TI_EHG_E!W19+NRG_E!W19+FC_E!W19</f>
        <v>311.68799999999999</v>
      </c>
      <c r="X19" s="8">
        <f>TI_EHG_E!X19+NRG_E!X19+FC_E!X19</f>
        <v>273.04667999999998</v>
      </c>
      <c r="Y19" s="8">
        <f>TI_EHG_E!Y19+NRG_E!Y19+FC_E!Y19</f>
        <v>321.07859999999994</v>
      </c>
      <c r="Z19" s="8">
        <f>TI_EHG_E!Z19+NRG_E!Z19+FC_E!Z19</f>
        <v>315.44423999999998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3207.6195840000005</v>
      </c>
      <c r="D20" s="8">
        <f>TI_EHG_E!D20+NRG_E!D20+FC_E!D20</f>
        <v>3689.1401039999992</v>
      </c>
      <c r="E20" s="8">
        <f>TI_EHG_E!E20+NRG_E!E20+FC_E!E20</f>
        <v>3560.9595839999997</v>
      </c>
      <c r="F20" s="8">
        <f>TI_EHG_E!F20+NRG_E!F20+FC_E!F20</f>
        <v>3808.4801039999998</v>
      </c>
      <c r="G20" s="8">
        <f>TI_EHG_E!G20+NRG_E!G20+FC_E!G20</f>
        <v>3964.9998960000003</v>
      </c>
      <c r="H20" s="8">
        <f>TI_EHG_E!H20+NRG_E!H20+FC_E!H20</f>
        <v>4103.3201039999994</v>
      </c>
      <c r="I20" s="8">
        <f>TI_EHG_E!I20+NRG_E!I20+FC_E!I20</f>
        <v>3454.6206240000001</v>
      </c>
      <c r="J20" s="8">
        <f>TI_EHG_E!J20+NRG_E!J20+FC_E!J20</f>
        <v>3430.1797919999999</v>
      </c>
      <c r="K20" s="8">
        <f>TI_EHG_E!K20+NRG_E!K20+FC_E!K20</f>
        <v>3599.4404159999999</v>
      </c>
      <c r="L20" s="8">
        <f>TI_EHG_E!L20+NRG_E!L20+FC_E!L20</f>
        <v>1994.7198959999996</v>
      </c>
      <c r="M20" s="8">
        <f>TI_EHG_E!M20+NRG_E!M20+FC_E!M20</f>
        <v>3296.7997920000003</v>
      </c>
      <c r="N20" s="8">
        <f>TI_EHG_E!N20+NRG_E!N20+FC_E!N20</f>
        <v>3073.7210399999994</v>
      </c>
      <c r="O20" s="8">
        <f>TI_EHG_E!O20+NRG_E!O20+FC_E!O20</f>
        <v>2699.3201039999994</v>
      </c>
      <c r="P20" s="8">
        <f>TI_EHG_E!P20+NRG_E!P20+FC_E!P20</f>
        <v>2542.8003119999994</v>
      </c>
      <c r="Q20" s="8">
        <f>TI_EHG_E!Q20+NRG_E!Q20+FC_E!Q20</f>
        <v>2693.3390639999993</v>
      </c>
      <c r="R20" s="8">
        <f>TI_EHG_E!R20+NRG_E!R20+FC_E!R20</f>
        <v>2765.8809359999996</v>
      </c>
      <c r="S20" s="8">
        <f>TI_EHG_E!S20+NRG_E!S20+FC_E!S20</f>
        <v>2755.2189599999992</v>
      </c>
      <c r="T20" s="8">
        <f>TI_EHG_E!T20+NRG_E!T20+FC_E!T20</f>
        <v>3002.9987519999995</v>
      </c>
      <c r="U20" s="8">
        <f>TI_EHG_E!U20+NRG_E!U20+FC_E!U20</f>
        <v>3039.4007280000005</v>
      </c>
      <c r="V20" s="8">
        <f>TI_EHG_E!V20+NRG_E!V20+FC_E!V20</f>
        <v>2967.9006239999999</v>
      </c>
      <c r="W20" s="8">
        <f>TI_EHG_E!W20+NRG_E!W20+FC_E!W20</f>
        <v>2895.8791679999999</v>
      </c>
      <c r="X20" s="8">
        <f>TI_EHG_E!X20+NRG_E!X20+FC_E!X20</f>
        <v>3042.7806239999995</v>
      </c>
      <c r="Y20" s="8">
        <f>TI_EHG_E!Y20+NRG_E!Y20+FC_E!Y20</f>
        <v>2738.8408319999999</v>
      </c>
      <c r="Z20" s="8">
        <f>TI_EHG_E!Z20+NRG_E!Z20+FC_E!Z20</f>
        <v>2904.1992720000007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233.68821839999998</v>
      </c>
      <c r="D21" s="8">
        <f>TI_EHG_E!D21+NRG_E!D21+FC_E!D21</f>
        <v>284.64770879999998</v>
      </c>
      <c r="E21" s="8">
        <f>TI_EHG_E!E21+NRG_E!E21+FC_E!E21</f>
        <v>293.7477816</v>
      </c>
      <c r="F21" s="8">
        <f>TI_EHG_E!F21+NRG_E!F21+FC_E!F21</f>
        <v>238.78370880000003</v>
      </c>
      <c r="G21" s="8">
        <f>TI_EHG_E!G21+NRG_E!G21+FC_E!G21</f>
        <v>258.25821840000003</v>
      </c>
      <c r="H21" s="8">
        <f>TI_EHG_E!H21+NRG_E!H21+FC_E!H21</f>
        <v>269.90570879999996</v>
      </c>
      <c r="I21" s="8">
        <f>TI_EHG_E!I21+NRG_E!I21+FC_E!I21</f>
        <v>296.11370879999993</v>
      </c>
      <c r="J21" s="8">
        <f>TI_EHG_E!J21+NRG_E!J21+FC_E!J21</f>
        <v>228.22778160000004</v>
      </c>
      <c r="K21" s="8">
        <f>TI_EHG_E!K21+NRG_E!K21+FC_E!K21</f>
        <v>247.70229119999996</v>
      </c>
      <c r="L21" s="8">
        <f>TI_EHG_E!L21+NRG_E!L21+FC_E!L21</f>
        <v>171.62570880000001</v>
      </c>
      <c r="M21" s="8">
        <f>TI_EHG_E!M21+NRG_E!M21+FC_E!M21</f>
        <v>132.31370879999997</v>
      </c>
      <c r="N21" s="8">
        <f>TI_EHG_E!N21+NRG_E!N21+FC_E!N21</f>
        <v>114.2957088</v>
      </c>
      <c r="O21" s="8">
        <f>TI_EHG_E!O21+NRG_E!O21+FC_E!O21</f>
        <v>317.95414559999995</v>
      </c>
      <c r="P21" s="8">
        <f>TI_EHG_E!P21+NRG_E!P21+FC_E!P21</f>
        <v>302.48356319999994</v>
      </c>
      <c r="Q21" s="8">
        <f>TI_EHG_E!Q21+NRG_E!Q21+FC_E!Q21</f>
        <v>299.93614560000003</v>
      </c>
      <c r="R21" s="8">
        <f>TI_EHG_E!R21+NRG_E!R21+FC_E!R21</f>
        <v>280.64443679999999</v>
      </c>
      <c r="S21" s="8">
        <f>TI_EHG_E!S21+NRG_E!S21+FC_E!S21</f>
        <v>355.08236399999998</v>
      </c>
      <c r="T21" s="8">
        <f>TI_EHG_E!T21+NRG_E!T21+FC_E!T21</f>
        <v>362.54378159999999</v>
      </c>
      <c r="U21" s="8">
        <f>TI_EHG_E!U21+NRG_E!U21+FC_E!U21</f>
        <v>344.16214559999997</v>
      </c>
      <c r="V21" s="8">
        <f>TI_EHG_E!V21+NRG_E!V21+FC_E!V21</f>
        <v>245.8821456</v>
      </c>
      <c r="W21" s="8">
        <f>TI_EHG_E!W21+NRG_E!W21+FC_E!W21</f>
        <v>295.7500728</v>
      </c>
      <c r="X21" s="8">
        <f>TI_EHG_E!X21+NRG_E!X21+FC_E!X21</f>
        <v>228.22778159999999</v>
      </c>
      <c r="Y21" s="8">
        <f>TI_EHG_E!Y21+NRG_E!Y21+FC_E!Y21</f>
        <v>178.36050960000003</v>
      </c>
      <c r="Z21" s="8">
        <f>TI_EHG_E!Z21+NRG_E!Z21+FC_E!Z21</f>
        <v>138.68421840000005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1014.4829447999966</v>
      </c>
      <c r="D22" s="27">
        <f t="shared" ref="D22:X22" si="16">SUM(D23:D24)</f>
        <v>1190.6146339199963</v>
      </c>
      <c r="E22" s="27">
        <f t="shared" si="16"/>
        <v>1504.9700337599957</v>
      </c>
      <c r="F22" s="27">
        <f t="shared" si="16"/>
        <v>1507.905492479995</v>
      </c>
      <c r="G22" s="27">
        <f t="shared" si="16"/>
        <v>1728.9420119999947</v>
      </c>
      <c r="H22" s="27">
        <f t="shared" si="16"/>
        <v>1372.1063471999958</v>
      </c>
      <c r="I22" s="27">
        <f t="shared" si="16"/>
        <v>1200.1193697599958</v>
      </c>
      <c r="J22" s="27">
        <f t="shared" si="16"/>
        <v>1214.6107118399962</v>
      </c>
      <c r="K22" s="27">
        <f t="shared" si="16"/>
        <v>1627.4314180799947</v>
      </c>
      <c r="L22" s="27">
        <f t="shared" si="16"/>
        <v>1539.4979361599953</v>
      </c>
      <c r="M22" s="27">
        <f t="shared" si="16"/>
        <v>1213.6510353599963</v>
      </c>
      <c r="N22" s="27">
        <f t="shared" si="16"/>
        <v>1145.0080353599965</v>
      </c>
      <c r="O22" s="27">
        <f t="shared" si="16"/>
        <v>872.4068942399972</v>
      </c>
      <c r="P22" s="27">
        <f t="shared" si="16"/>
        <v>802.81709423999757</v>
      </c>
      <c r="Q22" s="27">
        <f t="shared" si="16"/>
        <v>585.99989423999818</v>
      </c>
      <c r="R22" s="27">
        <f t="shared" si="16"/>
        <v>471.79839311999848</v>
      </c>
      <c r="S22" s="27">
        <f t="shared" si="16"/>
        <v>502.87085423999838</v>
      </c>
      <c r="T22" s="27">
        <f t="shared" si="16"/>
        <v>470.9076436799985</v>
      </c>
      <c r="U22" s="27">
        <f t="shared" si="16"/>
        <v>659.30531615999791</v>
      </c>
      <c r="V22" s="27">
        <f t="shared" si="16"/>
        <v>441.1625961599986</v>
      </c>
      <c r="W22" s="27">
        <f t="shared" si="16"/>
        <v>216.8016724799993</v>
      </c>
      <c r="X22" s="27">
        <f t="shared" si="16"/>
        <v>219.35803247999928</v>
      </c>
      <c r="Y22" s="27">
        <f t="shared" ref="Y22:Z22" si="17">SUM(Y23:Y24)</f>
        <v>111.91175999999966</v>
      </c>
      <c r="Z22" s="27">
        <f t="shared" si="17"/>
        <v>101.48143247999968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1014.4829447999966</v>
      </c>
      <c r="D23" s="8">
        <f>TI_EHG_E!D23+NRG_E!D23+FC_E!D23</f>
        <v>1190.6146339199963</v>
      </c>
      <c r="E23" s="8">
        <f>TI_EHG_E!E23+NRG_E!E23+FC_E!E23</f>
        <v>1504.9700337599957</v>
      </c>
      <c r="F23" s="8">
        <f>TI_EHG_E!F23+NRG_E!F23+FC_E!F23</f>
        <v>1507.905492479995</v>
      </c>
      <c r="G23" s="8">
        <f>TI_EHG_E!G23+NRG_E!G23+FC_E!G23</f>
        <v>1728.9420119999947</v>
      </c>
      <c r="H23" s="8">
        <f>TI_EHG_E!H23+NRG_E!H23+FC_E!H23</f>
        <v>1372.1063471999958</v>
      </c>
      <c r="I23" s="8">
        <f>TI_EHG_E!I23+NRG_E!I23+FC_E!I23</f>
        <v>1200.1193697599958</v>
      </c>
      <c r="J23" s="8">
        <f>TI_EHG_E!J23+NRG_E!J23+FC_E!J23</f>
        <v>1214.6107118399962</v>
      </c>
      <c r="K23" s="8">
        <f>TI_EHG_E!K23+NRG_E!K23+FC_E!K23</f>
        <v>1627.4314180799947</v>
      </c>
      <c r="L23" s="8">
        <f>TI_EHG_E!L23+NRG_E!L23+FC_E!L23</f>
        <v>1539.4979361599953</v>
      </c>
      <c r="M23" s="8">
        <f>TI_EHG_E!M23+NRG_E!M23+FC_E!M23</f>
        <v>1213.6510353599963</v>
      </c>
      <c r="N23" s="8">
        <f>TI_EHG_E!N23+NRG_E!N23+FC_E!N23</f>
        <v>1145.0080353599965</v>
      </c>
      <c r="O23" s="8">
        <f>TI_EHG_E!O23+NRG_E!O23+FC_E!O23</f>
        <v>872.4068942399972</v>
      </c>
      <c r="P23" s="8">
        <f>TI_EHG_E!P23+NRG_E!P23+FC_E!P23</f>
        <v>802.81709423999757</v>
      </c>
      <c r="Q23" s="8">
        <f>TI_EHG_E!Q23+NRG_E!Q23+FC_E!Q23</f>
        <v>585.99989423999818</v>
      </c>
      <c r="R23" s="8">
        <f>TI_EHG_E!R23+NRG_E!R23+FC_E!R23</f>
        <v>471.79839311999848</v>
      </c>
      <c r="S23" s="8">
        <f>TI_EHG_E!S23+NRG_E!S23+FC_E!S23</f>
        <v>502.87085423999838</v>
      </c>
      <c r="T23" s="8">
        <f>TI_EHG_E!T23+NRG_E!T23+FC_E!T23</f>
        <v>470.9076436799985</v>
      </c>
      <c r="U23" s="8">
        <f>TI_EHG_E!U23+NRG_E!U23+FC_E!U23</f>
        <v>659.30531615999791</v>
      </c>
      <c r="V23" s="8">
        <f>TI_EHG_E!V23+NRG_E!V23+FC_E!V23</f>
        <v>441.1625961599986</v>
      </c>
      <c r="W23" s="8">
        <f>TI_EHG_E!W23+NRG_E!W23+FC_E!W23</f>
        <v>216.8016724799993</v>
      </c>
      <c r="X23" s="8">
        <f>TI_EHG_E!X23+NRG_E!X23+FC_E!X23</f>
        <v>219.35803247999928</v>
      </c>
      <c r="Y23" s="8">
        <f>TI_EHG_E!Y23+NRG_E!Y23+FC_E!Y23</f>
        <v>111.91175999999966</v>
      </c>
      <c r="Z23" s="8">
        <f>TI_EHG_E!Z23+NRG_E!Z23+FC_E!Z23</f>
        <v>101.48143247999968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36741.700034280002</v>
      </c>
      <c r="D26" s="27">
        <f t="shared" ref="D26:X26" si="19">SUM(D27,D33)</f>
        <v>36285.966460439995</v>
      </c>
      <c r="E26" s="27">
        <f t="shared" si="19"/>
        <v>36837.058548599998</v>
      </c>
      <c r="F26" s="27">
        <f t="shared" si="19"/>
        <v>38711.657586959998</v>
      </c>
      <c r="G26" s="27">
        <f t="shared" si="19"/>
        <v>36836.994374280002</v>
      </c>
      <c r="H26" s="27">
        <f t="shared" si="19"/>
        <v>34859.065720680002</v>
      </c>
      <c r="I26" s="27">
        <f t="shared" si="19"/>
        <v>34505.683201439992</v>
      </c>
      <c r="J26" s="27">
        <f t="shared" si="19"/>
        <v>33332.119603199993</v>
      </c>
      <c r="K26" s="27">
        <f t="shared" si="19"/>
        <v>32363.780521680004</v>
      </c>
      <c r="L26" s="27">
        <f t="shared" si="19"/>
        <v>31295.933363520002</v>
      </c>
      <c r="M26" s="27">
        <f t="shared" si="19"/>
        <v>32759.20169532</v>
      </c>
      <c r="N26" s="27">
        <f t="shared" si="19"/>
        <v>30376.184880239998</v>
      </c>
      <c r="O26" s="27">
        <f t="shared" si="19"/>
        <v>29171.896377119996</v>
      </c>
      <c r="P26" s="27">
        <f t="shared" si="19"/>
        <v>27473.276057400002</v>
      </c>
      <c r="Q26" s="27">
        <f t="shared" si="19"/>
        <v>27002.343386160002</v>
      </c>
      <c r="R26" s="27">
        <f t="shared" si="19"/>
        <v>26718.35024304</v>
      </c>
      <c r="S26" s="27">
        <f t="shared" si="19"/>
        <v>26067.002843520004</v>
      </c>
      <c r="T26" s="27">
        <f t="shared" si="19"/>
        <v>25260.687984099597</v>
      </c>
      <c r="U26" s="27">
        <f t="shared" si="19"/>
        <v>22843.248505560001</v>
      </c>
      <c r="V26" s="27">
        <f t="shared" si="19"/>
        <v>22542.347234880002</v>
      </c>
      <c r="W26" s="27">
        <f t="shared" si="19"/>
        <v>21765.822141960001</v>
      </c>
      <c r="X26" s="27">
        <f t="shared" si="19"/>
        <v>23876.134706519999</v>
      </c>
      <c r="Y26" s="27">
        <f t="shared" ref="Y26:Z26" si="20">SUM(Y27,Y33)</f>
        <v>21738.124316519996</v>
      </c>
      <c r="Z26" s="27">
        <f t="shared" si="20"/>
        <v>21032.79415704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36741.700034280002</v>
      </c>
      <c r="D33" s="19">
        <f t="shared" ref="D33:X33" si="25">SUM(D34:D50)</f>
        <v>36285.966460439995</v>
      </c>
      <c r="E33" s="19">
        <f t="shared" si="25"/>
        <v>36837.058548599998</v>
      </c>
      <c r="F33" s="19">
        <f t="shared" si="25"/>
        <v>38711.657586959998</v>
      </c>
      <c r="G33" s="19">
        <f t="shared" si="25"/>
        <v>36836.994374280002</v>
      </c>
      <c r="H33" s="19">
        <f t="shared" si="25"/>
        <v>34859.065720680002</v>
      </c>
      <c r="I33" s="19">
        <f t="shared" si="25"/>
        <v>34505.683201439992</v>
      </c>
      <c r="J33" s="19">
        <f t="shared" si="25"/>
        <v>33332.119603199993</v>
      </c>
      <c r="K33" s="19">
        <f t="shared" si="25"/>
        <v>32363.780521680004</v>
      </c>
      <c r="L33" s="19">
        <f t="shared" si="25"/>
        <v>31295.933363520002</v>
      </c>
      <c r="M33" s="19">
        <f t="shared" si="25"/>
        <v>32759.20169532</v>
      </c>
      <c r="N33" s="19">
        <f t="shared" si="25"/>
        <v>30376.184880239998</v>
      </c>
      <c r="O33" s="19">
        <f t="shared" si="25"/>
        <v>29171.896377119996</v>
      </c>
      <c r="P33" s="19">
        <f t="shared" si="25"/>
        <v>27473.276057400002</v>
      </c>
      <c r="Q33" s="19">
        <f t="shared" si="25"/>
        <v>27002.343386160002</v>
      </c>
      <c r="R33" s="19">
        <f t="shared" si="25"/>
        <v>26718.35024304</v>
      </c>
      <c r="S33" s="19">
        <f t="shared" si="25"/>
        <v>26067.002843520004</v>
      </c>
      <c r="T33" s="19">
        <f t="shared" si="25"/>
        <v>25260.687984099597</v>
      </c>
      <c r="U33" s="19">
        <f t="shared" si="25"/>
        <v>22843.248505560001</v>
      </c>
      <c r="V33" s="19">
        <f t="shared" si="25"/>
        <v>22542.347234880002</v>
      </c>
      <c r="W33" s="19">
        <f t="shared" si="25"/>
        <v>21765.822141960001</v>
      </c>
      <c r="X33" s="19">
        <f t="shared" si="25"/>
        <v>23876.134706519999</v>
      </c>
      <c r="Y33" s="19">
        <f t="shared" ref="Y33:Z33" si="26">SUM(Y34:Y50)</f>
        <v>21738.124316519996</v>
      </c>
      <c r="Z33" s="19">
        <f t="shared" si="26"/>
        <v>21032.79415704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1114.8192000000001</v>
      </c>
      <c r="G34" s="8">
        <f>TI_EHG_E!G34+NRG_E!G34+FC_E!G34</f>
        <v>1525.3920000000001</v>
      </c>
      <c r="H34" s="8">
        <f>TI_EHG_E!H34+NRG_E!H34+FC_E!H34</f>
        <v>1394.2367999999999</v>
      </c>
      <c r="I34" s="8">
        <f>TI_EHG_E!I34+NRG_E!I34+FC_E!I34</f>
        <v>1548.2016000000001</v>
      </c>
      <c r="J34" s="8">
        <f>TI_EHG_E!J34+NRG_E!J34+FC_E!J34</f>
        <v>1385.6832000000002</v>
      </c>
      <c r="K34" s="8">
        <f>TI_EHG_E!K34+NRG_E!K34+FC_E!K34</f>
        <v>1699.3152000000002</v>
      </c>
      <c r="L34" s="8">
        <f>TI_EHG_E!L34+NRG_E!L34+FC_E!L34</f>
        <v>1830.4704000000002</v>
      </c>
      <c r="M34" s="8">
        <f>TI_EHG_E!M34+NRG_E!M34+FC_E!M34</f>
        <v>1628.0352000000003</v>
      </c>
      <c r="N34" s="8">
        <f>TI_EHG_E!N34+NRG_E!N34+FC_E!N34</f>
        <v>1511.1360000000002</v>
      </c>
      <c r="O34" s="8">
        <f>TI_EHG_E!O34+NRG_E!O34+FC_E!O34</f>
        <v>1776.2976000000001</v>
      </c>
      <c r="P34" s="8">
        <f>TI_EHG_E!P34+NRG_E!P34+FC_E!P34</f>
        <v>1428.4512</v>
      </c>
      <c r="Q34" s="8">
        <f>TI_EHG_E!Q34+NRG_E!Q34+FC_E!Q34</f>
        <v>2135.5488000000005</v>
      </c>
      <c r="R34" s="8">
        <f>TI_EHG_E!R34+NRG_E!R34+FC_E!R34</f>
        <v>2192.5728000000004</v>
      </c>
      <c r="S34" s="8">
        <f>TI_EHG_E!S34+NRG_E!S34+FC_E!S34</f>
        <v>2107.0368000000003</v>
      </c>
      <c r="T34" s="8">
        <f>TI_EHG_E!T34+NRG_E!T34+FC_E!T34</f>
        <v>2089.9295999999999</v>
      </c>
      <c r="U34" s="8">
        <f>TI_EHG_E!U34+NRG_E!U34+FC_E!U34</f>
        <v>533.17440000000011</v>
      </c>
      <c r="V34" s="8">
        <f>TI_EHG_E!V34+NRG_E!V34+FC_E!V34</f>
        <v>423.67691519999994</v>
      </c>
      <c r="W34" s="8">
        <f>TI_EHG_E!W34+NRG_E!W34+FC_E!W34</f>
        <v>1626.2446464000002</v>
      </c>
      <c r="X34" s="8">
        <f>TI_EHG_E!X34+NRG_E!X34+FC_E!X34</f>
        <v>2647.47896064</v>
      </c>
      <c r="Y34" s="8">
        <f>TI_EHG_E!Y34+NRG_E!Y34+FC_E!Y34</f>
        <v>2415.057638400001</v>
      </c>
      <c r="Z34" s="8">
        <f>TI_EHG_E!Z34+NRG_E!Z34+FC_E!Z34</f>
        <v>2212.1747481600005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1098.34381476</v>
      </c>
      <c r="D36" s="8">
        <f>TI_EHG_E!D36+NRG_E!D36+FC_E!D36</f>
        <v>1140.1287609599999</v>
      </c>
      <c r="E36" s="8">
        <f>TI_EHG_E!E36+NRG_E!E36+FC_E!E36</f>
        <v>1277.4215390400004</v>
      </c>
      <c r="F36" s="8">
        <f>TI_EHG_E!F36+NRG_E!F36+FC_E!F36</f>
        <v>1253.5449786000001</v>
      </c>
      <c r="G36" s="8">
        <f>TI_EHG_E!G36+NRG_E!G36+FC_E!G36</f>
        <v>1262.4987171600001</v>
      </c>
      <c r="H36" s="8">
        <f>TI_EHG_E!H36+NRG_E!H36+FC_E!H36</f>
        <v>1365.4142366400001</v>
      </c>
      <c r="I36" s="8">
        <f>TI_EHG_E!I36+NRG_E!I36+FC_E!I36</f>
        <v>1505.7277883999998</v>
      </c>
      <c r="J36" s="8">
        <f>TI_EHG_E!J36+NRG_E!J36+FC_E!J36</f>
        <v>1494.5358423600001</v>
      </c>
      <c r="K36" s="8">
        <f>TI_EHG_E!K36+NRG_E!K36+FC_E!K36</f>
        <v>1440.4901623200003</v>
      </c>
      <c r="L36" s="8">
        <f>TI_EHG_E!L36+NRG_E!L36+FC_E!L36</f>
        <v>1152.19004832</v>
      </c>
      <c r="M36" s="8">
        <f>TI_EHG_E!M36+NRG_E!M36+FC_E!M36</f>
        <v>1431.3360686400001</v>
      </c>
      <c r="N36" s="8">
        <f>TI_EHG_E!N36+NRG_E!N36+FC_E!N36</f>
        <v>1368.0081766799999</v>
      </c>
      <c r="O36" s="8">
        <f>TI_EHG_E!O36+NRG_E!O36+FC_E!O36</f>
        <v>1144.8834469200001</v>
      </c>
      <c r="P36" s="8">
        <f>TI_EHG_E!P36+NRG_E!P36+FC_E!P36</f>
        <v>1126.57866696</v>
      </c>
      <c r="Q36" s="8">
        <f>TI_EHG_E!Q36+NRG_E!Q36+FC_E!Q36</f>
        <v>1091.58716772</v>
      </c>
      <c r="R36" s="8">
        <f>TI_EHG_E!R36+NRG_E!R36+FC_E!R36</f>
        <v>1052.3180185200001</v>
      </c>
      <c r="S36" s="8">
        <f>TI_EHG_E!S36+NRG_E!S36+FC_E!S36</f>
        <v>1052.3777616</v>
      </c>
      <c r="T36" s="8">
        <f>TI_EHG_E!T36+NRG_E!T36+FC_E!T36</f>
        <v>1061.2207164996003</v>
      </c>
      <c r="U36" s="8">
        <f>TI_EHG_E!U36+NRG_E!U36+FC_E!U36</f>
        <v>1063.23396516</v>
      </c>
      <c r="V36" s="8">
        <f>TI_EHG_E!V36+NRG_E!V36+FC_E!V36</f>
        <v>1078.8328151999999</v>
      </c>
      <c r="W36" s="8">
        <f>TI_EHG_E!W36+NRG_E!W36+FC_E!W36</f>
        <v>898.11590435999994</v>
      </c>
      <c r="X36" s="8">
        <f>TI_EHG_E!X36+NRG_E!X36+FC_E!X36</f>
        <v>1014.3972910799999</v>
      </c>
      <c r="Y36" s="8">
        <f>TI_EHG_E!Y36+NRG_E!Y36+FC_E!Y36</f>
        <v>1248.5036167200001</v>
      </c>
      <c r="Z36" s="8">
        <f>TI_EHG_E!Z36+NRG_E!Z36+FC_E!Z36</f>
        <v>1089.6783422400001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12209.350119119999</v>
      </c>
      <c r="D37" s="8">
        <f>TI_EHG_E!D37+NRG_E!D37+FC_E!D37</f>
        <v>12101.90058</v>
      </c>
      <c r="E37" s="8">
        <f>TI_EHG_E!E37+NRG_E!E37+FC_E!E37</f>
        <v>12408.89969088</v>
      </c>
      <c r="F37" s="8">
        <f>TI_EHG_E!F37+NRG_E!F37+FC_E!F37</f>
        <v>12301.449902279997</v>
      </c>
      <c r="G37" s="8">
        <f>TI_EHG_E!G37+NRG_E!G37+FC_E!G37</f>
        <v>12052.780712279999</v>
      </c>
      <c r="H37" s="8">
        <f>TI_EHG_E!H37+NRG_E!H37+FC_E!H37</f>
        <v>11948.69291616</v>
      </c>
      <c r="I37" s="8">
        <f>TI_EHG_E!I37+NRG_E!I37+FC_E!I37</f>
        <v>11645.497626840001</v>
      </c>
      <c r="J37" s="8">
        <f>TI_EHG_E!J37+NRG_E!J37+FC_E!J37</f>
        <v>11425.409863559998</v>
      </c>
      <c r="K37" s="8">
        <f>TI_EHG_E!K37+NRG_E!K37+FC_E!K37</f>
        <v>10764.047863799997</v>
      </c>
      <c r="L37" s="8">
        <f>TI_EHG_E!L37+NRG_E!L37+FC_E!L37</f>
        <v>10556.741210400003</v>
      </c>
      <c r="M37" s="8">
        <f>TI_EHG_E!M37+NRG_E!M37+FC_E!M37</f>
        <v>9930.0514420799955</v>
      </c>
      <c r="N37" s="8">
        <f>TI_EHG_E!N37+NRG_E!N37+FC_E!N37</f>
        <v>9219.7631710799997</v>
      </c>
      <c r="O37" s="8">
        <f>TI_EHG_E!O37+NRG_E!O37+FC_E!O37</f>
        <v>8470.5872050800026</v>
      </c>
      <c r="P37" s="8">
        <f>TI_EHG_E!P37+NRG_E!P37+FC_E!P37</f>
        <v>8034.4527555599989</v>
      </c>
      <c r="Q37" s="8">
        <f>TI_EHG_E!Q37+NRG_E!Q37+FC_E!Q37</f>
        <v>7727.1308175600016</v>
      </c>
      <c r="R37" s="8">
        <f>TI_EHG_E!R37+NRG_E!R37+FC_E!R37</f>
        <v>7545.5283380399969</v>
      </c>
      <c r="S37" s="8">
        <f>TI_EHG_E!S37+NRG_E!S37+FC_E!S37</f>
        <v>7244.8812374399995</v>
      </c>
      <c r="T37" s="8">
        <f>TI_EHG_E!T37+NRG_E!T37+FC_E!T37</f>
        <v>6923.9963192400019</v>
      </c>
      <c r="U37" s="8">
        <f>TI_EHG_E!U37+NRG_E!U37+FC_E!U37</f>
        <v>6435.9370983600011</v>
      </c>
      <c r="V37" s="8">
        <f>TI_EHG_E!V37+NRG_E!V37+FC_E!V37</f>
        <v>6294.8471770800024</v>
      </c>
      <c r="W37" s="8">
        <f>TI_EHG_E!W37+NRG_E!W37+FC_E!W37</f>
        <v>5772.7963061999999</v>
      </c>
      <c r="X37" s="8">
        <f>TI_EHG_E!X37+NRG_E!X37+FC_E!X37</f>
        <v>5908.3367943600015</v>
      </c>
      <c r="Y37" s="8">
        <f>TI_EHG_E!Y37+NRG_E!Y37+FC_E!Y37</f>
        <v>5491.4684378399988</v>
      </c>
      <c r="Z37" s="8">
        <f>TI_EHG_E!Z37+NRG_E!Z37+FC_E!Z37</f>
        <v>5343.2456338800012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15.505056000000002</v>
      </c>
      <c r="D38" s="8">
        <f>TI_EHG_E!D38+NRG_E!D38+FC_E!D38</f>
        <v>12.403944000000001</v>
      </c>
      <c r="E38" s="8">
        <f>TI_EHG_E!E38+NRG_E!E38+FC_E!E38</f>
        <v>12.403944000000001</v>
      </c>
      <c r="F38" s="8">
        <f>TI_EHG_E!F38+NRG_E!F38+FC_E!F38</f>
        <v>12.403944000000001</v>
      </c>
      <c r="G38" s="8">
        <f>TI_EHG_E!G38+NRG_E!G38+FC_E!G38</f>
        <v>12.403944000000001</v>
      </c>
      <c r="H38" s="8">
        <f>TI_EHG_E!H38+NRG_E!H38+FC_E!H38</f>
        <v>10.040939999999999</v>
      </c>
      <c r="I38" s="8">
        <f>TI_EHG_E!I38+NRG_E!I38+FC_E!I38</f>
        <v>9.5324039999999997</v>
      </c>
      <c r="J38" s="8">
        <f>TI_EHG_E!J38+NRG_E!J38+FC_E!J38</f>
        <v>8.8162199999999995</v>
      </c>
      <c r="K38" s="8">
        <f>TI_EHG_E!K38+NRG_E!K38+FC_E!K38</f>
        <v>8.0657639999999997</v>
      </c>
      <c r="L38" s="8">
        <f>TI_EHG_E!L38+NRG_E!L38+FC_E!L38</f>
        <v>8.295084000000001</v>
      </c>
      <c r="M38" s="8">
        <f>TI_EHG_E!M38+NRG_E!M38+FC_E!M38</f>
        <v>7.8981840000000023</v>
      </c>
      <c r="N38" s="8">
        <f>TI_EHG_E!N38+NRG_E!N38+FC_E!N38</f>
        <v>8.1804239999999986</v>
      </c>
      <c r="O38" s="8">
        <f>TI_EHG_E!O38+NRG_E!O38+FC_E!O38</f>
        <v>6.4345679999999996</v>
      </c>
      <c r="P38" s="8">
        <f>TI_EHG_E!P38+NRG_E!P38+FC_E!P38</f>
        <v>6.754103999999999</v>
      </c>
      <c r="Q38" s="8">
        <f>TI_EHG_E!Q38+NRG_E!Q38+FC_E!Q38</f>
        <v>5.2935120000000015</v>
      </c>
      <c r="R38" s="8">
        <f>TI_EHG_E!R38+NRG_E!R38+FC_E!R38</f>
        <v>4.4840879999999981</v>
      </c>
      <c r="S38" s="8">
        <f>TI_EHG_E!S38+NRG_E!S38+FC_E!S38</f>
        <v>4.1925240000000006</v>
      </c>
      <c r="T38" s="8">
        <f>TI_EHG_E!T38+NRG_E!T38+FC_E!T38</f>
        <v>4.1328000000000005</v>
      </c>
      <c r="U38" s="8">
        <f>TI_EHG_E!U38+NRG_E!U38+FC_E!U38</f>
        <v>3.3203520000000002</v>
      </c>
      <c r="V38" s="8">
        <f>TI_EHG_E!V38+NRG_E!V38+FC_E!V38</f>
        <v>2.6003880000000001</v>
      </c>
      <c r="W38" s="8">
        <f>TI_EHG_E!W38+NRG_E!W38+FC_E!W38</f>
        <v>2.6679240000000002</v>
      </c>
      <c r="X38" s="8">
        <f>TI_EHG_E!X38+NRG_E!X38+FC_E!X38</f>
        <v>4.8560400000000001</v>
      </c>
      <c r="Y38" s="8">
        <f>TI_EHG_E!Y38+NRG_E!Y38+FC_E!Y38</f>
        <v>4.7759039999999997</v>
      </c>
      <c r="Z38" s="8">
        <f>TI_EHG_E!Z38+NRG_E!Z38+FC_E!Z38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719.76932999999997</v>
      </c>
      <c r="D40" s="8">
        <f>TI_EHG_E!D40+NRG_E!D40+FC_E!D40</f>
        <v>732.45249000000001</v>
      </c>
      <c r="E40" s="8">
        <f>TI_EHG_E!E40+NRG_E!E40+FC_E!E40</f>
        <v>605.62089000000026</v>
      </c>
      <c r="F40" s="8">
        <f>TI_EHG_E!F40+NRG_E!F40+FC_E!F40</f>
        <v>586.59614999999985</v>
      </c>
      <c r="G40" s="8">
        <f>TI_EHG_E!G40+NRG_E!G40+FC_E!G40</f>
        <v>672.20748000000015</v>
      </c>
      <c r="H40" s="8">
        <f>TI_EHG_E!H40+NRG_E!H40+FC_E!H40</f>
        <v>695.16710568000019</v>
      </c>
      <c r="I40" s="8">
        <f>TI_EHG_E!I40+NRG_E!I40+FC_E!I40</f>
        <v>657.22556195999994</v>
      </c>
      <c r="J40" s="8">
        <f>TI_EHG_E!J40+NRG_E!J40+FC_E!J40</f>
        <v>642.91895748000002</v>
      </c>
      <c r="K40" s="8">
        <f>TI_EHG_E!K40+NRG_E!K40+FC_E!K40</f>
        <v>602.26942968000014</v>
      </c>
      <c r="L40" s="8">
        <f>TI_EHG_E!L40+NRG_E!L40+FC_E!L40</f>
        <v>526.40187263999997</v>
      </c>
      <c r="M40" s="8">
        <f>TI_EHG_E!M40+NRG_E!M40+FC_E!M40</f>
        <v>494.63055684000005</v>
      </c>
      <c r="N40" s="8">
        <f>TI_EHG_E!N40+NRG_E!N40+FC_E!N40</f>
        <v>543.99341556000002</v>
      </c>
      <c r="O40" s="8">
        <f>TI_EHG_E!O40+NRG_E!O40+FC_E!O40</f>
        <v>536.19016608000004</v>
      </c>
      <c r="P40" s="8">
        <f>TI_EHG_E!P40+NRG_E!P40+FC_E!P40</f>
        <v>539.4973647600001</v>
      </c>
      <c r="Q40" s="8">
        <f>TI_EHG_E!Q40+NRG_E!Q40+FC_E!Q40</f>
        <v>537.97849164000002</v>
      </c>
      <c r="R40" s="8">
        <f>TI_EHG_E!R40+NRG_E!R40+FC_E!R40</f>
        <v>532.3153312799999</v>
      </c>
      <c r="S40" s="8">
        <f>TI_EHG_E!S40+NRG_E!S40+FC_E!S40</f>
        <v>567.53983152000001</v>
      </c>
      <c r="T40" s="8">
        <f>TI_EHG_E!T40+NRG_E!T40+FC_E!T40</f>
        <v>562.83412032000012</v>
      </c>
      <c r="U40" s="8">
        <f>TI_EHG_E!U40+NRG_E!U40+FC_E!U40</f>
        <v>531.75778991999994</v>
      </c>
      <c r="V40" s="8">
        <f>TI_EHG_E!V40+NRG_E!V40+FC_E!V40</f>
        <v>478.34874432000004</v>
      </c>
      <c r="W40" s="8">
        <f>TI_EHG_E!W40+NRG_E!W40+FC_E!W40</f>
        <v>183.25250783999999</v>
      </c>
      <c r="X40" s="8">
        <f>TI_EHG_E!X40+NRG_E!X40+FC_E!X40</f>
        <v>207.76569119999999</v>
      </c>
      <c r="Y40" s="8">
        <f>TI_EHG_E!Y40+NRG_E!Y40+FC_E!Y40</f>
        <v>315.77341103999993</v>
      </c>
      <c r="Z40" s="8">
        <f>TI_EHG_E!Z40+NRG_E!Z40+FC_E!Z40</f>
        <v>289.95567407999999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6.2983537199999997</v>
      </c>
      <c r="D41" s="8">
        <f>TI_EHG_E!D41+NRG_E!D41+FC_E!D41</f>
        <v>6.2983537200000006</v>
      </c>
      <c r="E41" s="8">
        <f>TI_EHG_E!E41+NRG_E!E41+FC_E!E41</f>
        <v>6.2983537199999997</v>
      </c>
      <c r="F41" s="8">
        <f>TI_EHG_E!F41+NRG_E!F41+FC_E!F41</f>
        <v>18.895320000000005</v>
      </c>
      <c r="G41" s="8">
        <f>TI_EHG_E!G41+NRG_E!G41+FC_E!G41</f>
        <v>15.746272559999998</v>
      </c>
      <c r="H41" s="8">
        <f>TI_EHG_E!H41+NRG_E!H41+FC_E!H41</f>
        <v>9.4476600000000008</v>
      </c>
      <c r="I41" s="8">
        <f>TI_EHG_E!I41+NRG_E!I41+FC_E!I41</f>
        <v>3.1493062799999985</v>
      </c>
      <c r="J41" s="8">
        <f>TI_EHG_E!J41+NRG_E!J41+FC_E!J41</f>
        <v>9.4476600000000026</v>
      </c>
      <c r="K41" s="8">
        <f>TI_EHG_E!K41+NRG_E!K41+FC_E!K41</f>
        <v>3.1493062799999985</v>
      </c>
      <c r="L41" s="8">
        <f>TI_EHG_E!L41+NRG_E!L41+FC_E!L41</f>
        <v>3.1493062799999985</v>
      </c>
      <c r="M41" s="8">
        <f>TI_EHG_E!M41+NRG_E!M41+FC_E!M41</f>
        <v>6.2983537199999997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3.1493062799999985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3.0486175200000005</v>
      </c>
      <c r="U41" s="8">
        <f>TI_EHG_E!U41+NRG_E!U41+FC_E!U41</f>
        <v>6.097235040000001</v>
      </c>
      <c r="V41" s="8">
        <f>TI_EHG_E!V41+NRG_E!V41+FC_E!V41</f>
        <v>3.0486175200000005</v>
      </c>
      <c r="W41" s="8">
        <f>TI_EHG_E!W41+NRG_E!W41+FC_E!W41</f>
        <v>3.0486175200000005</v>
      </c>
      <c r="X41" s="8">
        <f>TI_EHG_E!X41+NRG_E!X41+FC_E!X41</f>
        <v>12.194211240000001</v>
      </c>
      <c r="Y41" s="8">
        <f>TI_EHG_E!Y41+NRG_E!Y41+FC_E!Y41</f>
        <v>6.097235040000001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16794.987388919999</v>
      </c>
      <c r="D43" s="8">
        <f>TI_EHG_E!D43+NRG_E!D43+FC_E!D43</f>
        <v>16323.415196399998</v>
      </c>
      <c r="E43" s="8">
        <f>TI_EHG_E!E43+NRG_E!E43+FC_E!E43</f>
        <v>16275.620874239999</v>
      </c>
      <c r="F43" s="8">
        <f>TI_EHG_E!F43+NRG_E!F43+FC_E!F43</f>
        <v>17014.842177840001</v>
      </c>
      <c r="G43" s="8">
        <f>TI_EHG_E!G43+NRG_E!G43+FC_E!G43</f>
        <v>15896.450344320003</v>
      </c>
      <c r="H43" s="8">
        <f>TI_EHG_E!H43+NRG_E!H43+FC_E!H43</f>
        <v>14958.732391199997</v>
      </c>
      <c r="I43" s="8">
        <f>TI_EHG_E!I43+NRG_E!I43+FC_E!I43</f>
        <v>14418.511379999998</v>
      </c>
      <c r="J43" s="8">
        <f>TI_EHG_E!J43+NRG_E!J43+FC_E!J43</f>
        <v>14499.267368039998</v>
      </c>
      <c r="K43" s="8">
        <f>TI_EHG_E!K43+NRG_E!K43+FC_E!K43</f>
        <v>14310.555475320003</v>
      </c>
      <c r="L43" s="8">
        <f>TI_EHG_E!L43+NRG_E!L43+FC_E!L43</f>
        <v>13831.652184479997</v>
      </c>
      <c r="M43" s="8">
        <f>TI_EHG_E!M43+NRG_E!M43+FC_E!M43</f>
        <v>15192.142056000001</v>
      </c>
      <c r="N43" s="8">
        <f>TI_EHG_E!N43+NRG_E!N43+FC_E!N43</f>
        <v>14832.825139080001</v>
      </c>
      <c r="O43" s="8">
        <f>TI_EHG_E!O43+NRG_E!O43+FC_E!O43</f>
        <v>14402.962206359996</v>
      </c>
      <c r="P43" s="8">
        <f>TI_EHG_E!P43+NRG_E!P43+FC_E!P43</f>
        <v>14093.868461400001</v>
      </c>
      <c r="Q43" s="8">
        <f>TI_EHG_E!Q43+NRG_E!Q43+FC_E!Q43</f>
        <v>13588.441223759999</v>
      </c>
      <c r="R43" s="8">
        <f>TI_EHG_E!R43+NRG_E!R43+FC_E!R43</f>
        <v>13977.600048360002</v>
      </c>
      <c r="S43" s="8">
        <f>TI_EHG_E!S43+NRG_E!S43+FC_E!S43</f>
        <v>13484.030292720003</v>
      </c>
      <c r="T43" s="8">
        <f>TI_EHG_E!T43+NRG_E!T43+FC_E!T43</f>
        <v>13053.177413639998</v>
      </c>
      <c r="U43" s="8">
        <f>TI_EHG_E!U43+NRG_E!U43+FC_E!U43</f>
        <v>12509.712600839999</v>
      </c>
      <c r="V43" s="8">
        <f>TI_EHG_E!V43+NRG_E!V43+FC_E!V43</f>
        <v>12686.428029600002</v>
      </c>
      <c r="W43" s="8">
        <f>TI_EHG_E!W43+NRG_E!W43+FC_E!W43</f>
        <v>12063.795784559999</v>
      </c>
      <c r="X43" s="8">
        <f>TI_EHG_E!X43+NRG_E!X43+FC_E!X43</f>
        <v>12370.085615159998</v>
      </c>
      <c r="Y43" s="8">
        <f>TI_EHG_E!Y43+NRG_E!Y43+FC_E!Y43</f>
        <v>10753.955100719997</v>
      </c>
      <c r="Z43" s="8">
        <f>TI_EHG_E!Z43+NRG_E!Z43+FC_E!Z43</f>
        <v>10856.360263319999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5897.4459717600002</v>
      </c>
      <c r="D44" s="8">
        <f>TI_EHG_E!D44+NRG_E!D44+FC_E!D44</f>
        <v>5969.3671353600012</v>
      </c>
      <c r="E44" s="8">
        <f>TI_EHG_E!E44+NRG_E!E44+FC_E!E44</f>
        <v>6250.7932567199996</v>
      </c>
      <c r="F44" s="8">
        <f>TI_EHG_E!F44+NRG_E!F44+FC_E!F44</f>
        <v>6260.1745082400003</v>
      </c>
      <c r="G44" s="8">
        <f>TI_EHG_E!G44+NRG_E!G44+FC_E!G44</f>
        <v>5218.89627096</v>
      </c>
      <c r="H44" s="8">
        <f>TI_EHG_E!H44+NRG_E!H44+FC_E!H44</f>
        <v>4127.2087140000003</v>
      </c>
      <c r="I44" s="8">
        <f>TI_EHG_E!I44+NRG_E!I44+FC_E!I44</f>
        <v>4242.9875349599997</v>
      </c>
      <c r="J44" s="8">
        <f>TI_EHG_E!J44+NRG_E!J44+FC_E!J44</f>
        <v>3404.7464637600006</v>
      </c>
      <c r="K44" s="8">
        <f>TI_EHG_E!K44+NRG_E!K44+FC_E!K44</f>
        <v>3051.5125852800002</v>
      </c>
      <c r="L44" s="8">
        <f>TI_EHG_E!L44+NRG_E!L44+FC_E!L44</f>
        <v>2915.8589304000006</v>
      </c>
      <c r="M44" s="8">
        <f>TI_EHG_E!M44+NRG_E!M44+FC_E!M44</f>
        <v>3632.0545670400006</v>
      </c>
      <c r="N44" s="8">
        <f>TI_EHG_E!N44+NRG_E!N44+FC_E!N44</f>
        <v>2521.7215358400003</v>
      </c>
      <c r="O44" s="8">
        <f>TI_EHG_E!O44+NRG_E!O44+FC_E!O44</f>
        <v>2385.0572536800005</v>
      </c>
      <c r="P44" s="8">
        <f>TI_EHG_E!P44+NRG_E!P44+FC_E!P44</f>
        <v>1938.12120144</v>
      </c>
      <c r="Q44" s="8">
        <f>TI_EHG_E!Q44+NRG_E!Q44+FC_E!Q44</f>
        <v>1557.6831424800002</v>
      </c>
      <c r="R44" s="8">
        <f>TI_EHG_E!R44+NRG_E!R44+FC_E!R44</f>
        <v>1085.07459384</v>
      </c>
      <c r="S44" s="8">
        <f>TI_EHG_E!S44+NRG_E!S44+FC_E!S44</f>
        <v>1217.8981022400003</v>
      </c>
      <c r="T44" s="8">
        <f>TI_EHG_E!T44+NRG_E!T44+FC_E!T44</f>
        <v>1170.4877848800004</v>
      </c>
      <c r="U44" s="8">
        <f>TI_EHG_E!U44+NRG_E!U44+FC_E!U44</f>
        <v>1369.3668062400002</v>
      </c>
      <c r="V44" s="8">
        <f>TI_EHG_E!V44+NRG_E!V44+FC_E!V44</f>
        <v>1121.43934296</v>
      </c>
      <c r="W44" s="8">
        <f>TI_EHG_E!W44+NRG_E!W44+FC_E!W44</f>
        <v>1016.27587008</v>
      </c>
      <c r="X44" s="8">
        <f>TI_EHG_E!X44+NRG_E!X44+FC_E!X44</f>
        <v>1109.8178258400003</v>
      </c>
      <c r="Y44" s="8">
        <f>TI_EHG_E!Y44+NRG_E!Y44+FC_E!Y44</f>
        <v>932.81260176000001</v>
      </c>
      <c r="Z44" s="8">
        <f>TI_EHG_E!Z44+NRG_E!Z44+FC_E!Z44</f>
        <v>842.1473253600002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148.93140599999998</v>
      </c>
      <c r="G48" s="8">
        <f>TI_EHG_E!G48+NRG_E!G48+FC_E!G48</f>
        <v>180.61863299999999</v>
      </c>
      <c r="H48" s="8">
        <f>TI_EHG_E!H48+NRG_E!H48+FC_E!H48</f>
        <v>350.12495699999999</v>
      </c>
      <c r="I48" s="8">
        <f>TI_EHG_E!I48+NRG_E!I48+FC_E!I48</f>
        <v>474.84999899999991</v>
      </c>
      <c r="J48" s="8">
        <f>TI_EHG_E!J48+NRG_E!J48+FC_E!J48</f>
        <v>461.29402799999997</v>
      </c>
      <c r="K48" s="8">
        <f>TI_EHG_E!K48+NRG_E!K48+FC_E!K48</f>
        <v>484.37473499999999</v>
      </c>
      <c r="L48" s="8">
        <f>TI_EHG_E!L48+NRG_E!L48+FC_E!L48</f>
        <v>471.17432700000006</v>
      </c>
      <c r="M48" s="8">
        <f>TI_EHG_E!M48+NRG_E!M48+FC_E!M48</f>
        <v>436.755267</v>
      </c>
      <c r="N48" s="8">
        <f>TI_EHG_E!N48+NRG_E!N48+FC_E!N48</f>
        <v>370.55701799999997</v>
      </c>
      <c r="O48" s="8">
        <f>TI_EHG_E!O48+NRG_E!O48+FC_E!O48</f>
        <v>449.48393099999998</v>
      </c>
      <c r="P48" s="8">
        <f>TI_EHG_E!P48+NRG_E!P48+FC_E!P48</f>
        <v>302.40299700000003</v>
      </c>
      <c r="Q48" s="8">
        <f>TI_EHG_E!Q48+NRG_E!Q48+FC_E!Q48</f>
        <v>358.68023099999994</v>
      </c>
      <c r="R48" s="8">
        <f>TI_EHG_E!R48+NRG_E!R48+FC_E!R48</f>
        <v>328.45702499999999</v>
      </c>
      <c r="S48" s="8">
        <f>TI_EHG_E!S48+NRG_E!S48+FC_E!S48</f>
        <v>389.04629399999999</v>
      </c>
      <c r="T48" s="8">
        <f>TI_EHG_E!T48+NRG_E!T48+FC_E!T48</f>
        <v>391.86061199999995</v>
      </c>
      <c r="U48" s="8">
        <f>TI_EHG_E!U48+NRG_E!U48+FC_E!U48</f>
        <v>390.648258</v>
      </c>
      <c r="V48" s="8">
        <f>TI_EHG_E!V48+NRG_E!V48+FC_E!V48</f>
        <v>453.12520499999999</v>
      </c>
      <c r="W48" s="8">
        <f>TI_EHG_E!W48+NRG_E!W48+FC_E!W48</f>
        <v>199.62458100000003</v>
      </c>
      <c r="X48" s="8">
        <f>TI_EHG_E!X48+NRG_E!X48+FC_E!X48</f>
        <v>601.20227699999998</v>
      </c>
      <c r="Y48" s="8">
        <f>TI_EHG_E!Y48+NRG_E!Y48+FC_E!Y48</f>
        <v>569.68037099999992</v>
      </c>
      <c r="Z48" s="8">
        <f>TI_EHG_E!Z48+NRG_E!Z48+FC_E!Z48</f>
        <v>397.01961000000006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1648.7509500000001</v>
      </c>
      <c r="D51" s="27">
        <f>TI_EHG_E!D51+NRG_E!D51+FC_E!D51</f>
        <v>1855.9114200000004</v>
      </c>
      <c r="E51" s="27">
        <f>TI_EHG_E!E51+NRG_E!E51+FC_E!E51</f>
        <v>1870.1496000000002</v>
      </c>
      <c r="F51" s="27">
        <f>TI_EHG_E!F51+NRG_E!F51+FC_E!F51</f>
        <v>1953.1046700000002</v>
      </c>
      <c r="G51" s="27">
        <f>TI_EHG_E!G51+NRG_E!G51+FC_E!G51</f>
        <v>1875.5015400000002</v>
      </c>
      <c r="H51" s="27">
        <f>TI_EHG_E!H51+NRG_E!H51+FC_E!H51</f>
        <v>1730.2418100000004</v>
      </c>
      <c r="I51" s="27">
        <f>TI_EHG_E!I51+NRG_E!I51+FC_E!I51</f>
        <v>1752.6088800000002</v>
      </c>
      <c r="J51" s="27">
        <f>TI_EHG_E!J51+NRG_E!J51+FC_E!J51</f>
        <v>1944.2184299999999</v>
      </c>
      <c r="K51" s="27">
        <f>TI_EHG_E!K51+NRG_E!K51+FC_E!K51</f>
        <v>1657.5866999999998</v>
      </c>
      <c r="L51" s="27">
        <f>TI_EHG_E!L51+NRG_E!L51+FC_E!L51</f>
        <v>2349.2997000000005</v>
      </c>
      <c r="M51" s="27">
        <f>TI_EHG_E!M51+NRG_E!M51+FC_E!M51</f>
        <v>3020.1098400000001</v>
      </c>
      <c r="N51" s="27">
        <f>TI_EHG_E!N51+NRG_E!N51+FC_E!N51</f>
        <v>2496.7305000000001</v>
      </c>
      <c r="O51" s="27">
        <f>TI_EHG_E!O51+NRG_E!O51+FC_E!O51</f>
        <v>2216.2080599999999</v>
      </c>
      <c r="P51" s="27">
        <f>TI_EHG_E!P51+NRG_E!P51+FC_E!P51</f>
        <v>1996.6270500000001</v>
      </c>
      <c r="Q51" s="27">
        <f>TI_EHG_E!Q51+NRG_E!Q51+FC_E!Q51</f>
        <v>1694.4948900000002</v>
      </c>
      <c r="R51" s="27">
        <f>TI_EHG_E!R51+NRG_E!R51+FC_E!R51</f>
        <v>1773.2087999999999</v>
      </c>
      <c r="S51" s="27">
        <f>TI_EHG_E!S51+NRG_E!S51+FC_E!S51</f>
        <v>1690.0012800000002</v>
      </c>
      <c r="T51" s="27">
        <f>TI_EHG_E!T51+NRG_E!T51+FC_E!T51</f>
        <v>1048.4813987999999</v>
      </c>
      <c r="U51" s="27">
        <f>TI_EHG_E!U51+NRG_E!U51+FC_E!U51</f>
        <v>1525.0833694800003</v>
      </c>
      <c r="V51" s="27">
        <f>TI_EHG_E!V51+NRG_E!V51+FC_E!V51</f>
        <v>1438.9714627200005</v>
      </c>
      <c r="W51" s="27">
        <f>TI_EHG_E!W51+NRG_E!W51+FC_E!W51</f>
        <v>1259.2761390000003</v>
      </c>
      <c r="X51" s="27">
        <f>TI_EHG_E!X51+NRG_E!X51+FC_E!X51</f>
        <v>1479.1286668419389</v>
      </c>
      <c r="Y51" s="27">
        <f>TI_EHG_E!Y51+NRG_E!Y51+FC_E!Y51</f>
        <v>1126.978587001634</v>
      </c>
      <c r="Z51" s="27">
        <f>TI_EHG_E!Z51+NRG_E!Z51+FC_E!Z51</f>
        <v>1105.3831449172371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1332.5473724399992</v>
      </c>
      <c r="D52" s="27">
        <f t="shared" ref="D52:X52" si="28">SUM(D53:D54)</f>
        <v>1338.6436131599994</v>
      </c>
      <c r="E52" s="27">
        <f t="shared" si="28"/>
        <v>1442.7485377199994</v>
      </c>
      <c r="F52" s="27">
        <f t="shared" si="28"/>
        <v>1715.5857805199992</v>
      </c>
      <c r="G52" s="27">
        <f t="shared" si="28"/>
        <v>1640.7864957599988</v>
      </c>
      <c r="H52" s="27">
        <f t="shared" si="28"/>
        <v>1986.6641385599992</v>
      </c>
      <c r="I52" s="27">
        <f t="shared" si="28"/>
        <v>2169.0910792799987</v>
      </c>
      <c r="J52" s="27">
        <f t="shared" si="28"/>
        <v>1644.9704164799991</v>
      </c>
      <c r="K52" s="27">
        <f t="shared" si="28"/>
        <v>1737.8651559599987</v>
      </c>
      <c r="L52" s="27">
        <f t="shared" si="28"/>
        <v>1820.1697754399988</v>
      </c>
      <c r="M52" s="27">
        <f t="shared" si="28"/>
        <v>2076.1339427999987</v>
      </c>
      <c r="N52" s="27">
        <f t="shared" si="28"/>
        <v>2051.1577457999983</v>
      </c>
      <c r="O52" s="27">
        <f t="shared" si="28"/>
        <v>2134.7216233199988</v>
      </c>
      <c r="P52" s="27">
        <f t="shared" si="28"/>
        <v>2314.3451597999988</v>
      </c>
      <c r="Q52" s="27">
        <f t="shared" si="28"/>
        <v>2381.1396364799984</v>
      </c>
      <c r="R52" s="27">
        <f t="shared" si="28"/>
        <v>2498.0838796799981</v>
      </c>
      <c r="S52" s="27">
        <f t="shared" si="28"/>
        <v>3138.8942347199986</v>
      </c>
      <c r="T52" s="27">
        <f t="shared" si="28"/>
        <v>3293.2667012399979</v>
      </c>
      <c r="U52" s="27">
        <f t="shared" si="28"/>
        <v>3085.9588101599979</v>
      </c>
      <c r="V52" s="27">
        <f t="shared" si="28"/>
        <v>3272.5147093199976</v>
      </c>
      <c r="W52" s="27">
        <f t="shared" si="28"/>
        <v>4107.8889143999986</v>
      </c>
      <c r="X52" s="27">
        <f t="shared" si="28"/>
        <v>4031.9760736799976</v>
      </c>
      <c r="Y52" s="27">
        <f t="shared" ref="Y52:Z52" si="29">SUM(Y53:Y54)</f>
        <v>3964.8330190799984</v>
      </c>
      <c r="Z52" s="27">
        <f t="shared" si="29"/>
        <v>3743.1959119199978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151.72288560000001</v>
      </c>
      <c r="D53" s="8">
        <f>TI_EHG_E!D53+NRG_E!D53+FC_E!D53</f>
        <v>166.02300000000002</v>
      </c>
      <c r="E53" s="8">
        <f>TI_EHG_E!E53+NRG_E!E53+FC_E!E53</f>
        <v>305.01900000000001</v>
      </c>
      <c r="F53" s="8">
        <f>TI_EHG_E!F53+NRG_E!F53+FC_E!F53</f>
        <v>290.14694280000003</v>
      </c>
      <c r="G53" s="8">
        <f>TI_EHG_E!G53+NRG_E!G53+FC_E!G53</f>
        <v>136.13577119999999</v>
      </c>
      <c r="H53" s="8">
        <f>TI_EHG_E!H53+NRG_E!H53+FC_E!H53</f>
        <v>243.52871400000004</v>
      </c>
      <c r="I53" s="8">
        <f>TI_EHG_E!I53+NRG_E!I53+FC_E!I53</f>
        <v>356.92782840000007</v>
      </c>
      <c r="J53" s="8">
        <f>TI_EHG_E!J53+NRG_E!J53+FC_E!J53</f>
        <v>187.1869428</v>
      </c>
      <c r="K53" s="8">
        <f>TI_EHG_E!K53+NRG_E!K53+FC_E!K53</f>
        <v>66.208942800000003</v>
      </c>
      <c r="L53" s="8">
        <f>TI_EHG_E!L53+NRG_E!L53+FC_E!L53</f>
        <v>120.97800000000002</v>
      </c>
      <c r="M53" s="8">
        <f>TI_EHG_E!M53+NRG_E!M53+FC_E!M53</f>
        <v>124.12394280000001</v>
      </c>
      <c r="N53" s="8">
        <f>TI_EHG_E!N53+NRG_E!N53+FC_E!N53</f>
        <v>173.17305719999999</v>
      </c>
      <c r="O53" s="8">
        <f>TI_EHG_E!O53+NRG_E!O53+FC_E!O53</f>
        <v>109.25188559999998</v>
      </c>
      <c r="P53" s="8">
        <f>TI_EHG_E!P53+NRG_E!P53+FC_E!P53</f>
        <v>155.44077120000003</v>
      </c>
      <c r="Q53" s="8">
        <f>TI_EHG_E!Q53+NRG_E!Q53+FC_E!Q53</f>
        <v>123.40888560000002</v>
      </c>
      <c r="R53" s="8">
        <f>TI_EHG_E!R53+NRG_E!R53+FC_E!R53</f>
        <v>107.10722880000003</v>
      </c>
      <c r="S53" s="8">
        <f>TI_EHG_E!S53+NRG_E!S53+FC_E!S53</f>
        <v>106.67788560000002</v>
      </c>
      <c r="T53" s="8">
        <f>TI_EHG_E!T53+NRG_E!T53+FC_E!T53</f>
        <v>106.96411439999997</v>
      </c>
      <c r="U53" s="8">
        <f>TI_EHG_E!U53+NRG_E!U53+FC_E!U53</f>
        <v>107.9648856</v>
      </c>
      <c r="V53" s="8">
        <f>TI_EHG_E!V53+NRG_E!V53+FC_E!V53</f>
        <v>106.3921716</v>
      </c>
      <c r="W53" s="8">
        <f>TI_EHG_E!W53+NRG_E!W53+FC_E!W53</f>
        <v>590.87611440000001</v>
      </c>
      <c r="X53" s="8">
        <f>TI_EHG_E!X53+NRG_E!X53+FC_E!X53</f>
        <v>555.98400000000004</v>
      </c>
      <c r="Y53" s="8">
        <f>TI_EHG_E!Y53+NRG_E!Y53+FC_E!Y53</f>
        <v>564.56365679999999</v>
      </c>
      <c r="Z53" s="8">
        <f>TI_EHG_E!Z53+NRG_E!Z53+FC_E!Z53</f>
        <v>613.75588560000006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1180.8244868399993</v>
      </c>
      <c r="D54" s="45">
        <f>TI_EHG_E!D54+NRG_E!D54+FC_E!D54</f>
        <v>1172.6206131599993</v>
      </c>
      <c r="E54" s="45">
        <f>TI_EHG_E!E54+NRG_E!E54+FC_E!E54</f>
        <v>1137.7295377199994</v>
      </c>
      <c r="F54" s="45">
        <f>TI_EHG_E!F54+NRG_E!F54+FC_E!F54</f>
        <v>1425.4388377199991</v>
      </c>
      <c r="G54" s="45">
        <f>TI_EHG_E!G54+NRG_E!G54+FC_E!G54</f>
        <v>1504.6507245599989</v>
      </c>
      <c r="H54" s="45">
        <f>TI_EHG_E!H54+NRG_E!H54+FC_E!H54</f>
        <v>1743.1354245599991</v>
      </c>
      <c r="I54" s="45">
        <f>TI_EHG_E!I54+NRG_E!I54+FC_E!I54</f>
        <v>1812.1632508799987</v>
      </c>
      <c r="J54" s="45">
        <f>TI_EHG_E!J54+NRG_E!J54+FC_E!J54</f>
        <v>1457.7834736799991</v>
      </c>
      <c r="K54" s="45">
        <f>TI_EHG_E!K54+NRG_E!K54+FC_E!K54</f>
        <v>1671.6562131599987</v>
      </c>
      <c r="L54" s="45">
        <f>TI_EHG_E!L54+NRG_E!L54+FC_E!L54</f>
        <v>1699.1917754399988</v>
      </c>
      <c r="M54" s="45">
        <f>TI_EHG_E!M54+NRG_E!M54+FC_E!M54</f>
        <v>1952.0099999999989</v>
      </c>
      <c r="N54" s="45">
        <f>TI_EHG_E!N54+NRG_E!N54+FC_E!N54</f>
        <v>1877.9846885999984</v>
      </c>
      <c r="O54" s="45">
        <f>TI_EHG_E!O54+NRG_E!O54+FC_E!O54</f>
        <v>2025.4697377199986</v>
      </c>
      <c r="P54" s="45">
        <f>TI_EHG_E!P54+NRG_E!P54+FC_E!P54</f>
        <v>2158.9043885999986</v>
      </c>
      <c r="Q54" s="45">
        <f>TI_EHG_E!Q54+NRG_E!Q54+FC_E!Q54</f>
        <v>2257.7307508799986</v>
      </c>
      <c r="R54" s="45">
        <f>TI_EHG_E!R54+NRG_E!R54+FC_E!R54</f>
        <v>2390.976650879998</v>
      </c>
      <c r="S54" s="45">
        <f>TI_EHG_E!S54+NRG_E!S54+FC_E!S54</f>
        <v>3032.2163491199985</v>
      </c>
      <c r="T54" s="45">
        <f>TI_EHG_E!T54+NRG_E!T54+FC_E!T54</f>
        <v>3186.3025868399977</v>
      </c>
      <c r="U54" s="45">
        <f>TI_EHG_E!U54+NRG_E!U54+FC_E!U54</f>
        <v>2977.993924559998</v>
      </c>
      <c r="V54" s="45">
        <f>TI_EHG_E!V54+NRG_E!V54+FC_E!V54</f>
        <v>3166.1225377199976</v>
      </c>
      <c r="W54" s="45">
        <f>TI_EHG_E!W54+NRG_E!W54+FC_E!W54</f>
        <v>3517.0127999999982</v>
      </c>
      <c r="X54" s="45">
        <f>TI_EHG_E!X54+NRG_E!X54+FC_E!X54</f>
        <v>3475.9920736799977</v>
      </c>
      <c r="Y54" s="45">
        <f>TI_EHG_E!Y54+NRG_E!Y54+FC_E!Y54</f>
        <v>3400.2693622799984</v>
      </c>
      <c r="Z54" s="45">
        <f>TI_EHG_E!Z54+NRG_E!Z54+FC_E!Z54</f>
        <v>3129.4400263199977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37052.276755680003</v>
      </c>
      <c r="D61" s="49">
        <f t="shared" si="30"/>
        <v>34431.821616959998</v>
      </c>
      <c r="E61" s="49">
        <f t="shared" si="30"/>
        <v>34287.077694239997</v>
      </c>
      <c r="F61" s="49">
        <f t="shared" si="30"/>
        <v>35890.78253543999</v>
      </c>
      <c r="G61" s="49">
        <f t="shared" si="30"/>
        <v>36592.255445760005</v>
      </c>
      <c r="H61" s="49">
        <f t="shared" si="30"/>
        <v>37983.041671679995</v>
      </c>
      <c r="I61" s="49">
        <f t="shared" si="30"/>
        <v>40333.006860479996</v>
      </c>
      <c r="J61" s="49">
        <f t="shared" si="30"/>
        <v>42218.63930304</v>
      </c>
      <c r="K61" s="49">
        <f t="shared" si="30"/>
        <v>42118.817421600004</v>
      </c>
      <c r="L61" s="49">
        <f t="shared" si="30"/>
        <v>43875.733066560002</v>
      </c>
      <c r="M61" s="49">
        <f t="shared" si="30"/>
        <v>48681.129658319995</v>
      </c>
      <c r="N61" s="49">
        <f t="shared" si="30"/>
        <v>45345.306422879985</v>
      </c>
      <c r="O61" s="49">
        <f t="shared" si="30"/>
        <v>49560.657906240005</v>
      </c>
      <c r="P61" s="49">
        <f t="shared" si="30"/>
        <v>49158.903455279986</v>
      </c>
      <c r="Q61" s="49">
        <f t="shared" si="30"/>
        <v>48210.569197919991</v>
      </c>
      <c r="R61" s="49">
        <f t="shared" si="30"/>
        <v>49780.754628479997</v>
      </c>
      <c r="S61" s="49">
        <f t="shared" si="30"/>
        <v>51705.677424960006</v>
      </c>
      <c r="T61" s="49">
        <f t="shared" si="30"/>
        <v>53240.080418639998</v>
      </c>
      <c r="U61" s="49">
        <f t="shared" si="30"/>
        <v>52567.778576159995</v>
      </c>
      <c r="V61" s="49">
        <f t="shared" si="30"/>
        <v>53825.621353919996</v>
      </c>
      <c r="W61" s="49">
        <f t="shared" si="30"/>
        <v>53897.509787040013</v>
      </c>
      <c r="X61" s="49">
        <f t="shared" si="30"/>
        <v>57843.676773353407</v>
      </c>
      <c r="Y61" s="49">
        <f t="shared" ref="Y61:Z61" si="31">SUM(Y62:Y72)</f>
        <v>57666.240339337877</v>
      </c>
      <c r="Z61" s="49">
        <f t="shared" si="31"/>
        <v>55638.362622304703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36144.303552000005</v>
      </c>
      <c r="D62" s="52">
        <f>TI_EHG_E!D62+NRG_E!D62+FC_E!D62</f>
        <v>33481.055865600007</v>
      </c>
      <c r="E62" s="52">
        <f>TI_EHG_E!E62+NRG_E!E62+FC_E!E62</f>
        <v>33315.632179200009</v>
      </c>
      <c r="F62" s="52">
        <f>TI_EHG_E!F62+NRG_E!F62+FC_E!F62</f>
        <v>34603.967865599989</v>
      </c>
      <c r="G62" s="52">
        <f>TI_EHG_E!G62+NRG_E!G62+FC_E!G62</f>
        <v>35013.103776000004</v>
      </c>
      <c r="H62" s="52">
        <f>TI_EHG_E!H62+NRG_E!H62+FC_E!H62</f>
        <v>35950.2083136</v>
      </c>
      <c r="I62" s="52">
        <f>TI_EHG_E!I62+NRG_E!I62+FC_E!I62</f>
        <v>37908.191865599998</v>
      </c>
      <c r="J62" s="52">
        <f>TI_EHG_E!J62+NRG_E!J62+FC_E!J62</f>
        <v>38459.791641600001</v>
      </c>
      <c r="K62" s="52">
        <f>TI_EHG_E!K62+NRG_E!K62+FC_E!K62</f>
        <v>37832.256000000001</v>
      </c>
      <c r="L62" s="52">
        <f>TI_EHG_E!L62+NRG_E!L62+FC_E!L62</f>
        <v>39202.463865600002</v>
      </c>
      <c r="M62" s="52">
        <f>TI_EHG_E!M62+NRG_E!M62+FC_E!M62</f>
        <v>43378.832044800001</v>
      </c>
      <c r="N62" s="52">
        <f>TI_EHG_E!N62+NRG_E!N62+FC_E!N62</f>
        <v>40502.448403199989</v>
      </c>
      <c r="O62" s="52">
        <f>TI_EHG_E!O62+NRG_E!O62+FC_E!O62</f>
        <v>44178.959865600002</v>
      </c>
      <c r="P62" s="52">
        <f>TI_EHG_E!P62+NRG_E!P62+FC_E!P62</f>
        <v>43175.66359679999</v>
      </c>
      <c r="Q62" s="52">
        <f>TI_EHG_E!Q62+NRG_E!Q62+FC_E!Q62</f>
        <v>41670.496224000002</v>
      </c>
      <c r="R62" s="52">
        <f>TI_EHG_E!R62+NRG_E!R62+FC_E!R62</f>
        <v>42610.735238399997</v>
      </c>
      <c r="S62" s="52">
        <f>TI_EHG_E!S62+NRG_E!S62+FC_E!S62</f>
        <v>44024.512089600008</v>
      </c>
      <c r="T62" s="52">
        <f>TI_EHG_E!T62+NRG_E!T62+FC_E!T62</f>
        <v>44566.703999999998</v>
      </c>
      <c r="U62" s="52">
        <f>TI_EHG_E!U62+NRG_E!U62+FC_E!U62</f>
        <v>43664.655283200002</v>
      </c>
      <c r="V62" s="52">
        <f>TI_EHG_E!V62+NRG_E!V62+FC_E!V62</f>
        <v>44937.8713728</v>
      </c>
      <c r="W62" s="52">
        <f>TI_EHG_E!W62+NRG_E!W62+FC_E!W62</f>
        <v>44487.519955200012</v>
      </c>
      <c r="X62" s="52">
        <f>TI_EHG_E!X62+NRG_E!X62+FC_E!X62</f>
        <v>47826.239731200003</v>
      </c>
      <c r="Y62" s="52">
        <f>TI_EHG_E!Y62+NRG_E!Y62+FC_E!Y62</f>
        <v>47198.816582400003</v>
      </c>
      <c r="Z62" s="52">
        <f>TI_EHG_E!Z62+NRG_E!Z62+FC_E!Z62</f>
        <v>45772.047820799991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73.273243680000007</v>
      </c>
      <c r="D64" s="52">
        <f>TI_EHG_E!D64+NRG_E!D64+FC_E!D64</f>
        <v>77.58655632</v>
      </c>
      <c r="E64" s="52">
        <f>TI_EHG_E!E64+NRG_E!E64+FC_E!E64</f>
        <v>71.253000000000014</v>
      </c>
      <c r="F64" s="52">
        <f>TI_EHG_E!F64+NRG_E!F64+FC_E!F64</f>
        <v>81.299378160000003</v>
      </c>
      <c r="G64" s="52">
        <f>TI_EHG_E!G64+NRG_E!G64+FC_E!G64</f>
        <v>80.698887360000015</v>
      </c>
      <c r="H64" s="52">
        <f>TI_EHG_E!H64+NRG_E!H64+FC_E!H64</f>
        <v>68.086025280000015</v>
      </c>
      <c r="I64" s="52">
        <f>TI_EHG_E!I64+NRG_E!I64+FC_E!I64</f>
        <v>74.146756320000009</v>
      </c>
      <c r="J64" s="52">
        <f>TI_EHG_E!J64+NRG_E!J64+FC_E!J64</f>
        <v>110.51035631999999</v>
      </c>
      <c r="K64" s="52">
        <f>TI_EHG_E!K64+NRG_E!K64+FC_E!K64</f>
        <v>234.12497472000004</v>
      </c>
      <c r="L64" s="52">
        <f>TI_EHG_E!L64+NRG_E!L64+FC_E!L64</f>
        <v>249.63120000000004</v>
      </c>
      <c r="M64" s="52">
        <f>TI_EHG_E!M64+NRG_E!M64+FC_E!M64</f>
        <v>254.10824711999999</v>
      </c>
      <c r="N64" s="52">
        <f>TI_EHG_E!N64+NRG_E!N64+FC_E!N64</f>
        <v>250.55935632000006</v>
      </c>
      <c r="O64" s="52">
        <f>TI_EHG_E!O64+NRG_E!O64+FC_E!O64</f>
        <v>266.93948736000004</v>
      </c>
      <c r="P64" s="52">
        <f>TI_EHG_E!P64+NRG_E!P64+FC_E!P64</f>
        <v>294.45808392000004</v>
      </c>
      <c r="Q64" s="52">
        <f>TI_EHG_E!Q64+NRG_E!Q64+FC_E!Q64</f>
        <v>312.63968736000004</v>
      </c>
      <c r="R64" s="52">
        <f>TI_EHG_E!R64+NRG_E!R64+FC_E!R64</f>
        <v>343.76142528000003</v>
      </c>
      <c r="S64" s="52">
        <f>TI_EHG_E!S64+NRG_E!S64+FC_E!S64</f>
        <v>360.52366895999995</v>
      </c>
      <c r="T64" s="52">
        <f>TI_EHG_E!T64+NRG_E!T64+FC_E!T64</f>
        <v>365.21929079999995</v>
      </c>
      <c r="U64" s="52">
        <f>TI_EHG_E!U64+NRG_E!U64+FC_E!U64</f>
        <v>360.30548735999997</v>
      </c>
      <c r="V64" s="52">
        <f>TI_EHG_E!V64+NRG_E!V64+FC_E!V64</f>
        <v>370.40631264000001</v>
      </c>
      <c r="W64" s="52">
        <f>TI_EHG_E!W64+NRG_E!W64+FC_E!W64</f>
        <v>315.97020000000003</v>
      </c>
      <c r="X64" s="52">
        <f>TI_EHG_E!X64+NRG_E!X64+FC_E!X64</f>
        <v>356.97607271340746</v>
      </c>
      <c r="Y64" s="52">
        <f>TI_EHG_E!Y64+NRG_E!Y64+FC_E!Y64</f>
        <v>386.38626573787485</v>
      </c>
      <c r="Z64" s="52">
        <f>TI_EHG_E!Z64+NRG_E!Z64+FC_E!Z64</f>
        <v>399.28302006472131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834.69996000000003</v>
      </c>
      <c r="D65" s="52">
        <f>TI_EHG_E!D65+NRG_E!D65+FC_E!D65</f>
        <v>829.00008000000003</v>
      </c>
      <c r="E65" s="52">
        <f>TI_EHG_E!E65+NRG_E!E65+FC_E!E65</f>
        <v>804.40019999999981</v>
      </c>
      <c r="F65" s="52">
        <f>TI_EHG_E!F65+NRG_E!F65+FC_E!F65</f>
        <v>1007.7001199999997</v>
      </c>
      <c r="G65" s="52">
        <f>TI_EHG_E!G65+NRG_E!G65+FC_E!G65</f>
        <v>1063.7999999999997</v>
      </c>
      <c r="H65" s="52">
        <f>TI_EHG_E!H65+NRG_E!H65+FC_E!H65</f>
        <v>1233.2001600000001</v>
      </c>
      <c r="I65" s="52">
        <f>TI_EHG_E!I65+NRG_E!I65+FC_E!I65</f>
        <v>1281.0999599999996</v>
      </c>
      <c r="J65" s="52">
        <f>TI_EHG_E!J65+NRG_E!J65+FC_E!J65</f>
        <v>2317.7998799999996</v>
      </c>
      <c r="K65" s="52">
        <f>TI_EHG_E!K65+NRG_E!K65+FC_E!K65</f>
        <v>2659.1000399999998</v>
      </c>
      <c r="L65" s="52">
        <f>TI_EHG_E!L65+NRG_E!L65+FC_E!L65</f>
        <v>2702.80008</v>
      </c>
      <c r="M65" s="52">
        <f>TI_EHG_E!M65+NRG_E!M65+FC_E!M65</f>
        <v>3110.0000399999999</v>
      </c>
      <c r="N65" s="52">
        <f>TI_EHG_E!N65+NRG_E!N65+FC_E!N65</f>
        <v>2987.0999999999995</v>
      </c>
      <c r="O65" s="52">
        <f>TI_EHG_E!O65+NRG_E!O65+FC_E!O65</f>
        <v>3221.9002799999994</v>
      </c>
      <c r="P65" s="52">
        <f>TI_EHG_E!P65+NRG_E!P65+FC_E!P65</f>
        <v>3433.9003199999997</v>
      </c>
      <c r="Q65" s="52">
        <f>TI_EHG_E!Q65+NRG_E!Q65+FC_E!Q65</f>
        <v>3591.1000799999993</v>
      </c>
      <c r="R65" s="52">
        <f>TI_EHG_E!R65+NRG_E!R65+FC_E!R65</f>
        <v>3803.1998399999993</v>
      </c>
      <c r="S65" s="52">
        <f>TI_EHG_E!S65+NRG_E!S65+FC_E!S65</f>
        <v>3483.5000399999994</v>
      </c>
      <c r="T65" s="52">
        <f>TI_EHG_E!T65+NRG_E!T65+FC_E!T65</f>
        <v>3660.4000799999999</v>
      </c>
      <c r="U65" s="52">
        <f>TI_EHG_E!U65+NRG_E!U65+FC_E!U65</f>
        <v>3421.1998799999992</v>
      </c>
      <c r="V65" s="52">
        <f>TI_EHG_E!V65+NRG_E!V65+FC_E!V65</f>
        <v>3637.2999599999994</v>
      </c>
      <c r="W65" s="52">
        <f>TI_EHG_E!W65+NRG_E!W65+FC_E!W65</f>
        <v>4040.400239999999</v>
      </c>
      <c r="X65" s="52">
        <f>TI_EHG_E!X65+NRG_E!X65+FC_E!X65</f>
        <v>3993.1999199999996</v>
      </c>
      <c r="Y65" s="52">
        <f>TI_EHG_E!Y65+NRG_E!Y65+FC_E!Y65</f>
        <v>3906.30024</v>
      </c>
      <c r="Z65" s="52">
        <f>TI_EHG_E!Z65+NRG_E!Z65+FC_E!Z65</f>
        <v>3595.1000399999998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23.489485919999996</v>
      </c>
      <c r="I66" s="52">
        <f>TI_EHG_E!I66+NRG_E!I66+FC_E!I66</f>
        <v>27.188049599999999</v>
      </c>
      <c r="J66" s="52">
        <f>TI_EHG_E!J66+NRG_E!J66+FC_E!J66</f>
        <v>32.982491519999989</v>
      </c>
      <c r="K66" s="52">
        <f>TI_EHG_E!K66+NRG_E!K66+FC_E!K66</f>
        <v>34.83088128</v>
      </c>
      <c r="L66" s="52">
        <f>TI_EHG_E!L66+NRG_E!L66+FC_E!L66</f>
        <v>34.663170240000007</v>
      </c>
      <c r="M66" s="52">
        <f>TI_EHG_E!M66+NRG_E!M66+FC_E!M66</f>
        <v>39.258401760000012</v>
      </c>
      <c r="N66" s="52">
        <f>TI_EHG_E!N66+NRG_E!N66+FC_E!N66</f>
        <v>52.385231519999998</v>
      </c>
      <c r="O66" s="52">
        <f>TI_EHG_E!O66+NRG_E!O66+FC_E!O66</f>
        <v>56.934329760000004</v>
      </c>
      <c r="P66" s="52">
        <f>TI_EHG_E!P66+NRG_E!P66+FC_E!P66</f>
        <v>57.060240479999983</v>
      </c>
      <c r="Q66" s="52">
        <f>TI_EHG_E!Q66+NRG_E!Q66+FC_E!Q66</f>
        <v>52.841976479999985</v>
      </c>
      <c r="R66" s="52">
        <f>TI_EHG_E!R66+NRG_E!R66+FC_E!R66</f>
        <v>55.308960000000027</v>
      </c>
      <c r="S66" s="52">
        <f>TI_EHG_E!S66+NRG_E!S66+FC_E!S66</f>
        <v>31.51667664</v>
      </c>
      <c r="T66" s="52">
        <f>TI_EHG_E!T66+NRG_E!T66+FC_E!T66</f>
        <v>22.57140815999999</v>
      </c>
      <c r="U66" s="52">
        <f>TI_EHG_E!U66+NRG_E!U66+FC_E!U66</f>
        <v>16.92861984</v>
      </c>
      <c r="V66" s="52">
        <f>TI_EHG_E!V66+NRG_E!V66+FC_E!V66</f>
        <v>9.4048171200000006</v>
      </c>
      <c r="W66" s="52">
        <f>TI_EHG_E!W66+NRG_E!W66+FC_E!W66</f>
        <v>9.4048171199999988</v>
      </c>
      <c r="X66" s="52">
        <f>TI_EHG_E!X66+NRG_E!X66+FC_E!X66</f>
        <v>7.5238027199999991</v>
      </c>
      <c r="Y66" s="52">
        <f>TI_EHG_E!Y66+NRG_E!Y66+FC_E!Y66</f>
        <v>5.6427883200000011</v>
      </c>
      <c r="Z66" s="52">
        <f>TI_EHG_E!Z66+NRG_E!Z66+FC_E!Z66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36.320399999999999</v>
      </c>
      <c r="E67" s="52">
        <f>TI_EHG_E!E67+NRG_E!E67+FC_E!E67</f>
        <v>87.933600000000013</v>
      </c>
      <c r="F67" s="52">
        <f>TI_EHG_E!F67+NRG_E!F67+FC_E!F67</f>
        <v>187.33680000000001</v>
      </c>
      <c r="G67" s="52">
        <f>TI_EHG_E!G67+NRG_E!G67+FC_E!G67</f>
        <v>355.55760000000009</v>
      </c>
      <c r="H67" s="52">
        <f>TI_EHG_E!H67+NRG_E!H67+FC_E!H67</f>
        <v>405.45698687999993</v>
      </c>
      <c r="I67" s="52">
        <f>TI_EHG_E!I67+NRG_E!I67+FC_E!I67</f>
        <v>453.63465936000017</v>
      </c>
      <c r="J67" s="52">
        <f>TI_EHG_E!J67+NRG_E!J67+FC_E!J67</f>
        <v>507.43906272000004</v>
      </c>
      <c r="K67" s="52">
        <f>TI_EHG_E!K67+NRG_E!K67+FC_E!K67</f>
        <v>602.37854928000013</v>
      </c>
      <c r="L67" s="52">
        <f>TI_EHG_E!L67+NRG_E!L67+FC_E!L67</f>
        <v>552.65248080000015</v>
      </c>
      <c r="M67" s="52">
        <f>TI_EHG_E!M67+NRG_E!M67+FC_E!M67</f>
        <v>562.75872767999988</v>
      </c>
      <c r="N67" s="52">
        <f>TI_EHG_E!N67+NRG_E!N67+FC_E!N67</f>
        <v>578.77334784000004</v>
      </c>
      <c r="O67" s="52">
        <f>TI_EHG_E!O67+NRG_E!O67+FC_E!O67</f>
        <v>557.14907375999974</v>
      </c>
      <c r="P67" s="52">
        <f>TI_EHG_E!P67+NRG_E!P67+FC_E!P67</f>
        <v>480.99832128000003</v>
      </c>
      <c r="Q67" s="52">
        <f>TI_EHG_E!Q67+NRG_E!Q67+FC_E!Q67</f>
        <v>442.45103471999994</v>
      </c>
      <c r="R67" s="52">
        <f>TI_EHG_E!R67+NRG_E!R67+FC_E!R67</f>
        <v>361.24575696000005</v>
      </c>
      <c r="S67" s="52">
        <f>TI_EHG_E!S67+NRG_E!S67+FC_E!S67</f>
        <v>291.72698208000008</v>
      </c>
      <c r="T67" s="52">
        <f>TI_EHG_E!T67+NRG_E!T67+FC_E!T67</f>
        <v>282.09404735999988</v>
      </c>
      <c r="U67" s="52">
        <f>TI_EHG_E!U67+NRG_E!U67+FC_E!U67</f>
        <v>365.03072495999999</v>
      </c>
      <c r="V67" s="52">
        <f>TI_EHG_E!V67+NRG_E!V67+FC_E!V67</f>
        <v>290.17654704</v>
      </c>
      <c r="W67" s="52">
        <f>TI_EHG_E!W67+NRG_E!W67+FC_E!W67</f>
        <v>306.37722960000008</v>
      </c>
      <c r="X67" s="52">
        <f>TI_EHG_E!X67+NRG_E!X67+FC_E!X67</f>
        <v>365.39775215999981</v>
      </c>
      <c r="Y67" s="52">
        <f>TI_EHG_E!Y67+NRG_E!Y67+FC_E!Y67</f>
        <v>477.09559871999988</v>
      </c>
      <c r="Z67" s="52">
        <f>TI_EHG_E!Z67+NRG_E!Z67+FC_E!Z67</f>
        <v>595.25465327999996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3.8690783999999994</v>
      </c>
      <c r="I68" s="52">
        <f>TI_EHG_E!I68+NRG_E!I68+FC_E!I68</f>
        <v>21.858253919999996</v>
      </c>
      <c r="J68" s="52">
        <f>TI_EHG_E!J68+NRG_E!J68+FC_E!J68</f>
        <v>12.05276544</v>
      </c>
      <c r="K68" s="52">
        <f>TI_EHG_E!K68+NRG_E!K68+FC_E!K68</f>
        <v>11.393900639999995</v>
      </c>
      <c r="L68" s="52">
        <f>TI_EHG_E!L68+NRG_E!L68+FC_E!L68</f>
        <v>28.699997760000002</v>
      </c>
      <c r="M68" s="52">
        <f>TI_EHG_E!M68+NRG_E!M68+FC_E!M68</f>
        <v>42.302433599999986</v>
      </c>
      <c r="N68" s="52">
        <f>TI_EHG_E!N68+NRG_E!N68+FC_E!N68</f>
        <v>61.923096000000001</v>
      </c>
      <c r="O68" s="52">
        <f>TI_EHG_E!O68+NRG_E!O68+FC_E!O68</f>
        <v>100.09316015999998</v>
      </c>
      <c r="P68" s="52">
        <f>TI_EHG_E!P68+NRG_E!P68+FC_E!P68</f>
        <v>125.51820479999998</v>
      </c>
      <c r="Q68" s="52">
        <f>TI_EHG_E!Q68+NRG_E!Q68+FC_E!Q68</f>
        <v>418.52748816000002</v>
      </c>
      <c r="R68" s="52">
        <f>TI_EHG_E!R68+NRG_E!R68+FC_E!R68</f>
        <v>487.44398159999997</v>
      </c>
      <c r="S68" s="52">
        <f>TI_EHG_E!S68+NRG_E!S68+FC_E!S68</f>
        <v>716.61500063999995</v>
      </c>
      <c r="T68" s="52">
        <f>TI_EHG_E!T68+NRG_E!T68+FC_E!T68</f>
        <v>1470.7427299200001</v>
      </c>
      <c r="U68" s="52">
        <f>TI_EHG_E!U68+NRG_E!U68+FC_E!U68</f>
        <v>1312.9505999999999</v>
      </c>
      <c r="V68" s="52">
        <f>TI_EHG_E!V68+NRG_E!V68+FC_E!V68</f>
        <v>1003.32033696</v>
      </c>
      <c r="W68" s="52">
        <f>TI_EHG_E!W68+NRG_E!W68+FC_E!W68</f>
        <v>1050.9551150399998</v>
      </c>
      <c r="X68" s="52">
        <f>TI_EHG_E!X68+NRG_E!X68+FC_E!X68</f>
        <v>872.32272191999994</v>
      </c>
      <c r="Y68" s="52">
        <f>TI_EHG_E!Y68+NRG_E!Y68+FC_E!Y68</f>
        <v>738.34861823999995</v>
      </c>
      <c r="Z68" s="52">
        <f>TI_EHG_E!Z68+NRG_E!Z68+FC_E!Z68</f>
        <v>893.16374976000009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7.8587150399999981</v>
      </c>
      <c r="E69" s="52">
        <f>TI_EHG_E!E69+NRG_E!E69+FC_E!E69</f>
        <v>7.8587150399999981</v>
      </c>
      <c r="F69" s="52">
        <f>TI_EHG_E!F69+NRG_E!F69+FC_E!F69</f>
        <v>10.478371679999999</v>
      </c>
      <c r="G69" s="52">
        <f>TI_EHG_E!G69+NRG_E!G69+FC_E!G69</f>
        <v>20.956743359999997</v>
      </c>
      <c r="H69" s="52">
        <f>TI_EHG_E!H69+NRG_E!H69+FC_E!H69</f>
        <v>20.924883359999999</v>
      </c>
      <c r="I69" s="52">
        <f>TI_EHG_E!I69+NRG_E!I69+FC_E!I69</f>
        <v>128.21610960000001</v>
      </c>
      <c r="J69" s="52">
        <f>TI_EHG_E!J69+NRG_E!J69+FC_E!J69</f>
        <v>292.98150143999993</v>
      </c>
      <c r="K69" s="52">
        <f>TI_EHG_E!K69+NRG_E!K69+FC_E!K69</f>
        <v>372.79538928000011</v>
      </c>
      <c r="L69" s="52">
        <f>TI_EHG_E!L69+NRG_E!L69+FC_E!L69</f>
        <v>449.64094463999993</v>
      </c>
      <c r="M69" s="52">
        <f>TI_EHG_E!M69+NRG_E!M69+FC_E!M69</f>
        <v>489.61963728000012</v>
      </c>
      <c r="N69" s="52">
        <f>TI_EHG_E!N69+NRG_E!N69+FC_E!N69</f>
        <v>622.21254624000005</v>
      </c>
      <c r="O69" s="52">
        <f>TI_EHG_E!O69+NRG_E!O69+FC_E!O69</f>
        <v>820.00401408000016</v>
      </c>
      <c r="P69" s="52">
        <f>TI_EHG_E!P69+NRG_E!P69+FC_E!P69</f>
        <v>1159.1962790399998</v>
      </c>
      <c r="Q69" s="52">
        <f>TI_EHG_E!Q69+NRG_E!Q69+FC_E!Q69</f>
        <v>1501.8617937600004</v>
      </c>
      <c r="R69" s="52">
        <f>TI_EHG_E!R69+NRG_E!R69+FC_E!R69</f>
        <v>1951.9992446400001</v>
      </c>
      <c r="S69" s="52">
        <f>TI_EHG_E!S69+NRG_E!S69+FC_E!S69</f>
        <v>2551.2491419199996</v>
      </c>
      <c r="T69" s="52">
        <f>TI_EHG_E!T69+NRG_E!T69+FC_E!T69</f>
        <v>2699.2136088000007</v>
      </c>
      <c r="U69" s="52">
        <f>TI_EHG_E!U69+NRG_E!U69+FC_E!U69</f>
        <v>3153.3366182400005</v>
      </c>
      <c r="V69" s="52">
        <f>TI_EHG_E!V69+NRG_E!V69+FC_E!V69</f>
        <v>3334.1454316799991</v>
      </c>
      <c r="W69" s="52">
        <f>TI_EHG_E!W69+NRG_E!W69+FC_E!W69</f>
        <v>3352.7618668800001</v>
      </c>
      <c r="X69" s="52">
        <f>TI_EHG_E!X69+NRG_E!X69+FC_E!X69</f>
        <v>3696.0645815999983</v>
      </c>
      <c r="Y69" s="52">
        <f>TI_EHG_E!Y69+NRG_E!Y69+FC_E!Y69</f>
        <v>4501.0694174399987</v>
      </c>
      <c r="Z69" s="52">
        <f>TI_EHG_E!Z69+NRG_E!Z69+FC_E!Z69</f>
        <v>3842.278532639999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58.138439039999987</v>
      </c>
      <c r="H72" s="55">
        <f>TI_EHG_E!H72+NRG_E!H72+FC_E!H72</f>
        <v>277.80673823999996</v>
      </c>
      <c r="I72" s="55">
        <f>TI_EHG_E!I72+NRG_E!I72+FC_E!I72</f>
        <v>438.67120607999993</v>
      </c>
      <c r="J72" s="55">
        <f>TI_EHG_E!J72+NRG_E!J72+FC_E!J72</f>
        <v>485.08160399999997</v>
      </c>
      <c r="K72" s="55">
        <f>TI_EHG_E!K72+NRG_E!K72+FC_E!K72</f>
        <v>371.9376863999999</v>
      </c>
      <c r="L72" s="55">
        <f>TI_EHG_E!L72+NRG_E!L72+FC_E!L72</f>
        <v>655.18132751999974</v>
      </c>
      <c r="M72" s="55">
        <f>TI_EHG_E!M72+NRG_E!M72+FC_E!M72</f>
        <v>804.25012607999975</v>
      </c>
      <c r="N72" s="55">
        <f>TI_EHG_E!N72+NRG_E!N72+FC_E!N72</f>
        <v>289.90444175999994</v>
      </c>
      <c r="O72" s="55">
        <f>TI_EHG_E!O72+NRG_E!O72+FC_E!O72</f>
        <v>358.67769551999982</v>
      </c>
      <c r="P72" s="55">
        <f>TI_EHG_E!P72+NRG_E!P72+FC_E!P72</f>
        <v>432.10840895999991</v>
      </c>
      <c r="Q72" s="55">
        <f>TI_EHG_E!Q72+NRG_E!Q72+FC_E!Q72</f>
        <v>220.65091343999995</v>
      </c>
      <c r="R72" s="55">
        <f>TI_EHG_E!R72+NRG_E!R72+FC_E!R72</f>
        <v>167.06018159999996</v>
      </c>
      <c r="S72" s="55">
        <f>TI_EHG_E!S72+NRG_E!S72+FC_E!S72</f>
        <v>246.03382511999993</v>
      </c>
      <c r="T72" s="55">
        <f>TI_EHG_E!T72+NRG_E!T72+FC_E!T72</f>
        <v>173.13525359999997</v>
      </c>
      <c r="U72" s="55">
        <f>TI_EHG_E!U72+NRG_E!U72+FC_E!U72</f>
        <v>273.37136255999997</v>
      </c>
      <c r="V72" s="55">
        <f>TI_EHG_E!V72+NRG_E!V72+FC_E!V72</f>
        <v>242.99657567999998</v>
      </c>
      <c r="W72" s="55">
        <f>TI_EHG_E!W72+NRG_E!W72+FC_E!W72</f>
        <v>334.12036319999993</v>
      </c>
      <c r="X72" s="55">
        <f>TI_EHG_E!X72+NRG_E!X72+FC_E!X72</f>
        <v>725.95219103999989</v>
      </c>
      <c r="Y72" s="55">
        <f>TI_EHG_E!Y72+NRG_E!Y72+FC_E!Y72</f>
        <v>452.58082847999992</v>
      </c>
      <c r="Z72" s="55">
        <f>TI_EHG_E!Z72+NRG_E!Z72+FC_E!Z72</f>
        <v>498.1430087999999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7896.5348162399932</v>
      </c>
      <c r="D2" s="21">
        <f t="shared" ref="D2:X2" si="0">SUM(D3,D17,D22,D25,D26,D51,D52)</f>
        <v>9045.9906778799923</v>
      </c>
      <c r="E2" s="21">
        <f t="shared" si="0"/>
        <v>10292.82978779999</v>
      </c>
      <c r="F2" s="21">
        <f t="shared" si="0"/>
        <v>11240.057670119992</v>
      </c>
      <c r="G2" s="21">
        <f t="shared" si="0"/>
        <v>10285.984240199992</v>
      </c>
      <c r="H2" s="21">
        <f t="shared" si="0"/>
        <v>9456.4246777199933</v>
      </c>
      <c r="I2" s="21">
        <f t="shared" si="0"/>
        <v>9702.3652225199949</v>
      </c>
      <c r="J2" s="21">
        <f t="shared" si="0"/>
        <v>8199.4372207199958</v>
      </c>
      <c r="K2" s="21">
        <f t="shared" si="0"/>
        <v>8165.066365799993</v>
      </c>
      <c r="L2" s="21">
        <f t="shared" si="0"/>
        <v>8217.6673546799939</v>
      </c>
      <c r="M2" s="21">
        <f t="shared" si="0"/>
        <v>10722.817188719995</v>
      </c>
      <c r="N2" s="21">
        <f t="shared" si="0"/>
        <v>8448.5287511999941</v>
      </c>
      <c r="O2" s="21">
        <f t="shared" si="0"/>
        <v>7466.4137339999952</v>
      </c>
      <c r="P2" s="21">
        <f t="shared" si="0"/>
        <v>7524.438749279996</v>
      </c>
      <c r="Q2" s="21">
        <f t="shared" si="0"/>
        <v>6512.2112123999968</v>
      </c>
      <c r="R2" s="21">
        <f t="shared" si="0"/>
        <v>6385.9331599199959</v>
      </c>
      <c r="S2" s="21">
        <f t="shared" si="0"/>
        <v>7265.7940143599972</v>
      </c>
      <c r="T2" s="21">
        <f t="shared" si="0"/>
        <v>7209.4230388799951</v>
      </c>
      <c r="U2" s="21">
        <f t="shared" si="0"/>
        <v>7493.9148759599957</v>
      </c>
      <c r="V2" s="21">
        <f t="shared" si="0"/>
        <v>6598.6324577999958</v>
      </c>
      <c r="W2" s="21">
        <f t="shared" si="0"/>
        <v>6120.9368859599981</v>
      </c>
      <c r="X2" s="21">
        <f t="shared" si="0"/>
        <v>6523.7083095069465</v>
      </c>
      <c r="Y2" s="21">
        <f t="shared" ref="Y2:Z2" si="1">SUM(Y3,Y17,Y22,Y25,Y26,Y51,Y52)</f>
        <v>5987.9309141764643</v>
      </c>
      <c r="Z2" s="21">
        <f t="shared" si="1"/>
        <v>5773.3234816158674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1302.1674371999968</v>
      </c>
      <c r="D3" s="24">
        <f t="shared" ref="D3:X3" si="3">SUM(D4,D8,D11)</f>
        <v>1317.8287115999967</v>
      </c>
      <c r="E3" s="24">
        <f t="shared" si="3"/>
        <v>1527.4878371999964</v>
      </c>
      <c r="F3" s="24">
        <f t="shared" si="3"/>
        <v>1797.2435627999955</v>
      </c>
      <c r="G3" s="24">
        <f t="shared" si="3"/>
        <v>1561.8232511999965</v>
      </c>
      <c r="H3" s="24">
        <f t="shared" si="3"/>
        <v>1301.0358239999996</v>
      </c>
      <c r="I3" s="24">
        <f t="shared" si="3"/>
        <v>1721.6539559999999</v>
      </c>
      <c r="J3" s="24">
        <f t="shared" si="3"/>
        <v>1236.807</v>
      </c>
      <c r="K3" s="24">
        <f t="shared" si="3"/>
        <v>1018.8529559999998</v>
      </c>
      <c r="L3" s="24">
        <f t="shared" si="3"/>
        <v>1052.6669999999999</v>
      </c>
      <c r="M3" s="24">
        <f t="shared" si="3"/>
        <v>1344.2219999999995</v>
      </c>
      <c r="N3" s="24">
        <f t="shared" si="3"/>
        <v>1120.1849999999999</v>
      </c>
      <c r="O3" s="24">
        <f t="shared" si="3"/>
        <v>985.149</v>
      </c>
      <c r="P3" s="24">
        <f t="shared" si="3"/>
        <v>1374.9119999999998</v>
      </c>
      <c r="Q3" s="24">
        <f t="shared" si="3"/>
        <v>896.14800000000002</v>
      </c>
      <c r="R3" s="24">
        <f t="shared" si="3"/>
        <v>877.73400000000004</v>
      </c>
      <c r="S3" s="24">
        <f t="shared" si="3"/>
        <v>564.69599999999991</v>
      </c>
      <c r="T3" s="24">
        <f t="shared" si="3"/>
        <v>687.45599999999968</v>
      </c>
      <c r="U3" s="24">
        <f t="shared" si="3"/>
        <v>721.21499999999992</v>
      </c>
      <c r="V3" s="24">
        <f t="shared" si="3"/>
        <v>451.14299999999992</v>
      </c>
      <c r="W3" s="24">
        <f t="shared" si="3"/>
        <v>3.069</v>
      </c>
      <c r="X3" s="24">
        <f t="shared" si="3"/>
        <v>24.552</v>
      </c>
      <c r="Y3" s="24">
        <f t="shared" ref="Y3:Z3" si="4">SUM(Y4,Y8,Y11)</f>
        <v>21.482999999999997</v>
      </c>
      <c r="Z3" s="24">
        <f t="shared" si="4"/>
        <v>58.311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1302.1674371999968</v>
      </c>
      <c r="D4" s="19">
        <f t="shared" ref="D4:X4" si="6">SUM(D5:D7)</f>
        <v>1317.8287115999967</v>
      </c>
      <c r="E4" s="19">
        <f t="shared" si="6"/>
        <v>1527.4878371999964</v>
      </c>
      <c r="F4" s="19">
        <f t="shared" si="6"/>
        <v>1797.2435627999955</v>
      </c>
      <c r="G4" s="19">
        <f t="shared" si="6"/>
        <v>1561.8232511999965</v>
      </c>
      <c r="H4" s="19">
        <f t="shared" si="6"/>
        <v>1301.0358239999996</v>
      </c>
      <c r="I4" s="19">
        <f t="shared" si="6"/>
        <v>1721.6539559999999</v>
      </c>
      <c r="J4" s="19">
        <f t="shared" si="6"/>
        <v>1236.807</v>
      </c>
      <c r="K4" s="19">
        <f t="shared" si="6"/>
        <v>1018.8529559999998</v>
      </c>
      <c r="L4" s="19">
        <f t="shared" si="6"/>
        <v>1052.6669999999999</v>
      </c>
      <c r="M4" s="19">
        <f t="shared" si="6"/>
        <v>1344.2219999999995</v>
      </c>
      <c r="N4" s="19">
        <f t="shared" si="6"/>
        <v>1120.1849999999999</v>
      </c>
      <c r="O4" s="19">
        <f t="shared" si="6"/>
        <v>985.149</v>
      </c>
      <c r="P4" s="19">
        <f t="shared" si="6"/>
        <v>1374.9119999999998</v>
      </c>
      <c r="Q4" s="19">
        <f t="shared" si="6"/>
        <v>896.14800000000002</v>
      </c>
      <c r="R4" s="19">
        <f t="shared" si="6"/>
        <v>877.73400000000004</v>
      </c>
      <c r="S4" s="19">
        <f t="shared" si="6"/>
        <v>564.69599999999991</v>
      </c>
      <c r="T4" s="19">
        <f t="shared" si="6"/>
        <v>687.45599999999968</v>
      </c>
      <c r="U4" s="19">
        <f t="shared" si="6"/>
        <v>721.21499999999992</v>
      </c>
      <c r="V4" s="19">
        <f t="shared" si="6"/>
        <v>451.14299999999992</v>
      </c>
      <c r="W4" s="19">
        <f t="shared" si="6"/>
        <v>3.069</v>
      </c>
      <c r="X4" s="19">
        <f t="shared" si="6"/>
        <v>24.552</v>
      </c>
      <c r="Y4" s="19">
        <f t="shared" ref="Y4:Z4" si="7">SUM(Y5:Y7)</f>
        <v>21.482999999999997</v>
      </c>
      <c r="Z4" s="19">
        <f t="shared" si="7"/>
        <v>58.311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1302.1674371999968</v>
      </c>
      <c r="D7" s="8">
        <f>TI_EHG_E_E!D7+TI_EHG_CHP_E!D7+TI_EHG_H_E!D7</f>
        <v>1317.8287115999967</v>
      </c>
      <c r="E7" s="8">
        <f>TI_EHG_E_E!E7+TI_EHG_CHP_E!E7+TI_EHG_H_E!E7</f>
        <v>1527.4878371999964</v>
      </c>
      <c r="F7" s="8">
        <f>TI_EHG_E_E!F7+TI_EHG_CHP_E!F7+TI_EHG_H_E!F7</f>
        <v>1797.2435627999955</v>
      </c>
      <c r="G7" s="8">
        <f>TI_EHG_E_E!G7+TI_EHG_CHP_E!G7+TI_EHG_H_E!G7</f>
        <v>1561.8232511999965</v>
      </c>
      <c r="H7" s="8">
        <f>TI_EHG_E_E!H7+TI_EHG_CHP_E!H7+TI_EHG_H_E!H7</f>
        <v>1301.0358239999996</v>
      </c>
      <c r="I7" s="8">
        <f>TI_EHG_E_E!I7+TI_EHG_CHP_E!I7+TI_EHG_H_E!I7</f>
        <v>1721.6539559999999</v>
      </c>
      <c r="J7" s="8">
        <f>TI_EHG_E_E!J7+TI_EHG_CHP_E!J7+TI_EHG_H_E!J7</f>
        <v>1236.807</v>
      </c>
      <c r="K7" s="8">
        <f>TI_EHG_E_E!K7+TI_EHG_CHP_E!K7+TI_EHG_H_E!K7</f>
        <v>1018.8529559999998</v>
      </c>
      <c r="L7" s="8">
        <f>TI_EHG_E_E!L7+TI_EHG_CHP_E!L7+TI_EHG_H_E!L7</f>
        <v>1052.6669999999999</v>
      </c>
      <c r="M7" s="8">
        <f>TI_EHG_E_E!M7+TI_EHG_CHP_E!M7+TI_EHG_H_E!M7</f>
        <v>1344.2219999999995</v>
      </c>
      <c r="N7" s="8">
        <f>TI_EHG_E_E!N7+TI_EHG_CHP_E!N7+TI_EHG_H_E!N7</f>
        <v>1120.1849999999999</v>
      </c>
      <c r="O7" s="8">
        <f>TI_EHG_E_E!O7+TI_EHG_CHP_E!O7+TI_EHG_H_E!O7</f>
        <v>985.149</v>
      </c>
      <c r="P7" s="8">
        <f>TI_EHG_E_E!P7+TI_EHG_CHP_E!P7+TI_EHG_H_E!P7</f>
        <v>1374.9119999999998</v>
      </c>
      <c r="Q7" s="8">
        <f>TI_EHG_E_E!Q7+TI_EHG_CHP_E!Q7+TI_EHG_H_E!Q7</f>
        <v>896.14800000000002</v>
      </c>
      <c r="R7" s="8">
        <f>TI_EHG_E_E!R7+TI_EHG_CHP_E!R7+TI_EHG_H_E!R7</f>
        <v>877.73400000000004</v>
      </c>
      <c r="S7" s="8">
        <f>TI_EHG_E_E!S7+TI_EHG_CHP_E!S7+TI_EHG_H_E!S7</f>
        <v>564.69599999999991</v>
      </c>
      <c r="T7" s="8">
        <f>TI_EHG_E_E!T7+TI_EHG_CHP_E!T7+TI_EHG_H_E!T7</f>
        <v>687.45599999999968</v>
      </c>
      <c r="U7" s="8">
        <f>TI_EHG_E_E!U7+TI_EHG_CHP_E!U7+TI_EHG_H_E!U7</f>
        <v>721.21499999999992</v>
      </c>
      <c r="V7" s="8">
        <f>TI_EHG_E_E!V7+TI_EHG_CHP_E!V7+TI_EHG_H_E!V7</f>
        <v>451.14299999999992</v>
      </c>
      <c r="W7" s="8">
        <f>TI_EHG_E_E!W7+TI_EHG_CHP_E!W7+TI_EHG_H_E!W7</f>
        <v>3.069</v>
      </c>
      <c r="X7" s="8">
        <f>TI_EHG_E_E!X7+TI_EHG_CHP_E!X7+TI_EHG_H_E!X7</f>
        <v>24.552</v>
      </c>
      <c r="Y7" s="8">
        <f>TI_EHG_E_E!Y7+TI_EHG_CHP_E!Y7+TI_EHG_H_E!Y7</f>
        <v>21.482999999999997</v>
      </c>
      <c r="Z7" s="8">
        <f>TI_EHG_E_E!Z7+TI_EHG_CHP_E!Z7+TI_EHG_H_E!Z7</f>
        <v>58.311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2254.6580904000002</v>
      </c>
      <c r="D17" s="27">
        <f t="shared" ref="D17:X17" si="15">SUM(D18:D21)</f>
        <v>2551.3946927999996</v>
      </c>
      <c r="E17" s="27">
        <f t="shared" si="15"/>
        <v>2546.8468776</v>
      </c>
      <c r="F17" s="27">
        <f t="shared" si="15"/>
        <v>2588.8413168000006</v>
      </c>
      <c r="G17" s="27">
        <f t="shared" si="15"/>
        <v>2814.9783624000002</v>
      </c>
      <c r="H17" s="27">
        <f t="shared" si="15"/>
        <v>2852.3741327999996</v>
      </c>
      <c r="I17" s="27">
        <f t="shared" si="15"/>
        <v>2504.5530048000005</v>
      </c>
      <c r="J17" s="27">
        <f t="shared" si="15"/>
        <v>2420.0910216000002</v>
      </c>
      <c r="K17" s="27">
        <f t="shared" si="15"/>
        <v>2623.5807551999997</v>
      </c>
      <c r="L17" s="27">
        <f t="shared" si="15"/>
        <v>1540.9651247999993</v>
      </c>
      <c r="M17" s="27">
        <f t="shared" si="15"/>
        <v>2426.6583648000001</v>
      </c>
      <c r="N17" s="27">
        <f t="shared" si="15"/>
        <v>2127.2771807999993</v>
      </c>
      <c r="O17" s="27">
        <f t="shared" si="15"/>
        <v>1882.0628495999993</v>
      </c>
      <c r="P17" s="27">
        <f t="shared" si="15"/>
        <v>1729.6316351999994</v>
      </c>
      <c r="Q17" s="27">
        <f t="shared" si="15"/>
        <v>1893.5521775999996</v>
      </c>
      <c r="R17" s="27">
        <f t="shared" si="15"/>
        <v>1812.9974687999993</v>
      </c>
      <c r="S17" s="27">
        <f t="shared" si="15"/>
        <v>1961.3174759999997</v>
      </c>
      <c r="T17" s="27">
        <f t="shared" si="15"/>
        <v>2265.7896935999993</v>
      </c>
      <c r="U17" s="27">
        <f t="shared" si="15"/>
        <v>2287.9771056000004</v>
      </c>
      <c r="V17" s="27">
        <f t="shared" si="15"/>
        <v>1894.6173455999999</v>
      </c>
      <c r="W17" s="27">
        <f t="shared" si="15"/>
        <v>2028.9993767999999</v>
      </c>
      <c r="X17" s="27">
        <f t="shared" si="15"/>
        <v>2073.2107895999998</v>
      </c>
      <c r="Y17" s="27">
        <f t="shared" ref="Y17:Z17" si="16">SUM(Y18:Y21)</f>
        <v>1770.0835895999999</v>
      </c>
      <c r="Z17" s="27">
        <f t="shared" si="16"/>
        <v>1859.4055944000004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17.742239999999999</v>
      </c>
      <c r="G18" s="8">
        <f>TI_EHG_E_E!G18+TI_EHG_CHP_E!G18+TI_EHG_H_E!G18</f>
        <v>4.1158799999999989</v>
      </c>
      <c r="H18" s="8">
        <f>TI_EHG_E_E!H18+TI_EHG_CHP_E!H18+TI_EHG_H_E!H18</f>
        <v>5.194799999999999</v>
      </c>
      <c r="I18" s="8">
        <f>TI_EHG_E_E!I18+TI_EHG_CHP_E!I18+TI_EHG_H_E!I18</f>
        <v>6.7532399999999999</v>
      </c>
      <c r="J18" s="8">
        <f>TI_EHG_E_E!J18+TI_EHG_CHP_E!J18+TI_EHG_H_E!J18</f>
        <v>4.4755199999999995</v>
      </c>
      <c r="K18" s="8">
        <f>TI_EHG_E_E!K18+TI_EHG_CHP_E!K18+TI_EHG_H_E!K18</f>
        <v>7.7522399999999996</v>
      </c>
      <c r="L18" s="8">
        <f>TI_EHG_E_E!L18+TI_EHG_CHP_E!L18+TI_EHG_H_E!L18</f>
        <v>5.3546399999999998</v>
      </c>
      <c r="M18" s="8">
        <f>TI_EHG_E_E!M18+TI_EHG_CHP_E!M18+TI_EHG_H_E!M18</f>
        <v>4.3956000000000008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29.3706</v>
      </c>
      <c r="D19" s="8">
        <f>TI_EHG_E_E!D19+TI_EHG_CHP_E!D19+TI_EHG_H_E!D19</f>
        <v>33.086880000000001</v>
      </c>
      <c r="E19" s="8">
        <f>TI_EHG_E_E!E19+TI_EHG_CHP_E!E19+TI_EHG_H_E!E19</f>
        <v>40.759199999999993</v>
      </c>
      <c r="F19" s="8">
        <f>TI_EHG_E_E!F19+TI_EHG_CHP_E!F19+TI_EHG_H_E!F19</f>
        <v>24.815160000000002</v>
      </c>
      <c r="G19" s="8">
        <f>TI_EHG_E_E!G19+TI_EHG_CHP_E!G19+TI_EHG_H_E!G19</f>
        <v>35.804159999999996</v>
      </c>
      <c r="H19" s="8">
        <f>TI_EHG_E_E!H19+TI_EHG_CHP_E!H19+TI_EHG_H_E!H19</f>
        <v>45.91404</v>
      </c>
      <c r="I19" s="8">
        <f>TI_EHG_E_E!I19+TI_EHG_CHP_E!I19+TI_EHG_H_E!I19</f>
        <v>34.32564</v>
      </c>
      <c r="J19" s="8">
        <f>TI_EHG_E_E!J19+TI_EHG_CHP_E!J19+TI_EHG_H_E!J19</f>
        <v>31.728240000000003</v>
      </c>
      <c r="K19" s="8">
        <f>TI_EHG_E_E!K19+TI_EHG_CHP_E!K19+TI_EHG_H_E!K19</f>
        <v>33.846119999999992</v>
      </c>
      <c r="L19" s="8">
        <f>TI_EHG_E_E!L19+TI_EHG_CHP_E!L19+TI_EHG_H_E!L19</f>
        <v>15.104879999999998</v>
      </c>
      <c r="M19" s="8">
        <f>TI_EHG_E_E!M19+TI_EHG_CHP_E!M19+TI_EHG_H_E!M19</f>
        <v>30.809160000000002</v>
      </c>
      <c r="N19" s="8">
        <f>TI_EHG_E_E!N19+TI_EHG_CHP_E!N19+TI_EHG_H_E!N19</f>
        <v>39.320640000000004</v>
      </c>
      <c r="O19" s="8">
        <f>TI_EHG_E_E!O19+TI_EHG_CHP_E!O19+TI_EHG_H_E!O19</f>
        <v>11.3886</v>
      </c>
      <c r="P19" s="8">
        <f>TI_EHG_E_E!P19+TI_EHG_CHP_E!P19+TI_EHG_H_E!P19</f>
        <v>11.708279999999998</v>
      </c>
      <c r="Q19" s="8">
        <f>TI_EHG_E_E!Q19+TI_EHG_CHP_E!Q19+TI_EHG_H_E!Q19</f>
        <v>23.216759999999997</v>
      </c>
      <c r="R19" s="8">
        <f>TI_EHG_E_E!R19+TI_EHG_CHP_E!R19+TI_EHG_H_E!R19</f>
        <v>47.752200000000002</v>
      </c>
      <c r="S19" s="8">
        <f>TI_EHG_E_E!S19+TI_EHG_CHP_E!S19+TI_EHG_H_E!S19</f>
        <v>24.65532</v>
      </c>
      <c r="T19" s="8">
        <f>TI_EHG_E_E!T19+TI_EHG_CHP_E!T19+TI_EHG_H_E!T19</f>
        <v>33.326640000000012</v>
      </c>
      <c r="U19" s="8">
        <f>TI_EHG_E_E!U19+TI_EHG_CHP_E!U19+TI_EHG_H_E!U19</f>
        <v>26.053920000000002</v>
      </c>
      <c r="V19" s="8">
        <f>TI_EHG_E_E!V19+TI_EHG_CHP_E!V19+TI_EHG_H_E!V19</f>
        <v>25.29468</v>
      </c>
      <c r="W19" s="8">
        <f>TI_EHG_E_E!W19+TI_EHG_CHP_E!W19+TI_EHG_H_E!W19</f>
        <v>30.249719999999989</v>
      </c>
      <c r="X19" s="8">
        <f>TI_EHG_E_E!X19+TI_EHG_CHP_E!X19+TI_EHG_H_E!X19</f>
        <v>17.702279999999998</v>
      </c>
      <c r="Y19" s="8">
        <f>TI_EHG_E_E!Y19+TI_EHG_CHP_E!Y19+TI_EHG_H_E!Y19</f>
        <v>17.422559999999997</v>
      </c>
      <c r="Z19" s="8">
        <f>TI_EHG_E_E!Z19+TI_EHG_CHP_E!Z19+TI_EHG_H_E!Z19</f>
        <v>17.981999999999996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1991.5992720000002</v>
      </c>
      <c r="D20" s="8">
        <f>TI_EHG_E_E!D20+TI_EHG_CHP_E!D20+TI_EHG_H_E!D20</f>
        <v>2233.6601039999996</v>
      </c>
      <c r="E20" s="8">
        <f>TI_EHG_E_E!E20+TI_EHG_CHP_E!E20+TI_EHG_H_E!E20</f>
        <v>2212.339896</v>
      </c>
      <c r="F20" s="8">
        <f>TI_EHG_E_E!F20+TI_EHG_CHP_E!F20+TI_EHG_H_E!F20</f>
        <v>2307.5002080000004</v>
      </c>
      <c r="G20" s="8">
        <f>TI_EHG_E_E!G20+TI_EHG_CHP_E!G20+TI_EHG_H_E!G20</f>
        <v>2516.8001039999999</v>
      </c>
      <c r="H20" s="8">
        <f>TI_EHG_E_E!H20+TI_EHG_CHP_E!H20+TI_EHG_H_E!H20</f>
        <v>2531.3595839999998</v>
      </c>
      <c r="I20" s="8">
        <f>TI_EHG_E_E!I20+TI_EHG_CHP_E!I20+TI_EHG_H_E!I20</f>
        <v>2167.3604160000004</v>
      </c>
      <c r="J20" s="8">
        <f>TI_EHG_E_E!J20+TI_EHG_CHP_E!J20+TI_EHG_H_E!J20</f>
        <v>2155.6594800000003</v>
      </c>
      <c r="K20" s="8">
        <f>TI_EHG_E_E!K20+TI_EHG_CHP_E!K20+TI_EHG_H_E!K20</f>
        <v>2334.2801039999999</v>
      </c>
      <c r="L20" s="8">
        <f>TI_EHG_E_E!L20+TI_EHG_CHP_E!L20+TI_EHG_H_E!L20</f>
        <v>1348.8798959999995</v>
      </c>
      <c r="M20" s="8">
        <f>TI_EHG_E_E!M20+TI_EHG_CHP_E!M20+TI_EHG_H_E!M20</f>
        <v>2259.1398960000001</v>
      </c>
      <c r="N20" s="8">
        <f>TI_EHG_E_E!N20+TI_EHG_CHP_E!N20+TI_EHG_H_E!N20</f>
        <v>1973.6608319999996</v>
      </c>
      <c r="O20" s="8">
        <f>TI_EHG_E_E!O20+TI_EHG_CHP_E!O20+TI_EHG_H_E!O20</f>
        <v>1552.7201039999993</v>
      </c>
      <c r="P20" s="8">
        <f>TI_EHG_E_E!P20+TI_EHG_CHP_E!P20+TI_EHG_H_E!P20</f>
        <v>1415.4397919999994</v>
      </c>
      <c r="Q20" s="8">
        <f>TI_EHG_E_E!Q20+TI_EHG_CHP_E!Q20+TI_EHG_H_E!Q20</f>
        <v>1570.3992719999997</v>
      </c>
      <c r="R20" s="8">
        <f>TI_EHG_E_E!R20+TI_EHG_CHP_E!R20+TI_EHG_H_E!R20</f>
        <v>1484.6008319999994</v>
      </c>
      <c r="S20" s="8">
        <f>TI_EHG_E_E!S20+TI_EHG_CHP_E!S20+TI_EHG_H_E!S20</f>
        <v>1581.5797919999995</v>
      </c>
      <c r="T20" s="8">
        <f>TI_EHG_E_E!T20+TI_EHG_CHP_E!T20+TI_EHG_H_E!T20</f>
        <v>1869.9192719999994</v>
      </c>
      <c r="U20" s="8">
        <f>TI_EHG_E_E!U20+TI_EHG_CHP_E!U20+TI_EHG_H_E!U20</f>
        <v>1917.7610400000003</v>
      </c>
      <c r="V20" s="8">
        <f>TI_EHG_E_E!V20+TI_EHG_CHP_E!V20+TI_EHG_H_E!V20</f>
        <v>1623.4405199999999</v>
      </c>
      <c r="W20" s="8">
        <f>TI_EHG_E_E!W20+TI_EHG_CHP_E!W20+TI_EHG_H_E!W20</f>
        <v>1702.9995839999999</v>
      </c>
      <c r="X20" s="8">
        <f>TI_EHG_E_E!X20+TI_EHG_CHP_E!X20+TI_EHG_H_E!X20</f>
        <v>1827.2807279999997</v>
      </c>
      <c r="Y20" s="8">
        <f>TI_EHG_E_E!Y20+TI_EHG_CHP_E!Y20+TI_EHG_H_E!Y20</f>
        <v>1574.3005199999998</v>
      </c>
      <c r="Z20" s="8">
        <f>TI_EHG_E_E!Z20+TI_EHG_CHP_E!Z20+TI_EHG_H_E!Z20</f>
        <v>1702.7393760000004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233.68821839999998</v>
      </c>
      <c r="D21" s="8">
        <f>TI_EHG_E_E!D21+TI_EHG_CHP_E!D21+TI_EHG_H_E!D21</f>
        <v>284.64770879999998</v>
      </c>
      <c r="E21" s="8">
        <f>TI_EHG_E_E!E21+TI_EHG_CHP_E!E21+TI_EHG_H_E!E21</f>
        <v>293.7477816</v>
      </c>
      <c r="F21" s="8">
        <f>TI_EHG_E_E!F21+TI_EHG_CHP_E!F21+TI_EHG_H_E!F21</f>
        <v>238.78370880000003</v>
      </c>
      <c r="G21" s="8">
        <f>TI_EHG_E_E!G21+TI_EHG_CHP_E!G21+TI_EHG_H_E!G21</f>
        <v>258.25821840000003</v>
      </c>
      <c r="H21" s="8">
        <f>TI_EHG_E_E!H21+TI_EHG_CHP_E!H21+TI_EHG_H_E!H21</f>
        <v>269.90570879999996</v>
      </c>
      <c r="I21" s="8">
        <f>TI_EHG_E_E!I21+TI_EHG_CHP_E!I21+TI_EHG_H_E!I21</f>
        <v>296.11370879999993</v>
      </c>
      <c r="J21" s="8">
        <f>TI_EHG_E_E!J21+TI_EHG_CHP_E!J21+TI_EHG_H_E!J21</f>
        <v>228.22778160000004</v>
      </c>
      <c r="K21" s="8">
        <f>TI_EHG_E_E!K21+TI_EHG_CHP_E!K21+TI_EHG_H_E!K21</f>
        <v>247.70229119999996</v>
      </c>
      <c r="L21" s="8">
        <f>TI_EHG_E_E!L21+TI_EHG_CHP_E!L21+TI_EHG_H_E!L21</f>
        <v>171.62570880000001</v>
      </c>
      <c r="M21" s="8">
        <f>TI_EHG_E_E!M21+TI_EHG_CHP_E!M21+TI_EHG_H_E!M21</f>
        <v>132.31370879999997</v>
      </c>
      <c r="N21" s="8">
        <f>TI_EHG_E_E!N21+TI_EHG_CHP_E!N21+TI_EHG_H_E!N21</f>
        <v>114.2957088</v>
      </c>
      <c r="O21" s="8">
        <f>TI_EHG_E_E!O21+TI_EHG_CHP_E!O21+TI_EHG_H_E!O21</f>
        <v>317.95414559999995</v>
      </c>
      <c r="P21" s="8">
        <f>TI_EHG_E_E!P21+TI_EHG_CHP_E!P21+TI_EHG_H_E!P21</f>
        <v>302.48356319999994</v>
      </c>
      <c r="Q21" s="8">
        <f>TI_EHG_E_E!Q21+TI_EHG_CHP_E!Q21+TI_EHG_H_E!Q21</f>
        <v>299.93614560000003</v>
      </c>
      <c r="R21" s="8">
        <f>TI_EHG_E_E!R21+TI_EHG_CHP_E!R21+TI_EHG_H_E!R21</f>
        <v>280.64443679999999</v>
      </c>
      <c r="S21" s="8">
        <f>TI_EHG_E_E!S21+TI_EHG_CHP_E!S21+TI_EHG_H_E!S21</f>
        <v>355.08236399999998</v>
      </c>
      <c r="T21" s="8">
        <f>TI_EHG_E_E!T21+TI_EHG_CHP_E!T21+TI_EHG_H_E!T21</f>
        <v>362.54378159999999</v>
      </c>
      <c r="U21" s="8">
        <f>TI_EHG_E_E!U21+TI_EHG_CHP_E!U21+TI_EHG_H_E!U21</f>
        <v>344.16214559999997</v>
      </c>
      <c r="V21" s="8">
        <f>TI_EHG_E_E!V21+TI_EHG_CHP_E!V21+TI_EHG_H_E!V21</f>
        <v>245.8821456</v>
      </c>
      <c r="W21" s="8">
        <f>TI_EHG_E_E!W21+TI_EHG_CHP_E!W21+TI_EHG_H_E!W21</f>
        <v>295.7500728</v>
      </c>
      <c r="X21" s="8">
        <f>TI_EHG_E_E!X21+TI_EHG_CHP_E!X21+TI_EHG_H_E!X21</f>
        <v>228.22778159999999</v>
      </c>
      <c r="Y21" s="8">
        <f>TI_EHG_E_E!Y21+TI_EHG_CHP_E!Y21+TI_EHG_H_E!Y21</f>
        <v>178.36050960000003</v>
      </c>
      <c r="Z21" s="8">
        <f>TI_EHG_E_E!Z21+TI_EHG_CHP_E!Z21+TI_EHG_H_E!Z21</f>
        <v>138.68421840000005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1003.1213447999967</v>
      </c>
      <c r="D22" s="27">
        <f t="shared" ref="D22:X22" si="18">SUM(D23:D24)</f>
        <v>1153.1213539199964</v>
      </c>
      <c r="E22" s="27">
        <f t="shared" si="18"/>
        <v>1475.4298737599956</v>
      </c>
      <c r="F22" s="27">
        <f t="shared" si="18"/>
        <v>1463.5952524799952</v>
      </c>
      <c r="G22" s="27">
        <f t="shared" si="18"/>
        <v>1690.3125719999948</v>
      </c>
      <c r="H22" s="27">
        <f t="shared" si="18"/>
        <v>1345.9746671999958</v>
      </c>
      <c r="I22" s="27">
        <f t="shared" si="18"/>
        <v>1167.170729759996</v>
      </c>
      <c r="J22" s="27">
        <f t="shared" si="18"/>
        <v>1170.3004718399964</v>
      </c>
      <c r="K22" s="27">
        <f t="shared" si="18"/>
        <v>1591.0742980799948</v>
      </c>
      <c r="L22" s="27">
        <f t="shared" si="18"/>
        <v>1499.7323361599954</v>
      </c>
      <c r="M22" s="27">
        <f t="shared" si="18"/>
        <v>1178.4300753599964</v>
      </c>
      <c r="N22" s="27">
        <f t="shared" si="18"/>
        <v>1108.6509153599966</v>
      </c>
      <c r="O22" s="27">
        <f t="shared" si="18"/>
        <v>847.41137423999726</v>
      </c>
      <c r="P22" s="27">
        <f t="shared" si="18"/>
        <v>775.54925423999771</v>
      </c>
      <c r="Q22" s="27">
        <f t="shared" si="18"/>
        <v>561.00437423999824</v>
      </c>
      <c r="R22" s="27">
        <f t="shared" si="18"/>
        <v>457.02831311999853</v>
      </c>
      <c r="S22" s="27">
        <f t="shared" si="18"/>
        <v>488.10077423999843</v>
      </c>
      <c r="T22" s="27">
        <f t="shared" si="18"/>
        <v>456.13756367999855</v>
      </c>
      <c r="U22" s="27">
        <f t="shared" si="18"/>
        <v>645.67139615999793</v>
      </c>
      <c r="V22" s="27">
        <f t="shared" si="18"/>
        <v>420.71171615999867</v>
      </c>
      <c r="W22" s="27">
        <f t="shared" si="18"/>
        <v>202.03159247999935</v>
      </c>
      <c r="X22" s="27">
        <f t="shared" si="18"/>
        <v>211.4049124799993</v>
      </c>
      <c r="Y22" s="27">
        <f t="shared" ref="Y22:Z22" si="19">SUM(Y23:Y24)</f>
        <v>106.23095999999968</v>
      </c>
      <c r="Z22" s="27">
        <f t="shared" si="19"/>
        <v>95.800632479999706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1003.1213447999967</v>
      </c>
      <c r="D23" s="8">
        <f>TI_EHG_E_E!D23+TI_EHG_CHP_E!D23+TI_EHG_H_E!D23</f>
        <v>1153.1213539199964</v>
      </c>
      <c r="E23" s="8">
        <f>TI_EHG_E_E!E23+TI_EHG_CHP_E!E23+TI_EHG_H_E!E23</f>
        <v>1475.4298737599956</v>
      </c>
      <c r="F23" s="8">
        <f>TI_EHG_E_E!F23+TI_EHG_CHP_E!F23+TI_EHG_H_E!F23</f>
        <v>1463.5952524799952</v>
      </c>
      <c r="G23" s="8">
        <f>TI_EHG_E_E!G23+TI_EHG_CHP_E!G23+TI_EHG_H_E!G23</f>
        <v>1690.3125719999948</v>
      </c>
      <c r="H23" s="8">
        <f>TI_EHG_E_E!H23+TI_EHG_CHP_E!H23+TI_EHG_H_E!H23</f>
        <v>1345.9746671999958</v>
      </c>
      <c r="I23" s="8">
        <f>TI_EHG_E_E!I23+TI_EHG_CHP_E!I23+TI_EHG_H_E!I23</f>
        <v>1167.170729759996</v>
      </c>
      <c r="J23" s="8">
        <f>TI_EHG_E_E!J23+TI_EHG_CHP_E!J23+TI_EHG_H_E!J23</f>
        <v>1170.3004718399964</v>
      </c>
      <c r="K23" s="8">
        <f>TI_EHG_E_E!K23+TI_EHG_CHP_E!K23+TI_EHG_H_E!K23</f>
        <v>1591.0742980799948</v>
      </c>
      <c r="L23" s="8">
        <f>TI_EHG_E_E!L23+TI_EHG_CHP_E!L23+TI_EHG_H_E!L23</f>
        <v>1499.7323361599954</v>
      </c>
      <c r="M23" s="8">
        <f>TI_EHG_E_E!M23+TI_EHG_CHP_E!M23+TI_EHG_H_E!M23</f>
        <v>1178.4300753599964</v>
      </c>
      <c r="N23" s="8">
        <f>TI_EHG_E_E!N23+TI_EHG_CHP_E!N23+TI_EHG_H_E!N23</f>
        <v>1108.6509153599966</v>
      </c>
      <c r="O23" s="8">
        <f>TI_EHG_E_E!O23+TI_EHG_CHP_E!O23+TI_EHG_H_E!O23</f>
        <v>847.41137423999726</v>
      </c>
      <c r="P23" s="8">
        <f>TI_EHG_E_E!P23+TI_EHG_CHP_E!P23+TI_EHG_H_E!P23</f>
        <v>775.54925423999771</v>
      </c>
      <c r="Q23" s="8">
        <f>TI_EHG_E_E!Q23+TI_EHG_CHP_E!Q23+TI_EHG_H_E!Q23</f>
        <v>561.00437423999824</v>
      </c>
      <c r="R23" s="8">
        <f>TI_EHG_E_E!R23+TI_EHG_CHP_E!R23+TI_EHG_H_E!R23</f>
        <v>457.02831311999853</v>
      </c>
      <c r="S23" s="8">
        <f>TI_EHG_E_E!S23+TI_EHG_CHP_E!S23+TI_EHG_H_E!S23</f>
        <v>488.10077423999843</v>
      </c>
      <c r="T23" s="8">
        <f>TI_EHG_E_E!T23+TI_EHG_CHP_E!T23+TI_EHG_H_E!T23</f>
        <v>456.13756367999855</v>
      </c>
      <c r="U23" s="8">
        <f>TI_EHG_E_E!U23+TI_EHG_CHP_E!U23+TI_EHG_H_E!U23</f>
        <v>645.67139615999793</v>
      </c>
      <c r="V23" s="8">
        <f>TI_EHG_E_E!V23+TI_EHG_CHP_E!V23+TI_EHG_H_E!V23</f>
        <v>420.71171615999867</v>
      </c>
      <c r="W23" s="8">
        <f>TI_EHG_E_E!W23+TI_EHG_CHP_E!W23+TI_EHG_H_E!W23</f>
        <v>202.03159247999935</v>
      </c>
      <c r="X23" s="8">
        <f>TI_EHG_E_E!X23+TI_EHG_CHP_E!X23+TI_EHG_H_E!X23</f>
        <v>211.4049124799993</v>
      </c>
      <c r="Y23" s="8">
        <f>TI_EHG_E_E!Y23+TI_EHG_CHP_E!Y23+TI_EHG_H_E!Y23</f>
        <v>106.23095999999968</v>
      </c>
      <c r="Z23" s="8">
        <f>TI_EHG_E_E!Z23+TI_EHG_CHP_E!Z23+TI_EHG_H_E!Z23</f>
        <v>95.800632479999706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1404.9262313999998</v>
      </c>
      <c r="D26" s="27">
        <f t="shared" ref="D26:X26" si="21">SUM(D27,D33)</f>
        <v>1989.3005964000004</v>
      </c>
      <c r="E26" s="27">
        <f t="shared" si="21"/>
        <v>2517.8226415199997</v>
      </c>
      <c r="F26" s="27">
        <f t="shared" si="21"/>
        <v>2896.8923275200004</v>
      </c>
      <c r="G26" s="27">
        <f t="shared" si="21"/>
        <v>1931.4076388400001</v>
      </c>
      <c r="H26" s="27">
        <f t="shared" si="21"/>
        <v>1439.52405516</v>
      </c>
      <c r="I26" s="27">
        <f t="shared" si="21"/>
        <v>1624.49453268</v>
      </c>
      <c r="J26" s="27">
        <f t="shared" si="21"/>
        <v>1056.3571907999999</v>
      </c>
      <c r="K26" s="27">
        <f t="shared" si="21"/>
        <v>686.97556056000008</v>
      </c>
      <c r="L26" s="27">
        <f t="shared" si="21"/>
        <v>1019.8694782800003</v>
      </c>
      <c r="M26" s="27">
        <f t="shared" si="21"/>
        <v>1990.6088457600003</v>
      </c>
      <c r="N26" s="27">
        <f t="shared" si="21"/>
        <v>904.77849923999997</v>
      </c>
      <c r="O26" s="27">
        <f t="shared" si="21"/>
        <v>822.45726683999999</v>
      </c>
      <c r="P26" s="27">
        <f t="shared" si="21"/>
        <v>549.12236003999999</v>
      </c>
      <c r="Q26" s="27">
        <f t="shared" si="21"/>
        <v>372.91272408000003</v>
      </c>
      <c r="R26" s="27">
        <f t="shared" si="21"/>
        <v>311.83331831999999</v>
      </c>
      <c r="S26" s="27">
        <f t="shared" si="21"/>
        <v>518.82116940000003</v>
      </c>
      <c r="T26" s="27">
        <f t="shared" si="21"/>
        <v>325.30899095999996</v>
      </c>
      <c r="U26" s="27">
        <f t="shared" si="21"/>
        <v>399.81403404000002</v>
      </c>
      <c r="V26" s="27">
        <f t="shared" si="21"/>
        <v>303.2237394</v>
      </c>
      <c r="W26" s="27">
        <f t="shared" si="21"/>
        <v>199.70366508000001</v>
      </c>
      <c r="X26" s="27">
        <f t="shared" si="21"/>
        <v>446.98729283999995</v>
      </c>
      <c r="Y26" s="27">
        <f t="shared" ref="Y26:Z26" si="22">SUM(Y27,Y33)</f>
        <v>484.33206275999999</v>
      </c>
      <c r="Z26" s="27">
        <f t="shared" si="22"/>
        <v>327.83860296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1404.9262313999998</v>
      </c>
      <c r="D33" s="19">
        <f t="shared" ref="D33:X33" si="27">SUM(D34:D50)</f>
        <v>1989.3005964000004</v>
      </c>
      <c r="E33" s="19">
        <f t="shared" si="27"/>
        <v>2517.8226415199997</v>
      </c>
      <c r="F33" s="19">
        <f t="shared" si="27"/>
        <v>2896.8923275200004</v>
      </c>
      <c r="G33" s="19">
        <f t="shared" si="27"/>
        <v>1931.4076388400001</v>
      </c>
      <c r="H33" s="19">
        <f t="shared" si="27"/>
        <v>1439.52405516</v>
      </c>
      <c r="I33" s="19">
        <f t="shared" si="27"/>
        <v>1624.49453268</v>
      </c>
      <c r="J33" s="19">
        <f t="shared" si="27"/>
        <v>1056.3571907999999</v>
      </c>
      <c r="K33" s="19">
        <f t="shared" si="27"/>
        <v>686.97556056000008</v>
      </c>
      <c r="L33" s="19">
        <f t="shared" si="27"/>
        <v>1019.8694782800003</v>
      </c>
      <c r="M33" s="19">
        <f t="shared" si="27"/>
        <v>1990.6088457600003</v>
      </c>
      <c r="N33" s="19">
        <f t="shared" si="27"/>
        <v>904.77849923999997</v>
      </c>
      <c r="O33" s="19">
        <f t="shared" si="27"/>
        <v>822.45726683999999</v>
      </c>
      <c r="P33" s="19">
        <f t="shared" si="27"/>
        <v>549.12236003999999</v>
      </c>
      <c r="Q33" s="19">
        <f t="shared" si="27"/>
        <v>372.91272408000003</v>
      </c>
      <c r="R33" s="19">
        <f t="shared" si="27"/>
        <v>311.83331831999999</v>
      </c>
      <c r="S33" s="19">
        <f t="shared" si="27"/>
        <v>518.82116940000003</v>
      </c>
      <c r="T33" s="19">
        <f t="shared" si="27"/>
        <v>325.30899095999996</v>
      </c>
      <c r="U33" s="19">
        <f t="shared" si="27"/>
        <v>399.81403404000002</v>
      </c>
      <c r="V33" s="19">
        <f t="shared" si="27"/>
        <v>303.2237394</v>
      </c>
      <c r="W33" s="19">
        <f t="shared" si="27"/>
        <v>199.70366508000001</v>
      </c>
      <c r="X33" s="19">
        <f t="shared" si="27"/>
        <v>446.98729283999995</v>
      </c>
      <c r="Y33" s="19">
        <f t="shared" ref="Y33:Z33" si="28">SUM(Y34:Y50)</f>
        <v>484.33206275999999</v>
      </c>
      <c r="Z33" s="19">
        <f t="shared" si="28"/>
        <v>327.83860296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39.916800000000009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5.7024000000000017</v>
      </c>
      <c r="Q34" s="8">
        <f>TI_EHG_E_E!Q34+TI_EHG_CHP_E!Q34+TI_EHG_H_E!Q34</f>
        <v>2.8512000000000008</v>
      </c>
      <c r="R34" s="8">
        <f>TI_EHG_E_E!R34+TI_EHG_CHP_E!R34+TI_EHG_H_E!R34</f>
        <v>2.8512000000000008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50.738684759999998</v>
      </c>
      <c r="D36" s="8">
        <f>TI_EHG_E_E!D36+TI_EHG_CHP_E!D36+TI_EHG_H_E!D36</f>
        <v>74.615699519999993</v>
      </c>
      <c r="E36" s="8">
        <f>TI_EHG_E_E!E36+TI_EHG_CHP_E!E36+TI_EHG_H_E!E36</f>
        <v>83.569665240000035</v>
      </c>
      <c r="F36" s="8">
        <f>TI_EHG_E_E!F36+TI_EHG_CHP_E!F36+TI_EHG_H_E!F36</f>
        <v>62.677305719999993</v>
      </c>
      <c r="G36" s="8">
        <f>TI_EHG_E_E!G36+TI_EHG_CHP_E!G36+TI_EHG_H_E!G36</f>
        <v>47.754029520000003</v>
      </c>
      <c r="H36" s="8">
        <f>TI_EHG_E_E!H36+TI_EHG_CHP_E!H36+TI_EHG_H_E!H36</f>
        <v>32.830753320000007</v>
      </c>
      <c r="I36" s="8">
        <f>TI_EHG_E_E!I36+TI_EHG_CHP_E!I36+TI_EHG_H_E!I36</f>
        <v>62.677078560000012</v>
      </c>
      <c r="J36" s="8">
        <f>TI_EHG_E_E!J36+TI_EHG_CHP_E!J36+TI_EHG_H_E!J36</f>
        <v>35.815635720000003</v>
      </c>
      <c r="K36" s="8">
        <f>TI_EHG_E_E!K36+TI_EHG_CHP_E!K36+TI_EHG_H_E!K36</f>
        <v>20.892586680000001</v>
      </c>
      <c r="L36" s="8">
        <f>TI_EHG_E_E!L36+TI_EHG_CHP_E!L36+TI_EHG_H_E!L36</f>
        <v>26.861670000000004</v>
      </c>
      <c r="M36" s="8">
        <f>TI_EHG_E_E!M36+TI_EHG_CHP_E!M36+TI_EHG_H_E!M36</f>
        <v>59.692650479999998</v>
      </c>
      <c r="N36" s="8">
        <f>TI_EHG_E_E!N36+TI_EHG_CHP_E!N36+TI_EHG_H_E!N36</f>
        <v>29.8465524</v>
      </c>
      <c r="O36" s="8">
        <f>TI_EHG_E_E!O36+TI_EHG_CHP_E!O36+TI_EHG_H_E!O36</f>
        <v>23.877241919999996</v>
      </c>
      <c r="P36" s="8">
        <f>TI_EHG_E_E!P36+TI_EHG_CHP_E!P36+TI_EHG_H_E!P36</f>
        <v>14.923276199999998</v>
      </c>
      <c r="Q36" s="8">
        <f>TI_EHG_E_E!Q36+TI_EHG_CHP_E!Q36+TI_EHG_H_E!Q36</f>
        <v>5.9693104800000016</v>
      </c>
      <c r="R36" s="8">
        <f>TI_EHG_E_E!R36+TI_EHG_CHP_E!R36+TI_EHG_H_E!R36</f>
        <v>8.9539657199999994</v>
      </c>
      <c r="S36" s="8">
        <f>TI_EHG_E_E!S36+TI_EHG_CHP_E!S36+TI_EHG_H_E!S36</f>
        <v>26.861670000000004</v>
      </c>
      <c r="T36" s="8">
        <f>TI_EHG_E_E!T36+TI_EHG_CHP_E!T36+TI_EHG_H_E!T36</f>
        <v>23.243011199999998</v>
      </c>
      <c r="U36" s="8">
        <f>TI_EHG_E_E!U36+TI_EHG_CHP_E!U36+TI_EHG_H_E!U36</f>
        <v>5.8107527999999995</v>
      </c>
      <c r="V36" s="8">
        <f>TI_EHG_E_E!V36+TI_EHG_CHP_E!V36+TI_EHG_H_E!V36</f>
        <v>5.8107527999999995</v>
      </c>
      <c r="W36" s="8">
        <f>TI_EHG_E_E!W36+TI_EHG_CHP_E!W36+TI_EHG_H_E!W36</f>
        <v>0</v>
      </c>
      <c r="X36" s="8">
        <f>TI_EHG_E_E!X36+TI_EHG_CHP_E!X36+TI_EHG_H_E!X36</f>
        <v>5.8107527999999995</v>
      </c>
      <c r="Y36" s="8">
        <f>TI_EHG_E_E!Y36+TI_EHG_CHP_E!Y36+TI_EHG_H_E!Y36</f>
        <v>5.8107527999999995</v>
      </c>
      <c r="Z36" s="8">
        <f>TI_EHG_E_E!Z36+TI_EHG_CHP_E!Z36+TI_EHG_H_E!Z36</f>
        <v>8.7161291999999992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9.4476600000000026</v>
      </c>
      <c r="G41" s="8">
        <f>TI_EHG_E_E!G41+TI_EHG_CHP_E!G41+TI_EHG_H_E!G41</f>
        <v>3.1493062799999985</v>
      </c>
      <c r="H41" s="8">
        <f>TI_EHG_E_E!H41+TI_EHG_CHP_E!H41+TI_EHG_H_E!H41</f>
        <v>0</v>
      </c>
      <c r="I41" s="8">
        <f>TI_EHG_E_E!I41+TI_EHG_CHP_E!I41+TI_EHG_H_E!I41</f>
        <v>3.1493062799999985</v>
      </c>
      <c r="J41" s="8">
        <f>TI_EHG_E_E!J41+TI_EHG_CHP_E!J41+TI_EHG_H_E!J41</f>
        <v>9.4476600000000026</v>
      </c>
      <c r="K41" s="8">
        <f>TI_EHG_E_E!K41+TI_EHG_CHP_E!K41+TI_EHG_H_E!K41</f>
        <v>3.1493062799999985</v>
      </c>
      <c r="L41" s="8">
        <f>TI_EHG_E_E!L41+TI_EHG_CHP_E!L41+TI_EHG_H_E!L41</f>
        <v>3.1493062799999985</v>
      </c>
      <c r="M41" s="8">
        <f>TI_EHG_E_E!M41+TI_EHG_CHP_E!M41+TI_EHG_H_E!M41</f>
        <v>6.2983537199999997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3.1493062799999985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3.0486175200000005</v>
      </c>
      <c r="U41" s="8">
        <f>TI_EHG_E_E!U41+TI_EHG_CHP_E!U41+TI_EHG_H_E!U41</f>
        <v>6.097235040000001</v>
      </c>
      <c r="V41" s="8">
        <f>TI_EHG_E_E!V41+TI_EHG_CHP_E!V41+TI_EHG_H_E!V41</f>
        <v>3.0486175200000005</v>
      </c>
      <c r="W41" s="8">
        <f>TI_EHG_E_E!W41+TI_EHG_CHP_E!W41+TI_EHG_H_E!W41</f>
        <v>3.0486175200000005</v>
      </c>
      <c r="X41" s="8">
        <f>TI_EHG_E_E!X41+TI_EHG_CHP_E!X41+TI_EHG_H_E!X41</f>
        <v>12.194211240000001</v>
      </c>
      <c r="Y41" s="8">
        <f>TI_EHG_E_E!Y41+TI_EHG_CHP_E!Y41+TI_EHG_H_E!Y41</f>
        <v>6.097235040000001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347.30658144</v>
      </c>
      <c r="D43" s="8">
        <f>TI_EHG_E_E!D43+TI_EHG_CHP_E!D43+TI_EHG_H_E!D43</f>
        <v>388.72854071999996</v>
      </c>
      <c r="E43" s="8">
        <f>TI_EHG_E_E!E43+TI_EHG_CHP_E!E43+TI_EHG_H_E!E43</f>
        <v>583.09281108000005</v>
      </c>
      <c r="F43" s="8">
        <f>TI_EHG_E_E!F43+TI_EHG_CHP_E!F43+TI_EHG_H_E!F43</f>
        <v>563.97518892000005</v>
      </c>
      <c r="G43" s="8">
        <f>TI_EHG_E_E!G43+TI_EHG_CHP_E!G43+TI_EHG_H_E!G43</f>
        <v>439.70957783999995</v>
      </c>
      <c r="H43" s="8">
        <f>TI_EHG_E_E!H43+TI_EHG_CHP_E!H43+TI_EHG_H_E!H43</f>
        <v>312.25751856000005</v>
      </c>
      <c r="I43" s="8">
        <f>TI_EHG_E_E!I43+TI_EHG_CHP_E!I43+TI_EHG_H_E!I43</f>
        <v>245.34504072000001</v>
      </c>
      <c r="J43" s="8">
        <f>TI_EHG_E_E!J43+TI_EHG_CHP_E!J43+TI_EHG_H_E!J43</f>
        <v>226.2271518</v>
      </c>
      <c r="K43" s="8">
        <f>TI_EHG_E_E!K43+TI_EHG_CHP_E!K43+TI_EHG_H_E!K43</f>
        <v>168.87401855999997</v>
      </c>
      <c r="L43" s="8">
        <f>TI_EHG_E_E!L43+TI_EHG_CHP_E!L43+TI_EHG_H_E!L43</f>
        <v>261.27648144</v>
      </c>
      <c r="M43" s="8">
        <f>TI_EHG_E_E!M43+TI_EHG_CHP_E!M43+TI_EHG_H_E!M43</f>
        <v>586.27899251999997</v>
      </c>
      <c r="N43" s="8">
        <f>TI_EHG_E_E!N43+TI_EHG_CHP_E!N43+TI_EHG_H_E!N43</f>
        <v>302.69817395999996</v>
      </c>
      <c r="O43" s="8">
        <f>TI_EHG_E_E!O43+TI_EHG_CHP_E!O43+TI_EHG_H_E!O43</f>
        <v>232.6000482</v>
      </c>
      <c r="P43" s="8">
        <f>TI_EHG_E_E!P43+TI_EHG_CHP_E!P43+TI_EHG_H_E!P43</f>
        <v>168.87375180000001</v>
      </c>
      <c r="Q43" s="8">
        <f>TI_EHG_E_E!Q43+TI_EHG_CHP_E!Q43+TI_EHG_H_E!Q43</f>
        <v>73.28484072000002</v>
      </c>
      <c r="R43" s="8">
        <f>TI_EHG_E_E!R43+TI_EHG_CHP_E!R43+TI_EHG_H_E!R43</f>
        <v>159.31467396000002</v>
      </c>
      <c r="S43" s="8">
        <f>TI_EHG_E_E!S43+TI_EHG_CHP_E!S43+TI_EHG_H_E!S43</f>
        <v>223.04097035999999</v>
      </c>
      <c r="T43" s="8">
        <f>TI_EHG_E_E!T43+TI_EHG_CHP_E!T43+TI_EHG_H_E!T43</f>
        <v>137.7388584</v>
      </c>
      <c r="U43" s="8">
        <f>TI_EHG_E_E!U43+TI_EHG_CHP_E!U43+TI_EHG_H_E!U43</f>
        <v>184.69528740000001</v>
      </c>
      <c r="V43" s="8">
        <f>TI_EHG_E_E!V43+TI_EHG_CHP_E!V43+TI_EHG_H_E!V43</f>
        <v>184.69528740000001</v>
      </c>
      <c r="W43" s="8">
        <f>TI_EHG_E_E!W43+TI_EHG_CHP_E!W43+TI_EHG_H_E!W43</f>
        <v>109.56500099999998</v>
      </c>
      <c r="X43" s="8">
        <f>TI_EHG_E_E!X43+TI_EHG_CHP_E!X43+TI_EHG_H_E!X43</f>
        <v>212.86914479999996</v>
      </c>
      <c r="Y43" s="8">
        <f>TI_EHG_E_E!Y43+TI_EHG_CHP_E!Y43+TI_EHG_H_E!Y43</f>
        <v>228.52128779999998</v>
      </c>
      <c r="Z43" s="8">
        <f>TI_EHG_E_E!Z43+TI_EHG_CHP_E!Z43+TI_EHG_H_E!Z43</f>
        <v>219.13000199999999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1006.8809651999999</v>
      </c>
      <c r="D44" s="8">
        <f>TI_EHG_E_E!D44+TI_EHG_CHP_E!D44+TI_EHG_H_E!D44</f>
        <v>1525.9563561600005</v>
      </c>
      <c r="E44" s="8">
        <f>TI_EHG_E_E!E44+TI_EHG_CHP_E!E44+TI_EHG_H_E!E44</f>
        <v>1851.1601651999997</v>
      </c>
      <c r="F44" s="8">
        <f>TI_EHG_E_E!F44+TI_EHG_CHP_E!F44+TI_EHG_H_E!F44</f>
        <v>2260.7921728800002</v>
      </c>
      <c r="G44" s="8">
        <f>TI_EHG_E_E!G44+TI_EHG_CHP_E!G44+TI_EHG_H_E!G44</f>
        <v>1400.8779252000002</v>
      </c>
      <c r="H44" s="8">
        <f>TI_EHG_E_E!H44+TI_EHG_CHP_E!H44+TI_EHG_H_E!H44</f>
        <v>1094.4357832799999</v>
      </c>
      <c r="I44" s="8">
        <f>TI_EHG_E_E!I44+TI_EHG_CHP_E!I44+TI_EHG_H_E!I44</f>
        <v>1313.32310712</v>
      </c>
      <c r="J44" s="8">
        <f>TI_EHG_E_E!J44+TI_EHG_CHP_E!J44+TI_EHG_H_E!J44</f>
        <v>784.86674328000004</v>
      </c>
      <c r="K44" s="8">
        <f>TI_EHG_E_E!K44+TI_EHG_CHP_E!K44+TI_EHG_H_E!K44</f>
        <v>494.05964904000007</v>
      </c>
      <c r="L44" s="8">
        <f>TI_EHG_E_E!L44+TI_EHG_CHP_E!L44+TI_EHG_H_E!L44</f>
        <v>728.58202056000027</v>
      </c>
      <c r="M44" s="8">
        <f>TI_EHG_E_E!M44+TI_EHG_CHP_E!M44+TI_EHG_H_E!M44</f>
        <v>1338.3388490400002</v>
      </c>
      <c r="N44" s="8">
        <f>TI_EHG_E_E!N44+TI_EHG_CHP_E!N44+TI_EHG_H_E!N44</f>
        <v>572.23377288000006</v>
      </c>
      <c r="O44" s="8">
        <f>TI_EHG_E_E!O44+TI_EHG_CHP_E!O44+TI_EHG_H_E!O44</f>
        <v>565.97997671999997</v>
      </c>
      <c r="P44" s="8">
        <f>TI_EHG_E_E!P44+TI_EHG_CHP_E!P44+TI_EHG_H_E!P44</f>
        <v>356.47362576</v>
      </c>
      <c r="Q44" s="8">
        <f>TI_EHG_E_E!Q44+TI_EHG_CHP_E!Q44+TI_EHG_H_E!Q44</f>
        <v>290.80737288</v>
      </c>
      <c r="R44" s="8">
        <f>TI_EHG_E_E!R44+TI_EHG_CHP_E!R44+TI_EHG_H_E!R44</f>
        <v>140.71347864000001</v>
      </c>
      <c r="S44" s="8">
        <f>TI_EHG_E_E!S44+TI_EHG_CHP_E!S44+TI_EHG_H_E!S44</f>
        <v>268.91852904000007</v>
      </c>
      <c r="T44" s="8">
        <f>TI_EHG_E_E!T44+TI_EHG_CHP_E!T44+TI_EHG_H_E!T44</f>
        <v>161.27850383999998</v>
      </c>
      <c r="U44" s="8">
        <f>TI_EHG_E_E!U44+TI_EHG_CHP_E!U44+TI_EHG_H_E!U44</f>
        <v>203.21075879999998</v>
      </c>
      <c r="V44" s="8">
        <f>TI_EHG_E_E!V44+TI_EHG_CHP_E!V44+TI_EHG_H_E!V44</f>
        <v>109.66908167999999</v>
      </c>
      <c r="W44" s="8">
        <f>TI_EHG_E_E!W44+TI_EHG_CHP_E!W44+TI_EHG_H_E!W44</f>
        <v>87.090046560000005</v>
      </c>
      <c r="X44" s="8">
        <f>TI_EHG_E_E!X44+TI_EHG_CHP_E!X44+TI_EHG_H_E!X44</f>
        <v>216.11318399999999</v>
      </c>
      <c r="Y44" s="8">
        <f>TI_EHG_E_E!Y44+TI_EHG_CHP_E!Y44+TI_EHG_H_E!Y44</f>
        <v>243.90278712</v>
      </c>
      <c r="Z44" s="8">
        <f>TI_EHG_E_E!Z44+TI_EHG_CHP_E!Z44+TI_EHG_H_E!Z44</f>
        <v>99.992471760000029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599.11434000000008</v>
      </c>
      <c r="D51" s="27">
        <f>TI_EHG_E_E!D51+TI_EHG_CHP_E!D51+TI_EHG_H_E!D51</f>
        <v>695.70170999999993</v>
      </c>
      <c r="E51" s="27">
        <f>TI_EHG_E_E!E51+TI_EHG_CHP_E!E51+TI_EHG_H_E!E51</f>
        <v>782.49401999999998</v>
      </c>
      <c r="F51" s="27">
        <f>TI_EHG_E_E!F51+TI_EHG_CHP_E!F51+TI_EHG_H_E!F51</f>
        <v>777.89943000000017</v>
      </c>
      <c r="G51" s="27">
        <f>TI_EHG_E_E!G51+TI_EHG_CHP_E!G51+TI_EHG_H_E!G51</f>
        <v>646.67591999999991</v>
      </c>
      <c r="H51" s="27">
        <f>TI_EHG_E_E!H51+TI_EHG_CHP_E!H51+TI_EHG_H_E!H51</f>
        <v>530.8518600000001</v>
      </c>
      <c r="I51" s="27">
        <f>TI_EHG_E_E!I51+TI_EHG_CHP_E!I51+TI_EHG_H_E!I51</f>
        <v>515.40192000000013</v>
      </c>
      <c r="J51" s="27">
        <f>TI_EHG_E_E!J51+TI_EHG_CHP_E!J51+TI_EHG_H_E!J51</f>
        <v>670.91111999999987</v>
      </c>
      <c r="K51" s="27">
        <f>TI_EHG_E_E!K51+TI_EHG_CHP_E!K51+TI_EHG_H_E!K51</f>
        <v>506.71764000000007</v>
      </c>
      <c r="L51" s="27">
        <f>TI_EHG_E_E!L51+TI_EHG_CHP_E!L51+TI_EHG_H_E!L51</f>
        <v>1284.2636400000001</v>
      </c>
      <c r="M51" s="27">
        <f>TI_EHG_E_E!M51+TI_EHG_CHP_E!M51+TI_EHG_H_E!M51</f>
        <v>1706.7639600000002</v>
      </c>
      <c r="N51" s="27">
        <f>TI_EHG_E_E!N51+TI_EHG_CHP_E!N51+TI_EHG_H_E!N51</f>
        <v>1136.4794099999999</v>
      </c>
      <c r="O51" s="27">
        <f>TI_EHG_E_E!O51+TI_EHG_CHP_E!O51+TI_EHG_H_E!O51</f>
        <v>794.6116199999999</v>
      </c>
      <c r="P51" s="27">
        <f>TI_EHG_E_E!P51+TI_EHG_CHP_E!P51+TI_EHG_H_E!P51</f>
        <v>780.87833999999998</v>
      </c>
      <c r="Q51" s="27">
        <f>TI_EHG_E_E!Q51+TI_EHG_CHP_E!Q51+TI_EHG_H_E!Q51</f>
        <v>407.45429999999993</v>
      </c>
      <c r="R51" s="27">
        <f>TI_EHG_E_E!R51+TI_EHG_CHP_E!R51+TI_EHG_H_E!R51</f>
        <v>428.25617999999997</v>
      </c>
      <c r="S51" s="27">
        <f>TI_EHG_E_E!S51+TI_EHG_CHP_E!S51+TI_EHG_H_E!S51</f>
        <v>593.96435999999994</v>
      </c>
      <c r="T51" s="27">
        <f>TI_EHG_E_E!T51+TI_EHG_CHP_E!T51+TI_EHG_H_E!T51</f>
        <v>181.46408940000001</v>
      </c>
      <c r="U51" s="27">
        <f>TI_EHG_E_E!U51+TI_EHG_CHP_E!U51+TI_EHG_H_E!U51</f>
        <v>353.27853000000005</v>
      </c>
      <c r="V51" s="27">
        <f>TI_EHG_E_E!V51+TI_EHG_CHP_E!V51+TI_EHG_H_E!V51</f>
        <v>256.42194732000007</v>
      </c>
      <c r="W51" s="27">
        <f>TI_EHG_E_E!W51+TI_EHG_CHP_E!W51+TI_EHG_H_E!W51</f>
        <v>89.468280000000007</v>
      </c>
      <c r="X51" s="27">
        <f>TI_EHG_E_E!X51+TI_EHG_CHP_E!X51+TI_EHG_H_E!X51</f>
        <v>273.54324090694888</v>
      </c>
      <c r="Y51" s="27">
        <f>TI_EHG_E_E!Y51+TI_EHG_CHP_E!Y51+TI_EHG_H_E!Y51</f>
        <v>141.3174734164661</v>
      </c>
      <c r="Z51" s="27">
        <f>TI_EHG_E_E!Z51+TI_EHG_CHP_E!Z51+TI_EHG_H_E!Z51</f>
        <v>207.61391021586886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1332.5473724399992</v>
      </c>
      <c r="D52" s="27">
        <f t="shared" ref="D52:X52" si="30">SUM(D53:D54)</f>
        <v>1338.6436131599994</v>
      </c>
      <c r="E52" s="27">
        <f t="shared" si="30"/>
        <v>1442.7485377199994</v>
      </c>
      <c r="F52" s="27">
        <f t="shared" si="30"/>
        <v>1715.5857805199992</v>
      </c>
      <c r="G52" s="27">
        <f t="shared" si="30"/>
        <v>1640.7864957599988</v>
      </c>
      <c r="H52" s="27">
        <f t="shared" si="30"/>
        <v>1986.6641385599992</v>
      </c>
      <c r="I52" s="27">
        <f t="shared" si="30"/>
        <v>2169.0910792799987</v>
      </c>
      <c r="J52" s="27">
        <f t="shared" si="30"/>
        <v>1644.9704164799991</v>
      </c>
      <c r="K52" s="27">
        <f t="shared" si="30"/>
        <v>1737.8651559599987</v>
      </c>
      <c r="L52" s="27">
        <f t="shared" si="30"/>
        <v>1820.1697754399988</v>
      </c>
      <c r="M52" s="27">
        <f t="shared" si="30"/>
        <v>2076.1339427999987</v>
      </c>
      <c r="N52" s="27">
        <f t="shared" si="30"/>
        <v>2051.1577457999983</v>
      </c>
      <c r="O52" s="27">
        <f t="shared" si="30"/>
        <v>2134.7216233199988</v>
      </c>
      <c r="P52" s="27">
        <f t="shared" si="30"/>
        <v>2314.3451597999988</v>
      </c>
      <c r="Q52" s="27">
        <f t="shared" si="30"/>
        <v>2381.1396364799984</v>
      </c>
      <c r="R52" s="27">
        <f t="shared" si="30"/>
        <v>2498.0838796799981</v>
      </c>
      <c r="S52" s="27">
        <f t="shared" si="30"/>
        <v>3138.8942347199986</v>
      </c>
      <c r="T52" s="27">
        <f t="shared" si="30"/>
        <v>3293.2667012399979</v>
      </c>
      <c r="U52" s="27">
        <f t="shared" si="30"/>
        <v>3085.9588101599979</v>
      </c>
      <c r="V52" s="27">
        <f t="shared" si="30"/>
        <v>3272.5147093199976</v>
      </c>
      <c r="W52" s="27">
        <f t="shared" si="30"/>
        <v>3597.6649715999984</v>
      </c>
      <c r="X52" s="27">
        <f t="shared" si="30"/>
        <v>3494.0100736799977</v>
      </c>
      <c r="Y52" s="27">
        <f t="shared" ref="Y52:Z52" si="31">SUM(Y53:Y54)</f>
        <v>3464.4838283999984</v>
      </c>
      <c r="Z52" s="27">
        <f t="shared" si="31"/>
        <v>3224.3537415599981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151.72288560000001</v>
      </c>
      <c r="D53" s="8">
        <f>TI_EHG_E_E!D53+TI_EHG_CHP_E!D53+TI_EHG_H_E!D53</f>
        <v>166.02300000000002</v>
      </c>
      <c r="E53" s="8">
        <f>TI_EHG_E_E!E53+TI_EHG_CHP_E!E53+TI_EHG_H_E!E53</f>
        <v>305.01900000000001</v>
      </c>
      <c r="F53" s="8">
        <f>TI_EHG_E_E!F53+TI_EHG_CHP_E!F53+TI_EHG_H_E!F53</f>
        <v>290.14694280000003</v>
      </c>
      <c r="G53" s="8">
        <f>TI_EHG_E_E!G53+TI_EHG_CHP_E!G53+TI_EHG_H_E!G53</f>
        <v>136.13577119999999</v>
      </c>
      <c r="H53" s="8">
        <f>TI_EHG_E_E!H53+TI_EHG_CHP_E!H53+TI_EHG_H_E!H53</f>
        <v>243.52871400000004</v>
      </c>
      <c r="I53" s="8">
        <f>TI_EHG_E_E!I53+TI_EHG_CHP_E!I53+TI_EHG_H_E!I53</f>
        <v>356.92782840000007</v>
      </c>
      <c r="J53" s="8">
        <f>TI_EHG_E_E!J53+TI_EHG_CHP_E!J53+TI_EHG_H_E!J53</f>
        <v>187.1869428</v>
      </c>
      <c r="K53" s="8">
        <f>TI_EHG_E_E!K53+TI_EHG_CHP_E!K53+TI_EHG_H_E!K53</f>
        <v>66.208942800000003</v>
      </c>
      <c r="L53" s="8">
        <f>TI_EHG_E_E!L53+TI_EHG_CHP_E!L53+TI_EHG_H_E!L53</f>
        <v>120.97800000000002</v>
      </c>
      <c r="M53" s="8">
        <f>TI_EHG_E_E!M53+TI_EHG_CHP_E!M53+TI_EHG_H_E!M53</f>
        <v>124.12394280000001</v>
      </c>
      <c r="N53" s="8">
        <f>TI_EHG_E_E!N53+TI_EHG_CHP_E!N53+TI_EHG_H_E!N53</f>
        <v>173.17305719999999</v>
      </c>
      <c r="O53" s="8">
        <f>TI_EHG_E_E!O53+TI_EHG_CHP_E!O53+TI_EHG_H_E!O53</f>
        <v>109.25188559999998</v>
      </c>
      <c r="P53" s="8">
        <f>TI_EHG_E_E!P53+TI_EHG_CHP_E!P53+TI_EHG_H_E!P53</f>
        <v>155.44077120000003</v>
      </c>
      <c r="Q53" s="8">
        <f>TI_EHG_E_E!Q53+TI_EHG_CHP_E!Q53+TI_EHG_H_E!Q53</f>
        <v>123.40888560000002</v>
      </c>
      <c r="R53" s="8">
        <f>TI_EHG_E_E!R53+TI_EHG_CHP_E!R53+TI_EHG_H_E!R53</f>
        <v>107.10722880000003</v>
      </c>
      <c r="S53" s="8">
        <f>TI_EHG_E_E!S53+TI_EHG_CHP_E!S53+TI_EHG_H_E!S53</f>
        <v>106.67788560000002</v>
      </c>
      <c r="T53" s="8">
        <f>TI_EHG_E_E!T53+TI_EHG_CHP_E!T53+TI_EHG_H_E!T53</f>
        <v>106.96411439999997</v>
      </c>
      <c r="U53" s="8">
        <f>TI_EHG_E_E!U53+TI_EHG_CHP_E!U53+TI_EHG_H_E!U53</f>
        <v>107.9648856</v>
      </c>
      <c r="V53" s="8">
        <f>TI_EHG_E_E!V53+TI_EHG_CHP_E!V53+TI_EHG_H_E!V53</f>
        <v>106.3921716</v>
      </c>
      <c r="W53" s="8">
        <f>TI_EHG_E_E!W53+TI_EHG_CHP_E!W53+TI_EHG_H_E!W53</f>
        <v>80.652171600000031</v>
      </c>
      <c r="X53" s="8">
        <f>TI_EHG_E_E!X53+TI_EHG_CHP_E!X53+TI_EHG_H_E!X53</f>
        <v>18.018000000000004</v>
      </c>
      <c r="Y53" s="8">
        <f>TI_EHG_E_E!Y53+TI_EHG_CHP_E!Y53+TI_EHG_H_E!Y53</f>
        <v>86.657828400000014</v>
      </c>
      <c r="Z53" s="8">
        <f>TI_EHG_E_E!Z53+TI_EHG_CHP_E!Z53+TI_EHG_H_E!Z53</f>
        <v>117.5458284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1180.8244868399993</v>
      </c>
      <c r="D54" s="45">
        <f>TI_EHG_E_E!D54+TI_EHG_CHP_E!D54+TI_EHG_H_E!D54</f>
        <v>1172.6206131599993</v>
      </c>
      <c r="E54" s="45">
        <f>TI_EHG_E_E!E54+TI_EHG_CHP_E!E54+TI_EHG_H_E!E54</f>
        <v>1137.7295377199994</v>
      </c>
      <c r="F54" s="45">
        <f>TI_EHG_E_E!F54+TI_EHG_CHP_E!F54+TI_EHG_H_E!F54</f>
        <v>1425.4388377199991</v>
      </c>
      <c r="G54" s="45">
        <f>TI_EHG_E_E!G54+TI_EHG_CHP_E!G54+TI_EHG_H_E!G54</f>
        <v>1504.6507245599989</v>
      </c>
      <c r="H54" s="45">
        <f>TI_EHG_E_E!H54+TI_EHG_CHP_E!H54+TI_EHG_H_E!H54</f>
        <v>1743.1354245599991</v>
      </c>
      <c r="I54" s="45">
        <f>TI_EHG_E_E!I54+TI_EHG_CHP_E!I54+TI_EHG_H_E!I54</f>
        <v>1812.1632508799987</v>
      </c>
      <c r="J54" s="45">
        <f>TI_EHG_E_E!J54+TI_EHG_CHP_E!J54+TI_EHG_H_E!J54</f>
        <v>1457.7834736799991</v>
      </c>
      <c r="K54" s="45">
        <f>TI_EHG_E_E!K54+TI_EHG_CHP_E!K54+TI_EHG_H_E!K54</f>
        <v>1671.6562131599987</v>
      </c>
      <c r="L54" s="45">
        <f>TI_EHG_E_E!L54+TI_EHG_CHP_E!L54+TI_EHG_H_E!L54</f>
        <v>1699.1917754399988</v>
      </c>
      <c r="M54" s="45">
        <f>TI_EHG_E_E!M54+TI_EHG_CHP_E!M54+TI_EHG_H_E!M54</f>
        <v>1952.0099999999989</v>
      </c>
      <c r="N54" s="45">
        <f>TI_EHG_E_E!N54+TI_EHG_CHP_E!N54+TI_EHG_H_E!N54</f>
        <v>1877.9846885999984</v>
      </c>
      <c r="O54" s="45">
        <f>TI_EHG_E_E!O54+TI_EHG_CHP_E!O54+TI_EHG_H_E!O54</f>
        <v>2025.4697377199986</v>
      </c>
      <c r="P54" s="45">
        <f>TI_EHG_E_E!P54+TI_EHG_CHP_E!P54+TI_EHG_H_E!P54</f>
        <v>2158.9043885999986</v>
      </c>
      <c r="Q54" s="45">
        <f>TI_EHG_E_E!Q54+TI_EHG_CHP_E!Q54+TI_EHG_H_E!Q54</f>
        <v>2257.7307508799986</v>
      </c>
      <c r="R54" s="45">
        <f>TI_EHG_E_E!R54+TI_EHG_CHP_E!R54+TI_EHG_H_E!R54</f>
        <v>2390.976650879998</v>
      </c>
      <c r="S54" s="45">
        <f>TI_EHG_E_E!S54+TI_EHG_CHP_E!S54+TI_EHG_H_E!S54</f>
        <v>3032.2163491199985</v>
      </c>
      <c r="T54" s="45">
        <f>TI_EHG_E_E!T54+TI_EHG_CHP_E!T54+TI_EHG_H_E!T54</f>
        <v>3186.3025868399977</v>
      </c>
      <c r="U54" s="45">
        <f>TI_EHG_E_E!U54+TI_EHG_CHP_E!U54+TI_EHG_H_E!U54</f>
        <v>2977.993924559998</v>
      </c>
      <c r="V54" s="45">
        <f>TI_EHG_E_E!V54+TI_EHG_CHP_E!V54+TI_EHG_H_E!V54</f>
        <v>3166.1225377199976</v>
      </c>
      <c r="W54" s="45">
        <f>TI_EHG_E_E!W54+TI_EHG_CHP_E!W54+TI_EHG_H_E!W54</f>
        <v>3517.0127999999982</v>
      </c>
      <c r="X54" s="45">
        <f>TI_EHG_E_E!X54+TI_EHG_CHP_E!X54+TI_EHG_H_E!X54</f>
        <v>3475.9920736799977</v>
      </c>
      <c r="Y54" s="45">
        <f>TI_EHG_E_E!Y54+TI_EHG_CHP_E!Y54+TI_EHG_H_E!Y54</f>
        <v>3377.8259999999982</v>
      </c>
      <c r="Z54" s="45">
        <f>TI_EHG_E_E!Z54+TI_EHG_CHP_E!Z54+TI_EHG_H_E!Z54</f>
        <v>3106.807913159998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12251.44515888</v>
      </c>
      <c r="D61" s="49">
        <f t="shared" si="32"/>
        <v>13530.106501920001</v>
      </c>
      <c r="E61" s="49">
        <f t="shared" si="32"/>
        <v>13460.981155200003</v>
      </c>
      <c r="F61" s="49">
        <f t="shared" si="32"/>
        <v>15159.111453359994</v>
      </c>
      <c r="G61" s="49">
        <f t="shared" si="32"/>
        <v>15803.853191999999</v>
      </c>
      <c r="H61" s="49">
        <f t="shared" si="32"/>
        <v>17348.469102719999</v>
      </c>
      <c r="I61" s="49">
        <f t="shared" si="32"/>
        <v>18025.518146399998</v>
      </c>
      <c r="J61" s="49">
        <f t="shared" si="32"/>
        <v>18866.783661119993</v>
      </c>
      <c r="K61" s="49">
        <f t="shared" si="32"/>
        <v>19327.676348160003</v>
      </c>
      <c r="L61" s="49">
        <f t="shared" si="32"/>
        <v>20358.839583360001</v>
      </c>
      <c r="M61" s="49">
        <f t="shared" si="32"/>
        <v>24079.105344239997</v>
      </c>
      <c r="N61" s="49">
        <f t="shared" si="32"/>
        <v>18677.407800240002</v>
      </c>
      <c r="O61" s="49">
        <f t="shared" si="32"/>
        <v>22712.702105519998</v>
      </c>
      <c r="P61" s="49">
        <f t="shared" si="32"/>
        <v>22378.6709496</v>
      </c>
      <c r="Q61" s="49">
        <f t="shared" si="32"/>
        <v>21363.691060079997</v>
      </c>
      <c r="R61" s="49">
        <f t="shared" si="32"/>
        <v>21611.662331039999</v>
      </c>
      <c r="S61" s="49">
        <f t="shared" si="32"/>
        <v>22706.634666239999</v>
      </c>
      <c r="T61" s="49">
        <f t="shared" si="32"/>
        <v>23811.99166584</v>
      </c>
      <c r="U61" s="49">
        <f t="shared" si="32"/>
        <v>23506.392574799997</v>
      </c>
      <c r="V61" s="49">
        <f t="shared" si="32"/>
        <v>24747.429245040003</v>
      </c>
      <c r="W61" s="49">
        <f t="shared" si="32"/>
        <v>22562.822700000001</v>
      </c>
      <c r="X61" s="49">
        <f t="shared" si="32"/>
        <v>26610.240908211632</v>
      </c>
      <c r="Y61" s="49">
        <f t="shared" ref="Y61:Z61" si="33">SUM(Y62:Y72)</f>
        <v>25464.54121305349</v>
      </c>
      <c r="Z61" s="49">
        <f t="shared" si="33"/>
        <v>22312.636529694075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11343.471955200001</v>
      </c>
      <c r="D62" s="52">
        <f>TI_EHG_E_E!D62+TI_EHG_CHP_E!D62+TI_EHG_H_E!D62</f>
        <v>12623.519865600001</v>
      </c>
      <c r="E62" s="52">
        <f>TI_EHG_E_E!E62+TI_EHG_CHP_E!E62+TI_EHG_H_E!E62</f>
        <v>12585.327955200002</v>
      </c>
      <c r="F62" s="52">
        <f>TI_EHG_E_E!F62+TI_EHG_CHP_E!F62+TI_EHG_H_E!F62</f>
        <v>14070.111955199995</v>
      </c>
      <c r="G62" s="52">
        <f>TI_EHG_E_E!G62+TI_EHG_CHP_E!G62+TI_EHG_H_E!G62</f>
        <v>14601.215865599999</v>
      </c>
      <c r="H62" s="52">
        <f>TI_EHG_E_E!H62+TI_EHG_CHP_E!H62+TI_EHG_H_E!H62</f>
        <v>15769.3761792</v>
      </c>
      <c r="I62" s="52">
        <f>TI_EHG_E_E!I62+TI_EHG_CHP_E!I62+TI_EHG_H_E!I62</f>
        <v>16231.600224000002</v>
      </c>
      <c r="J62" s="52">
        <f>TI_EHG_E_E!J62+TI_EHG_CHP_E!J62+TI_EHG_H_E!J62</f>
        <v>15953.391820799996</v>
      </c>
      <c r="K62" s="52">
        <f>TI_EHG_E_E!K62+TI_EHG_CHP_E!K62+TI_EHG_H_E!K62</f>
        <v>16238.544134400003</v>
      </c>
      <c r="L62" s="52">
        <f>TI_EHG_E_E!L62+TI_EHG_CHP_E!L62+TI_EHG_H_E!L62</f>
        <v>16950.080044800001</v>
      </c>
      <c r="M62" s="52">
        <f>TI_EHG_E_E!M62+TI_EHG_CHP_E!M62+TI_EHG_H_E!M62</f>
        <v>20109.599999999999</v>
      </c>
      <c r="N62" s="52">
        <f>TI_EHG_E_E!N62+TI_EHG_CHP_E!N62+TI_EHG_H_E!N62</f>
        <v>15350.608224</v>
      </c>
      <c r="O62" s="52">
        <f>TI_EHG_E_E!O62+TI_EHG_CHP_E!O62+TI_EHG_H_E!O62</f>
        <v>19097.343820800001</v>
      </c>
      <c r="P62" s="52">
        <f>TI_EHG_E_E!P62+TI_EHG_CHP_E!P62+TI_EHG_H_E!P62</f>
        <v>18471.712089599998</v>
      </c>
      <c r="Q62" s="52">
        <f>TI_EHG_E_E!Q62+TI_EHG_CHP_E!Q62+TI_EHG_H_E!Q62</f>
        <v>17524.640044799995</v>
      </c>
      <c r="R62" s="52">
        <f>TI_EHG_E_E!R62+TI_EHG_CHP_E!R62+TI_EHG_H_E!R62</f>
        <v>17621.8555968</v>
      </c>
      <c r="S62" s="52">
        <f>TI_EHG_E_E!S62+TI_EHG_CHP_E!S62+TI_EHG_H_E!S62</f>
        <v>18957.008044800001</v>
      </c>
      <c r="T62" s="52">
        <f>TI_EHG_E_E!T62+TI_EHG_CHP_E!T62+TI_EHG_H_E!T62</f>
        <v>19948.2079104</v>
      </c>
      <c r="U62" s="52">
        <f>TI_EHG_E_E!U62+TI_EHG_CHP_E!U62+TI_EHG_H_E!U62</f>
        <v>19788.943910399998</v>
      </c>
      <c r="V62" s="52">
        <f>TI_EHG_E_E!V62+TI_EHG_CHP_E!V62+TI_EHG_H_E!V62</f>
        <v>20833.007731199999</v>
      </c>
      <c r="W62" s="52">
        <f>TI_EHG_E_E!W62+TI_EHG_CHP_E!W62+TI_EHG_H_E!W62</f>
        <v>18384.687820800002</v>
      </c>
      <c r="X62" s="52">
        <f>TI_EHG_E_E!X62+TI_EHG_CHP_E!X62+TI_EHG_H_E!X62</f>
        <v>22149.567820799999</v>
      </c>
      <c r="Y62" s="52">
        <f>TI_EHG_E_E!Y62+TI_EHG_CHP_E!Y62+TI_EHG_H_E!Y62</f>
        <v>21252.560313599995</v>
      </c>
      <c r="Z62" s="52">
        <f>TI_EHG_E_E!Z62+TI_EHG_CHP_E!Z62+TI_EHG_H_E!Z62</f>
        <v>18406.415865600004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73.273243680000007</v>
      </c>
      <c r="D64" s="52">
        <f>TI_EHG_E_E!D64+TI_EHG_CHP_E!D64+TI_EHG_H_E!D64</f>
        <v>77.58655632</v>
      </c>
      <c r="E64" s="52">
        <f>TI_EHG_E_E!E64+TI_EHG_CHP_E!E64+TI_EHG_H_E!E64</f>
        <v>71.253000000000014</v>
      </c>
      <c r="F64" s="52">
        <f>TI_EHG_E_E!F64+TI_EHG_CHP_E!F64+TI_EHG_H_E!F64</f>
        <v>81.299378160000003</v>
      </c>
      <c r="G64" s="52">
        <f>TI_EHG_E_E!G64+TI_EHG_CHP_E!G64+TI_EHG_H_E!G64</f>
        <v>80.698887360000015</v>
      </c>
      <c r="H64" s="52">
        <f>TI_EHG_E_E!H64+TI_EHG_CHP_E!H64+TI_EHG_H_E!H64</f>
        <v>68.086025280000015</v>
      </c>
      <c r="I64" s="52">
        <f>TI_EHG_E_E!I64+TI_EHG_CHP_E!I64+TI_EHG_H_E!I64</f>
        <v>74.146756320000009</v>
      </c>
      <c r="J64" s="52">
        <f>TI_EHG_E_E!J64+TI_EHG_CHP_E!J64+TI_EHG_H_E!J64</f>
        <v>110.51035631999999</v>
      </c>
      <c r="K64" s="52">
        <f>TI_EHG_E_E!K64+TI_EHG_CHP_E!K64+TI_EHG_H_E!K64</f>
        <v>58.094487360000016</v>
      </c>
      <c r="L64" s="52">
        <f>TI_EHG_E_E!L64+TI_EHG_CHP_E!L64+TI_EHG_H_E!L64</f>
        <v>50.778131040000012</v>
      </c>
      <c r="M64" s="52">
        <f>TI_EHG_E_E!M64+TI_EHG_CHP_E!M64+TI_EHG_H_E!M64</f>
        <v>55.25517816</v>
      </c>
      <c r="N64" s="52">
        <f>TI_EHG_E_E!N64+TI_EHG_CHP_E!N64+TI_EHG_H_E!N64</f>
        <v>49.795134479999987</v>
      </c>
      <c r="O64" s="52">
        <f>TI_EHG_E_E!O64+TI_EHG_CHP_E!O64+TI_EHG_H_E!O64</f>
        <v>34.780309200000005</v>
      </c>
      <c r="P64" s="52">
        <f>TI_EHG_E_E!P64+TI_EHG_CHP_E!P64+TI_EHG_H_E!P64</f>
        <v>40.950131040000002</v>
      </c>
      <c r="Q64" s="52">
        <f>TI_EHG_E_E!Q64+TI_EHG_CHP_E!Q64+TI_EHG_H_E!Q64</f>
        <v>27.300021840000003</v>
      </c>
      <c r="R64" s="52">
        <f>TI_EHG_E_E!R64+TI_EHG_CHP_E!R64+TI_EHG_H_E!R64</f>
        <v>19.546712639999999</v>
      </c>
      <c r="S64" s="52">
        <f>TI_EHG_E_E!S64+TI_EHG_CHP_E!S64+TI_EHG_H_E!S64</f>
        <v>20.092756319999999</v>
      </c>
      <c r="T64" s="52">
        <f>TI_EHG_E_E!T64+TI_EHG_CHP_E!T64+TI_EHG_H_E!T64</f>
        <v>30.248421839999999</v>
      </c>
      <c r="U64" s="52">
        <f>TI_EHG_E_E!U64+TI_EHG_CHP_E!U64+TI_EHG_H_E!U64</f>
        <v>22.877421839999997</v>
      </c>
      <c r="V64" s="52">
        <f>TI_EHG_E_E!V64+TI_EHG_CHP_E!V64+TI_EHG_H_E!V64</f>
        <v>34.124978159999998</v>
      </c>
      <c r="W64" s="52">
        <f>TI_EHG_E_E!W64+TI_EHG_CHP_E!W64+TI_EHG_H_E!W64</f>
        <v>19.273887360000003</v>
      </c>
      <c r="X64" s="52">
        <f>TI_EHG_E_E!X64+TI_EHG_CHP_E!X64+TI_EHG_H_E!X64</f>
        <v>30.07944581163267</v>
      </c>
      <c r="Y64" s="52">
        <f>TI_EHG_E_E!Y64+TI_EHG_CHP_E!Y64+TI_EHG_H_E!Y64</f>
        <v>27.73520313349286</v>
      </c>
      <c r="Z64" s="52">
        <f>TI_EHG_E_E!Z64+TI_EHG_CHP_E!Z64+TI_EHG_H_E!Z64</f>
        <v>48.562074654074173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834.69996000000003</v>
      </c>
      <c r="D65" s="52">
        <f>TI_EHG_E_E!D65+TI_EHG_CHP_E!D65+TI_EHG_H_E!D65</f>
        <v>829.00008000000003</v>
      </c>
      <c r="E65" s="52">
        <f>TI_EHG_E_E!E65+TI_EHG_CHP_E!E65+TI_EHG_H_E!E65</f>
        <v>804.40019999999981</v>
      </c>
      <c r="F65" s="52">
        <f>TI_EHG_E_E!F65+TI_EHG_CHP_E!F65+TI_EHG_H_E!F65</f>
        <v>1007.7001199999997</v>
      </c>
      <c r="G65" s="52">
        <f>TI_EHG_E_E!G65+TI_EHG_CHP_E!G65+TI_EHG_H_E!G65</f>
        <v>1063.7999999999997</v>
      </c>
      <c r="H65" s="52">
        <f>TI_EHG_E_E!H65+TI_EHG_CHP_E!H65+TI_EHG_H_E!H65</f>
        <v>1233.2001600000001</v>
      </c>
      <c r="I65" s="52">
        <f>TI_EHG_E_E!I65+TI_EHG_CHP_E!I65+TI_EHG_H_E!I65</f>
        <v>1281.0999599999996</v>
      </c>
      <c r="J65" s="52">
        <f>TI_EHG_E_E!J65+TI_EHG_CHP_E!J65+TI_EHG_H_E!J65</f>
        <v>2317.7998799999996</v>
      </c>
      <c r="K65" s="52">
        <f>TI_EHG_E_E!K65+TI_EHG_CHP_E!K65+TI_EHG_H_E!K65</f>
        <v>2659.1000399999998</v>
      </c>
      <c r="L65" s="52">
        <f>TI_EHG_E_E!L65+TI_EHG_CHP_E!L65+TI_EHG_H_E!L65</f>
        <v>2702.80008</v>
      </c>
      <c r="M65" s="52">
        <f>TI_EHG_E_E!M65+TI_EHG_CHP_E!M65+TI_EHG_H_E!M65</f>
        <v>3110.0000399999999</v>
      </c>
      <c r="N65" s="52">
        <f>TI_EHG_E_E!N65+TI_EHG_CHP_E!N65+TI_EHG_H_E!N65</f>
        <v>2987.0999999999995</v>
      </c>
      <c r="O65" s="52">
        <f>TI_EHG_E_E!O65+TI_EHG_CHP_E!O65+TI_EHG_H_E!O65</f>
        <v>3221.9002799999994</v>
      </c>
      <c r="P65" s="52">
        <f>TI_EHG_E_E!P65+TI_EHG_CHP_E!P65+TI_EHG_H_E!P65</f>
        <v>3433.9003199999997</v>
      </c>
      <c r="Q65" s="52">
        <f>TI_EHG_E_E!Q65+TI_EHG_CHP_E!Q65+TI_EHG_H_E!Q65</f>
        <v>3591.1000799999993</v>
      </c>
      <c r="R65" s="52">
        <f>TI_EHG_E_E!R65+TI_EHG_CHP_E!R65+TI_EHG_H_E!R65</f>
        <v>3803.1998399999993</v>
      </c>
      <c r="S65" s="52">
        <f>TI_EHG_E_E!S65+TI_EHG_CHP_E!S65+TI_EHG_H_E!S65</f>
        <v>3483.5000399999994</v>
      </c>
      <c r="T65" s="52">
        <f>TI_EHG_E_E!T65+TI_EHG_CHP_E!T65+TI_EHG_H_E!T65</f>
        <v>3660.4000799999999</v>
      </c>
      <c r="U65" s="52">
        <f>TI_EHG_E_E!U65+TI_EHG_CHP_E!U65+TI_EHG_H_E!U65</f>
        <v>3421.1998799999992</v>
      </c>
      <c r="V65" s="52">
        <f>TI_EHG_E_E!V65+TI_EHG_CHP_E!V65+TI_EHG_H_E!V65</f>
        <v>3637.2999599999994</v>
      </c>
      <c r="W65" s="52">
        <f>TI_EHG_E_E!W65+TI_EHG_CHP_E!W65+TI_EHG_H_E!W65</f>
        <v>4040.400239999999</v>
      </c>
      <c r="X65" s="52">
        <f>TI_EHG_E_E!X65+TI_EHG_CHP_E!X65+TI_EHG_H_E!X65</f>
        <v>3993.1999199999996</v>
      </c>
      <c r="Y65" s="52">
        <f>TI_EHG_E_E!Y65+TI_EHG_CHP_E!Y65+TI_EHG_H_E!Y65</f>
        <v>3880.5001200000002</v>
      </c>
      <c r="Z65" s="52">
        <f>TI_EHG_E_E!Z65+TI_EHG_CHP_E!Z65+TI_EHG_H_E!Z65</f>
        <v>3569.1001199999996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58.138439039999987</v>
      </c>
      <c r="H72" s="55">
        <f>TI_EHG_E_E!H72+TI_EHG_CHP_E!H72+TI_EHG_H_E!H72</f>
        <v>277.80673823999996</v>
      </c>
      <c r="I72" s="55">
        <f>TI_EHG_E_E!I72+TI_EHG_CHP_E!I72+TI_EHG_H_E!I72</f>
        <v>438.67120607999993</v>
      </c>
      <c r="J72" s="55">
        <f>TI_EHG_E_E!J72+TI_EHG_CHP_E!J72+TI_EHG_H_E!J72</f>
        <v>485.08160399999997</v>
      </c>
      <c r="K72" s="55">
        <f>TI_EHG_E_E!K72+TI_EHG_CHP_E!K72+TI_EHG_H_E!K72</f>
        <v>371.9376863999999</v>
      </c>
      <c r="L72" s="55">
        <f>TI_EHG_E_E!L72+TI_EHG_CHP_E!L72+TI_EHG_H_E!L72</f>
        <v>655.18132751999974</v>
      </c>
      <c r="M72" s="55">
        <f>TI_EHG_E_E!M72+TI_EHG_CHP_E!M72+TI_EHG_H_E!M72</f>
        <v>804.25012607999975</v>
      </c>
      <c r="N72" s="55">
        <f>TI_EHG_E_E!N72+TI_EHG_CHP_E!N72+TI_EHG_H_E!N72</f>
        <v>289.90444175999994</v>
      </c>
      <c r="O72" s="55">
        <f>TI_EHG_E_E!O72+TI_EHG_CHP_E!O72+TI_EHG_H_E!O72</f>
        <v>358.67769551999982</v>
      </c>
      <c r="P72" s="55">
        <f>TI_EHG_E_E!P72+TI_EHG_CHP_E!P72+TI_EHG_H_E!P72</f>
        <v>432.10840895999991</v>
      </c>
      <c r="Q72" s="55">
        <f>TI_EHG_E_E!Q72+TI_EHG_CHP_E!Q72+TI_EHG_H_E!Q72</f>
        <v>220.65091343999995</v>
      </c>
      <c r="R72" s="55">
        <f>TI_EHG_E_E!R72+TI_EHG_CHP_E!R72+TI_EHG_H_E!R72</f>
        <v>167.06018159999996</v>
      </c>
      <c r="S72" s="55">
        <f>TI_EHG_E_E!S72+TI_EHG_CHP_E!S72+TI_EHG_H_E!S72</f>
        <v>246.03382511999993</v>
      </c>
      <c r="T72" s="55">
        <f>TI_EHG_E_E!T72+TI_EHG_CHP_E!T72+TI_EHG_H_E!T72</f>
        <v>173.13525359999997</v>
      </c>
      <c r="U72" s="55">
        <f>TI_EHG_E_E!U72+TI_EHG_CHP_E!U72+TI_EHG_H_E!U72</f>
        <v>273.37136255999997</v>
      </c>
      <c r="V72" s="55">
        <f>TI_EHG_E_E!V72+TI_EHG_CHP_E!V72+TI_EHG_H_E!V72</f>
        <v>242.99657567999998</v>
      </c>
      <c r="W72" s="55">
        <f>TI_EHG_E_E!W72+TI_EHG_CHP_E!W72+TI_EHG_H_E!W72</f>
        <v>118.46075184</v>
      </c>
      <c r="X72" s="55">
        <f>TI_EHG_E_E!X72+TI_EHG_CHP_E!X72+TI_EHG_H_E!X72</f>
        <v>437.39372159999994</v>
      </c>
      <c r="Y72" s="55">
        <f>TI_EHG_E_E!Y72+TI_EHG_CHP_E!Y72+TI_EHG_H_E!Y72</f>
        <v>303.74557631999994</v>
      </c>
      <c r="Z72" s="55">
        <f>TI_EHG_E_E!Z72+TI_EHG_CHP_E!Z72+TI_EHG_H_E!Z72</f>
        <v>288.55846943999995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645.72567335999986</v>
      </c>
      <c r="D2" s="21">
        <f t="shared" ref="D2:X2" si="0">SUM(D3,D17,D22,D25,D26,D51,D52)</f>
        <v>555.75221040000008</v>
      </c>
      <c r="E2" s="21">
        <f t="shared" si="0"/>
        <v>722.91980087999991</v>
      </c>
      <c r="F2" s="21">
        <f t="shared" si="0"/>
        <v>1042.1185219200001</v>
      </c>
      <c r="G2" s="21">
        <f t="shared" si="0"/>
        <v>627.45895043999997</v>
      </c>
      <c r="H2" s="21">
        <f t="shared" si="0"/>
        <v>879.31727423999996</v>
      </c>
      <c r="I2" s="21">
        <f t="shared" si="0"/>
        <v>659.28062448000003</v>
      </c>
      <c r="J2" s="21">
        <f t="shared" si="0"/>
        <v>106.79867748000001</v>
      </c>
      <c r="K2" s="21">
        <f t="shared" si="0"/>
        <v>109.82201328000002</v>
      </c>
      <c r="L2" s="21">
        <f t="shared" si="0"/>
        <v>112.88963988000002</v>
      </c>
      <c r="M2" s="21">
        <f t="shared" si="0"/>
        <v>216.10137636000005</v>
      </c>
      <c r="N2" s="21">
        <f t="shared" si="0"/>
        <v>31.447654920000005</v>
      </c>
      <c r="O2" s="21">
        <f t="shared" si="0"/>
        <v>53.395770239999997</v>
      </c>
      <c r="P2" s="21">
        <f t="shared" si="0"/>
        <v>22.089090240000001</v>
      </c>
      <c r="Q2" s="21">
        <f t="shared" si="0"/>
        <v>12.68570916</v>
      </c>
      <c r="R2" s="21">
        <f t="shared" si="0"/>
        <v>18.93978396</v>
      </c>
      <c r="S2" s="21">
        <f t="shared" si="0"/>
        <v>18.93978396</v>
      </c>
      <c r="T2" s="21">
        <f t="shared" si="0"/>
        <v>12.535011360000002</v>
      </c>
      <c r="U2" s="21">
        <f t="shared" si="0"/>
        <v>18.809165520000001</v>
      </c>
      <c r="V2" s="21">
        <f t="shared" si="0"/>
        <v>12.535011360000002</v>
      </c>
      <c r="W2" s="21">
        <f t="shared" si="0"/>
        <v>22.116513240000003</v>
      </c>
      <c r="X2" s="21">
        <f t="shared" si="0"/>
        <v>108.58071419999999</v>
      </c>
      <c r="Y2" s="21">
        <f t="shared" ref="Y2:Z2" si="1">SUM(Y3,Y17,Y22,Y25,Y26,Y51,Y52)</f>
        <v>174.96338796000001</v>
      </c>
      <c r="Z2" s="21">
        <f t="shared" si="1"/>
        <v>19.067895720000003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573.03417599999989</v>
      </c>
      <c r="D17" s="27">
        <f t="shared" si="10"/>
        <v>508.37284800000003</v>
      </c>
      <c r="E17" s="27">
        <f t="shared" si="10"/>
        <v>431.57836799999995</v>
      </c>
      <c r="F17" s="27">
        <f t="shared" si="10"/>
        <v>529.23023999999998</v>
      </c>
      <c r="G17" s="27">
        <f t="shared" si="10"/>
        <v>589.91320799999994</v>
      </c>
      <c r="H17" s="27">
        <f t="shared" si="10"/>
        <v>756.83195999999998</v>
      </c>
      <c r="I17" s="27">
        <f t="shared" si="10"/>
        <v>458.95500000000004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5.7142800000000005</v>
      </c>
      <c r="D19" s="8">
        <v>7.352640000000001</v>
      </c>
      <c r="E19" s="8">
        <v>21.298680000000001</v>
      </c>
      <c r="F19" s="8">
        <v>9.7502400000000016</v>
      </c>
      <c r="G19" s="8">
        <v>6.9929999999999994</v>
      </c>
      <c r="H19" s="8">
        <v>8.0319599999999998</v>
      </c>
      <c r="I19" s="8">
        <v>4.9950000000000001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567.31989599999986</v>
      </c>
      <c r="D20" s="8">
        <v>501.02020800000003</v>
      </c>
      <c r="E20" s="8">
        <v>410.27968799999996</v>
      </c>
      <c r="F20" s="8">
        <v>519.48</v>
      </c>
      <c r="G20" s="8">
        <v>582.92020799999989</v>
      </c>
      <c r="H20" s="8">
        <v>748.8</v>
      </c>
      <c r="I20" s="8">
        <v>453.96000000000004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72.69149736</v>
      </c>
      <c r="D26" s="27">
        <f t="shared" si="14"/>
        <v>47.379362400000005</v>
      </c>
      <c r="E26" s="27">
        <f t="shared" si="14"/>
        <v>291.34143288000001</v>
      </c>
      <c r="F26" s="27">
        <f t="shared" si="14"/>
        <v>512.88828192000005</v>
      </c>
      <c r="G26" s="27">
        <f t="shared" si="14"/>
        <v>37.545742440000005</v>
      </c>
      <c r="H26" s="27">
        <f t="shared" si="14"/>
        <v>122.48531424000001</v>
      </c>
      <c r="I26" s="27">
        <f t="shared" si="14"/>
        <v>200.32562447999999</v>
      </c>
      <c r="J26" s="27">
        <f t="shared" si="14"/>
        <v>106.79867748000001</v>
      </c>
      <c r="K26" s="27">
        <f t="shared" si="14"/>
        <v>109.82201328000002</v>
      </c>
      <c r="L26" s="27">
        <f t="shared" si="14"/>
        <v>112.88963988000002</v>
      </c>
      <c r="M26" s="27">
        <f t="shared" si="14"/>
        <v>216.10137636000005</v>
      </c>
      <c r="N26" s="27">
        <f t="shared" si="14"/>
        <v>31.447654920000005</v>
      </c>
      <c r="O26" s="27">
        <f t="shared" si="14"/>
        <v>53.395770239999997</v>
      </c>
      <c r="P26" s="27">
        <f t="shared" si="14"/>
        <v>22.089090240000001</v>
      </c>
      <c r="Q26" s="27">
        <f t="shared" si="14"/>
        <v>12.68570916</v>
      </c>
      <c r="R26" s="27">
        <f t="shared" si="14"/>
        <v>18.93978396</v>
      </c>
      <c r="S26" s="27">
        <f t="shared" si="14"/>
        <v>18.93978396</v>
      </c>
      <c r="T26" s="27">
        <f t="shared" si="14"/>
        <v>12.535011360000002</v>
      </c>
      <c r="U26" s="27">
        <f t="shared" si="14"/>
        <v>18.809165520000001</v>
      </c>
      <c r="V26" s="27">
        <f t="shared" si="14"/>
        <v>12.535011360000002</v>
      </c>
      <c r="W26" s="27">
        <f t="shared" si="14"/>
        <v>22.116513240000003</v>
      </c>
      <c r="X26" s="27">
        <f t="shared" si="14"/>
        <v>108.58071419999999</v>
      </c>
      <c r="Y26" s="27">
        <f t="shared" ref="Y26:Z26" si="15">SUM(Y27,Y33)</f>
        <v>174.96338796000001</v>
      </c>
      <c r="Z26" s="27">
        <f t="shared" si="15"/>
        <v>19.067895720000003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72.69149736</v>
      </c>
      <c r="D33" s="19">
        <f t="shared" si="18"/>
        <v>47.379362400000005</v>
      </c>
      <c r="E33" s="19">
        <f t="shared" si="18"/>
        <v>291.34143288000001</v>
      </c>
      <c r="F33" s="19">
        <f t="shared" si="18"/>
        <v>512.88828192000005</v>
      </c>
      <c r="G33" s="19">
        <f t="shared" si="18"/>
        <v>37.545742440000005</v>
      </c>
      <c r="H33" s="19">
        <f t="shared" si="18"/>
        <v>122.48531424000001</v>
      </c>
      <c r="I33" s="19">
        <f t="shared" si="18"/>
        <v>200.32562447999999</v>
      </c>
      <c r="J33" s="19">
        <f t="shared" si="18"/>
        <v>106.79867748000001</v>
      </c>
      <c r="K33" s="19">
        <f t="shared" si="18"/>
        <v>109.82201328000002</v>
      </c>
      <c r="L33" s="19">
        <f t="shared" si="18"/>
        <v>112.88963988000002</v>
      </c>
      <c r="M33" s="19">
        <f t="shared" si="18"/>
        <v>216.10137636000005</v>
      </c>
      <c r="N33" s="19">
        <f t="shared" si="18"/>
        <v>31.447654920000005</v>
      </c>
      <c r="O33" s="19">
        <f t="shared" si="18"/>
        <v>53.395770239999997</v>
      </c>
      <c r="P33" s="19">
        <f t="shared" si="18"/>
        <v>22.089090240000001</v>
      </c>
      <c r="Q33" s="19">
        <f t="shared" si="18"/>
        <v>12.68570916</v>
      </c>
      <c r="R33" s="19">
        <f t="shared" si="18"/>
        <v>18.93978396</v>
      </c>
      <c r="S33" s="19">
        <f t="shared" si="18"/>
        <v>18.93978396</v>
      </c>
      <c r="T33" s="19">
        <f t="shared" si="18"/>
        <v>12.535011360000002</v>
      </c>
      <c r="U33" s="19">
        <f t="shared" si="18"/>
        <v>18.809165520000001</v>
      </c>
      <c r="V33" s="19">
        <f t="shared" si="18"/>
        <v>12.535011360000002</v>
      </c>
      <c r="W33" s="19">
        <f t="shared" si="18"/>
        <v>22.116513240000003</v>
      </c>
      <c r="X33" s="19">
        <f t="shared" si="18"/>
        <v>108.58071419999999</v>
      </c>
      <c r="Y33" s="19">
        <f t="shared" ref="Y33:Z33" si="19">SUM(Y34:Y50)</f>
        <v>174.96338796000001</v>
      </c>
      <c r="Z33" s="19">
        <f t="shared" si="19"/>
        <v>19.067895720000003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9.4476600000000026</v>
      </c>
      <c r="G41" s="8">
        <v>3.1493062799999985</v>
      </c>
      <c r="H41" s="8">
        <v>0</v>
      </c>
      <c r="I41" s="8">
        <v>3.1493062799999985</v>
      </c>
      <c r="J41" s="8">
        <v>9.4476600000000026</v>
      </c>
      <c r="K41" s="8">
        <v>3.1493062799999985</v>
      </c>
      <c r="L41" s="8">
        <v>3.1493062799999985</v>
      </c>
      <c r="M41" s="8">
        <v>6.2983537199999997</v>
      </c>
      <c r="N41" s="8">
        <v>0</v>
      </c>
      <c r="O41" s="8">
        <v>0</v>
      </c>
      <c r="P41" s="8">
        <v>3.1493062799999985</v>
      </c>
      <c r="Q41" s="8">
        <v>0</v>
      </c>
      <c r="R41" s="8">
        <v>0</v>
      </c>
      <c r="S41" s="8">
        <v>0</v>
      </c>
      <c r="T41" s="8">
        <v>3.0486175200000005</v>
      </c>
      <c r="U41" s="8">
        <v>6.097235040000001</v>
      </c>
      <c r="V41" s="8">
        <v>3.0486175200000005</v>
      </c>
      <c r="W41" s="8">
        <v>3.0486175200000005</v>
      </c>
      <c r="X41" s="8">
        <v>12.194211240000001</v>
      </c>
      <c r="Y41" s="8">
        <v>6.097235040000001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41.421959279999996</v>
      </c>
      <c r="D43" s="8">
        <v>25.490518559999998</v>
      </c>
      <c r="E43" s="8">
        <v>28.6767</v>
      </c>
      <c r="F43" s="8">
        <v>0</v>
      </c>
      <c r="G43" s="8">
        <v>0</v>
      </c>
      <c r="H43" s="8">
        <v>28.6767</v>
      </c>
      <c r="I43" s="8">
        <v>9.5588110799999999</v>
      </c>
      <c r="J43" s="8">
        <v>22.304070360000001</v>
      </c>
      <c r="K43" s="8">
        <v>19.117888919999999</v>
      </c>
      <c r="L43" s="8">
        <v>15.931440719999999</v>
      </c>
      <c r="M43" s="8">
        <v>15.931440719999999</v>
      </c>
      <c r="N43" s="8">
        <v>9.5588110799999999</v>
      </c>
      <c r="O43" s="8">
        <v>12.745259279999999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6.2608572000000011</v>
      </c>
      <c r="U43" s="8">
        <v>6.2608572000000011</v>
      </c>
      <c r="V43" s="8">
        <v>6.2608572000000011</v>
      </c>
      <c r="W43" s="8">
        <v>9.3912858000000003</v>
      </c>
      <c r="X43" s="8">
        <v>12.5217144</v>
      </c>
      <c r="Y43" s="8">
        <v>9.3912858000000003</v>
      </c>
      <c r="Z43" s="8">
        <v>9.3912858000000003</v>
      </c>
    </row>
    <row r="44" spans="1:26" ht="11.25" customHeight="1" x14ac:dyDescent="0.2">
      <c r="A44" s="28" t="s">
        <v>74</v>
      </c>
      <c r="B44" s="7" t="s">
        <v>75</v>
      </c>
      <c r="C44" s="8">
        <v>31.269538080000004</v>
      </c>
      <c r="D44" s="8">
        <v>21.888843840000003</v>
      </c>
      <c r="E44" s="8">
        <v>262.66473288000003</v>
      </c>
      <c r="F44" s="8">
        <v>503.44062192000007</v>
      </c>
      <c r="G44" s="8">
        <v>34.396436160000007</v>
      </c>
      <c r="H44" s="8">
        <v>93.808614240000011</v>
      </c>
      <c r="I44" s="8">
        <v>187.61750712</v>
      </c>
      <c r="J44" s="8">
        <v>75.046947120000013</v>
      </c>
      <c r="K44" s="8">
        <v>87.554818080000018</v>
      </c>
      <c r="L44" s="8">
        <v>93.808892880000016</v>
      </c>
      <c r="M44" s="8">
        <v>193.87158192000004</v>
      </c>
      <c r="N44" s="8">
        <v>21.888843840000003</v>
      </c>
      <c r="O44" s="8">
        <v>40.650510959999998</v>
      </c>
      <c r="P44" s="8">
        <v>9.3809728800000016</v>
      </c>
      <c r="Q44" s="8">
        <v>3.1268980800000001</v>
      </c>
      <c r="R44" s="8">
        <v>9.3809728800000016</v>
      </c>
      <c r="S44" s="8">
        <v>9.3809728800000016</v>
      </c>
      <c r="T44" s="8">
        <v>3.2255366400000005</v>
      </c>
      <c r="U44" s="8">
        <v>6.451073280000001</v>
      </c>
      <c r="V44" s="8">
        <v>3.2255366400000005</v>
      </c>
      <c r="W44" s="8">
        <v>9.6766099200000006</v>
      </c>
      <c r="X44" s="8">
        <v>83.864788559999994</v>
      </c>
      <c r="Y44" s="8">
        <v>159.47486712</v>
      </c>
      <c r="Z44" s="8">
        <v>9.6766099200000006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5.4643679999999993E-2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5.4643679999999993E-2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5827.971116879994</v>
      </c>
      <c r="D2" s="21">
        <f t="shared" ref="D2:X2" si="0">SUM(D3,D17,D22,D25,D26,D51,D52)</f>
        <v>6710.436573479994</v>
      </c>
      <c r="E2" s="21">
        <f t="shared" si="0"/>
        <v>7749.9955346399938</v>
      </c>
      <c r="F2" s="21">
        <f t="shared" si="0"/>
        <v>8566.3296367199928</v>
      </c>
      <c r="G2" s="21">
        <f t="shared" si="0"/>
        <v>8299.4238035999915</v>
      </c>
      <c r="H2" s="21">
        <f t="shared" si="0"/>
        <v>7295.1231571199951</v>
      </c>
      <c r="I2" s="21">
        <f t="shared" si="0"/>
        <v>7822.7689136399968</v>
      </c>
      <c r="J2" s="21">
        <f t="shared" si="0"/>
        <v>6924.1032136799977</v>
      </c>
      <c r="K2" s="21">
        <f t="shared" si="0"/>
        <v>7122.4374031199941</v>
      </c>
      <c r="L2" s="21">
        <f t="shared" si="0"/>
        <v>7145.2877356799945</v>
      </c>
      <c r="M2" s="21">
        <f t="shared" si="0"/>
        <v>9262.8586292399959</v>
      </c>
      <c r="N2" s="21">
        <f t="shared" si="0"/>
        <v>7650.9553935599961</v>
      </c>
      <c r="O2" s="21">
        <f t="shared" si="0"/>
        <v>6771.2351194799958</v>
      </c>
      <c r="P2" s="21">
        <f t="shared" si="0"/>
        <v>6911.6957805599959</v>
      </c>
      <c r="Q2" s="21">
        <f t="shared" si="0"/>
        <v>6037.1783139599975</v>
      </c>
      <c r="R2" s="21">
        <f t="shared" si="0"/>
        <v>5911.9932967199966</v>
      </c>
      <c r="S2" s="21">
        <f t="shared" si="0"/>
        <v>6637.7852776799973</v>
      </c>
      <c r="T2" s="21">
        <f t="shared" si="0"/>
        <v>6687.2100200399964</v>
      </c>
      <c r="U2" s="21">
        <f t="shared" si="0"/>
        <v>7032.6771263999963</v>
      </c>
      <c r="V2" s="21">
        <f t="shared" si="0"/>
        <v>6137.0547256799964</v>
      </c>
      <c r="W2" s="21">
        <f t="shared" si="0"/>
        <v>5613.1235650799972</v>
      </c>
      <c r="X2" s="21">
        <f t="shared" si="0"/>
        <v>5823.6422405338953</v>
      </c>
      <c r="Y2" s="21">
        <f t="shared" ref="Y2:Z2" si="1">SUM(Y3,Y17,Y22,Y25,Y26,Y51,Y52)</f>
        <v>5273.2914497636284</v>
      </c>
      <c r="Z2" s="21">
        <f t="shared" si="1"/>
        <v>4599.6892127885512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1299.5727371999967</v>
      </c>
      <c r="D3" s="24">
        <f t="shared" si="2"/>
        <v>1312.6393115999967</v>
      </c>
      <c r="E3" s="24">
        <f t="shared" si="2"/>
        <v>1524.8931371999963</v>
      </c>
      <c r="F3" s="24">
        <f t="shared" si="2"/>
        <v>1792.0541627999955</v>
      </c>
      <c r="G3" s="24">
        <f t="shared" si="2"/>
        <v>1559.2285511999964</v>
      </c>
      <c r="H3" s="24">
        <f t="shared" si="2"/>
        <v>1301.0358239999996</v>
      </c>
      <c r="I3" s="24">
        <f t="shared" si="2"/>
        <v>1721.6539559999999</v>
      </c>
      <c r="J3" s="24">
        <f t="shared" si="2"/>
        <v>1236.807</v>
      </c>
      <c r="K3" s="24">
        <f t="shared" si="2"/>
        <v>1018.8529559999998</v>
      </c>
      <c r="L3" s="24">
        <f t="shared" si="2"/>
        <v>1052.6669999999999</v>
      </c>
      <c r="M3" s="24">
        <f t="shared" si="2"/>
        <v>1344.2219999999995</v>
      </c>
      <c r="N3" s="24">
        <f t="shared" si="2"/>
        <v>1120.1849999999999</v>
      </c>
      <c r="O3" s="24">
        <f t="shared" si="2"/>
        <v>985.149</v>
      </c>
      <c r="P3" s="24">
        <f t="shared" si="2"/>
        <v>1374.9119999999998</v>
      </c>
      <c r="Q3" s="24">
        <f t="shared" si="2"/>
        <v>896.14800000000002</v>
      </c>
      <c r="R3" s="24">
        <f t="shared" si="2"/>
        <v>877.73400000000004</v>
      </c>
      <c r="S3" s="24">
        <f t="shared" si="2"/>
        <v>564.69599999999991</v>
      </c>
      <c r="T3" s="24">
        <f t="shared" si="2"/>
        <v>687.45599999999968</v>
      </c>
      <c r="U3" s="24">
        <f t="shared" si="2"/>
        <v>721.21499999999992</v>
      </c>
      <c r="V3" s="24">
        <f t="shared" si="2"/>
        <v>451.14299999999992</v>
      </c>
      <c r="W3" s="24">
        <f t="shared" si="2"/>
        <v>3.069</v>
      </c>
      <c r="X3" s="24">
        <f t="shared" si="2"/>
        <v>24.552</v>
      </c>
      <c r="Y3" s="24">
        <f t="shared" ref="Y3:Z3" si="3">SUM(Y4,Y8,Y11)</f>
        <v>21.482999999999997</v>
      </c>
      <c r="Z3" s="24">
        <f t="shared" si="3"/>
        <v>58.311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1299.5727371999967</v>
      </c>
      <c r="D4" s="19">
        <f t="shared" si="4"/>
        <v>1312.6393115999967</v>
      </c>
      <c r="E4" s="19">
        <f t="shared" si="4"/>
        <v>1524.8931371999963</v>
      </c>
      <c r="F4" s="19">
        <f t="shared" si="4"/>
        <v>1792.0541627999955</v>
      </c>
      <c r="G4" s="19">
        <f t="shared" si="4"/>
        <v>1559.2285511999964</v>
      </c>
      <c r="H4" s="19">
        <f t="shared" si="4"/>
        <v>1301.0358239999996</v>
      </c>
      <c r="I4" s="19">
        <f t="shared" si="4"/>
        <v>1721.6539559999999</v>
      </c>
      <c r="J4" s="19">
        <f t="shared" si="4"/>
        <v>1236.807</v>
      </c>
      <c r="K4" s="19">
        <f t="shared" si="4"/>
        <v>1018.8529559999998</v>
      </c>
      <c r="L4" s="19">
        <f t="shared" si="4"/>
        <v>1052.6669999999999</v>
      </c>
      <c r="M4" s="19">
        <f t="shared" si="4"/>
        <v>1344.2219999999995</v>
      </c>
      <c r="N4" s="19">
        <f t="shared" si="4"/>
        <v>1120.1849999999999</v>
      </c>
      <c r="O4" s="19">
        <f t="shared" si="4"/>
        <v>985.149</v>
      </c>
      <c r="P4" s="19">
        <f t="shared" si="4"/>
        <v>1374.9119999999998</v>
      </c>
      <c r="Q4" s="19">
        <f t="shared" si="4"/>
        <v>896.14800000000002</v>
      </c>
      <c r="R4" s="19">
        <f t="shared" si="4"/>
        <v>877.73400000000004</v>
      </c>
      <c r="S4" s="19">
        <f t="shared" si="4"/>
        <v>564.69599999999991</v>
      </c>
      <c r="T4" s="19">
        <f t="shared" si="4"/>
        <v>687.45599999999968</v>
      </c>
      <c r="U4" s="19">
        <f t="shared" si="4"/>
        <v>721.21499999999992</v>
      </c>
      <c r="V4" s="19">
        <f t="shared" si="4"/>
        <v>451.14299999999992</v>
      </c>
      <c r="W4" s="19">
        <f t="shared" si="4"/>
        <v>3.069</v>
      </c>
      <c r="X4" s="19">
        <f t="shared" si="4"/>
        <v>24.552</v>
      </c>
      <c r="Y4" s="19">
        <f t="shared" ref="Y4:Z4" si="5">SUM(Y5:Y7)</f>
        <v>21.482999999999997</v>
      </c>
      <c r="Z4" s="19">
        <f t="shared" si="5"/>
        <v>58.311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1299.5727371999967</v>
      </c>
      <c r="D7" s="8">
        <v>1312.6393115999967</v>
      </c>
      <c r="E7" s="8">
        <v>1524.8931371999963</v>
      </c>
      <c r="F7" s="8">
        <v>1792.0541627999955</v>
      </c>
      <c r="G7" s="8">
        <v>1559.2285511999964</v>
      </c>
      <c r="H7" s="8">
        <v>1301.0358239999996</v>
      </c>
      <c r="I7" s="8">
        <v>1721.6539559999999</v>
      </c>
      <c r="J7" s="8">
        <v>1236.807</v>
      </c>
      <c r="K7" s="8">
        <v>1018.8529559999998</v>
      </c>
      <c r="L7" s="8">
        <v>1052.6669999999999</v>
      </c>
      <c r="M7" s="8">
        <v>1344.2219999999995</v>
      </c>
      <c r="N7" s="8">
        <v>1120.1849999999999</v>
      </c>
      <c r="O7" s="8">
        <v>985.149</v>
      </c>
      <c r="P7" s="8">
        <v>1374.9119999999998</v>
      </c>
      <c r="Q7" s="8">
        <v>896.14800000000002</v>
      </c>
      <c r="R7" s="8">
        <v>877.73400000000004</v>
      </c>
      <c r="S7" s="8">
        <v>564.69599999999991</v>
      </c>
      <c r="T7" s="8">
        <v>687.45599999999968</v>
      </c>
      <c r="U7" s="8">
        <v>721.21499999999992</v>
      </c>
      <c r="V7" s="8">
        <v>451.14299999999992</v>
      </c>
      <c r="W7" s="8">
        <v>3.069</v>
      </c>
      <c r="X7" s="8">
        <v>24.552</v>
      </c>
      <c r="Y7" s="8">
        <v>21.482999999999997</v>
      </c>
      <c r="Z7" s="8">
        <v>58.311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1672.0520904000005</v>
      </c>
      <c r="D17" s="27">
        <f t="shared" si="10"/>
        <v>2038.5063647999996</v>
      </c>
      <c r="E17" s="27">
        <f t="shared" si="10"/>
        <v>2096.0931815999998</v>
      </c>
      <c r="F17" s="27">
        <f t="shared" si="10"/>
        <v>2041.3893168000002</v>
      </c>
      <c r="G17" s="27">
        <f t="shared" si="10"/>
        <v>2219.8303943999999</v>
      </c>
      <c r="H17" s="27">
        <f t="shared" si="10"/>
        <v>2089.1885327999998</v>
      </c>
      <c r="I17" s="27">
        <f t="shared" si="10"/>
        <v>2037.6859248000005</v>
      </c>
      <c r="J17" s="27">
        <f t="shared" si="10"/>
        <v>2337.6158136000004</v>
      </c>
      <c r="K17" s="27">
        <f t="shared" si="10"/>
        <v>2524.4700191999996</v>
      </c>
      <c r="L17" s="27">
        <f t="shared" si="10"/>
        <v>1437.2115407999995</v>
      </c>
      <c r="M17" s="27">
        <f t="shared" si="10"/>
        <v>2302.1245008000001</v>
      </c>
      <c r="N17" s="27">
        <f t="shared" si="10"/>
        <v>2032.4393567999998</v>
      </c>
      <c r="O17" s="27">
        <f t="shared" si="10"/>
        <v>1790.3456495999992</v>
      </c>
      <c r="P17" s="27">
        <f t="shared" si="10"/>
        <v>1640.9170511999994</v>
      </c>
      <c r="Q17" s="27">
        <f t="shared" si="10"/>
        <v>1813.5768095999997</v>
      </c>
      <c r="R17" s="27">
        <f t="shared" si="10"/>
        <v>1727.7910847999995</v>
      </c>
      <c r="S17" s="27">
        <f t="shared" si="10"/>
        <v>1831.9837319999997</v>
      </c>
      <c r="T17" s="27">
        <f t="shared" si="10"/>
        <v>2167.1352215999996</v>
      </c>
      <c r="U17" s="27">
        <f t="shared" si="10"/>
        <v>2231.1991296000001</v>
      </c>
      <c r="V17" s="27">
        <f t="shared" si="10"/>
        <v>1837.7984735999999</v>
      </c>
      <c r="W17" s="27">
        <f t="shared" si="10"/>
        <v>1968.6807287999998</v>
      </c>
      <c r="X17" s="27">
        <f t="shared" si="10"/>
        <v>2004.7932215999999</v>
      </c>
      <c r="Y17" s="27">
        <f t="shared" ref="Y17:Z17" si="11">SUM(Y18:Y21)</f>
        <v>1699.7441976</v>
      </c>
      <c r="Z17" s="27">
        <f t="shared" si="11"/>
        <v>1793.7266904000005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15.904079999999999</v>
      </c>
      <c r="D19" s="8">
        <v>21.21876</v>
      </c>
      <c r="E19" s="8">
        <v>14.5854</v>
      </c>
      <c r="F19" s="8">
        <v>14.5854</v>
      </c>
      <c r="G19" s="8">
        <v>27.692279999999997</v>
      </c>
      <c r="H19" s="8">
        <v>36.723240000000004</v>
      </c>
      <c r="I19" s="8">
        <v>28.171800000000005</v>
      </c>
      <c r="J19" s="8">
        <v>31.728240000000003</v>
      </c>
      <c r="K19" s="8">
        <v>31.928039999999996</v>
      </c>
      <c r="L19" s="8">
        <v>13.946039999999998</v>
      </c>
      <c r="M19" s="8">
        <v>29.490480000000002</v>
      </c>
      <c r="N19" s="8">
        <v>37.042920000000002</v>
      </c>
      <c r="O19" s="8">
        <v>8.5914000000000019</v>
      </c>
      <c r="P19" s="8">
        <v>6.7132799999999992</v>
      </c>
      <c r="Q19" s="8">
        <v>18.901079999999997</v>
      </c>
      <c r="R19" s="8">
        <v>34.045920000000002</v>
      </c>
      <c r="S19" s="8">
        <v>18.821159999999999</v>
      </c>
      <c r="T19" s="8">
        <v>28.011960000000009</v>
      </c>
      <c r="U19" s="8">
        <v>23.61636</v>
      </c>
      <c r="V19" s="8">
        <v>23.856120000000001</v>
      </c>
      <c r="W19" s="8">
        <v>29.21075999999999</v>
      </c>
      <c r="X19" s="8">
        <v>15.064919999999999</v>
      </c>
      <c r="Y19" s="8">
        <v>16.503479999999996</v>
      </c>
      <c r="Z19" s="8">
        <v>16.783199999999997</v>
      </c>
    </row>
    <row r="20" spans="1:26" ht="11.25" customHeight="1" x14ac:dyDescent="0.2">
      <c r="A20" s="29" t="s">
        <v>30</v>
      </c>
      <c r="B20" s="7" t="s">
        <v>31</v>
      </c>
      <c r="C20" s="8">
        <v>1422.4597920000003</v>
      </c>
      <c r="D20" s="8">
        <v>1732.6398959999997</v>
      </c>
      <c r="E20" s="8">
        <v>1787.76</v>
      </c>
      <c r="F20" s="8">
        <v>1788.0202080000001</v>
      </c>
      <c r="G20" s="8">
        <v>1933.8798959999999</v>
      </c>
      <c r="H20" s="8">
        <v>1782.5595839999996</v>
      </c>
      <c r="I20" s="8">
        <v>1713.4004160000004</v>
      </c>
      <c r="J20" s="8">
        <v>2077.6597920000004</v>
      </c>
      <c r="K20" s="8">
        <v>2244.839688</v>
      </c>
      <c r="L20" s="8">
        <v>1251.6397919999995</v>
      </c>
      <c r="M20" s="8">
        <v>2140.3203120000003</v>
      </c>
      <c r="N20" s="8">
        <v>1881.1007279999997</v>
      </c>
      <c r="O20" s="8">
        <v>1463.8001039999992</v>
      </c>
      <c r="P20" s="8">
        <v>1331.7202079999995</v>
      </c>
      <c r="Q20" s="8">
        <v>1494.7395839999997</v>
      </c>
      <c r="R20" s="8">
        <v>1413.1007279999994</v>
      </c>
      <c r="S20" s="8">
        <v>1458.0802079999996</v>
      </c>
      <c r="T20" s="8">
        <v>1776.5794799999994</v>
      </c>
      <c r="U20" s="8">
        <v>1863.4206240000003</v>
      </c>
      <c r="V20" s="8">
        <v>1568.0602079999999</v>
      </c>
      <c r="W20" s="8">
        <v>1643.7198959999998</v>
      </c>
      <c r="X20" s="8">
        <v>1761.5005199999998</v>
      </c>
      <c r="Y20" s="8">
        <v>1504.8802079999998</v>
      </c>
      <c r="Z20" s="8">
        <v>1638.2592720000005</v>
      </c>
    </row>
    <row r="21" spans="1:26" ht="11.25" customHeight="1" x14ac:dyDescent="0.2">
      <c r="A21" s="29" t="s">
        <v>32</v>
      </c>
      <c r="B21" s="7" t="s">
        <v>33</v>
      </c>
      <c r="C21" s="8">
        <v>233.68821839999998</v>
      </c>
      <c r="D21" s="8">
        <v>284.64770879999998</v>
      </c>
      <c r="E21" s="8">
        <v>293.7477816</v>
      </c>
      <c r="F21" s="8">
        <v>238.78370880000003</v>
      </c>
      <c r="G21" s="8">
        <v>258.25821840000003</v>
      </c>
      <c r="H21" s="8">
        <v>269.90570879999996</v>
      </c>
      <c r="I21" s="8">
        <v>296.11370879999993</v>
      </c>
      <c r="J21" s="8">
        <v>228.22778160000004</v>
      </c>
      <c r="K21" s="8">
        <v>247.70229119999996</v>
      </c>
      <c r="L21" s="8">
        <v>171.62570880000001</v>
      </c>
      <c r="M21" s="8">
        <v>132.31370879999997</v>
      </c>
      <c r="N21" s="8">
        <v>114.2957088</v>
      </c>
      <c r="O21" s="8">
        <v>317.95414559999995</v>
      </c>
      <c r="P21" s="8">
        <v>302.48356319999994</v>
      </c>
      <c r="Q21" s="8">
        <v>299.93614560000003</v>
      </c>
      <c r="R21" s="8">
        <v>280.64443679999999</v>
      </c>
      <c r="S21" s="8">
        <v>355.08236399999998</v>
      </c>
      <c r="T21" s="8">
        <v>362.54378159999999</v>
      </c>
      <c r="U21" s="8">
        <v>344.16214559999997</v>
      </c>
      <c r="V21" s="8">
        <v>245.8821456</v>
      </c>
      <c r="W21" s="8">
        <v>295.7500728</v>
      </c>
      <c r="X21" s="8">
        <v>228.22778159999999</v>
      </c>
      <c r="Y21" s="8">
        <v>178.36050960000003</v>
      </c>
      <c r="Z21" s="8">
        <v>138.68421840000005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563.91142895999815</v>
      </c>
      <c r="D22" s="27">
        <f t="shared" si="12"/>
        <v>723.11622767999779</v>
      </c>
      <c r="E22" s="27">
        <f t="shared" si="12"/>
        <v>890.25483167999732</v>
      </c>
      <c r="F22" s="27">
        <f t="shared" si="12"/>
        <v>1033.5901262399966</v>
      </c>
      <c r="G22" s="27">
        <f t="shared" si="12"/>
        <v>1232.9199302399963</v>
      </c>
      <c r="H22" s="27">
        <f t="shared" si="12"/>
        <v>994.76223695999693</v>
      </c>
      <c r="I22" s="27">
        <f t="shared" si="12"/>
        <v>885.38411375999692</v>
      </c>
      <c r="J22" s="27">
        <f t="shared" si="12"/>
        <v>722.43680399999778</v>
      </c>
      <c r="K22" s="27">
        <f t="shared" si="12"/>
        <v>1235.7781300799959</v>
      </c>
      <c r="L22" s="27">
        <f t="shared" si="12"/>
        <v>1311.874718399996</v>
      </c>
      <c r="M22" s="27">
        <f t="shared" si="12"/>
        <v>1029.4984353599968</v>
      </c>
      <c r="N22" s="27">
        <f t="shared" si="12"/>
        <v>915.97711535999724</v>
      </c>
      <c r="O22" s="27">
        <f t="shared" si="12"/>
        <v>729.72413423999762</v>
      </c>
      <c r="P22" s="27">
        <f t="shared" si="12"/>
        <v>628.70057423999822</v>
      </c>
      <c r="Q22" s="27">
        <f t="shared" si="12"/>
        <v>436.02677423999859</v>
      </c>
      <c r="R22" s="27">
        <f t="shared" si="12"/>
        <v>368.50251311999881</v>
      </c>
      <c r="S22" s="27">
        <f t="shared" si="12"/>
        <v>404.78237423999866</v>
      </c>
      <c r="T22" s="27">
        <f t="shared" si="12"/>
        <v>383.23396367999879</v>
      </c>
      <c r="U22" s="27">
        <f t="shared" si="12"/>
        <v>599.84627615999807</v>
      </c>
      <c r="V22" s="27">
        <f t="shared" si="12"/>
        <v>399.88211615999876</v>
      </c>
      <c r="W22" s="27">
        <f t="shared" si="12"/>
        <v>190.57531247999938</v>
      </c>
      <c r="X22" s="27">
        <f t="shared" si="12"/>
        <v>200.99011247999934</v>
      </c>
      <c r="Y22" s="27">
        <f t="shared" ref="Y22:Z22" si="13">SUM(Y23:Y24)</f>
        <v>104.14799999999968</v>
      </c>
      <c r="Z22" s="27">
        <f t="shared" si="13"/>
        <v>94.759152479999713</v>
      </c>
    </row>
    <row r="23" spans="1:26" ht="11.25" customHeight="1" x14ac:dyDescent="0.2">
      <c r="A23" s="29" t="s">
        <v>36</v>
      </c>
      <c r="B23" s="7" t="s">
        <v>37</v>
      </c>
      <c r="C23" s="8">
        <v>563.91142895999815</v>
      </c>
      <c r="D23" s="8">
        <v>723.11622767999779</v>
      </c>
      <c r="E23" s="8">
        <v>890.25483167999732</v>
      </c>
      <c r="F23" s="8">
        <v>1033.5901262399966</v>
      </c>
      <c r="G23" s="8">
        <v>1232.9199302399963</v>
      </c>
      <c r="H23" s="8">
        <v>994.76223695999693</v>
      </c>
      <c r="I23" s="8">
        <v>885.38411375999692</v>
      </c>
      <c r="J23" s="8">
        <v>722.43680399999778</v>
      </c>
      <c r="K23" s="8">
        <v>1235.7781300799959</v>
      </c>
      <c r="L23" s="8">
        <v>1311.874718399996</v>
      </c>
      <c r="M23" s="8">
        <v>1029.4984353599968</v>
      </c>
      <c r="N23" s="8">
        <v>915.97711535999724</v>
      </c>
      <c r="O23" s="8">
        <v>729.72413423999762</v>
      </c>
      <c r="P23" s="8">
        <v>628.70057423999822</v>
      </c>
      <c r="Q23" s="8">
        <v>436.02677423999859</v>
      </c>
      <c r="R23" s="8">
        <v>368.50251311999881</v>
      </c>
      <c r="S23" s="8">
        <v>404.78237423999866</v>
      </c>
      <c r="T23" s="8">
        <v>383.23396367999879</v>
      </c>
      <c r="U23" s="8">
        <v>599.84627615999807</v>
      </c>
      <c r="V23" s="8">
        <v>399.88211615999876</v>
      </c>
      <c r="W23" s="8">
        <v>190.57531247999938</v>
      </c>
      <c r="X23" s="8">
        <v>200.99011247999934</v>
      </c>
      <c r="Y23" s="8">
        <v>104.14799999999968</v>
      </c>
      <c r="Z23" s="8">
        <v>94.759152479999713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826.5025929599999</v>
      </c>
      <c r="D26" s="27">
        <f t="shared" si="14"/>
        <v>1157.6049271200004</v>
      </c>
      <c r="E26" s="27">
        <f t="shared" si="14"/>
        <v>1560.6093995999997</v>
      </c>
      <c r="F26" s="27">
        <f t="shared" si="14"/>
        <v>1711.2140449200001</v>
      </c>
      <c r="G26" s="27">
        <f t="shared" si="14"/>
        <v>1431.3735097200001</v>
      </c>
      <c r="H26" s="27">
        <f t="shared" si="14"/>
        <v>904.93805987999997</v>
      </c>
      <c r="I26" s="27">
        <f t="shared" si="14"/>
        <v>978.83392752000009</v>
      </c>
      <c r="J26" s="27">
        <f t="shared" si="14"/>
        <v>625.91443416000004</v>
      </c>
      <c r="K26" s="27">
        <f t="shared" si="14"/>
        <v>397.32633504</v>
      </c>
      <c r="L26" s="27">
        <f t="shared" si="14"/>
        <v>607.40211420000014</v>
      </c>
      <c r="M26" s="27">
        <f t="shared" si="14"/>
        <v>1169.6446980000001</v>
      </c>
      <c r="N26" s="27">
        <f t="shared" si="14"/>
        <v>583.34779331999994</v>
      </c>
      <c r="O26" s="27">
        <f t="shared" si="14"/>
        <v>526.33870775999992</v>
      </c>
      <c r="P26" s="27">
        <f t="shared" si="14"/>
        <v>338.4120762</v>
      </c>
      <c r="Q26" s="27">
        <f t="shared" si="14"/>
        <v>250.01461908000002</v>
      </c>
      <c r="R26" s="27">
        <f t="shared" si="14"/>
        <v>201.56163912000002</v>
      </c>
      <c r="S26" s="27">
        <f t="shared" si="14"/>
        <v>354.64063356000003</v>
      </c>
      <c r="T26" s="27">
        <f t="shared" si="14"/>
        <v>221.36035139999998</v>
      </c>
      <c r="U26" s="27">
        <f t="shared" si="14"/>
        <v>276.55914959999996</v>
      </c>
      <c r="V26" s="27">
        <f t="shared" si="14"/>
        <v>189.59848991999996</v>
      </c>
      <c r="W26" s="27">
        <f t="shared" si="14"/>
        <v>110.89679219999999</v>
      </c>
      <c r="X26" s="27">
        <f t="shared" si="14"/>
        <v>212.08241699999996</v>
      </c>
      <c r="Y26" s="27">
        <f t="shared" ref="Y26:Z26" si="15">SUM(Y27,Y33)</f>
        <v>209.4512292</v>
      </c>
      <c r="Z26" s="27">
        <f t="shared" si="15"/>
        <v>126.41926968000001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826.5025929599999</v>
      </c>
      <c r="D33" s="19">
        <f t="shared" si="18"/>
        <v>1157.6049271200004</v>
      </c>
      <c r="E33" s="19">
        <f t="shared" si="18"/>
        <v>1560.6093995999997</v>
      </c>
      <c r="F33" s="19">
        <f t="shared" si="18"/>
        <v>1711.2140449200001</v>
      </c>
      <c r="G33" s="19">
        <f t="shared" si="18"/>
        <v>1431.3735097200001</v>
      </c>
      <c r="H33" s="19">
        <f t="shared" si="18"/>
        <v>904.93805987999997</v>
      </c>
      <c r="I33" s="19">
        <f t="shared" si="18"/>
        <v>978.83392752000009</v>
      </c>
      <c r="J33" s="19">
        <f t="shared" si="18"/>
        <v>625.91443416000004</v>
      </c>
      <c r="K33" s="19">
        <f t="shared" si="18"/>
        <v>397.32633504</v>
      </c>
      <c r="L33" s="19">
        <f t="shared" si="18"/>
        <v>607.40211420000014</v>
      </c>
      <c r="M33" s="19">
        <f t="shared" si="18"/>
        <v>1169.6446980000001</v>
      </c>
      <c r="N33" s="19">
        <f t="shared" si="18"/>
        <v>583.34779331999994</v>
      </c>
      <c r="O33" s="19">
        <f t="shared" si="18"/>
        <v>526.33870775999992</v>
      </c>
      <c r="P33" s="19">
        <f t="shared" si="18"/>
        <v>338.4120762</v>
      </c>
      <c r="Q33" s="19">
        <f t="shared" si="18"/>
        <v>250.01461908000002</v>
      </c>
      <c r="R33" s="19">
        <f t="shared" si="18"/>
        <v>201.56163912000002</v>
      </c>
      <c r="S33" s="19">
        <f t="shared" si="18"/>
        <v>354.64063356000003</v>
      </c>
      <c r="T33" s="19">
        <f t="shared" si="18"/>
        <v>221.36035139999998</v>
      </c>
      <c r="U33" s="19">
        <f t="shared" si="18"/>
        <v>276.55914959999996</v>
      </c>
      <c r="V33" s="19">
        <f t="shared" si="18"/>
        <v>189.59848991999996</v>
      </c>
      <c r="W33" s="19">
        <f t="shared" si="18"/>
        <v>110.89679219999999</v>
      </c>
      <c r="X33" s="19">
        <f t="shared" si="18"/>
        <v>212.08241699999996</v>
      </c>
      <c r="Y33" s="19">
        <f t="shared" ref="Y33:Z33" si="19">SUM(Y34:Y50)</f>
        <v>209.4512292</v>
      </c>
      <c r="Z33" s="19">
        <f t="shared" si="19"/>
        <v>126.41926968000001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39.916800000000009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17.907704280000001</v>
      </c>
      <c r="D36" s="8">
        <v>32.830980479999994</v>
      </c>
      <c r="E36" s="8">
        <v>44.769374280000008</v>
      </c>
      <c r="F36" s="8">
        <v>32.830980479999994</v>
      </c>
      <c r="G36" s="8">
        <v>29.846325239999999</v>
      </c>
      <c r="H36" s="8">
        <v>14.923049040000004</v>
      </c>
      <c r="I36" s="8">
        <v>17.907704280000001</v>
      </c>
      <c r="J36" s="8">
        <v>8.9539657199999994</v>
      </c>
      <c r="K36" s="8">
        <v>11.93862096</v>
      </c>
      <c r="L36" s="8">
        <v>14.923049040000004</v>
      </c>
      <c r="M36" s="8">
        <v>41.784946199999993</v>
      </c>
      <c r="N36" s="8">
        <v>20.892586680000001</v>
      </c>
      <c r="O36" s="8">
        <v>14.923276199999998</v>
      </c>
      <c r="P36" s="8">
        <v>8.9539657199999994</v>
      </c>
      <c r="Q36" s="8">
        <v>2.9846552400000008</v>
      </c>
      <c r="R36" s="8">
        <v>5.969310479999999</v>
      </c>
      <c r="S36" s="8">
        <v>23.877014760000002</v>
      </c>
      <c r="T36" s="8">
        <v>20.3376348</v>
      </c>
      <c r="U36" s="8">
        <v>5.8107527999999995</v>
      </c>
      <c r="V36" s="8">
        <v>2.9053763999999997</v>
      </c>
      <c r="W36" s="8">
        <v>0</v>
      </c>
      <c r="X36" s="8">
        <v>2.9053763999999997</v>
      </c>
      <c r="Y36" s="8">
        <v>2.9053763999999997</v>
      </c>
      <c r="Z36" s="8">
        <v>2.9053763999999997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98.775092520000001</v>
      </c>
      <c r="D43" s="8">
        <v>117.89298144</v>
      </c>
      <c r="E43" s="8">
        <v>296.32581107999999</v>
      </c>
      <c r="F43" s="8">
        <v>293.13962964000001</v>
      </c>
      <c r="G43" s="8">
        <v>242.15885927999997</v>
      </c>
      <c r="H43" s="8">
        <v>105.14798892000002</v>
      </c>
      <c r="I43" s="8">
        <v>50.980770360000015</v>
      </c>
      <c r="J43" s="8">
        <v>50.980770359999994</v>
      </c>
      <c r="K43" s="8">
        <v>41.421959279999996</v>
      </c>
      <c r="L43" s="8">
        <v>79.657470360000005</v>
      </c>
      <c r="M43" s="8">
        <v>283.58055180000002</v>
      </c>
      <c r="N43" s="8">
        <v>146.56968143999998</v>
      </c>
      <c r="O43" s="8">
        <v>92.402729640000004</v>
      </c>
      <c r="P43" s="8">
        <v>60.539581440000006</v>
      </c>
      <c r="Q43" s="8">
        <v>0</v>
      </c>
      <c r="R43" s="8">
        <v>92.402462880000002</v>
      </c>
      <c r="S43" s="8">
        <v>130.63824072</v>
      </c>
      <c r="T43" s="8">
        <v>71.999857799999987</v>
      </c>
      <c r="U43" s="8">
        <v>112.6954296</v>
      </c>
      <c r="V43" s="8">
        <v>118.95628679999999</v>
      </c>
      <c r="W43" s="8">
        <v>65.739000599999983</v>
      </c>
      <c r="X43" s="8">
        <v>122.08671539999997</v>
      </c>
      <c r="Y43" s="8">
        <v>150.26057279999998</v>
      </c>
      <c r="Z43" s="8">
        <v>75.130286400000017</v>
      </c>
    </row>
    <row r="44" spans="1:26" ht="11.25" customHeight="1" x14ac:dyDescent="0.2">
      <c r="A44" s="28" t="s">
        <v>74</v>
      </c>
      <c r="B44" s="7" t="s">
        <v>75</v>
      </c>
      <c r="C44" s="8">
        <v>709.8197961599999</v>
      </c>
      <c r="D44" s="8">
        <v>1006.8809652000003</v>
      </c>
      <c r="E44" s="8">
        <v>1219.5142142399998</v>
      </c>
      <c r="F44" s="8">
        <v>1385.2434348000002</v>
      </c>
      <c r="G44" s="8">
        <v>1119.4515252000001</v>
      </c>
      <c r="H44" s="8">
        <v>784.86702191999996</v>
      </c>
      <c r="I44" s="8">
        <v>909.94545288000006</v>
      </c>
      <c r="J44" s="8">
        <v>565.97969808000005</v>
      </c>
      <c r="K44" s="8">
        <v>343.96575480000001</v>
      </c>
      <c r="L44" s="8">
        <v>512.82159480000018</v>
      </c>
      <c r="M44" s="8">
        <v>844.27920000000017</v>
      </c>
      <c r="N44" s="8">
        <v>415.88552520000002</v>
      </c>
      <c r="O44" s="8">
        <v>419.01270191999993</v>
      </c>
      <c r="P44" s="8">
        <v>268.91852904000001</v>
      </c>
      <c r="Q44" s="8">
        <v>247.02996384000002</v>
      </c>
      <c r="R44" s="8">
        <v>103.18986576000002</v>
      </c>
      <c r="S44" s="8">
        <v>200.12537808000002</v>
      </c>
      <c r="T44" s="8">
        <v>129.02285879999999</v>
      </c>
      <c r="U44" s="8">
        <v>158.05296719999998</v>
      </c>
      <c r="V44" s="8">
        <v>67.736826719999996</v>
      </c>
      <c r="W44" s="8">
        <v>45.157791600000003</v>
      </c>
      <c r="X44" s="8">
        <v>87.090325199999995</v>
      </c>
      <c r="Y44" s="8">
        <v>56.285280000000014</v>
      </c>
      <c r="Z44" s="8">
        <v>48.383606880000002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504.39510000000007</v>
      </c>
      <c r="D51" s="27">
        <v>478.74617999999992</v>
      </c>
      <c r="E51" s="27">
        <v>616.17995999999994</v>
      </c>
      <c r="F51" s="27">
        <v>660.25773000000015</v>
      </c>
      <c r="G51" s="27">
        <v>577.30265999999983</v>
      </c>
      <c r="H51" s="27">
        <v>464.15457000000009</v>
      </c>
      <c r="I51" s="27">
        <v>461.7310500000001</v>
      </c>
      <c r="J51" s="27">
        <v>655.00676999999985</v>
      </c>
      <c r="K51" s="27">
        <v>492.1765200000001</v>
      </c>
      <c r="L51" s="27">
        <v>1257.7059000000002</v>
      </c>
      <c r="M51" s="27">
        <v>1642.9950900000001</v>
      </c>
      <c r="N51" s="27">
        <v>1101.08592</v>
      </c>
      <c r="O51" s="27">
        <v>754.42157999999995</v>
      </c>
      <c r="P51" s="27">
        <v>755.48186999999996</v>
      </c>
      <c r="Q51" s="27">
        <v>388.52054999999996</v>
      </c>
      <c r="R51" s="27">
        <v>408.06017999999995</v>
      </c>
      <c r="S51" s="27">
        <v>578.16098999999997</v>
      </c>
      <c r="T51" s="27">
        <v>172.20503124000001</v>
      </c>
      <c r="U51" s="27">
        <v>341.76681000000002</v>
      </c>
      <c r="V51" s="27">
        <v>250.81796124000005</v>
      </c>
      <c r="W51" s="27">
        <v>74.927160000000001</v>
      </c>
      <c r="X51" s="27">
        <v>235.8413648938982</v>
      </c>
      <c r="Y51" s="27">
        <v>110.06639456363015</v>
      </c>
      <c r="Z51" s="27">
        <v>164.97635866855296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961.53716735999944</v>
      </c>
      <c r="D52" s="27">
        <f t="shared" si="20"/>
        <v>999.82356227999946</v>
      </c>
      <c r="E52" s="27">
        <f t="shared" si="20"/>
        <v>1061.9650245599996</v>
      </c>
      <c r="F52" s="27">
        <f t="shared" si="20"/>
        <v>1327.8242559599994</v>
      </c>
      <c r="G52" s="27">
        <f t="shared" si="20"/>
        <v>1278.7687580399991</v>
      </c>
      <c r="H52" s="27">
        <f t="shared" si="20"/>
        <v>1541.0439334799994</v>
      </c>
      <c r="I52" s="27">
        <f t="shared" si="20"/>
        <v>1737.4799415599991</v>
      </c>
      <c r="J52" s="27">
        <f t="shared" si="20"/>
        <v>1346.3223919199993</v>
      </c>
      <c r="K52" s="27">
        <f t="shared" si="20"/>
        <v>1453.8334427999989</v>
      </c>
      <c r="L52" s="27">
        <f t="shared" si="20"/>
        <v>1478.426462279999</v>
      </c>
      <c r="M52" s="27">
        <f t="shared" si="20"/>
        <v>1774.3739050799991</v>
      </c>
      <c r="N52" s="27">
        <f t="shared" si="20"/>
        <v>1897.9202080799985</v>
      </c>
      <c r="O52" s="27">
        <f t="shared" si="20"/>
        <v>1985.2560478799987</v>
      </c>
      <c r="P52" s="27">
        <f t="shared" si="20"/>
        <v>2173.2722089199988</v>
      </c>
      <c r="Q52" s="27">
        <f t="shared" si="20"/>
        <v>2252.8915610399986</v>
      </c>
      <c r="R52" s="27">
        <f t="shared" si="20"/>
        <v>2328.3438796799983</v>
      </c>
      <c r="S52" s="27">
        <f t="shared" si="20"/>
        <v>2903.5215478799987</v>
      </c>
      <c r="T52" s="27">
        <f t="shared" si="20"/>
        <v>3055.8194521199975</v>
      </c>
      <c r="U52" s="27">
        <f t="shared" si="20"/>
        <v>2862.0907610399981</v>
      </c>
      <c r="V52" s="27">
        <f t="shared" si="20"/>
        <v>3007.8146847599978</v>
      </c>
      <c r="W52" s="27">
        <f t="shared" si="20"/>
        <v>3264.9745715999984</v>
      </c>
      <c r="X52" s="27">
        <f t="shared" si="20"/>
        <v>3145.3831245599981</v>
      </c>
      <c r="Y52" s="27">
        <f t="shared" ref="Y52:Z52" si="21">SUM(Y53:Y54)</f>
        <v>3128.3986283999984</v>
      </c>
      <c r="Z52" s="27">
        <f t="shared" si="21"/>
        <v>2361.4967415599986</v>
      </c>
    </row>
    <row r="53" spans="1:26" ht="11.25" customHeight="1" x14ac:dyDescent="0.2">
      <c r="A53" s="29" t="s">
        <v>116</v>
      </c>
      <c r="B53" s="7" t="s">
        <v>117</v>
      </c>
      <c r="C53" s="8">
        <v>148.57694280000001</v>
      </c>
      <c r="D53" s="8">
        <v>166.02300000000002</v>
      </c>
      <c r="E53" s="8">
        <v>305.01900000000001</v>
      </c>
      <c r="F53" s="8">
        <v>290.14694280000003</v>
      </c>
      <c r="G53" s="8">
        <v>136.13577119999999</v>
      </c>
      <c r="H53" s="8">
        <v>208.20777120000002</v>
      </c>
      <c r="I53" s="8">
        <v>356.92782840000007</v>
      </c>
      <c r="J53" s="8">
        <v>187.1869428</v>
      </c>
      <c r="K53" s="8">
        <v>66.208942800000003</v>
      </c>
      <c r="L53" s="8">
        <v>120.97800000000002</v>
      </c>
      <c r="M53" s="8">
        <v>124.12394280000001</v>
      </c>
      <c r="N53" s="8">
        <v>173.17305719999999</v>
      </c>
      <c r="O53" s="8">
        <v>109.25188559999998</v>
      </c>
      <c r="P53" s="8">
        <v>155.44077120000003</v>
      </c>
      <c r="Q53" s="8">
        <v>123.40888560000002</v>
      </c>
      <c r="R53" s="8">
        <v>107.10722880000003</v>
      </c>
      <c r="S53" s="8">
        <v>106.67788560000002</v>
      </c>
      <c r="T53" s="8">
        <v>106.96411439999997</v>
      </c>
      <c r="U53" s="8">
        <v>107.9648856</v>
      </c>
      <c r="V53" s="8">
        <v>106.3921716</v>
      </c>
      <c r="W53" s="8">
        <v>80.652171600000031</v>
      </c>
      <c r="X53" s="8">
        <v>18.018000000000004</v>
      </c>
      <c r="Y53" s="8">
        <v>86.657828400000014</v>
      </c>
      <c r="Z53" s="8">
        <v>103.38882839999999</v>
      </c>
    </row>
    <row r="54" spans="1:26" ht="11.25" customHeight="1" x14ac:dyDescent="0.2">
      <c r="A54" s="43" t="s">
        <v>118</v>
      </c>
      <c r="B54" s="44" t="s">
        <v>119</v>
      </c>
      <c r="C54" s="45">
        <v>812.96022455999946</v>
      </c>
      <c r="D54" s="45">
        <v>833.80056227999944</v>
      </c>
      <c r="E54" s="45">
        <v>756.94602455999973</v>
      </c>
      <c r="F54" s="45">
        <v>1037.6773131599994</v>
      </c>
      <c r="G54" s="45">
        <v>1142.6329868399991</v>
      </c>
      <c r="H54" s="45">
        <v>1332.8361622799994</v>
      </c>
      <c r="I54" s="45">
        <v>1380.5521131599992</v>
      </c>
      <c r="J54" s="45">
        <v>1159.1354491199993</v>
      </c>
      <c r="K54" s="45">
        <v>1387.624499999999</v>
      </c>
      <c r="L54" s="45">
        <v>1357.4484622799989</v>
      </c>
      <c r="M54" s="45">
        <v>1650.2499622799992</v>
      </c>
      <c r="N54" s="45">
        <v>1724.7471508799986</v>
      </c>
      <c r="O54" s="45">
        <v>1876.0041622799988</v>
      </c>
      <c r="P54" s="45">
        <v>2017.8314377199986</v>
      </c>
      <c r="Q54" s="45">
        <v>2129.4826754399987</v>
      </c>
      <c r="R54" s="45">
        <v>2221.2366508799983</v>
      </c>
      <c r="S54" s="45">
        <v>2796.8436622799986</v>
      </c>
      <c r="T54" s="45">
        <v>2948.8553377199978</v>
      </c>
      <c r="U54" s="45">
        <v>2754.1258754399983</v>
      </c>
      <c r="V54" s="45">
        <v>2901.4225131599978</v>
      </c>
      <c r="W54" s="45">
        <v>3184.3223999999982</v>
      </c>
      <c r="X54" s="45">
        <v>3127.3651245599981</v>
      </c>
      <c r="Y54" s="45">
        <v>3041.7407999999982</v>
      </c>
      <c r="Z54" s="45">
        <v>2258.1079131599986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8571.4119525600017</v>
      </c>
      <c r="D61" s="49">
        <f t="shared" si="22"/>
        <v>9164.5060075200017</v>
      </c>
      <c r="E61" s="49">
        <f t="shared" si="22"/>
        <v>9126.8235626400019</v>
      </c>
      <c r="F61" s="49">
        <f t="shared" si="22"/>
        <v>10929.447166319997</v>
      </c>
      <c r="G61" s="49">
        <f t="shared" si="22"/>
        <v>11795.948927999998</v>
      </c>
      <c r="H61" s="49">
        <f t="shared" si="22"/>
        <v>12856.657289760002</v>
      </c>
      <c r="I61" s="49">
        <f t="shared" si="22"/>
        <v>12662.561078639999</v>
      </c>
      <c r="J61" s="49">
        <f t="shared" si="22"/>
        <v>13796.738704799998</v>
      </c>
      <c r="K61" s="49">
        <f t="shared" si="22"/>
        <v>14381.160718320001</v>
      </c>
      <c r="L61" s="49">
        <f t="shared" si="22"/>
        <v>15504.369042959997</v>
      </c>
      <c r="M61" s="49">
        <f t="shared" si="22"/>
        <v>18564.270771600004</v>
      </c>
      <c r="N61" s="49">
        <f t="shared" si="22"/>
        <v>14347.358346239998</v>
      </c>
      <c r="O61" s="49">
        <f t="shared" si="22"/>
        <v>17725.729793760001</v>
      </c>
      <c r="P61" s="49">
        <f t="shared" si="22"/>
        <v>17812.294508159997</v>
      </c>
      <c r="Q61" s="49">
        <f t="shared" si="22"/>
        <v>17123.707205279996</v>
      </c>
      <c r="R61" s="49">
        <f t="shared" si="22"/>
        <v>17516.856942000002</v>
      </c>
      <c r="S61" s="49">
        <f t="shared" si="22"/>
        <v>18418.990604399998</v>
      </c>
      <c r="T61" s="49">
        <f t="shared" si="22"/>
        <v>19551.515998319999</v>
      </c>
      <c r="U61" s="49">
        <f t="shared" si="22"/>
        <v>19224.567430559997</v>
      </c>
      <c r="V61" s="49">
        <f t="shared" si="22"/>
        <v>20632.973045759998</v>
      </c>
      <c r="W61" s="49">
        <f t="shared" si="22"/>
        <v>18755.787110400004</v>
      </c>
      <c r="X61" s="49">
        <f t="shared" si="22"/>
        <v>21749.493315873529</v>
      </c>
      <c r="Y61" s="49">
        <f t="shared" ref="Y61:Z61" si="23">SUM(Y62:Y72)</f>
        <v>21029.606834042668</v>
      </c>
      <c r="Z61" s="49">
        <f t="shared" si="23"/>
        <v>15334.378925436171</v>
      </c>
    </row>
    <row r="62" spans="1:26" ht="11.25" customHeight="1" x14ac:dyDescent="0.2">
      <c r="A62" s="50" t="s">
        <v>92</v>
      </c>
      <c r="B62" s="51" t="s">
        <v>93</v>
      </c>
      <c r="C62" s="52">
        <v>7951.776134400001</v>
      </c>
      <c r="D62" s="52">
        <v>8533.3917312000012</v>
      </c>
      <c r="E62" s="52">
        <v>8547.6158208000015</v>
      </c>
      <c r="F62" s="52">
        <v>10149.327820799996</v>
      </c>
      <c r="G62" s="52">
        <v>10888.191820799999</v>
      </c>
      <c r="H62" s="52">
        <v>11767.0561344</v>
      </c>
      <c r="I62" s="52">
        <v>11306.400134400001</v>
      </c>
      <c r="J62" s="52">
        <v>11673.647999999997</v>
      </c>
      <c r="K62" s="52">
        <v>11999.120313600002</v>
      </c>
      <c r="L62" s="52">
        <v>12928.0479552</v>
      </c>
      <c r="M62" s="52">
        <v>15680.000044800001</v>
      </c>
      <c r="N62" s="52">
        <v>11575.0881792</v>
      </c>
      <c r="O62" s="52">
        <v>14717.2479552</v>
      </c>
      <c r="P62" s="52">
        <v>14406.335999999998</v>
      </c>
      <c r="Q62" s="52">
        <v>13646.303999999995</v>
      </c>
      <c r="R62" s="52">
        <v>13938.2877312</v>
      </c>
      <c r="S62" s="52">
        <v>15130.192089599999</v>
      </c>
      <c r="T62" s="52">
        <v>16103.6959104</v>
      </c>
      <c r="U62" s="52">
        <v>15976.912089599997</v>
      </c>
      <c r="V62" s="52">
        <v>17232.991775999999</v>
      </c>
      <c r="W62" s="52">
        <v>15051.343910400003</v>
      </c>
      <c r="X62" s="52">
        <v>18001.871999999999</v>
      </c>
      <c r="Y62" s="52">
        <v>17399.312179199995</v>
      </c>
      <c r="Z62" s="52">
        <v>12695.760000000002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44.935778160000005</v>
      </c>
      <c r="D64" s="52">
        <v>41.714356320000007</v>
      </c>
      <c r="E64" s="52">
        <v>44.007621840000013</v>
      </c>
      <c r="F64" s="52">
        <v>46.519265520000012</v>
      </c>
      <c r="G64" s="52">
        <v>55.091443680000005</v>
      </c>
      <c r="H64" s="52">
        <v>52.47051264000001</v>
      </c>
      <c r="I64" s="52">
        <v>51.815378160000009</v>
      </c>
      <c r="J64" s="52">
        <v>58.421956319999993</v>
      </c>
      <c r="K64" s="52">
        <v>28.774221840000003</v>
      </c>
      <c r="L64" s="52">
        <v>33.251465520000011</v>
      </c>
      <c r="M64" s="52">
        <v>29.702378159999995</v>
      </c>
      <c r="N64" s="52">
        <v>26.480956319999994</v>
      </c>
      <c r="O64" s="52">
        <v>20.256687360000001</v>
      </c>
      <c r="P64" s="52">
        <v>21.676243680000002</v>
      </c>
      <c r="Q64" s="52">
        <v>16.652956320000001</v>
      </c>
      <c r="R64" s="52">
        <v>11.95733448</v>
      </c>
      <c r="S64" s="52">
        <v>12.01197816</v>
      </c>
      <c r="T64" s="52">
        <v>11.520578159999998</v>
      </c>
      <c r="U64" s="52">
        <v>10.756156319999999</v>
      </c>
      <c r="V64" s="52">
        <v>18.181799999999999</v>
      </c>
      <c r="W64" s="52">
        <v>12.831043680000002</v>
      </c>
      <c r="X64" s="52">
        <v>24.310786593532271</v>
      </c>
      <c r="Y64" s="52">
        <v>20.471319002670111</v>
      </c>
      <c r="Z64" s="52">
        <v>23.256506556167704</v>
      </c>
    </row>
    <row r="65" spans="1:26" ht="11.25" customHeight="1" x14ac:dyDescent="0.2">
      <c r="A65" s="50" t="s">
        <v>98</v>
      </c>
      <c r="B65" s="51" t="s">
        <v>99</v>
      </c>
      <c r="C65" s="52">
        <v>574.70004000000006</v>
      </c>
      <c r="D65" s="52">
        <v>589.39992000000007</v>
      </c>
      <c r="E65" s="52">
        <v>535.20011999999986</v>
      </c>
      <c r="F65" s="52">
        <v>733.60007999999982</v>
      </c>
      <c r="G65" s="52">
        <v>807.90011999999967</v>
      </c>
      <c r="H65" s="52">
        <v>943.2</v>
      </c>
      <c r="I65" s="52">
        <v>975.99995999999965</v>
      </c>
      <c r="J65" s="52">
        <v>1843.7000399999997</v>
      </c>
      <c r="K65" s="52">
        <v>2207.1999599999999</v>
      </c>
      <c r="L65" s="52">
        <v>2159.3001599999998</v>
      </c>
      <c r="M65" s="52">
        <v>2630.0001599999996</v>
      </c>
      <c r="N65" s="52">
        <v>2743.4001599999997</v>
      </c>
      <c r="O65" s="52">
        <v>2984.1001199999996</v>
      </c>
      <c r="P65" s="52">
        <v>3209.60016</v>
      </c>
      <c r="Q65" s="52">
        <v>3387.2000399999993</v>
      </c>
      <c r="R65" s="52">
        <v>3533.1998399999993</v>
      </c>
      <c r="S65" s="52">
        <v>3212.9999999999995</v>
      </c>
      <c r="T65" s="52">
        <v>3387.7000800000001</v>
      </c>
      <c r="U65" s="52">
        <v>3164.0000399999994</v>
      </c>
      <c r="V65" s="52">
        <v>3333.2000399999993</v>
      </c>
      <c r="W65" s="52">
        <v>3658.2001199999991</v>
      </c>
      <c r="X65" s="52">
        <v>3592.6999199999996</v>
      </c>
      <c r="Y65" s="52">
        <v>3494.4001200000002</v>
      </c>
      <c r="Z65" s="52">
        <v>2594.1002399999998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44.765543519999987</v>
      </c>
      <c r="H72" s="55">
        <v>93.930642719999966</v>
      </c>
      <c r="I72" s="55">
        <v>328.34560607999998</v>
      </c>
      <c r="J72" s="55">
        <v>220.96870847999998</v>
      </c>
      <c r="K72" s="55">
        <v>146.06622287999997</v>
      </c>
      <c r="L72" s="55">
        <v>383.76946223999983</v>
      </c>
      <c r="M72" s="55">
        <v>224.56818863999999</v>
      </c>
      <c r="N72" s="55">
        <v>2.3890507199999997</v>
      </c>
      <c r="O72" s="55">
        <v>4.1250311999999996</v>
      </c>
      <c r="P72" s="55">
        <v>174.68210447999999</v>
      </c>
      <c r="Q72" s="55">
        <v>73.550208959999978</v>
      </c>
      <c r="R72" s="55">
        <v>33.412036319999991</v>
      </c>
      <c r="S72" s="55">
        <v>63.78653663999998</v>
      </c>
      <c r="T72" s="55">
        <v>48.599429759999978</v>
      </c>
      <c r="U72" s="55">
        <v>72.899144639999989</v>
      </c>
      <c r="V72" s="55">
        <v>48.59942976</v>
      </c>
      <c r="W72" s="55">
        <v>33.412036319999991</v>
      </c>
      <c r="X72" s="55">
        <v>130.61060927999998</v>
      </c>
      <c r="Y72" s="55">
        <v>115.42321583999998</v>
      </c>
      <c r="Z72" s="55">
        <v>21.262178879999997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1422.8380259999983</v>
      </c>
      <c r="D2" s="21">
        <f t="shared" ref="D2:X2" si="0">SUM(D3,D17,D22,D25,D26,D51,D52)</f>
        <v>1779.8018939999986</v>
      </c>
      <c r="E2" s="21">
        <f t="shared" si="0"/>
        <v>1819.9144522799979</v>
      </c>
      <c r="F2" s="21">
        <f t="shared" si="0"/>
        <v>1631.6095114799984</v>
      </c>
      <c r="G2" s="21">
        <f t="shared" si="0"/>
        <v>1359.1014861599983</v>
      </c>
      <c r="H2" s="21">
        <f t="shared" si="0"/>
        <v>1281.9842463599987</v>
      </c>
      <c r="I2" s="21">
        <f t="shared" si="0"/>
        <v>1220.3156843999986</v>
      </c>
      <c r="J2" s="21">
        <f t="shared" si="0"/>
        <v>1168.5353295599984</v>
      </c>
      <c r="K2" s="21">
        <f t="shared" si="0"/>
        <v>932.80694939999876</v>
      </c>
      <c r="L2" s="21">
        <f t="shared" si="0"/>
        <v>959.48997911999913</v>
      </c>
      <c r="M2" s="21">
        <f t="shared" si="0"/>
        <v>1243.8571831199993</v>
      </c>
      <c r="N2" s="21">
        <f t="shared" si="0"/>
        <v>766.12570271999937</v>
      </c>
      <c r="O2" s="21">
        <f t="shared" si="0"/>
        <v>641.78284427999961</v>
      </c>
      <c r="P2" s="21">
        <f t="shared" si="0"/>
        <v>590.65387847999943</v>
      </c>
      <c r="Q2" s="21">
        <f t="shared" si="0"/>
        <v>462.34718927999955</v>
      </c>
      <c r="R2" s="21">
        <f t="shared" si="0"/>
        <v>455.00007923999965</v>
      </c>
      <c r="S2" s="21">
        <f t="shared" si="0"/>
        <v>609.06895271999952</v>
      </c>
      <c r="T2" s="21">
        <f t="shared" si="0"/>
        <v>509.67800747999956</v>
      </c>
      <c r="U2" s="21">
        <f t="shared" si="0"/>
        <v>442.42858403999969</v>
      </c>
      <c r="V2" s="21">
        <f t="shared" si="0"/>
        <v>449.04272075999972</v>
      </c>
      <c r="W2" s="21">
        <f t="shared" si="0"/>
        <v>485.6968076399998</v>
      </c>
      <c r="X2" s="21">
        <f t="shared" si="0"/>
        <v>591.4853547730504</v>
      </c>
      <c r="Y2" s="21">
        <f t="shared" ref="Y2:Z2" si="1">SUM(Y3,Y17,Y22,Y25,Y26,Y51,Y52)</f>
        <v>539.67607645283579</v>
      </c>
      <c r="Z2" s="21">
        <f t="shared" si="1"/>
        <v>1154.5663731073155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2.5946999999999938</v>
      </c>
      <c r="D3" s="24">
        <f t="shared" si="2"/>
        <v>5.1893999999999858</v>
      </c>
      <c r="E3" s="24">
        <f t="shared" si="2"/>
        <v>2.5946999999999938</v>
      </c>
      <c r="F3" s="24">
        <f t="shared" si="2"/>
        <v>5.1893999999999858</v>
      </c>
      <c r="G3" s="24">
        <f t="shared" si="2"/>
        <v>2.5946999999999938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2.5946999999999938</v>
      </c>
      <c r="D4" s="19">
        <f t="shared" si="4"/>
        <v>5.1893999999999858</v>
      </c>
      <c r="E4" s="19">
        <f t="shared" si="4"/>
        <v>2.5946999999999938</v>
      </c>
      <c r="F4" s="19">
        <f t="shared" si="4"/>
        <v>5.1893999999999858</v>
      </c>
      <c r="G4" s="19">
        <f t="shared" si="4"/>
        <v>2.5946999999999938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2.5946999999999938</v>
      </c>
      <c r="D7" s="8">
        <v>5.1893999999999858</v>
      </c>
      <c r="E7" s="8">
        <v>2.5946999999999938</v>
      </c>
      <c r="F7" s="8">
        <v>5.1893999999999858</v>
      </c>
      <c r="G7" s="8">
        <v>2.5946999999999938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9.5718239999999994</v>
      </c>
      <c r="D17" s="27">
        <f t="shared" si="10"/>
        <v>4.5154800000000002</v>
      </c>
      <c r="E17" s="27">
        <f t="shared" si="10"/>
        <v>19.175328</v>
      </c>
      <c r="F17" s="27">
        <f t="shared" si="10"/>
        <v>18.22176</v>
      </c>
      <c r="G17" s="27">
        <f t="shared" si="10"/>
        <v>5.2347599999999987</v>
      </c>
      <c r="H17" s="27">
        <f t="shared" si="10"/>
        <v>6.3536399999999986</v>
      </c>
      <c r="I17" s="27">
        <f t="shared" si="10"/>
        <v>7.9120799999999996</v>
      </c>
      <c r="J17" s="27">
        <f t="shared" si="10"/>
        <v>82.475207999999995</v>
      </c>
      <c r="K17" s="27">
        <f t="shared" si="10"/>
        <v>99.110735999999989</v>
      </c>
      <c r="L17" s="27">
        <f t="shared" si="10"/>
        <v>103.75358399999999</v>
      </c>
      <c r="M17" s="27">
        <f t="shared" si="10"/>
        <v>124.53386399999997</v>
      </c>
      <c r="N17" s="27">
        <f t="shared" si="10"/>
        <v>94.837823999999998</v>
      </c>
      <c r="O17" s="27">
        <f t="shared" si="10"/>
        <v>91.717199999999991</v>
      </c>
      <c r="P17" s="27">
        <f t="shared" si="10"/>
        <v>88.714584000000016</v>
      </c>
      <c r="Q17" s="27">
        <f t="shared" si="10"/>
        <v>79.975368000000003</v>
      </c>
      <c r="R17" s="27">
        <f t="shared" si="10"/>
        <v>85.206383999999986</v>
      </c>
      <c r="S17" s="27">
        <f t="shared" si="10"/>
        <v>129.33374399999994</v>
      </c>
      <c r="T17" s="27">
        <f t="shared" si="10"/>
        <v>98.654471999999984</v>
      </c>
      <c r="U17" s="27">
        <f t="shared" si="10"/>
        <v>56.777975999999995</v>
      </c>
      <c r="V17" s="27">
        <f t="shared" si="10"/>
        <v>56.818872000000006</v>
      </c>
      <c r="W17" s="27">
        <f t="shared" si="10"/>
        <v>60.318647999999996</v>
      </c>
      <c r="X17" s="27">
        <f t="shared" si="10"/>
        <v>68.417568000000003</v>
      </c>
      <c r="Y17" s="27">
        <f t="shared" ref="Y17:Z17" si="11">SUM(Y18:Y21)</f>
        <v>70.339391999999989</v>
      </c>
      <c r="Z17" s="27">
        <f t="shared" si="11"/>
        <v>65.678904000000003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17.742239999999999</v>
      </c>
      <c r="G18" s="8">
        <v>4.1158799999999989</v>
      </c>
      <c r="H18" s="8">
        <v>5.194799999999999</v>
      </c>
      <c r="I18" s="8">
        <v>6.7532399999999999</v>
      </c>
      <c r="J18" s="8">
        <v>4.4755199999999995</v>
      </c>
      <c r="K18" s="8">
        <v>7.7522399999999996</v>
      </c>
      <c r="L18" s="8">
        <v>5.3546399999999998</v>
      </c>
      <c r="M18" s="8">
        <v>4.3956000000000008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7.7522399999999996</v>
      </c>
      <c r="D19" s="8">
        <v>4.5154800000000002</v>
      </c>
      <c r="E19" s="8">
        <v>4.875119999999999</v>
      </c>
      <c r="F19" s="8">
        <v>0.47952</v>
      </c>
      <c r="G19" s="8">
        <v>1.1188799999999999</v>
      </c>
      <c r="H19" s="8">
        <v>1.1588399999999999</v>
      </c>
      <c r="I19" s="8">
        <v>1.1588399999999999</v>
      </c>
      <c r="J19" s="8">
        <v>0</v>
      </c>
      <c r="K19" s="8">
        <v>1.9180799999999991</v>
      </c>
      <c r="L19" s="8">
        <v>1.1588399999999999</v>
      </c>
      <c r="M19" s="8">
        <v>1.3186799999999999</v>
      </c>
      <c r="N19" s="8">
        <v>2.2777199999999995</v>
      </c>
      <c r="O19" s="8">
        <v>2.7971999999999992</v>
      </c>
      <c r="P19" s="8">
        <v>4.9950000000000001</v>
      </c>
      <c r="Q19" s="8">
        <v>4.3156799999999995</v>
      </c>
      <c r="R19" s="8">
        <v>13.70628</v>
      </c>
      <c r="S19" s="8">
        <v>5.8341600000000007</v>
      </c>
      <c r="T19" s="8">
        <v>5.3146799999999992</v>
      </c>
      <c r="U19" s="8">
        <v>2.4375600000000008</v>
      </c>
      <c r="V19" s="8">
        <v>1.4385599999999998</v>
      </c>
      <c r="W19" s="8">
        <v>1.0389599999999999</v>
      </c>
      <c r="X19" s="8">
        <v>2.6373600000000001</v>
      </c>
      <c r="Y19" s="8">
        <v>0.91908000000000001</v>
      </c>
      <c r="Z19" s="8">
        <v>1.1987999999999999</v>
      </c>
    </row>
    <row r="20" spans="1:26" ht="11.25" customHeight="1" x14ac:dyDescent="0.2">
      <c r="A20" s="29" t="s">
        <v>30</v>
      </c>
      <c r="B20" s="7" t="s">
        <v>31</v>
      </c>
      <c r="C20" s="8">
        <v>1.8195839999999994</v>
      </c>
      <c r="D20" s="8">
        <v>0</v>
      </c>
      <c r="E20" s="8">
        <v>14.300208000000003</v>
      </c>
      <c r="F20" s="8">
        <v>0</v>
      </c>
      <c r="G20" s="8">
        <v>0</v>
      </c>
      <c r="H20" s="8">
        <v>0</v>
      </c>
      <c r="I20" s="8">
        <v>0</v>
      </c>
      <c r="J20" s="8">
        <v>77.999687999999992</v>
      </c>
      <c r="K20" s="8">
        <v>89.440415999999985</v>
      </c>
      <c r="L20" s="8">
        <v>97.240103999999988</v>
      </c>
      <c r="M20" s="8">
        <v>118.81958399999996</v>
      </c>
      <c r="N20" s="8">
        <v>92.560103999999995</v>
      </c>
      <c r="O20" s="8">
        <v>88.919999999999987</v>
      </c>
      <c r="P20" s="8">
        <v>83.719584000000012</v>
      </c>
      <c r="Q20" s="8">
        <v>75.659688000000003</v>
      </c>
      <c r="R20" s="8">
        <v>71.500103999999993</v>
      </c>
      <c r="S20" s="8">
        <v>123.49958399999993</v>
      </c>
      <c r="T20" s="8">
        <v>93.339791999999989</v>
      </c>
      <c r="U20" s="8">
        <v>54.340415999999998</v>
      </c>
      <c r="V20" s="8">
        <v>55.380312000000004</v>
      </c>
      <c r="W20" s="8">
        <v>59.279687999999993</v>
      </c>
      <c r="X20" s="8">
        <v>65.780208000000002</v>
      </c>
      <c r="Y20" s="8">
        <v>69.420311999999996</v>
      </c>
      <c r="Z20" s="8">
        <v>64.480103999999997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439.20991583999859</v>
      </c>
      <c r="D22" s="27">
        <f t="shared" si="12"/>
        <v>430.00512623999862</v>
      </c>
      <c r="E22" s="27">
        <f t="shared" si="12"/>
        <v>585.17504207999832</v>
      </c>
      <c r="F22" s="27">
        <f t="shared" si="12"/>
        <v>430.00512623999862</v>
      </c>
      <c r="G22" s="27">
        <f t="shared" si="12"/>
        <v>457.39264175999858</v>
      </c>
      <c r="H22" s="27">
        <f t="shared" si="12"/>
        <v>351.21243023999887</v>
      </c>
      <c r="I22" s="27">
        <f t="shared" si="12"/>
        <v>281.78661599999907</v>
      </c>
      <c r="J22" s="27">
        <f t="shared" si="12"/>
        <v>447.86366783999858</v>
      </c>
      <c r="K22" s="27">
        <f t="shared" si="12"/>
        <v>355.29616799999889</v>
      </c>
      <c r="L22" s="27">
        <f t="shared" si="12"/>
        <v>187.85761775999944</v>
      </c>
      <c r="M22" s="27">
        <f t="shared" si="12"/>
        <v>148.93163999999953</v>
      </c>
      <c r="N22" s="27">
        <f t="shared" si="12"/>
        <v>192.6737999999994</v>
      </c>
      <c r="O22" s="27">
        <f t="shared" si="12"/>
        <v>117.68723999999963</v>
      </c>
      <c r="P22" s="27">
        <f t="shared" si="12"/>
        <v>146.84867999999949</v>
      </c>
      <c r="Q22" s="27">
        <f t="shared" si="12"/>
        <v>124.97759999999963</v>
      </c>
      <c r="R22" s="27">
        <f t="shared" si="12"/>
        <v>88.525799999999705</v>
      </c>
      <c r="S22" s="27">
        <f t="shared" si="12"/>
        <v>83.318399999999755</v>
      </c>
      <c r="T22" s="27">
        <f t="shared" si="12"/>
        <v>72.90359999999977</v>
      </c>
      <c r="U22" s="27">
        <f t="shared" si="12"/>
        <v>45.825119999999842</v>
      </c>
      <c r="V22" s="27">
        <f t="shared" si="12"/>
        <v>20.829599999999932</v>
      </c>
      <c r="W22" s="27">
        <f t="shared" si="12"/>
        <v>11.456279999999966</v>
      </c>
      <c r="X22" s="27">
        <f t="shared" si="12"/>
        <v>10.414799999999969</v>
      </c>
      <c r="Y22" s="27">
        <f t="shared" ref="Y22:Z22" si="13">SUM(Y23:Y24)</f>
        <v>2.0829599999999933</v>
      </c>
      <c r="Z22" s="27">
        <f t="shared" si="13"/>
        <v>1.0414799999999969</v>
      </c>
    </row>
    <row r="23" spans="1:26" ht="11.25" customHeight="1" x14ac:dyDescent="0.2">
      <c r="A23" s="29" t="s">
        <v>36</v>
      </c>
      <c r="B23" s="7" t="s">
        <v>37</v>
      </c>
      <c r="C23" s="8">
        <v>439.20991583999859</v>
      </c>
      <c r="D23" s="8">
        <v>430.00512623999862</v>
      </c>
      <c r="E23" s="8">
        <v>585.17504207999832</v>
      </c>
      <c r="F23" s="8">
        <v>430.00512623999862</v>
      </c>
      <c r="G23" s="8">
        <v>457.39264175999858</v>
      </c>
      <c r="H23" s="8">
        <v>351.21243023999887</v>
      </c>
      <c r="I23" s="8">
        <v>281.78661599999907</v>
      </c>
      <c r="J23" s="8">
        <v>447.86366783999858</v>
      </c>
      <c r="K23" s="8">
        <v>355.29616799999889</v>
      </c>
      <c r="L23" s="8">
        <v>187.85761775999944</v>
      </c>
      <c r="M23" s="8">
        <v>148.93163999999953</v>
      </c>
      <c r="N23" s="8">
        <v>192.6737999999994</v>
      </c>
      <c r="O23" s="8">
        <v>117.68723999999963</v>
      </c>
      <c r="P23" s="8">
        <v>146.84867999999949</v>
      </c>
      <c r="Q23" s="8">
        <v>124.97759999999963</v>
      </c>
      <c r="R23" s="8">
        <v>88.525799999999705</v>
      </c>
      <c r="S23" s="8">
        <v>83.318399999999755</v>
      </c>
      <c r="T23" s="8">
        <v>72.90359999999977</v>
      </c>
      <c r="U23" s="8">
        <v>45.825119999999842</v>
      </c>
      <c r="V23" s="8">
        <v>20.829599999999932</v>
      </c>
      <c r="W23" s="8">
        <v>11.456279999999966</v>
      </c>
      <c r="X23" s="8">
        <v>10.414799999999969</v>
      </c>
      <c r="Y23" s="8">
        <v>2.0829599999999933</v>
      </c>
      <c r="Z23" s="8">
        <v>1.0414799999999969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505.73214108000002</v>
      </c>
      <c r="D26" s="27">
        <f t="shared" si="14"/>
        <v>784.31630688000018</v>
      </c>
      <c r="E26" s="27">
        <f t="shared" si="14"/>
        <v>665.87180904000002</v>
      </c>
      <c r="F26" s="27">
        <f t="shared" si="14"/>
        <v>672.79000068000016</v>
      </c>
      <c r="G26" s="27">
        <f t="shared" si="14"/>
        <v>462.48838668000002</v>
      </c>
      <c r="H26" s="27">
        <f t="shared" si="14"/>
        <v>412.10068104000004</v>
      </c>
      <c r="I26" s="27">
        <f t="shared" si="14"/>
        <v>445.33498068</v>
      </c>
      <c r="J26" s="27">
        <f t="shared" si="14"/>
        <v>323.64407916000005</v>
      </c>
      <c r="K26" s="27">
        <f t="shared" si="14"/>
        <v>179.82721223999999</v>
      </c>
      <c r="L26" s="27">
        <f t="shared" si="14"/>
        <v>299.57772420000003</v>
      </c>
      <c r="M26" s="27">
        <f t="shared" si="14"/>
        <v>604.86277140000004</v>
      </c>
      <c r="N26" s="27">
        <f t="shared" si="14"/>
        <v>289.98305100000005</v>
      </c>
      <c r="O26" s="27">
        <f t="shared" si="14"/>
        <v>242.72278884000002</v>
      </c>
      <c r="P26" s="27">
        <f t="shared" si="14"/>
        <v>188.62119360000003</v>
      </c>
      <c r="Q26" s="27">
        <f t="shared" si="14"/>
        <v>110.21239584000003</v>
      </c>
      <c r="R26" s="27">
        <f t="shared" si="14"/>
        <v>91.331895240000023</v>
      </c>
      <c r="S26" s="27">
        <f t="shared" si="14"/>
        <v>145.24075188</v>
      </c>
      <c r="T26" s="27">
        <f t="shared" si="14"/>
        <v>91.413628200000019</v>
      </c>
      <c r="U26" s="27">
        <f t="shared" si="14"/>
        <v>104.44571892</v>
      </c>
      <c r="V26" s="27">
        <f t="shared" si="14"/>
        <v>101.09023812000001</v>
      </c>
      <c r="W26" s="27">
        <f t="shared" si="14"/>
        <v>66.690359639999997</v>
      </c>
      <c r="X26" s="27">
        <f t="shared" si="14"/>
        <v>126.32416163999999</v>
      </c>
      <c r="Y26" s="27">
        <f t="shared" ref="Y26:Z26" si="15">SUM(Y27,Y33)</f>
        <v>99.917445600000008</v>
      </c>
      <c r="Z26" s="27">
        <f t="shared" si="15"/>
        <v>182.35143755999999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505.73214108000002</v>
      </c>
      <c r="D33" s="19">
        <f t="shared" si="18"/>
        <v>784.31630688000018</v>
      </c>
      <c r="E33" s="19">
        <f t="shared" si="18"/>
        <v>665.87180904000002</v>
      </c>
      <c r="F33" s="19">
        <f t="shared" si="18"/>
        <v>672.79000068000016</v>
      </c>
      <c r="G33" s="19">
        <f t="shared" si="18"/>
        <v>462.48838668000002</v>
      </c>
      <c r="H33" s="19">
        <f t="shared" si="18"/>
        <v>412.10068104000004</v>
      </c>
      <c r="I33" s="19">
        <f t="shared" si="18"/>
        <v>445.33498068</v>
      </c>
      <c r="J33" s="19">
        <f t="shared" si="18"/>
        <v>323.64407916000005</v>
      </c>
      <c r="K33" s="19">
        <f t="shared" si="18"/>
        <v>179.82721223999999</v>
      </c>
      <c r="L33" s="19">
        <f t="shared" si="18"/>
        <v>299.57772420000003</v>
      </c>
      <c r="M33" s="19">
        <f t="shared" si="18"/>
        <v>604.86277140000004</v>
      </c>
      <c r="N33" s="19">
        <f t="shared" si="18"/>
        <v>289.98305100000005</v>
      </c>
      <c r="O33" s="19">
        <f t="shared" si="18"/>
        <v>242.72278884000002</v>
      </c>
      <c r="P33" s="19">
        <f t="shared" si="18"/>
        <v>188.62119360000003</v>
      </c>
      <c r="Q33" s="19">
        <f t="shared" si="18"/>
        <v>110.21239584000003</v>
      </c>
      <c r="R33" s="19">
        <f t="shared" si="18"/>
        <v>91.331895240000023</v>
      </c>
      <c r="S33" s="19">
        <f t="shared" si="18"/>
        <v>145.24075188</v>
      </c>
      <c r="T33" s="19">
        <f t="shared" si="18"/>
        <v>91.413628200000019</v>
      </c>
      <c r="U33" s="19">
        <f t="shared" si="18"/>
        <v>104.44571892</v>
      </c>
      <c r="V33" s="19">
        <f t="shared" si="18"/>
        <v>101.09023812000001</v>
      </c>
      <c r="W33" s="19">
        <f t="shared" si="18"/>
        <v>66.690359639999997</v>
      </c>
      <c r="X33" s="19">
        <f t="shared" si="18"/>
        <v>126.32416163999999</v>
      </c>
      <c r="Y33" s="19">
        <f t="shared" ref="Y33:Z33" si="19">SUM(Y34:Y50)</f>
        <v>99.917445600000008</v>
      </c>
      <c r="Z33" s="19">
        <f t="shared" si="19"/>
        <v>182.35143755999999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5.7024000000000017</v>
      </c>
      <c r="Q34" s="8">
        <v>2.8512000000000008</v>
      </c>
      <c r="R34" s="8">
        <v>2.8512000000000008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32.830980479999994</v>
      </c>
      <c r="D36" s="8">
        <v>41.784719040000006</v>
      </c>
      <c r="E36" s="8">
        <v>38.800290960000019</v>
      </c>
      <c r="F36" s="8">
        <v>29.846325239999999</v>
      </c>
      <c r="G36" s="8">
        <v>17.907704280000001</v>
      </c>
      <c r="H36" s="8">
        <v>17.907704280000001</v>
      </c>
      <c r="I36" s="8">
        <v>44.769374280000008</v>
      </c>
      <c r="J36" s="8">
        <v>26.86167</v>
      </c>
      <c r="K36" s="8">
        <v>8.9539657199999994</v>
      </c>
      <c r="L36" s="8">
        <v>11.93862096</v>
      </c>
      <c r="M36" s="8">
        <v>17.907704280000001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2.9053763999999997</v>
      </c>
      <c r="U36" s="8">
        <v>0</v>
      </c>
      <c r="V36" s="8">
        <v>2.9053763999999997</v>
      </c>
      <c r="W36" s="8">
        <v>0</v>
      </c>
      <c r="X36" s="8">
        <v>2.9053763999999997</v>
      </c>
      <c r="Y36" s="8">
        <v>2.9053763999999997</v>
      </c>
      <c r="Z36" s="8">
        <v>5.8107527999999995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207.10952964000001</v>
      </c>
      <c r="D43" s="8">
        <v>245.34504071999999</v>
      </c>
      <c r="E43" s="8">
        <v>258.09030000000001</v>
      </c>
      <c r="F43" s="8">
        <v>270.83555928000004</v>
      </c>
      <c r="G43" s="8">
        <v>197.55071856000001</v>
      </c>
      <c r="H43" s="8">
        <v>178.43282964000002</v>
      </c>
      <c r="I43" s="8">
        <v>184.80545928000001</v>
      </c>
      <c r="J43" s="8">
        <v>152.94231108</v>
      </c>
      <c r="K43" s="8">
        <v>108.33417035999999</v>
      </c>
      <c r="L43" s="8">
        <v>165.68757036000002</v>
      </c>
      <c r="M43" s="8">
        <v>286.767</v>
      </c>
      <c r="N43" s="8">
        <v>146.56968143999998</v>
      </c>
      <c r="O43" s="8">
        <v>127.45205928</v>
      </c>
      <c r="P43" s="8">
        <v>98.775359280000004</v>
      </c>
      <c r="Q43" s="8">
        <v>63.726029640000014</v>
      </c>
      <c r="R43" s="8">
        <v>57.353400000000015</v>
      </c>
      <c r="S43" s="8">
        <v>82.843918559999992</v>
      </c>
      <c r="T43" s="8">
        <v>59.478143400000015</v>
      </c>
      <c r="U43" s="8">
        <v>65.739000600000011</v>
      </c>
      <c r="V43" s="8">
        <v>59.478143400000015</v>
      </c>
      <c r="W43" s="8">
        <v>34.434714599999992</v>
      </c>
      <c r="X43" s="8">
        <v>78.26071499999999</v>
      </c>
      <c r="Y43" s="8">
        <v>68.869429200000013</v>
      </c>
      <c r="Z43" s="8">
        <v>134.60842979999998</v>
      </c>
    </row>
    <row r="44" spans="1:26" ht="11.25" customHeight="1" x14ac:dyDescent="0.2">
      <c r="A44" s="28" t="s">
        <v>74</v>
      </c>
      <c r="B44" s="7" t="s">
        <v>75</v>
      </c>
      <c r="C44" s="8">
        <v>265.79163096000002</v>
      </c>
      <c r="D44" s="8">
        <v>497.18654712000011</v>
      </c>
      <c r="E44" s="8">
        <v>368.98121807999996</v>
      </c>
      <c r="F44" s="8">
        <v>372.10811616000012</v>
      </c>
      <c r="G44" s="8">
        <v>247.02996384000002</v>
      </c>
      <c r="H44" s="8">
        <v>215.76014712</v>
      </c>
      <c r="I44" s="8">
        <v>215.76014712</v>
      </c>
      <c r="J44" s="8">
        <v>143.84009808000002</v>
      </c>
      <c r="K44" s="8">
        <v>62.539076160000008</v>
      </c>
      <c r="L44" s="8">
        <v>121.95153288</v>
      </c>
      <c r="M44" s="8">
        <v>300.18806712000003</v>
      </c>
      <c r="N44" s="8">
        <v>134.45940384000002</v>
      </c>
      <c r="O44" s="8">
        <v>106.31676384000001</v>
      </c>
      <c r="P44" s="8">
        <v>78.174123840000021</v>
      </c>
      <c r="Q44" s="8">
        <v>40.650510959999998</v>
      </c>
      <c r="R44" s="8">
        <v>28.14264</v>
      </c>
      <c r="S44" s="8">
        <v>59.412178080000018</v>
      </c>
      <c r="T44" s="8">
        <v>29.030108400000003</v>
      </c>
      <c r="U44" s="8">
        <v>38.706718319999993</v>
      </c>
      <c r="V44" s="8">
        <v>38.706718319999993</v>
      </c>
      <c r="W44" s="8">
        <v>32.255645040000005</v>
      </c>
      <c r="X44" s="8">
        <v>45.158070240000001</v>
      </c>
      <c r="Y44" s="8">
        <v>28.14264</v>
      </c>
      <c r="Z44" s="8">
        <v>41.932254960000023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94.719239999999999</v>
      </c>
      <c r="D51" s="27">
        <v>216.95553000000001</v>
      </c>
      <c r="E51" s="27">
        <v>166.31406000000001</v>
      </c>
      <c r="F51" s="27">
        <v>117.6417</v>
      </c>
      <c r="G51" s="27">
        <v>69.373260000000016</v>
      </c>
      <c r="H51" s="27">
        <v>66.69729000000001</v>
      </c>
      <c r="I51" s="27">
        <v>53.670869999999994</v>
      </c>
      <c r="J51" s="27">
        <v>15.904350000000001</v>
      </c>
      <c r="K51" s="27">
        <v>14.541120000000001</v>
      </c>
      <c r="L51" s="27">
        <v>26.55774000000001</v>
      </c>
      <c r="M51" s="27">
        <v>63.768870000000007</v>
      </c>
      <c r="N51" s="27">
        <v>35.393490000000007</v>
      </c>
      <c r="O51" s="27">
        <v>40.19004000000001</v>
      </c>
      <c r="P51" s="27">
        <v>25.396470000000001</v>
      </c>
      <c r="Q51" s="27">
        <v>18.93375</v>
      </c>
      <c r="R51" s="27">
        <v>20.196000000000002</v>
      </c>
      <c r="S51" s="27">
        <v>15.803369999999999</v>
      </c>
      <c r="T51" s="27">
        <v>9.2590581600000004</v>
      </c>
      <c r="U51" s="27">
        <v>11.51172</v>
      </c>
      <c r="V51" s="27">
        <v>5.6039860799999994</v>
      </c>
      <c r="W51" s="27">
        <v>14.541120000000001</v>
      </c>
      <c r="X51" s="27">
        <v>37.7018760130507</v>
      </c>
      <c r="Y51" s="27">
        <v>31.25107885283596</v>
      </c>
      <c r="Z51" s="27">
        <v>42.637551547315887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371.01020507999982</v>
      </c>
      <c r="D52" s="27">
        <f t="shared" si="20"/>
        <v>338.82005087999977</v>
      </c>
      <c r="E52" s="27">
        <f t="shared" si="20"/>
        <v>380.78351315999976</v>
      </c>
      <c r="F52" s="27">
        <f t="shared" si="20"/>
        <v>387.76152455999977</v>
      </c>
      <c r="G52" s="27">
        <f t="shared" si="20"/>
        <v>362.01773771999979</v>
      </c>
      <c r="H52" s="27">
        <f t="shared" si="20"/>
        <v>445.62020507999972</v>
      </c>
      <c r="I52" s="27">
        <f t="shared" si="20"/>
        <v>431.61113771999953</v>
      </c>
      <c r="J52" s="27">
        <f t="shared" si="20"/>
        <v>298.64802455999984</v>
      </c>
      <c r="K52" s="27">
        <f t="shared" si="20"/>
        <v>284.03171315999981</v>
      </c>
      <c r="L52" s="27">
        <f t="shared" si="20"/>
        <v>341.74331315999979</v>
      </c>
      <c r="M52" s="27">
        <f t="shared" si="20"/>
        <v>301.76003771999979</v>
      </c>
      <c r="N52" s="27">
        <f t="shared" si="20"/>
        <v>153.23753771999989</v>
      </c>
      <c r="O52" s="27">
        <f t="shared" si="20"/>
        <v>149.46557543999995</v>
      </c>
      <c r="P52" s="27">
        <f t="shared" si="20"/>
        <v>141.07295087999992</v>
      </c>
      <c r="Q52" s="27">
        <f t="shared" si="20"/>
        <v>128.24807543999992</v>
      </c>
      <c r="R52" s="27">
        <f t="shared" si="20"/>
        <v>169.7399999999999</v>
      </c>
      <c r="S52" s="27">
        <f t="shared" si="20"/>
        <v>235.37268683999989</v>
      </c>
      <c r="T52" s="27">
        <f t="shared" si="20"/>
        <v>237.44724911999984</v>
      </c>
      <c r="U52" s="27">
        <f t="shared" si="20"/>
        <v>223.86804911999985</v>
      </c>
      <c r="V52" s="27">
        <f t="shared" si="20"/>
        <v>264.7000245599998</v>
      </c>
      <c r="W52" s="27">
        <f t="shared" si="20"/>
        <v>332.69039999999984</v>
      </c>
      <c r="X52" s="27">
        <f t="shared" si="20"/>
        <v>348.62694911999978</v>
      </c>
      <c r="Y52" s="27">
        <f t="shared" ref="Y52:Z52" si="21">SUM(Y53:Y54)</f>
        <v>336.08519999999982</v>
      </c>
      <c r="Z52" s="27">
        <f t="shared" si="21"/>
        <v>862.85699999999952</v>
      </c>
    </row>
    <row r="53" spans="1:26" ht="11.25" customHeight="1" x14ac:dyDescent="0.2">
      <c r="A53" s="29" t="s">
        <v>116</v>
      </c>
      <c r="B53" s="7" t="s">
        <v>117</v>
      </c>
      <c r="C53" s="8">
        <v>3.1459427999999998</v>
      </c>
      <c r="D53" s="8">
        <v>0</v>
      </c>
      <c r="E53" s="8">
        <v>0</v>
      </c>
      <c r="F53" s="8">
        <v>0</v>
      </c>
      <c r="G53" s="8">
        <v>0</v>
      </c>
      <c r="H53" s="8">
        <v>35.320942800000005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14.157000000000004</v>
      </c>
    </row>
    <row r="54" spans="1:26" ht="11.25" customHeight="1" x14ac:dyDescent="0.2">
      <c r="A54" s="43" t="s">
        <v>118</v>
      </c>
      <c r="B54" s="44" t="s">
        <v>119</v>
      </c>
      <c r="C54" s="45">
        <v>367.86426227999982</v>
      </c>
      <c r="D54" s="45">
        <v>338.82005087999977</v>
      </c>
      <c r="E54" s="45">
        <v>380.78351315999976</v>
      </c>
      <c r="F54" s="45">
        <v>387.76152455999977</v>
      </c>
      <c r="G54" s="45">
        <v>362.01773771999979</v>
      </c>
      <c r="H54" s="45">
        <v>410.29926227999971</v>
      </c>
      <c r="I54" s="45">
        <v>431.61113771999953</v>
      </c>
      <c r="J54" s="45">
        <v>298.64802455999984</v>
      </c>
      <c r="K54" s="45">
        <v>284.03171315999981</v>
      </c>
      <c r="L54" s="45">
        <v>341.74331315999979</v>
      </c>
      <c r="M54" s="45">
        <v>301.76003771999979</v>
      </c>
      <c r="N54" s="45">
        <v>153.23753771999989</v>
      </c>
      <c r="O54" s="45">
        <v>149.46557543999995</v>
      </c>
      <c r="P54" s="45">
        <v>141.07295087999992</v>
      </c>
      <c r="Q54" s="45">
        <v>128.24807543999992</v>
      </c>
      <c r="R54" s="45">
        <v>169.7399999999999</v>
      </c>
      <c r="S54" s="45">
        <v>235.37268683999989</v>
      </c>
      <c r="T54" s="45">
        <v>237.44724911999984</v>
      </c>
      <c r="U54" s="45">
        <v>223.86804911999985</v>
      </c>
      <c r="V54" s="45">
        <v>264.7000245599998</v>
      </c>
      <c r="W54" s="45">
        <v>332.69039999999984</v>
      </c>
      <c r="X54" s="45">
        <v>348.62694911999978</v>
      </c>
      <c r="Y54" s="45">
        <v>336.08519999999982</v>
      </c>
      <c r="Z54" s="45">
        <v>848.69999999999948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3680.0332063199994</v>
      </c>
      <c r="D61" s="49">
        <f t="shared" si="22"/>
        <v>4365.6004943999997</v>
      </c>
      <c r="E61" s="49">
        <f t="shared" si="22"/>
        <v>4334.15759256</v>
      </c>
      <c r="F61" s="49">
        <f t="shared" si="22"/>
        <v>4229.6642870400001</v>
      </c>
      <c r="G61" s="49">
        <f t="shared" si="22"/>
        <v>4007.9042639999993</v>
      </c>
      <c r="H61" s="49">
        <f t="shared" si="22"/>
        <v>4491.8118129599989</v>
      </c>
      <c r="I61" s="49">
        <f t="shared" si="22"/>
        <v>5362.9570677600004</v>
      </c>
      <c r="J61" s="49">
        <f t="shared" si="22"/>
        <v>5070.0449563199991</v>
      </c>
      <c r="K61" s="49">
        <f t="shared" si="22"/>
        <v>4946.5156298399997</v>
      </c>
      <c r="L61" s="49">
        <f t="shared" si="22"/>
        <v>4854.4705403999997</v>
      </c>
      <c r="M61" s="49">
        <f t="shared" si="22"/>
        <v>5514.8345726400003</v>
      </c>
      <c r="N61" s="49">
        <f t="shared" si="22"/>
        <v>4330.0494539999991</v>
      </c>
      <c r="O61" s="49">
        <f t="shared" si="22"/>
        <v>4986.9723117599997</v>
      </c>
      <c r="P61" s="49">
        <f t="shared" si="22"/>
        <v>4566.3764414400002</v>
      </c>
      <c r="Q61" s="49">
        <f t="shared" si="22"/>
        <v>4239.9838547999998</v>
      </c>
      <c r="R61" s="49">
        <f t="shared" si="22"/>
        <v>4094.8053890399997</v>
      </c>
      <c r="S61" s="49">
        <f t="shared" si="22"/>
        <v>4287.5894181600006</v>
      </c>
      <c r="T61" s="49">
        <f t="shared" si="22"/>
        <v>4260.4756675200006</v>
      </c>
      <c r="U61" s="49">
        <f t="shared" si="22"/>
        <v>4281.8251442399996</v>
      </c>
      <c r="V61" s="49">
        <f t="shared" si="22"/>
        <v>4114.45619928</v>
      </c>
      <c r="W61" s="49">
        <f t="shared" si="22"/>
        <v>3807.0355895999996</v>
      </c>
      <c r="X61" s="49">
        <f t="shared" si="22"/>
        <v>4860.7475923381007</v>
      </c>
      <c r="Y61" s="49">
        <f t="shared" ref="Y61:Z61" si="23">SUM(Y62:Y72)</f>
        <v>4434.9343790108223</v>
      </c>
      <c r="Z61" s="49">
        <f t="shared" si="23"/>
        <v>6978.2576042579076</v>
      </c>
    </row>
    <row r="62" spans="1:26" ht="11.25" customHeight="1" x14ac:dyDescent="0.2">
      <c r="A62" s="50" t="s">
        <v>92</v>
      </c>
      <c r="B62" s="51" t="s">
        <v>93</v>
      </c>
      <c r="C62" s="52">
        <v>3391.6958207999996</v>
      </c>
      <c r="D62" s="52">
        <v>4090.1281343999995</v>
      </c>
      <c r="E62" s="52">
        <v>4037.7121343999997</v>
      </c>
      <c r="F62" s="52">
        <v>3920.7841343999999</v>
      </c>
      <c r="G62" s="52">
        <v>3713.0240447999995</v>
      </c>
      <c r="H62" s="52">
        <v>4002.3200447999998</v>
      </c>
      <c r="I62" s="52">
        <v>4925.2000896</v>
      </c>
      <c r="J62" s="52">
        <v>4279.7438207999994</v>
      </c>
      <c r="K62" s="52">
        <v>4239.4238207999997</v>
      </c>
      <c r="L62" s="52">
        <v>4022.0320895999998</v>
      </c>
      <c r="M62" s="52">
        <v>4429.5999551999994</v>
      </c>
      <c r="N62" s="52">
        <v>3775.5200447999991</v>
      </c>
      <c r="O62" s="52">
        <v>4380.0958656000003</v>
      </c>
      <c r="P62" s="52">
        <v>4065.3760895999999</v>
      </c>
      <c r="Q62" s="52">
        <v>3878.3360447999999</v>
      </c>
      <c r="R62" s="52">
        <v>3683.5678656</v>
      </c>
      <c r="S62" s="52">
        <v>3826.8159552000002</v>
      </c>
      <c r="T62" s="52">
        <v>3844.5120000000002</v>
      </c>
      <c r="U62" s="52">
        <v>3812.0318207999999</v>
      </c>
      <c r="V62" s="52">
        <v>3600.0159552</v>
      </c>
      <c r="W62" s="52">
        <v>3333.3439103999999</v>
      </c>
      <c r="X62" s="52">
        <v>4147.6958207999996</v>
      </c>
      <c r="Y62" s="52">
        <v>3853.2481343999998</v>
      </c>
      <c r="Z62" s="52">
        <v>5710.6558656000016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28.337465519999995</v>
      </c>
      <c r="D64" s="52">
        <v>35.872199999999999</v>
      </c>
      <c r="E64" s="52">
        <v>27.245378159999998</v>
      </c>
      <c r="F64" s="52">
        <v>34.780112639999999</v>
      </c>
      <c r="G64" s="52">
        <v>25.607443680000006</v>
      </c>
      <c r="H64" s="52">
        <v>15.61551264</v>
      </c>
      <c r="I64" s="52">
        <v>22.33137816</v>
      </c>
      <c r="J64" s="52">
        <v>52.088399999999993</v>
      </c>
      <c r="K64" s="52">
        <v>29.32026552000001</v>
      </c>
      <c r="L64" s="52">
        <v>17.526665520000002</v>
      </c>
      <c r="M64" s="52">
        <v>25.552800000000005</v>
      </c>
      <c r="N64" s="52">
        <v>23.314178159999997</v>
      </c>
      <c r="O64" s="52">
        <v>14.523621840000001</v>
      </c>
      <c r="P64" s="52">
        <v>19.273887360000003</v>
      </c>
      <c r="Q64" s="52">
        <v>10.647065520000002</v>
      </c>
      <c r="R64" s="52">
        <v>7.5893781599999999</v>
      </c>
      <c r="S64" s="52">
        <v>8.0261344800000014</v>
      </c>
      <c r="T64" s="52">
        <v>18.727843680000003</v>
      </c>
      <c r="U64" s="52">
        <v>12.12126552</v>
      </c>
      <c r="V64" s="52">
        <v>15.94317816</v>
      </c>
      <c r="W64" s="52">
        <v>6.4428436799999993</v>
      </c>
      <c r="X64" s="52">
        <v>5.7686592181004004</v>
      </c>
      <c r="Y64" s="52">
        <v>7.2638841308227491</v>
      </c>
      <c r="Z64" s="52">
        <v>25.30556809790647</v>
      </c>
    </row>
    <row r="65" spans="1:26" ht="11.25" customHeight="1" x14ac:dyDescent="0.2">
      <c r="A65" s="50" t="s">
        <v>98</v>
      </c>
      <c r="B65" s="51" t="s">
        <v>99</v>
      </c>
      <c r="C65" s="52">
        <v>259.99991999999997</v>
      </c>
      <c r="D65" s="52">
        <v>239.60016000000002</v>
      </c>
      <c r="E65" s="52">
        <v>269.20007999999996</v>
      </c>
      <c r="F65" s="52">
        <v>274.10003999999998</v>
      </c>
      <c r="G65" s="52">
        <v>255.89987999999997</v>
      </c>
      <c r="H65" s="52">
        <v>290.00015999999999</v>
      </c>
      <c r="I65" s="52">
        <v>305.09999999999997</v>
      </c>
      <c r="J65" s="52">
        <v>474.09983999999969</v>
      </c>
      <c r="K65" s="52">
        <v>451.90007999999978</v>
      </c>
      <c r="L65" s="52">
        <v>543.49991999999997</v>
      </c>
      <c r="M65" s="52">
        <v>479.99988000000019</v>
      </c>
      <c r="N65" s="52">
        <v>243.69983999999994</v>
      </c>
      <c r="O65" s="52">
        <v>237.80015999999998</v>
      </c>
      <c r="P65" s="52">
        <v>224.30015999999998</v>
      </c>
      <c r="Q65" s="52">
        <v>203.90004000000002</v>
      </c>
      <c r="R65" s="52">
        <v>269.99999999999994</v>
      </c>
      <c r="S65" s="52">
        <v>270.50004000000001</v>
      </c>
      <c r="T65" s="52">
        <v>272.7</v>
      </c>
      <c r="U65" s="52">
        <v>257.19983999999999</v>
      </c>
      <c r="V65" s="52">
        <v>304.09991999999994</v>
      </c>
      <c r="W65" s="52">
        <v>382.20011999999991</v>
      </c>
      <c r="X65" s="52">
        <v>400.49999999999994</v>
      </c>
      <c r="Y65" s="52">
        <v>386.09999999999991</v>
      </c>
      <c r="Z65" s="52">
        <v>974.99987999999985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13.37289552</v>
      </c>
      <c r="H72" s="55">
        <v>183.87609551999998</v>
      </c>
      <c r="I72" s="55">
        <v>110.32559999999998</v>
      </c>
      <c r="J72" s="55">
        <v>264.11289552</v>
      </c>
      <c r="K72" s="55">
        <v>225.87146351999993</v>
      </c>
      <c r="L72" s="55">
        <v>271.41186527999997</v>
      </c>
      <c r="M72" s="55">
        <v>579.68193743999973</v>
      </c>
      <c r="N72" s="55">
        <v>287.51539103999994</v>
      </c>
      <c r="O72" s="55">
        <v>354.55266431999979</v>
      </c>
      <c r="P72" s="55">
        <v>257.42630447999994</v>
      </c>
      <c r="Q72" s="55">
        <v>147.10070447999999</v>
      </c>
      <c r="R72" s="55">
        <v>133.64814527999997</v>
      </c>
      <c r="S72" s="55">
        <v>182.24728847999995</v>
      </c>
      <c r="T72" s="55">
        <v>124.53582383999999</v>
      </c>
      <c r="U72" s="55">
        <v>200.47221791999999</v>
      </c>
      <c r="V72" s="55">
        <v>194.39714591999999</v>
      </c>
      <c r="W72" s="55">
        <v>85.048715520000002</v>
      </c>
      <c r="X72" s="55">
        <v>306.78311231999993</v>
      </c>
      <c r="Y72" s="55">
        <v>188.32236047999996</v>
      </c>
      <c r="Z72" s="55">
        <v>267.29629055999993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1970.0383521600002</v>
      </c>
      <c r="D2" s="21">
        <f t="shared" ref="D2:X2" si="0">SUM(D3,D17,D22,D25,D26,D51,D52)</f>
        <v>1713.7272009600001</v>
      </c>
      <c r="E2" s="21">
        <f t="shared" si="0"/>
        <v>1407.7078891199999</v>
      </c>
      <c r="F2" s="21">
        <f t="shared" si="0"/>
        <v>1756.4299549200002</v>
      </c>
      <c r="G2" s="21">
        <f t="shared" si="0"/>
        <v>2170.3741801199999</v>
      </c>
      <c r="H2" s="21">
        <f t="shared" si="0"/>
        <v>2183.1502507199998</v>
      </c>
      <c r="I2" s="21">
        <f t="shared" si="0"/>
        <v>2343.2139961200005</v>
      </c>
      <c r="J2" s="21">
        <f t="shared" si="0"/>
        <v>2065.9414071600004</v>
      </c>
      <c r="K2" s="21">
        <f t="shared" si="0"/>
        <v>2434.8818383200005</v>
      </c>
      <c r="L2" s="21">
        <f t="shared" si="0"/>
        <v>2523.5391157200006</v>
      </c>
      <c r="M2" s="21">
        <f t="shared" si="0"/>
        <v>2353.0182048000001</v>
      </c>
      <c r="N2" s="21">
        <f t="shared" si="0"/>
        <v>2275.8246414</v>
      </c>
      <c r="O2" s="21">
        <f t="shared" si="0"/>
        <v>2569.6394387999999</v>
      </c>
      <c r="P2" s="21">
        <f t="shared" si="0"/>
        <v>2190.4269019200001</v>
      </c>
      <c r="Q2" s="21">
        <f t="shared" si="0"/>
        <v>2904.7063464000007</v>
      </c>
      <c r="R2" s="21">
        <f t="shared" si="0"/>
        <v>2925.6211303200002</v>
      </c>
      <c r="S2" s="21">
        <f t="shared" si="0"/>
        <v>2849.4628696800005</v>
      </c>
      <c r="T2" s="21">
        <f t="shared" si="0"/>
        <v>2804.6754190799998</v>
      </c>
      <c r="U2" s="21">
        <f t="shared" si="0"/>
        <v>1238.9728734000003</v>
      </c>
      <c r="V2" s="21">
        <f t="shared" si="0"/>
        <v>1305.9002764800002</v>
      </c>
      <c r="W2" s="21">
        <f t="shared" si="0"/>
        <v>2213.9176273200005</v>
      </c>
      <c r="X2" s="21">
        <f t="shared" si="0"/>
        <v>3826.0720285932916</v>
      </c>
      <c r="Y2" s="21">
        <f t="shared" ref="Y2:Z2" si="1">SUM(Y3,Y17,Y22,Y25,Y26,Y51,Y52)</f>
        <v>3560.9600048329021</v>
      </c>
      <c r="Z2" s="21">
        <f t="shared" si="1"/>
        <v>3122.2412545568886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294.98745600000001</v>
      </c>
      <c r="D17" s="27">
        <f t="shared" ref="D17:X17" si="15">SUM(D18:D21)</f>
        <v>290.19960000000003</v>
      </c>
      <c r="E17" s="27">
        <f t="shared" si="15"/>
        <v>282.14359199999996</v>
      </c>
      <c r="F17" s="27">
        <f t="shared" si="15"/>
        <v>284.34794399999998</v>
      </c>
      <c r="G17" s="27">
        <f t="shared" si="15"/>
        <v>307.17071999999996</v>
      </c>
      <c r="H17" s="27">
        <f t="shared" si="15"/>
        <v>298.42135200000001</v>
      </c>
      <c r="I17" s="27">
        <f t="shared" si="15"/>
        <v>313.13865599999997</v>
      </c>
      <c r="J17" s="27">
        <f t="shared" si="15"/>
        <v>291.16893600000003</v>
      </c>
      <c r="K17" s="27">
        <f t="shared" si="15"/>
        <v>291.19780800000001</v>
      </c>
      <c r="L17" s="27">
        <f t="shared" si="15"/>
        <v>257.088528</v>
      </c>
      <c r="M17" s="27">
        <f t="shared" si="15"/>
        <v>296.06824799999993</v>
      </c>
      <c r="N17" s="27">
        <f t="shared" si="15"/>
        <v>365.62579199999999</v>
      </c>
      <c r="O17" s="27">
        <f t="shared" si="15"/>
        <v>324.90388799999999</v>
      </c>
      <c r="P17" s="27">
        <f t="shared" si="15"/>
        <v>290.98051200000003</v>
      </c>
      <c r="Q17" s="27">
        <f t="shared" si="15"/>
        <v>316.69912799999997</v>
      </c>
      <c r="R17" s="27">
        <f t="shared" si="15"/>
        <v>370.77451199999996</v>
      </c>
      <c r="S17" s="27">
        <f t="shared" si="15"/>
        <v>334.42466400000001</v>
      </c>
      <c r="T17" s="27">
        <f t="shared" si="15"/>
        <v>325.08698400000003</v>
      </c>
      <c r="U17" s="27">
        <f t="shared" si="15"/>
        <v>296.24508000000003</v>
      </c>
      <c r="V17" s="27">
        <f t="shared" si="15"/>
        <v>332.77600800000005</v>
      </c>
      <c r="W17" s="27">
        <f t="shared" si="15"/>
        <v>301.23914400000001</v>
      </c>
      <c r="X17" s="27">
        <f t="shared" si="15"/>
        <v>284.52837599999998</v>
      </c>
      <c r="Y17" s="27">
        <f t="shared" ref="Y17:Z17" si="16">SUM(Y18:Y21)</f>
        <v>301.79844000000003</v>
      </c>
      <c r="Z17" s="27">
        <f t="shared" si="16"/>
        <v>308.90491199999997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3.5164800000000001</v>
      </c>
      <c r="D18" s="8">
        <f>NRG_CM_E!D18+NRG_OIL_NG_E!D18+NRG_PF_E!D18+NRG_CO_E!D18+NRG_BKBPB_E!D18+NRG_GW_E!D18+NRG_BF_E!D18+NRG_PR_E!D18+NRG_NI_E!D18+NRG_CL_E!D18+NRG_LNG_E!D18+NRG_BIOG_E!D18+NRG_GTL_E!D18+NRG_CPP_E!D18+NRG_NSP_E!D18</f>
        <v>4.6353599999999986</v>
      </c>
      <c r="E18" s="8">
        <f>NRG_CM_E!E18+NRG_OIL_NG_E!E18+NRG_PF_E!E18+NRG_CO_E!E18+NRG_BKBPB_E!E18+NRG_GW_E!E18+NRG_BF_E!E18+NRG_PR_E!E18+NRG_NI_E!E18+NRG_CL_E!E18+NRG_LNG_E!E18+NRG_BIOG_E!E18+NRG_GTL_E!E18+NRG_CPP_E!E18+NRG_NSP_E!E18</f>
        <v>3.3166800000000007</v>
      </c>
      <c r="F18" s="8">
        <f>NRG_CM_E!F18+NRG_OIL_NG_E!F18+NRG_PF_E!F18+NRG_CO_E!F18+NRG_BKBPB_E!F18+NRG_GW_E!F18+NRG_BF_E!F18+NRG_PR_E!F18+NRG_NI_E!F18+NRG_CL_E!F18+NRG_LNG_E!F18+NRG_BIOG_E!F18+NRG_GTL_E!F18+NRG_CPP_E!F18+NRG_NSP_E!F18</f>
        <v>3.1968000000000005</v>
      </c>
      <c r="G18" s="8">
        <f>NRG_CM_E!G18+NRG_OIL_NG_E!G18+NRG_PF_E!G18+NRG_CO_E!G18+NRG_BKBPB_E!G18+NRG_GW_E!G18+NRG_BF_E!G18+NRG_PR_E!G18+NRG_NI_E!G18+NRG_CL_E!G18+NRG_LNG_E!G18+NRG_BIOG_E!G18+NRG_GTL_E!G18+NRG_CPP_E!G18+NRG_NSP_E!G18</f>
        <v>2.9970000000000008</v>
      </c>
      <c r="H18" s="8">
        <f>NRG_CM_E!H18+NRG_OIL_NG_E!H18+NRG_PF_E!H18+NRG_CO_E!H18+NRG_BKBPB_E!H18+NRG_GW_E!H18+NRG_BF_E!H18+NRG_PR_E!H18+NRG_NI_E!H18+NRG_CL_E!H18+NRG_LNG_E!H18+NRG_BIOG_E!H18+NRG_GTL_E!H18+NRG_CPP_E!H18+NRG_NSP_E!H18</f>
        <v>3.8761199999999989</v>
      </c>
      <c r="I18" s="8">
        <f>NRG_CM_E!I18+NRG_OIL_NG_E!I18+NRG_PF_E!I18+NRG_CO_E!I18+NRG_BKBPB_E!I18+NRG_GW_E!I18+NRG_BF_E!I18+NRG_PR_E!I18+NRG_NI_E!I18+NRG_CL_E!I18+NRG_LNG_E!I18+NRG_BIOG_E!I18+NRG_GTL_E!I18+NRG_CPP_E!I18+NRG_NSP_E!I18</f>
        <v>3.5964</v>
      </c>
      <c r="J18" s="8">
        <f>NRG_CM_E!J18+NRG_OIL_NG_E!J18+NRG_PF_E!J18+NRG_CO_E!J18+NRG_BKBPB_E!J18+NRG_GW_E!J18+NRG_BF_E!J18+NRG_PR_E!J18+NRG_NI_E!J18+NRG_CL_E!J18+NRG_LNG_E!J18+NRG_BIOG_E!J18+NRG_GTL_E!J18+NRG_CPP_E!J18+NRG_NSP_E!J18</f>
        <v>4.9550400000000012</v>
      </c>
      <c r="K18" s="8">
        <f>NRG_CM_E!K18+NRG_OIL_NG_E!K18+NRG_PF_E!K18+NRG_CO_E!K18+NRG_BKBPB_E!K18+NRG_GW_E!K18+NRG_BF_E!K18+NRG_PR_E!K18+NRG_NI_E!K18+NRG_CL_E!K18+NRG_LNG_E!K18+NRG_BIOG_E!K18+NRG_GTL_E!K18+NRG_CPP_E!K18+NRG_NSP_E!K18</f>
        <v>3.9959999999999991</v>
      </c>
      <c r="L18" s="8">
        <f>NRG_CM_E!L18+NRG_OIL_NG_E!L18+NRG_PF_E!L18+NRG_CO_E!L18+NRG_BKBPB_E!L18+NRG_GW_E!L18+NRG_BF_E!L18+NRG_PR_E!L18+NRG_NI_E!L18+NRG_CL_E!L18+NRG_LNG_E!L18+NRG_BIOG_E!L18+NRG_GTL_E!L18+NRG_CPP_E!L18+NRG_NSP_E!L18</f>
        <v>5.9140800000000002</v>
      </c>
      <c r="M18" s="8">
        <f>NRG_CM_E!M18+NRG_OIL_NG_E!M18+NRG_PF_E!M18+NRG_CO_E!M18+NRG_BKBPB_E!M18+NRG_GW_E!M18+NRG_BF_E!M18+NRG_PR_E!M18+NRG_NI_E!M18+NRG_CL_E!M18+NRG_LNG_E!M18+NRG_BIOG_E!M18+NRG_GTL_E!M18+NRG_CPP_E!M18+NRG_NSP_E!M18</f>
        <v>7.5124799999999992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169.27055999999999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175.58423999999999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152.72711999999999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148.29155999999998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166.11372</v>
      </c>
      <c r="H19" s="8">
        <f>NRG_CM_E!H19+NRG_OIL_NG_E!H19+NRG_PF_E!H19+NRG_CO_E!H19+NRG_BKBPB_E!H19+NRG_GW_E!H19+NRG_BF_E!H19+NRG_PR_E!H19+NRG_NI_E!H19+NRG_CL_E!H19+NRG_LNG_E!H19+NRG_BIOG_E!H19+NRG_GTL_E!H19+NRG_CPP_E!H19+NRG_NSP_E!H19</f>
        <v>154.92491999999999</v>
      </c>
      <c r="I19" s="8">
        <f>NRG_CM_E!I19+NRG_OIL_NG_E!I19+NRG_PF_E!I19+NRG_CO_E!I19+NRG_BKBPB_E!I19+NRG_GW_E!I19+NRG_BF_E!I19+NRG_PR_E!I19+NRG_NI_E!I19+NRG_CL_E!I19+NRG_LNG_E!I19+NRG_BIOG_E!I19+NRG_GTL_E!I19+NRG_CPP_E!I19+NRG_NSP_E!I19</f>
        <v>177.46235999999999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165.834</v>
      </c>
      <c r="K19" s="8">
        <f>NRG_CM_E!K19+NRG_OIL_NG_E!K19+NRG_PF_E!K19+NRG_CO_E!K19+NRG_BKBPB_E!K19+NRG_GW_E!K19+NRG_BF_E!K19+NRG_PR_E!K19+NRG_NI_E!K19+NRG_CL_E!K19+NRG_LNG_E!K19+NRG_BIOG_E!K19+NRG_GTL_E!K19+NRG_CPP_E!K19+NRG_NSP_E!K19</f>
        <v>158.24160000000001</v>
      </c>
      <c r="L19" s="8">
        <f>NRG_CM_E!L19+NRG_OIL_NG_E!L19+NRG_PF_E!L19+NRG_CO_E!L19+NRG_BKBPB_E!L19+NRG_GW_E!L19+NRG_BF_E!L19+NRG_PR_E!L19+NRG_NI_E!L19+NRG_CL_E!L19+NRG_LNG_E!L19+NRG_BIOG_E!L19+NRG_GTL_E!L19+NRG_CPP_E!L19+NRG_NSP_E!L19</f>
        <v>145.09476000000001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164.27556000000001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213.786</v>
      </c>
      <c r="O19" s="8">
        <f>NRG_CM_E!O19+NRG_OIL_NG_E!O19+NRG_PF_E!O19+NRG_CO_E!O19+NRG_BKBPB_E!O19+NRG_GW_E!O19+NRG_BF_E!O19+NRG_PR_E!O19+NRG_NI_E!O19+NRG_CL_E!O19+NRG_LNG_E!O19+NRG_BIOG_E!O19+NRG_GTL_E!O19+NRG_CPP_E!O19+NRG_NSP_E!O19</f>
        <v>155.64419999999998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139.6602</v>
      </c>
      <c r="Q19" s="8">
        <f>NRG_CM_E!Q19+NRG_OIL_NG_E!Q19+NRG_PF_E!Q19+NRG_CO_E!Q19+NRG_BKBPB_E!Q19+NRG_GW_E!Q19+NRG_BF_E!Q19+NRG_PR_E!Q19+NRG_NI_E!Q19+NRG_CL_E!Q19+NRG_LNG_E!Q19+NRG_BIOG_E!Q19+NRG_GTL_E!Q19+NRG_CPP_E!Q19+NRG_NSP_E!Q19</f>
        <v>140.93892</v>
      </c>
      <c r="R19" s="8">
        <f>NRG_CM_E!R19+NRG_OIL_NG_E!R19+NRG_PF_E!R19+NRG_CO_E!R19+NRG_BKBPB_E!R19+NRG_GW_E!R19+NRG_BF_E!R19+NRG_PR_E!R19+NRG_NI_E!R19+NRG_CL_E!R19+NRG_LNG_E!R19+NRG_BIOG_E!R19+NRG_GTL_E!R19+NRG_CPP_E!R19+NRG_NSP_E!R19</f>
        <v>165.63419999999999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154.76507999999998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152.44739999999999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134.78507999999999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164.03579999999999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140.29955999999999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131.38847999999999</v>
      </c>
      <c r="Y19" s="8">
        <f>NRG_CM_E!Y19+NRG_OIL_NG_E!Y19+NRG_PF_E!Y19+NRG_CO_E!Y19+NRG_BKBPB_E!Y19+NRG_GW_E!Y19+NRG_BF_E!Y19+NRG_PR_E!Y19+NRG_NI_E!Y19+NRG_CL_E!Y19+NRG_LNG_E!Y19+NRG_BIOG_E!Y19+NRG_GTL_E!Y19+NRG_CPP_E!Y19+NRG_NSP_E!Y19</f>
        <v>161.39843999999999</v>
      </c>
      <c r="Z19" s="8">
        <f>NRG_CM_E!Z19+NRG_OIL_NG_E!Z19+NRG_PF_E!Z19+NRG_CO_E!Z19+NRG_BKBPB_E!Z19+NRG_GW_E!Z19+NRG_BF_E!Z19+NRG_PR_E!Z19+NRG_NI_E!Z19+NRG_CL_E!Z19+NRG_LNG_E!Z19+NRG_BIOG_E!Z19+NRG_GTL_E!Z19+NRG_CPP_E!Z19+NRG_NSP_E!Z19</f>
        <v>155.24459999999999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122.200416</v>
      </c>
      <c r="D20" s="8">
        <f>NRG_CM_E!D20+NRG_OIL_NG_E!D20+NRG_PF_E!D20+NRG_CO_E!D20+NRG_BKBPB_E!D20+NRG_GW_E!D20+NRG_BF_E!D20+NRG_PR_E!D20+NRG_NI_E!D20+NRG_CL_E!D20+NRG_LNG_E!D20+NRG_BIOG_E!D20+NRG_GTL_E!D20+NRG_CPP_E!D20+NRG_NSP_E!D20</f>
        <v>109.98000000000002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126.09979199999997</v>
      </c>
      <c r="F20" s="8">
        <f>NRG_CM_E!F20+NRG_OIL_NG_E!F20+NRG_PF_E!F20+NRG_CO_E!F20+NRG_BKBPB_E!F20+NRG_GW_E!F20+NRG_BF_E!F20+NRG_PR_E!F20+NRG_NI_E!F20+NRG_CL_E!F20+NRG_LNG_E!F20+NRG_BIOG_E!F20+NRG_GTL_E!F20+NRG_CPP_E!F20+NRG_NSP_E!F20</f>
        <v>132.85958399999998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138.05999999999997</v>
      </c>
      <c r="H20" s="8">
        <f>NRG_CM_E!H20+NRG_OIL_NG_E!H20+NRG_PF_E!H20+NRG_CO_E!H20+NRG_BKBPB_E!H20+NRG_GW_E!H20+NRG_BF_E!H20+NRG_PR_E!H20+NRG_NI_E!H20+NRG_CL_E!H20+NRG_LNG_E!H20+NRG_BIOG_E!H20+NRG_GTL_E!H20+NRG_CPP_E!H20+NRG_NSP_E!H20</f>
        <v>139.62031200000004</v>
      </c>
      <c r="I20" s="8">
        <f>NRG_CM_E!I20+NRG_OIL_NG_E!I20+NRG_PF_E!I20+NRG_CO_E!I20+NRG_BKBPB_E!I20+NRG_GW_E!I20+NRG_BF_E!I20+NRG_PR_E!I20+NRG_NI_E!I20+NRG_CL_E!I20+NRG_LNG_E!I20+NRG_BIOG_E!I20+NRG_GTL_E!I20+NRG_CPP_E!I20+NRG_NSP_E!I20</f>
        <v>132.07989600000002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120.37989600000003</v>
      </c>
      <c r="K20" s="8">
        <f>NRG_CM_E!K20+NRG_OIL_NG_E!K20+NRG_PF_E!K20+NRG_CO_E!K20+NRG_BKBPB_E!K20+NRG_GW_E!K20+NRG_BF_E!K20+NRG_PR_E!K20+NRG_NI_E!K20+NRG_CL_E!K20+NRG_LNG_E!K20+NRG_BIOG_E!K20+NRG_GTL_E!K20+NRG_CPP_E!K20+NRG_NSP_E!K20</f>
        <v>128.96020800000002</v>
      </c>
      <c r="L20" s="8">
        <f>NRG_CM_E!L20+NRG_OIL_NG_E!L20+NRG_PF_E!L20+NRG_CO_E!L20+NRG_BKBPB_E!L20+NRG_GW_E!L20+NRG_BF_E!L20+NRG_PR_E!L20+NRG_NI_E!L20+NRG_CL_E!L20+NRG_LNG_E!L20+NRG_BIOG_E!L20+NRG_GTL_E!L20+NRG_CPP_E!L20+NRG_NSP_E!L20</f>
        <v>106.079688</v>
      </c>
      <c r="M20" s="8">
        <f>NRG_CM_E!M20+NRG_OIL_NG_E!M20+NRG_PF_E!M20+NRG_CO_E!M20+NRG_BKBPB_E!M20+NRG_GW_E!M20+NRG_BF_E!M20+NRG_PR_E!M20+NRG_NI_E!M20+NRG_CL_E!M20+NRG_LNG_E!M20+NRG_BIOG_E!M20+NRG_GTL_E!M20+NRG_CPP_E!M20+NRG_NSP_E!M20</f>
        <v>124.28020799999993</v>
      </c>
      <c r="N20" s="8">
        <f>NRG_CM_E!N20+NRG_OIL_NG_E!N20+NRG_PF_E!N20+NRG_CO_E!N20+NRG_BKBPB_E!N20+NRG_GW_E!N20+NRG_BF_E!N20+NRG_PR_E!N20+NRG_NI_E!N20+NRG_CL_E!N20+NRG_LNG_E!N20+NRG_BIOG_E!N20+NRG_GTL_E!N20+NRG_CPP_E!N20+NRG_NSP_E!N20</f>
        <v>151.83979199999999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169.25968800000001</v>
      </c>
      <c r="P20" s="8">
        <f>NRG_CM_E!P20+NRG_OIL_NG_E!P20+NRG_PF_E!P20+NRG_CO_E!P20+NRG_BKBPB_E!P20+NRG_GW_E!P20+NRG_BF_E!P20+NRG_PR_E!P20+NRG_NI_E!P20+NRG_CL_E!P20+NRG_LNG_E!P20+NRG_BIOG_E!P20+NRG_GTL_E!P20+NRG_CPP_E!P20+NRG_NSP_E!P20</f>
        <v>151.32031200000003</v>
      </c>
      <c r="Q20" s="8">
        <f>NRG_CM_E!Q20+NRG_OIL_NG_E!Q20+NRG_PF_E!Q20+NRG_CO_E!Q20+NRG_BKBPB_E!Q20+NRG_GW_E!Q20+NRG_BF_E!Q20+NRG_PR_E!Q20+NRG_NI_E!Q20+NRG_CL_E!Q20+NRG_LNG_E!Q20+NRG_BIOG_E!Q20+NRG_GTL_E!Q20+NRG_CPP_E!Q20+NRG_NSP_E!Q20</f>
        <v>175.76020799999995</v>
      </c>
      <c r="R20" s="8">
        <f>NRG_CM_E!R20+NRG_OIL_NG_E!R20+NRG_PF_E!R20+NRG_CO_E!R20+NRG_BKBPB_E!R20+NRG_GW_E!R20+NRG_BF_E!R20+NRG_PR_E!R20+NRG_NI_E!R20+NRG_CL_E!R20+NRG_LNG_E!R20+NRG_BIOG_E!R20+NRG_GTL_E!R20+NRG_CPP_E!R20+NRG_NSP_E!R20</f>
        <v>205.14031199999997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179.65958400000005</v>
      </c>
      <c r="T20" s="8">
        <f>NRG_CM_E!T20+NRG_OIL_NG_E!T20+NRG_PF_E!T20+NRG_CO_E!T20+NRG_BKBPB_E!T20+NRG_GW_E!T20+NRG_BF_E!T20+NRG_PR_E!T20+NRG_NI_E!T20+NRG_CL_E!T20+NRG_LNG_E!T20+NRG_BIOG_E!T20+NRG_GTL_E!T20+NRG_CPP_E!T20+NRG_NSP_E!T20</f>
        <v>172.63958400000001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161.46000000000004</v>
      </c>
      <c r="V20" s="8">
        <f>NRG_CM_E!V20+NRG_OIL_NG_E!V20+NRG_PF_E!V20+NRG_CO_E!V20+NRG_BKBPB_E!V20+NRG_GW_E!V20+NRG_BF_E!V20+NRG_PR_E!V20+NRG_NI_E!V20+NRG_CL_E!V20+NRG_LNG_E!V20+NRG_BIOG_E!V20+NRG_GTL_E!V20+NRG_CPP_E!V20+NRG_NSP_E!V20</f>
        <v>168.74020800000002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160.93958400000002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153.13989599999996</v>
      </c>
      <c r="Y20" s="8">
        <f>NRG_CM_E!Y20+NRG_OIL_NG_E!Y20+NRG_PF_E!Y20+NRG_CO_E!Y20+NRG_BKBPB_E!Y20+NRG_GW_E!Y20+NRG_BF_E!Y20+NRG_PR_E!Y20+NRG_NI_E!Y20+NRG_CL_E!Y20+NRG_LNG_E!Y20+NRG_BIOG_E!Y20+NRG_GTL_E!Y20+NRG_CPP_E!Y20+NRG_NSP_E!Y20</f>
        <v>140.4</v>
      </c>
      <c r="Z20" s="8">
        <f>NRG_CM_E!Z20+NRG_OIL_NG_E!Z20+NRG_PF_E!Z20+NRG_CO_E!Z20+NRG_BKBPB_E!Z20+NRG_GW_E!Z20+NRG_BF_E!Z20+NRG_PR_E!Z20+NRG_NI_E!Z20+NRG_CL_E!Z20+NRG_LNG_E!Z20+NRG_BIOG_E!Z20+NRG_GTL_E!Z20+NRG_CPP_E!Z20+NRG_NSP_E!Z20</f>
        <v>153.66031199999995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1666.6695561600002</v>
      </c>
      <c r="D26" s="27">
        <f t="shared" ref="D26:X26" si="21">SUM(D27,D33)</f>
        <v>1419.6398709600001</v>
      </c>
      <c r="E26" s="27">
        <f t="shared" si="21"/>
        <v>1116.3246271200001</v>
      </c>
      <c r="F26" s="27">
        <f t="shared" si="21"/>
        <v>1464.0541009200001</v>
      </c>
      <c r="G26" s="27">
        <f t="shared" si="21"/>
        <v>1853.7113401200002</v>
      </c>
      <c r="H26" s="27">
        <f t="shared" si="21"/>
        <v>1881.5480287199998</v>
      </c>
      <c r="I26" s="27">
        <f t="shared" si="21"/>
        <v>2020.9366501200002</v>
      </c>
      <c r="J26" s="27">
        <f t="shared" si="21"/>
        <v>1773.5102211600001</v>
      </c>
      <c r="K26" s="27">
        <f t="shared" si="21"/>
        <v>2113.1880703200004</v>
      </c>
      <c r="L26" s="27">
        <f t="shared" si="21"/>
        <v>2261.9569777200004</v>
      </c>
      <c r="M26" s="27">
        <f t="shared" si="21"/>
        <v>2052.4563468000001</v>
      </c>
      <c r="N26" s="27">
        <f t="shared" si="21"/>
        <v>1881.0156294000001</v>
      </c>
      <c r="O26" s="27">
        <f t="shared" si="21"/>
        <v>2219.2885908000003</v>
      </c>
      <c r="P26" s="27">
        <f t="shared" si="21"/>
        <v>1849.5622699200001</v>
      </c>
      <c r="Q26" s="27">
        <f t="shared" si="21"/>
        <v>2542.6671984000004</v>
      </c>
      <c r="R26" s="27">
        <f t="shared" si="21"/>
        <v>2545.0010683200003</v>
      </c>
      <c r="S26" s="27">
        <f t="shared" si="21"/>
        <v>2500.6990456800004</v>
      </c>
      <c r="T26" s="27">
        <f t="shared" si="21"/>
        <v>2448.0927730799999</v>
      </c>
      <c r="U26" s="27">
        <f t="shared" si="21"/>
        <v>863.00408340000013</v>
      </c>
      <c r="V26" s="27">
        <f t="shared" si="21"/>
        <v>906.71053032000009</v>
      </c>
      <c r="W26" s="27">
        <f t="shared" si="21"/>
        <v>1849.3523096400004</v>
      </c>
      <c r="X26" s="27">
        <f t="shared" si="21"/>
        <v>3362.9313279600001</v>
      </c>
      <c r="Y26" s="27">
        <f t="shared" ref="Y26:Z26" si="22">SUM(Y27,Y33)</f>
        <v>3122.9762868000007</v>
      </c>
      <c r="Z26" s="27">
        <f t="shared" si="22"/>
        <v>2607.8403038400002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1666.6695561600002</v>
      </c>
      <c r="D33" s="19">
        <f t="shared" ref="D33:X33" si="27">SUM(D34:D50)</f>
        <v>1419.6398709600001</v>
      </c>
      <c r="E33" s="19">
        <f t="shared" si="27"/>
        <v>1116.3246271200001</v>
      </c>
      <c r="F33" s="19">
        <f t="shared" si="27"/>
        <v>1464.0541009200001</v>
      </c>
      <c r="G33" s="19">
        <f t="shared" si="27"/>
        <v>1853.7113401200002</v>
      </c>
      <c r="H33" s="19">
        <f t="shared" si="27"/>
        <v>1881.5480287199998</v>
      </c>
      <c r="I33" s="19">
        <f t="shared" si="27"/>
        <v>2020.9366501200002</v>
      </c>
      <c r="J33" s="19">
        <f t="shared" si="27"/>
        <v>1773.5102211600001</v>
      </c>
      <c r="K33" s="19">
        <f t="shared" si="27"/>
        <v>2113.1880703200004</v>
      </c>
      <c r="L33" s="19">
        <f t="shared" si="27"/>
        <v>2261.9569777200004</v>
      </c>
      <c r="M33" s="19">
        <f t="shared" si="27"/>
        <v>2052.4563468000001</v>
      </c>
      <c r="N33" s="19">
        <f t="shared" si="27"/>
        <v>1881.0156294000001</v>
      </c>
      <c r="O33" s="19">
        <f t="shared" si="27"/>
        <v>2219.2885908000003</v>
      </c>
      <c r="P33" s="19">
        <f t="shared" si="27"/>
        <v>1849.5622699200001</v>
      </c>
      <c r="Q33" s="19">
        <f t="shared" si="27"/>
        <v>2542.6671984000004</v>
      </c>
      <c r="R33" s="19">
        <f t="shared" si="27"/>
        <v>2545.0010683200003</v>
      </c>
      <c r="S33" s="19">
        <f t="shared" si="27"/>
        <v>2500.6990456800004</v>
      </c>
      <c r="T33" s="19">
        <f t="shared" si="27"/>
        <v>2448.0927730799999</v>
      </c>
      <c r="U33" s="19">
        <f t="shared" si="27"/>
        <v>863.00408340000013</v>
      </c>
      <c r="V33" s="19">
        <f t="shared" si="27"/>
        <v>906.71053032000009</v>
      </c>
      <c r="W33" s="19">
        <f t="shared" si="27"/>
        <v>1849.3523096400004</v>
      </c>
      <c r="X33" s="19">
        <f t="shared" si="27"/>
        <v>3362.9313279600001</v>
      </c>
      <c r="Y33" s="19">
        <f t="shared" ref="Y33:Z33" si="28">SUM(Y34:Y50)</f>
        <v>3122.9762868000007</v>
      </c>
      <c r="Z33" s="19">
        <f t="shared" si="28"/>
        <v>2607.8403038400002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1114.8192000000001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1485.4752000000001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1394.2367999999999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1548.2016000000001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1385.6832000000002</v>
      </c>
      <c r="K34" s="8">
        <f>NRG_CM_E!K34+NRG_OIL_NG_E!K34+NRG_PF_E!K34+NRG_CO_E!K34+NRG_BKBPB_E!K34+NRG_GW_E!K34+NRG_BF_E!K34+NRG_PR_E!K34+NRG_NI_E!K34+NRG_CL_E!K34+NRG_LNG_E!K34+NRG_BIOG_E!K34+NRG_GTL_E!K34+NRG_CPP_E!K34+NRG_NSP_E!K34</f>
        <v>1699.3152000000002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1830.4704000000002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1628.0352000000003</v>
      </c>
      <c r="N34" s="8">
        <f>NRG_CM_E!N34+NRG_OIL_NG_E!N34+NRG_PF_E!N34+NRG_CO_E!N34+NRG_BKBPB_E!N34+NRG_GW_E!N34+NRG_BF_E!N34+NRG_PR_E!N34+NRG_NI_E!N34+NRG_CL_E!N34+NRG_LNG_E!N34+NRG_BIOG_E!N34+NRG_GTL_E!N34+NRG_CPP_E!N34+NRG_NSP_E!N34</f>
        <v>1511.1360000000002</v>
      </c>
      <c r="O34" s="8">
        <f>NRG_CM_E!O34+NRG_OIL_NG_E!O34+NRG_PF_E!O34+NRG_CO_E!O34+NRG_BKBPB_E!O34+NRG_GW_E!O34+NRG_BF_E!O34+NRG_PR_E!O34+NRG_NI_E!O34+NRG_CL_E!O34+NRG_LNG_E!O34+NRG_BIOG_E!O34+NRG_GTL_E!O34+NRG_CPP_E!O34+NRG_NSP_E!O34</f>
        <v>1776.2976000000001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1422.7488000000001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2132.6976000000004</v>
      </c>
      <c r="R34" s="8">
        <f>NRG_CM_E!R34+NRG_OIL_NG_E!R34+NRG_PF_E!R34+NRG_CO_E!R34+NRG_BKBPB_E!R34+NRG_GW_E!R34+NRG_BF_E!R34+NRG_PR_E!R34+NRG_NI_E!R34+NRG_CL_E!R34+NRG_LNG_E!R34+NRG_BIOG_E!R34+NRG_GTL_E!R34+NRG_CPP_E!R34+NRG_NSP_E!R34</f>
        <v>2189.7216000000003</v>
      </c>
      <c r="S34" s="8">
        <f>NRG_CM_E!S34+NRG_OIL_NG_E!S34+NRG_PF_E!S34+NRG_CO_E!S34+NRG_BKBPB_E!S34+NRG_GW_E!S34+NRG_BF_E!S34+NRG_PR_E!S34+NRG_NI_E!S34+NRG_CL_E!S34+NRG_LNG_E!S34+NRG_BIOG_E!S34+NRG_GTL_E!S34+NRG_CPP_E!S34+NRG_NSP_E!S34</f>
        <v>2107.0368000000003</v>
      </c>
      <c r="T34" s="8">
        <f>NRG_CM_E!T34+NRG_OIL_NG_E!T34+NRG_PF_E!T34+NRG_CO_E!T34+NRG_BKBPB_E!T34+NRG_GW_E!T34+NRG_BF_E!T34+NRG_PR_E!T34+NRG_NI_E!T34+NRG_CL_E!T34+NRG_LNG_E!T34+NRG_BIOG_E!T34+NRG_GTL_E!T34+NRG_CPP_E!T34+NRG_NSP_E!T34</f>
        <v>2089.9295999999999</v>
      </c>
      <c r="U34" s="8">
        <f>NRG_CM_E!U34+NRG_OIL_NG_E!U34+NRG_PF_E!U34+NRG_CO_E!U34+NRG_BKBPB_E!U34+NRG_GW_E!U34+NRG_BF_E!U34+NRG_PR_E!U34+NRG_NI_E!U34+NRG_CL_E!U34+NRG_LNG_E!U34+NRG_BIOG_E!U34+NRG_GTL_E!U34+NRG_CPP_E!U34+NRG_NSP_E!U34</f>
        <v>533.17440000000011</v>
      </c>
      <c r="V34" s="8">
        <f>NRG_CM_E!V34+NRG_OIL_NG_E!V34+NRG_PF_E!V34+NRG_CO_E!V34+NRG_BKBPB_E!V34+NRG_GW_E!V34+NRG_BF_E!V34+NRG_PR_E!V34+NRG_NI_E!V34+NRG_CL_E!V34+NRG_LNG_E!V34+NRG_BIOG_E!V34+NRG_GTL_E!V34+NRG_CPP_E!V34+NRG_NSP_E!V34</f>
        <v>423.67691519999994</v>
      </c>
      <c r="W34" s="8">
        <f>NRG_CM_E!W34+NRG_OIL_NG_E!W34+NRG_PF_E!W34+NRG_CO_E!W34+NRG_BKBPB_E!W34+NRG_GW_E!W34+NRG_BF_E!W34+NRG_PR_E!W34+NRG_NI_E!W34+NRG_CL_E!W34+NRG_LNG_E!W34+NRG_BIOG_E!W34+NRG_GTL_E!W34+NRG_CPP_E!W34+NRG_NSP_E!W34</f>
        <v>1626.2446464000002</v>
      </c>
      <c r="X34" s="8">
        <f>NRG_CM_E!X34+NRG_OIL_NG_E!X34+NRG_PF_E!X34+NRG_CO_E!X34+NRG_BKBPB_E!X34+NRG_GW_E!X34+NRG_BF_E!X34+NRG_PR_E!X34+NRG_NI_E!X34+NRG_CL_E!X34+NRG_LNG_E!X34+NRG_BIOG_E!X34+NRG_GTL_E!X34+NRG_CPP_E!X34+NRG_NSP_E!X34</f>
        <v>2647.47896064</v>
      </c>
      <c r="Y34" s="8">
        <f>NRG_CM_E!Y34+NRG_OIL_NG_E!Y34+NRG_PF_E!Y34+NRG_CO_E!Y34+NRG_BKBPB_E!Y34+NRG_GW_E!Y34+NRG_BF_E!Y34+NRG_PR_E!Y34+NRG_NI_E!Y34+NRG_CL_E!Y34+NRG_LNG_E!Y34+NRG_BIOG_E!Y34+NRG_GTL_E!Y34+NRG_CPP_E!Y34+NRG_NSP_E!Y34</f>
        <v>2415.057638400001</v>
      </c>
      <c r="Z34" s="8">
        <f>NRG_CM_E!Z34+NRG_OIL_NG_E!Z34+NRG_PF_E!Z34+NRG_CO_E!Z34+NRG_BKBPB_E!Z34+NRG_GW_E!Z34+NRG_BF_E!Z34+NRG_PR_E!Z34+NRG_NI_E!Z34+NRG_CL_E!Z34+NRG_LNG_E!Z34+NRG_BIOG_E!Z34+NRG_GTL_E!Z34+NRG_CPP_E!Z34+NRG_NSP_E!Z34</f>
        <v>2212.1747481600005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127.01401524000001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166.01397984000002</v>
      </c>
      <c r="J36" s="8">
        <f>NRG_CM_E!J36+NRG_OIL_NG_E!J36+NRG_PF_E!J36+NRG_CO_E!J36+NRG_BKBPB_E!J36+NRG_GW_E!J36+NRG_BF_E!J36+NRG_PR_E!J36+NRG_NI_E!J36+NRG_CL_E!J36+NRG_LNG_E!J36+NRG_BIOG_E!J36+NRG_GTL_E!J36+NRG_CPP_E!J36+NRG_NSP_E!J36</f>
        <v>84.309752520000004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129.49119504000001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121.83567588000003</v>
      </c>
      <c r="M36" s="8">
        <f>NRG_CM_E!M36+NRG_OIL_NG_E!M36+NRG_PF_E!M36+NRG_CO_E!M36+NRG_BKBPB_E!M36+NRG_GW_E!M36+NRG_BF_E!M36+NRG_PR_E!M36+NRG_NI_E!M36+NRG_CL_E!M36+NRG_LNG_E!M36+NRG_BIOG_E!M36+NRG_GTL_E!M36+NRG_CPP_E!M36+NRG_NSP_E!M36</f>
        <v>149.52102804</v>
      </c>
      <c r="N36" s="8">
        <f>NRG_CM_E!N36+NRG_OIL_NG_E!N36+NRG_PF_E!N36+NRG_CO_E!N36+NRG_BKBPB_E!N36+NRG_GW_E!N36+NRG_BF_E!N36+NRG_PR_E!N36+NRG_NI_E!N36+NRG_CL_E!N36+NRG_LNG_E!N36+NRG_BIOG_E!N36+NRG_GTL_E!N36+NRG_CPP_E!N36+NRG_NSP_E!N36</f>
        <v>129.75674508</v>
      </c>
      <c r="O36" s="8">
        <f>NRG_CM_E!O36+NRG_OIL_NG_E!O36+NRG_PF_E!O36+NRG_CO_E!O36+NRG_BKBPB_E!O36+NRG_GW_E!O36+NRG_BF_E!O36+NRG_PR_E!O36+NRG_NI_E!O36+NRG_CL_E!O36+NRG_LNG_E!O36+NRG_BIOG_E!O36+NRG_GTL_E!O36+NRG_CPP_E!O36+NRG_NSP_E!O36</f>
        <v>145.98414684000002</v>
      </c>
      <c r="P36" s="8">
        <f>NRG_CM_E!P36+NRG_OIL_NG_E!P36+NRG_PF_E!P36+NRG_CO_E!P36+NRG_BKBPB_E!P36+NRG_GW_E!P36+NRG_BF_E!P36+NRG_PR_E!P36+NRG_NI_E!P36+NRG_CL_E!P36+NRG_LNG_E!P36+NRG_BIOG_E!P36+NRG_GTL_E!P36+NRG_CPP_E!P36+NRG_NSP_E!P36</f>
        <v>152.06090399999999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94.177128600000003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74.347196400000001</v>
      </c>
      <c r="S36" s="8">
        <f>NRG_CM_E!S36+NRG_OIL_NG_E!S36+NRG_PF_E!S36+NRG_CO_E!S36+NRG_BKBPB_E!S36+NRG_GW_E!S36+NRG_BF_E!S36+NRG_PR_E!S36+NRG_NI_E!S36+NRG_CL_E!S36+NRG_LNG_E!S36+NRG_BIOG_E!S36+NRG_GTL_E!S36+NRG_CPP_E!S36+NRG_NSP_E!S36</f>
        <v>93.717356760000001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79.987806360000008</v>
      </c>
      <c r="U36" s="8">
        <f>NRG_CM_E!U36+NRG_OIL_NG_E!U36+NRG_PF_E!U36+NRG_CO_E!U36+NRG_BKBPB_E!U36+NRG_GW_E!U36+NRG_BF_E!U36+NRG_PR_E!U36+NRG_NI_E!U36+NRG_CL_E!U36+NRG_LNG_E!U36+NRG_BIOG_E!U36+NRG_GTL_E!U36+NRG_CPP_E!U36+NRG_NSP_E!U36</f>
        <v>59.842121759999991</v>
      </c>
      <c r="V36" s="8">
        <f>NRG_CM_E!V36+NRG_OIL_NG_E!V36+NRG_PF_E!V36+NRG_CO_E!V36+NRG_BKBPB_E!V36+NRG_GW_E!V36+NRG_BF_E!V36+NRG_PR_E!V36+NRG_NI_E!V36+NRG_CL_E!V36+NRG_LNG_E!V36+NRG_BIOG_E!V36+NRG_GTL_E!V36+NRG_CPP_E!V36+NRG_NSP_E!V36</f>
        <v>110.57853492000001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68.578468200000003</v>
      </c>
      <c r="X36" s="8">
        <f>NRG_CM_E!X36+NRG_OIL_NG_E!X36+NRG_PF_E!X36+NRG_CO_E!X36+NRG_BKBPB_E!X36+NRG_GW_E!X36+NRG_BF_E!X36+NRG_PR_E!X36+NRG_NI_E!X36+NRG_CL_E!X36+NRG_LNG_E!X36+NRG_BIOG_E!X36+NRG_GTL_E!X36+NRG_CPP_E!X36+NRG_NSP_E!X36</f>
        <v>102.62657196000002</v>
      </c>
      <c r="Y36" s="8">
        <f>NRG_CM_E!Y36+NRG_OIL_NG_E!Y36+NRG_PF_E!Y36+NRG_CO_E!Y36+NRG_BKBPB_E!Y36+NRG_GW_E!Y36+NRG_BF_E!Y36+NRG_PR_E!Y36+NRG_NI_E!Y36+NRG_CL_E!Y36+NRG_LNG_E!Y36+NRG_BIOG_E!Y36+NRG_GTL_E!Y36+NRG_CPP_E!Y36+NRG_NSP_E!Y36</f>
        <v>241.18394975999999</v>
      </c>
      <c r="Z36" s="8">
        <f>NRG_CM_E!Z36+NRG_OIL_NG_E!Z36+NRG_PF_E!Z36+NRG_CO_E!Z36+NRG_BKBPB_E!Z36+NRG_GW_E!Z36+NRG_BF_E!Z36+NRG_PR_E!Z36+NRG_NI_E!Z36+NRG_CL_E!Z36+NRG_LNG_E!Z36+NRG_BIOG_E!Z36+NRG_GTL_E!Z36+NRG_CPP_E!Z36+NRG_NSP_E!Z36</f>
        <v>36.36649872000001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9.5588110799999999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79.657470360000005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79.657470360000005</v>
      </c>
      <c r="J43" s="8">
        <f>NRG_CM_E!J43+NRG_OIL_NG_E!J43+NRG_PF_E!J43+NRG_CO_E!J43+NRG_BKBPB_E!J43+NRG_GW_E!J43+NRG_BF_E!J43+NRG_PR_E!J43+NRG_NI_E!J43+NRG_CL_E!J43+NRG_LNG_E!J43+NRG_BIOG_E!J43+NRG_GTL_E!J43+NRG_CPP_E!J43+NRG_NSP_E!J43</f>
        <v>73.284840720000005</v>
      </c>
      <c r="K43" s="8">
        <f>NRG_CM_E!K43+NRG_OIL_NG_E!K43+NRG_PF_E!K43+NRG_CO_E!K43+NRG_BKBPB_E!K43+NRG_GW_E!K43+NRG_BF_E!K43+NRG_PR_E!K43+NRG_NI_E!K43+NRG_CL_E!K43+NRG_LNG_E!K43+NRG_BIOG_E!K43+NRG_GTL_E!K43+NRG_CPP_E!K43+NRG_NSP_E!K43</f>
        <v>50.980770360000015</v>
      </c>
      <c r="L43" s="8">
        <f>NRG_CM_E!L43+NRG_OIL_NG_E!L43+NRG_PF_E!L43+NRG_CO_E!L43+NRG_BKBPB_E!L43+NRG_GW_E!L43+NRG_BF_E!L43+NRG_PR_E!L43+NRG_NI_E!L43+NRG_CL_E!L43+NRG_LNG_E!L43+NRG_BIOG_E!L43+NRG_GTL_E!L43+NRG_CPP_E!L43+NRG_NSP_E!L43</f>
        <v>28.6767</v>
      </c>
      <c r="M43" s="8">
        <f>NRG_CM_E!M43+NRG_OIL_NG_E!M43+NRG_PF_E!M43+NRG_CO_E!M43+NRG_BKBPB_E!M43+NRG_GW_E!M43+NRG_BF_E!M43+NRG_PR_E!M43+NRG_NI_E!M43+NRG_CL_E!M43+NRG_LNG_E!M43+NRG_BIOG_E!M43+NRG_GTL_E!M43+NRG_CPP_E!M43+NRG_NSP_E!M43</f>
        <v>47.794588919999995</v>
      </c>
      <c r="N43" s="8">
        <f>NRG_CM_E!N43+NRG_OIL_NG_E!N43+NRG_PF_E!N43+NRG_CO_E!N43+NRG_BKBPB_E!N43+NRG_GW_E!N43+NRG_BF_E!N43+NRG_PR_E!N43+NRG_NI_E!N43+NRG_CL_E!N43+NRG_LNG_E!N43+NRG_BIOG_E!N43+NRG_GTL_E!N43+NRG_CPP_E!N43+NRG_NSP_E!N43</f>
        <v>31.862881439999988</v>
      </c>
      <c r="O43" s="8">
        <f>NRG_CM_E!O43+NRG_OIL_NG_E!O43+NRG_PF_E!O43+NRG_CO_E!O43+NRG_BKBPB_E!O43+NRG_GW_E!O43+NRG_BF_E!O43+NRG_PR_E!O43+NRG_NI_E!O43+NRG_CL_E!O43+NRG_LNG_E!O43+NRG_BIOG_E!O43+NRG_GTL_E!O43+NRG_CPP_E!O43+NRG_NSP_E!O43</f>
        <v>19.117888919999999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28.6767</v>
      </c>
      <c r="Q43" s="8">
        <f>NRG_CM_E!Q43+NRG_OIL_NG_E!Q43+NRG_PF_E!Q43+NRG_CO_E!Q43+NRG_BKBPB_E!Q43+NRG_GW_E!Q43+NRG_BF_E!Q43+NRG_PR_E!Q43+NRG_NI_E!Q43+NRG_CL_E!Q43+NRG_LNG_E!Q43+NRG_BIOG_E!Q43+NRG_GTL_E!Q43+NRG_CPP_E!Q43+NRG_NSP_E!Q43</f>
        <v>15.931440719999999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1666.6695561600002</v>
      </c>
      <c r="D44" s="8">
        <f>NRG_CM_E!D44+NRG_OIL_NG_E!D44+NRG_PF_E!D44+NRG_CO_E!D44+NRG_BKBPB_E!D44+NRG_GW_E!D44+NRG_BF_E!D44+NRG_PR_E!D44+NRG_NI_E!D44+NRG_CL_E!D44+NRG_LNG_E!D44+NRG_BIOG_E!D44+NRG_GTL_E!D44+NRG_CPP_E!D44+NRG_NSP_E!D44</f>
        <v>1419.6398709600001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1116.3246271200001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190.74468384000002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187.61750712</v>
      </c>
      <c r="H44" s="8">
        <f>NRG_CM_E!H44+NRG_OIL_NG_E!H44+NRG_PF_E!H44+NRG_CO_E!H44+NRG_BKBPB_E!H44+NRG_GW_E!H44+NRG_BF_E!H44+NRG_PR_E!H44+NRG_NI_E!H44+NRG_CL_E!H44+NRG_LNG_E!H44+NRG_BIOG_E!H44+NRG_GTL_E!H44+NRG_CPP_E!H44+NRG_NSP_E!H44</f>
        <v>103.18958712000001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81.301021920000025</v>
      </c>
      <c r="J44" s="8">
        <f>NRG_CM_E!J44+NRG_OIL_NG_E!J44+NRG_PF_E!J44+NRG_CO_E!J44+NRG_BKBPB_E!J44+NRG_GW_E!J44+NRG_BF_E!J44+NRG_PR_E!J44+NRG_NI_E!J44+NRG_CL_E!J44+NRG_LNG_E!J44+NRG_BIOG_E!J44+NRG_GTL_E!J44+NRG_CPP_E!J44+NRG_NSP_E!J44</f>
        <v>81.301021920000025</v>
      </c>
      <c r="K44" s="8">
        <f>NRG_CM_E!K44+NRG_OIL_NG_E!K44+NRG_PF_E!K44+NRG_CO_E!K44+NRG_BKBPB_E!K44+NRG_GW_E!K44+NRG_BF_E!K44+NRG_PR_E!K44+NRG_NI_E!K44+NRG_CL_E!K44+NRG_LNG_E!K44+NRG_BIOG_E!K44+NRG_GTL_E!K44+NRG_CPP_E!K44+NRG_NSP_E!K44</f>
        <v>81.301021920000025</v>
      </c>
      <c r="L44" s="8">
        <f>NRG_CM_E!L44+NRG_OIL_NG_E!L44+NRG_PF_E!L44+NRG_CO_E!L44+NRG_BKBPB_E!L44+NRG_GW_E!L44+NRG_BF_E!L44+NRG_PR_E!L44+NRG_NI_E!L44+NRG_CL_E!L44+NRG_LNG_E!L44+NRG_BIOG_E!L44+NRG_GTL_E!L44+NRG_CPP_E!L44+NRG_NSP_E!L44</f>
        <v>78.174123840000021</v>
      </c>
      <c r="M44" s="8">
        <f>NRG_CM_E!M44+NRG_OIL_NG_E!M44+NRG_PF_E!M44+NRG_CO_E!M44+NRG_BKBPB_E!M44+NRG_GW_E!M44+NRG_BF_E!M44+NRG_PR_E!M44+NRG_NI_E!M44+NRG_CL_E!M44+NRG_LNG_E!M44+NRG_BIOG_E!M44+NRG_GTL_E!M44+NRG_CPP_E!M44+NRG_NSP_E!M44</f>
        <v>78.174123840000021</v>
      </c>
      <c r="N44" s="8">
        <f>NRG_CM_E!N44+NRG_OIL_NG_E!N44+NRG_PF_E!N44+NRG_CO_E!N44+NRG_BKBPB_E!N44+NRG_GW_E!N44+NRG_BF_E!N44+NRG_PR_E!N44+NRG_NI_E!N44+NRG_CL_E!N44+NRG_LNG_E!N44+NRG_BIOG_E!N44+NRG_GTL_E!N44+NRG_CPP_E!N44+NRG_NSP_E!N44</f>
        <v>65.666252880000002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71.920049040000023</v>
      </c>
      <c r="P44" s="8">
        <f>NRG_CM_E!P44+NRG_OIL_NG_E!P44+NRG_PF_E!P44+NRG_CO_E!P44+NRG_BKBPB_E!P44+NRG_GW_E!P44+NRG_BF_E!P44+NRG_PR_E!P44+NRG_NI_E!P44+NRG_CL_E!P44+NRG_LNG_E!P44+NRG_BIOG_E!P44+NRG_GTL_E!P44+NRG_CPP_E!P44+NRG_NSP_E!P44</f>
        <v>81.301021920000025</v>
      </c>
      <c r="Q44" s="8">
        <f>NRG_CM_E!Q44+NRG_OIL_NG_E!Q44+NRG_PF_E!Q44+NRG_CO_E!Q44+NRG_BKBPB_E!Q44+NRG_GW_E!Q44+NRG_BF_E!Q44+NRG_PR_E!Q44+NRG_NI_E!Q44+NRG_CL_E!Q44+NRG_LNG_E!Q44+NRG_BIOG_E!Q44+NRG_GTL_E!Q44+NRG_CPP_E!Q44+NRG_NSP_E!Q44</f>
        <v>87.554818080000018</v>
      </c>
      <c r="R44" s="8">
        <f>NRG_CM_E!R44+NRG_OIL_NG_E!R44+NRG_PF_E!R44+NRG_CO_E!R44+NRG_BKBPB_E!R44+NRG_GW_E!R44+NRG_BF_E!R44+NRG_PR_E!R44+NRG_NI_E!R44+NRG_CL_E!R44+NRG_LNG_E!R44+NRG_BIOG_E!R44+NRG_GTL_E!R44+NRG_CPP_E!R44+NRG_NSP_E!R44</f>
        <v>81.301021920000025</v>
      </c>
      <c r="S44" s="8">
        <f>NRG_CM_E!S44+NRG_OIL_NG_E!S44+NRG_PF_E!S44+NRG_CO_E!S44+NRG_BKBPB_E!S44+NRG_GW_E!S44+NRG_BF_E!S44+NRG_PR_E!S44+NRG_NI_E!S44+NRG_CL_E!S44+NRG_LNG_E!S44+NRG_BIOG_E!S44+NRG_GTL_E!S44+NRG_CPP_E!S44+NRG_NSP_E!S44</f>
        <v>81.301021920000025</v>
      </c>
      <c r="T44" s="8">
        <f>NRG_CM_E!T44+NRG_OIL_NG_E!T44+NRG_PF_E!T44+NRG_CO_E!T44+NRG_BKBPB_E!T44+NRG_GW_E!T44+NRG_BF_E!T44+NRG_PR_E!T44+NRG_NI_E!T44+NRG_CL_E!T44+NRG_LNG_E!T44+NRG_BIOG_E!T44+NRG_GTL_E!T44+NRG_CPP_E!T44+NRG_NSP_E!T44</f>
        <v>67.736826719999996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74.188178640000004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87.090325200000024</v>
      </c>
      <c r="W44" s="8">
        <f>NRG_CM_E!W44+NRG_OIL_NG_E!W44+NRG_PF_E!W44+NRG_CO_E!W44+NRG_BKBPB_E!W44+NRG_GW_E!W44+NRG_BF_E!W44+NRG_PR_E!W44+NRG_NI_E!W44+NRG_CL_E!W44+NRG_LNG_E!W44+NRG_BIOG_E!W44+NRG_GTL_E!W44+NRG_CPP_E!W44+NRG_NSP_E!W44</f>
        <v>78.906947040000006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129.44193336000001</v>
      </c>
      <c r="Y44" s="8">
        <f>NRG_CM_E!Y44+NRG_OIL_NG_E!Y44+NRG_PF_E!Y44+NRG_CO_E!Y44+NRG_BKBPB_E!Y44+NRG_GW_E!Y44+NRG_BF_E!Y44+NRG_PR_E!Y44+NRG_NI_E!Y44+NRG_CL_E!Y44+NRG_LNG_E!Y44+NRG_BIOG_E!Y44+NRG_GTL_E!Y44+NRG_CPP_E!Y44+NRG_NSP_E!Y44</f>
        <v>60.778628639999994</v>
      </c>
      <c r="Z44" s="8">
        <f>NRG_CM_E!Z44+NRG_OIL_NG_E!Z44+NRG_PF_E!Z44+NRG_CO_E!Z44+NRG_BKBPB_E!Z44+NRG_GW_E!Z44+NRG_BF_E!Z44+NRG_PR_E!Z44+NRG_NI_E!Z44+NRG_CL_E!Z44+NRG_LNG_E!Z44+NRG_BIOG_E!Z44+NRG_GTL_E!Z44+NRG_CPP_E!Z44+NRG_NSP_E!Z44</f>
        <v>51.580164960000005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180.61863299999999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145.76257799999999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148.93140599999998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152.09988300000001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202.80007800000001</v>
      </c>
      <c r="M48" s="8">
        <f>NRG_CM_E!M48+NRG_OIL_NG_E!M48+NRG_PF_E!M48+NRG_CO_E!M48+NRG_BKBPB_E!M48+NRG_GW_E!M48+NRG_BF_E!M48+NRG_PR_E!M48+NRG_NI_E!M48+NRG_CL_E!M48+NRG_LNG_E!M48+NRG_BIOG_E!M48+NRG_GTL_E!M48+NRG_CPP_E!M48+NRG_NSP_E!M48</f>
        <v>148.93140599999998</v>
      </c>
      <c r="N48" s="8">
        <f>NRG_CM_E!N48+NRG_OIL_NG_E!N48+NRG_PF_E!N48+NRG_CO_E!N48+NRG_BKBPB_E!N48+NRG_GW_E!N48+NRG_BF_E!N48+NRG_PR_E!N48+NRG_NI_E!N48+NRG_CL_E!N48+NRG_LNG_E!N48+NRG_BIOG_E!N48+NRG_GTL_E!N48+NRG_CPP_E!N48+NRG_NSP_E!N48</f>
        <v>142.59375</v>
      </c>
      <c r="O48" s="8">
        <f>NRG_CM_E!O48+NRG_OIL_NG_E!O48+NRG_PF_E!O48+NRG_CO_E!O48+NRG_BKBPB_E!O48+NRG_GW_E!O48+NRG_BF_E!O48+NRG_PR_E!O48+NRG_NI_E!O48+NRG_CL_E!O48+NRG_LNG_E!O48+NRG_BIOG_E!O48+NRG_GTL_E!O48+NRG_CPP_E!O48+NRG_NSP_E!O48</f>
        <v>205.96890600000003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164.774844</v>
      </c>
      <c r="Q48" s="8">
        <f>NRG_CM_E!Q48+NRG_OIL_NG_E!Q48+NRG_PF_E!Q48+NRG_CO_E!Q48+NRG_BKBPB_E!Q48+NRG_GW_E!Q48+NRG_BF_E!Q48+NRG_PR_E!Q48+NRG_NI_E!Q48+NRG_CL_E!Q48+NRG_LNG_E!Q48+NRG_BIOG_E!Q48+NRG_GTL_E!Q48+NRG_CPP_E!Q48+NRG_NSP_E!Q48</f>
        <v>212.30621099999999</v>
      </c>
      <c r="R48" s="8">
        <f>NRG_CM_E!R48+NRG_OIL_NG_E!R48+NRG_PF_E!R48+NRG_CO_E!R48+NRG_BKBPB_E!R48+NRG_GW_E!R48+NRG_BF_E!R48+NRG_PR_E!R48+NRG_NI_E!R48+NRG_CL_E!R48+NRG_LNG_E!R48+NRG_BIOG_E!R48+NRG_GTL_E!R48+NRG_CPP_E!R48+NRG_NSP_E!R48</f>
        <v>199.63124999999999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218.643867</v>
      </c>
      <c r="T48" s="8">
        <f>NRG_CM_E!T48+NRG_OIL_NG_E!T48+NRG_PF_E!T48+NRG_CO_E!T48+NRG_BKBPB_E!T48+NRG_GW_E!T48+NRG_BF_E!T48+NRG_PR_E!T48+NRG_NI_E!T48+NRG_CL_E!T48+NRG_LNG_E!T48+NRG_BIOG_E!T48+NRG_GTL_E!T48+NRG_CPP_E!T48+NRG_NSP_E!T48</f>
        <v>210.43853999999996</v>
      </c>
      <c r="U48" s="8">
        <f>NRG_CM_E!U48+NRG_OIL_NG_E!U48+NRG_PF_E!U48+NRG_CO_E!U48+NRG_BKBPB_E!U48+NRG_GW_E!U48+NRG_BF_E!U48+NRG_PR_E!U48+NRG_NI_E!U48+NRG_CL_E!U48+NRG_LNG_E!U48+NRG_BIOG_E!U48+NRG_GTL_E!U48+NRG_CPP_E!U48+NRG_NSP_E!U48</f>
        <v>195.79938299999998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285.364755</v>
      </c>
      <c r="W48" s="8">
        <f>NRG_CM_E!W48+NRG_OIL_NG_E!W48+NRG_PF_E!W48+NRG_CO_E!W48+NRG_BKBPB_E!W48+NRG_GW_E!W48+NRG_BF_E!W48+NRG_PR_E!W48+NRG_NI_E!W48+NRG_CL_E!W48+NRG_LNG_E!W48+NRG_BIOG_E!W48+NRG_GTL_E!W48+NRG_CPP_E!W48+NRG_NSP_E!W48</f>
        <v>75.622248000000013</v>
      </c>
      <c r="X48" s="8">
        <f>NRG_CM_E!X48+NRG_OIL_NG_E!X48+NRG_PF_E!X48+NRG_CO_E!X48+NRG_BKBPB_E!X48+NRG_GW_E!X48+NRG_BF_E!X48+NRG_PR_E!X48+NRG_NI_E!X48+NRG_CL_E!X48+NRG_LNG_E!X48+NRG_BIOG_E!X48+NRG_GTL_E!X48+NRG_CPP_E!X48+NRG_NSP_E!X48</f>
        <v>483.38386200000002</v>
      </c>
      <c r="Y48" s="8">
        <f>NRG_CM_E!Y48+NRG_OIL_NG_E!Y48+NRG_PF_E!Y48+NRG_CO_E!Y48+NRG_BKBPB_E!Y48+NRG_GW_E!Y48+NRG_BF_E!Y48+NRG_PR_E!Y48+NRG_NI_E!Y48+NRG_CL_E!Y48+NRG_LNG_E!Y48+NRG_BIOG_E!Y48+NRG_GTL_E!Y48+NRG_CPP_E!Y48+NRG_NSP_E!Y48</f>
        <v>405.95606999999995</v>
      </c>
      <c r="Z48" s="8">
        <f>NRG_CM_E!Z48+NRG_OIL_NG_E!Z48+NRG_PF_E!Z48+NRG_CO_E!Z48+NRG_BKBPB_E!Z48+NRG_GW_E!Z48+NRG_BF_E!Z48+NRG_PR_E!Z48+NRG_NI_E!Z48+NRG_CL_E!Z48+NRG_LNG_E!Z48+NRG_BIOG_E!Z48+NRG_GTL_E!Z48+NRG_CPP_E!Z48+NRG_NSP_E!Z48</f>
        <v>307.71889200000004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8.3813399999999998</v>
      </c>
      <c r="D51" s="27">
        <f>NRG_CM_E!D51+NRG_OIL_NG_E!D51+NRG_PF_E!D51+NRG_CO_E!D51+NRG_BKBPB_E!D51+NRG_GW_E!D51+NRG_BF_E!D51+NRG_PR_E!D51+NRG_NI_E!D51+NRG_CL_E!D51+NRG_LNG_E!D51+NRG_BIOG_E!D51+NRG_GTL_E!D51+NRG_CPP_E!D51+NRG_NSP_E!D51</f>
        <v>3.8877300000000008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9.2396700000000003</v>
      </c>
      <c r="F51" s="27">
        <f>NRG_CM_E!F51+NRG_OIL_NG_E!F51+NRG_PF_E!F51+NRG_CO_E!F51+NRG_BKBPB_E!F51+NRG_GW_E!F51+NRG_BF_E!F51+NRG_PR_E!F51+NRG_NI_E!F51+NRG_CL_E!F51+NRG_LNG_E!F51+NRG_BIOG_E!F51+NRG_GTL_E!F51+NRG_CPP_E!F51+NRG_NSP_E!F51</f>
        <v>8.0279100000000021</v>
      </c>
      <c r="G51" s="27">
        <f>NRG_CM_E!G51+NRG_OIL_NG_E!G51+NRG_PF_E!G51+NRG_CO_E!G51+NRG_BKBPB_E!G51+NRG_GW_E!G51+NRG_BF_E!G51+NRG_PR_E!G51+NRG_NI_E!G51+NRG_CL_E!G51+NRG_LNG_E!G51+NRG_BIOG_E!G51+NRG_GTL_E!G51+NRG_CPP_E!G51+NRG_NSP_E!G51</f>
        <v>9.4921199999999999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3.1808700000000005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9.1386900000000022</v>
      </c>
      <c r="J51" s="27">
        <f>NRG_CM_E!J51+NRG_OIL_NG_E!J51+NRG_PF_E!J51+NRG_CO_E!J51+NRG_BKBPB_E!J51+NRG_GW_E!J51+NRG_BF_E!J51+NRG_PR_E!J51+NRG_NI_E!J51+NRG_CL_E!J51+NRG_LNG_E!J51+NRG_BIOG_E!J51+NRG_GTL_E!J51+NRG_CPP_E!J51+NRG_NSP_E!J51</f>
        <v>1.2622500000000001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30.495960000000004</v>
      </c>
      <c r="L51" s="27">
        <f>NRG_CM_E!L51+NRG_OIL_NG_E!L51+NRG_PF_E!L51+NRG_CO_E!L51+NRG_BKBPB_E!L51+NRG_GW_E!L51+NRG_BF_E!L51+NRG_PR_E!L51+NRG_NI_E!L51+NRG_CL_E!L51+NRG_LNG_E!L51+NRG_BIOG_E!L51+NRG_GTL_E!L51+NRG_CPP_E!L51+NRG_NSP_E!L51</f>
        <v>4.4936099999999994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4.4936099999999994</v>
      </c>
      <c r="N51" s="27">
        <f>NRG_CM_E!N51+NRG_OIL_NG_E!N51+NRG_PF_E!N51+NRG_CO_E!N51+NRG_BKBPB_E!N51+NRG_GW_E!N51+NRG_BF_E!N51+NRG_PR_E!N51+NRG_NI_E!N51+NRG_CL_E!N51+NRG_LNG_E!N51+NRG_BIOG_E!N51+NRG_GTL_E!N51+NRG_CPP_E!N51+NRG_NSP_E!N51</f>
        <v>29.183220000000006</v>
      </c>
      <c r="O51" s="27">
        <f>NRG_CM_E!O51+NRG_OIL_NG_E!O51+NRG_PF_E!O51+NRG_CO_E!O51+NRG_BKBPB_E!O51+NRG_GW_E!O51+NRG_BF_E!O51+NRG_PR_E!O51+NRG_NI_E!O51+NRG_CL_E!O51+NRG_LNG_E!O51+NRG_BIOG_E!O51+NRG_GTL_E!O51+NRG_CPP_E!O51+NRG_NSP_E!O51</f>
        <v>25.446959999999986</v>
      </c>
      <c r="P51" s="27">
        <f>NRG_CM_E!P51+NRG_OIL_NG_E!P51+NRG_PF_E!P51+NRG_CO_E!P51+NRG_BKBPB_E!P51+NRG_GW_E!P51+NRG_BF_E!P51+NRG_PR_E!P51+NRG_NI_E!P51+NRG_CL_E!P51+NRG_LNG_E!P51+NRG_BIOG_E!P51+NRG_GTL_E!P51+NRG_CPP_E!P51+NRG_NSP_E!P51</f>
        <v>49.88412000000001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45.340019999999996</v>
      </c>
      <c r="R51" s="27">
        <f>NRG_CM_E!R51+NRG_OIL_NG_E!R51+NRG_PF_E!R51+NRG_CO_E!R51+NRG_BKBPB_E!R51+NRG_GW_E!R51+NRG_BF_E!R51+NRG_PR_E!R51+NRG_NI_E!R51+NRG_CL_E!R51+NRG_LNG_E!R51+NRG_BIOG_E!R51+NRG_GTL_E!R51+NRG_CPP_E!R51+NRG_NSP_E!R51</f>
        <v>9.8455500000000011</v>
      </c>
      <c r="S51" s="27">
        <f>NRG_CM_E!S51+NRG_OIL_NG_E!S51+NRG_PF_E!S51+NRG_CO_E!S51+NRG_BKBPB_E!S51+NRG_GW_E!S51+NRG_BF_E!S51+NRG_PR_E!S51+NRG_NI_E!S51+NRG_CL_E!S51+NRG_LNG_E!S51+NRG_BIOG_E!S51+NRG_GTL_E!S51+NRG_CPP_E!S51+NRG_NSP_E!S51</f>
        <v>14.339160000000001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31.495661999999989</v>
      </c>
      <c r="U51" s="27">
        <f>NRG_CM_E!U51+NRG_OIL_NG_E!U51+NRG_PF_E!U51+NRG_CO_E!U51+NRG_BKBPB_E!U51+NRG_GW_E!U51+NRG_BF_E!U51+NRG_PR_E!U51+NRG_NI_E!U51+NRG_CL_E!U51+NRG_LNG_E!U51+NRG_BIOG_E!U51+NRG_GTL_E!U51+NRG_CPP_E!U51+NRG_NSP_E!U51</f>
        <v>79.723710000000025</v>
      </c>
      <c r="V51" s="27">
        <f>NRG_CM_E!V51+NRG_OIL_NG_E!V51+NRG_PF_E!V51+NRG_CO_E!V51+NRG_BKBPB_E!V51+NRG_GW_E!V51+NRG_BF_E!V51+NRG_PR_E!V51+NRG_NI_E!V51+NRG_CL_E!V51+NRG_LNG_E!V51+NRG_BIOG_E!V51+NRG_GTL_E!V51+NRG_CPP_E!V51+NRG_NSP_E!V51</f>
        <v>66.413738160000008</v>
      </c>
      <c r="W51" s="27">
        <f>NRG_CM_E!W51+NRG_OIL_NG_E!W51+NRG_PF_E!W51+NRG_CO_E!W51+NRG_BKBPB_E!W51+NRG_GW_E!W51+NRG_BF_E!W51+NRG_PR_E!W51+NRG_NI_E!W51+NRG_CL_E!W51+NRG_LNG_E!W51+NRG_BIOG_E!W51+NRG_GTL_E!W51+NRG_CPP_E!W51+NRG_NSP_E!W51</f>
        <v>63.326173680000004</v>
      </c>
      <c r="X51" s="27">
        <f>NRG_CM_E!X51+NRG_OIL_NG_E!X51+NRG_PF_E!X51+NRG_CO_E!X51+NRG_BKBPB_E!X51+NRG_GW_E!X51+NRG_BF_E!X51+NRG_PR_E!X51+NRG_NI_E!X51+NRG_CL_E!X51+NRG_LNG_E!X51+NRG_BIOG_E!X51+NRG_GTL_E!X51+NRG_CPP_E!X51+NRG_NSP_E!X51</f>
        <v>178.61232463329114</v>
      </c>
      <c r="Y51" s="27">
        <f>NRG_CM_E!Y51+NRG_OIL_NG_E!Y51+NRG_PF_E!Y51+NRG_CO_E!Y51+NRG_BKBPB_E!Y51+NRG_GW_E!Y51+NRG_BF_E!Y51+NRG_PR_E!Y51+NRG_NI_E!Y51+NRG_CL_E!Y51+NRG_LNG_E!Y51+NRG_BIOG_E!Y51+NRG_GTL_E!Y51+NRG_CPP_E!Y51+NRG_NSP_E!Y51</f>
        <v>136.18527803290115</v>
      </c>
      <c r="Z51" s="27">
        <f>NRG_CM_E!Z51+NRG_OIL_NG_E!Z51+NRG_PF_E!Z51+NRG_CO_E!Z51+NRG_BKBPB_E!Z51+NRG_GW_E!Z51+NRG_BF_E!Z51+NRG_PR_E!Z51+NRG_NI_E!Z51+NRG_CL_E!Z51+NRG_LNG_E!Z51+NRG_BIOG_E!Z51+NRG_GTL_E!Z51+NRG_CPP_E!Z51+NRG_NSP_E!Z51</f>
        <v>205.49603871688845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8.4460738118770919</v>
      </c>
      <c r="Y61" s="49">
        <f t="shared" ref="Y61:Z61" si="33">SUM(Y62:Y72)</f>
        <v>8.575112201561442</v>
      </c>
      <c r="Z61" s="49">
        <f t="shared" si="33"/>
        <v>11.966059932867948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8.4460738118770919</v>
      </c>
      <c r="Y64" s="52">
        <f>NRG_CM_E!Y64+NRG_OIL_NG_E!Y64+NRG_PF_E!Y64+NRG_CO_E!Y64+NRG_BKBPB_E!Y64+NRG_GW_E!Y64+NRG_BF_E!Y64+NRG_PR_E!Y64+NRG_NI_E!Y64+NRG_CL_E!Y64+NRG_LNG_E!Y64+NRG_BIOG_E!Y64+NRG_GTL_E!Y64+NRG_CPP_E!Y64+NRG_NSP_E!Y64</f>
        <v>8.575112201561442</v>
      </c>
      <c r="Z64" s="52">
        <f>NRG_CM_E!Z64+NRG_OIL_NG_E!Z64+NRG_PF_E!Z64+NRG_CO_E!Z64+NRG_BKBPB_E!Z64+NRG_GW_E!Z64+NRG_BF_E!Z64+NRG_PR_E!Z64+NRG_NI_E!Z64+NRG_CL_E!Z64+NRG_LNG_E!Z64+NRG_BIOG_E!Z64+NRG_GTL_E!Z64+NRG_CPP_E!Z64+NRG_NSP_E!Z64</f>
        <v>11.966059932867948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291.47097600000001</v>
      </c>
      <c r="D2" s="21">
        <f t="shared" ref="D2:X2" si="0">SUM(D3,D17,D22,D25,D26,D51,D52)</f>
        <v>285.56424000000004</v>
      </c>
      <c r="E2" s="21">
        <f t="shared" si="0"/>
        <v>278.82691199999994</v>
      </c>
      <c r="F2" s="21">
        <f t="shared" si="0"/>
        <v>281.15114399999993</v>
      </c>
      <c r="G2" s="21">
        <f t="shared" si="0"/>
        <v>304.17372</v>
      </c>
      <c r="H2" s="21">
        <f t="shared" si="0"/>
        <v>294.54523200000006</v>
      </c>
      <c r="I2" s="21">
        <f t="shared" si="0"/>
        <v>309.54225600000001</v>
      </c>
      <c r="J2" s="21">
        <f t="shared" si="0"/>
        <v>286.21389600000003</v>
      </c>
      <c r="K2" s="21">
        <f t="shared" si="0"/>
        <v>287.20180800000003</v>
      </c>
      <c r="L2" s="21">
        <f t="shared" si="0"/>
        <v>251.17444800000001</v>
      </c>
      <c r="M2" s="21">
        <f t="shared" si="0"/>
        <v>288.55576799999994</v>
      </c>
      <c r="N2" s="21">
        <f t="shared" si="0"/>
        <v>365.62579199999999</v>
      </c>
      <c r="O2" s="21">
        <f t="shared" si="0"/>
        <v>324.90388799999999</v>
      </c>
      <c r="P2" s="21">
        <f t="shared" si="0"/>
        <v>290.98051200000003</v>
      </c>
      <c r="Q2" s="21">
        <f t="shared" si="0"/>
        <v>316.69912799999997</v>
      </c>
      <c r="R2" s="21">
        <f t="shared" si="0"/>
        <v>370.77451199999996</v>
      </c>
      <c r="S2" s="21">
        <f t="shared" si="0"/>
        <v>334.42466400000001</v>
      </c>
      <c r="T2" s="21">
        <f t="shared" si="0"/>
        <v>325.08698400000003</v>
      </c>
      <c r="U2" s="21">
        <f t="shared" si="0"/>
        <v>296.24508000000003</v>
      </c>
      <c r="V2" s="21">
        <f t="shared" si="0"/>
        <v>332.77600800000005</v>
      </c>
      <c r="W2" s="21">
        <f t="shared" si="0"/>
        <v>301.23914400000001</v>
      </c>
      <c r="X2" s="21">
        <f t="shared" si="0"/>
        <v>284.52837599999998</v>
      </c>
      <c r="Y2" s="21">
        <f t="shared" ref="Y2:Z2" si="1">SUM(Y3,Y17,Y22,Y25,Y26,Y51,Y52)</f>
        <v>301.79844000000003</v>
      </c>
      <c r="Z2" s="21">
        <f t="shared" si="1"/>
        <v>308.90491199999997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291.47097600000001</v>
      </c>
      <c r="D17" s="27">
        <f t="shared" ref="D17:X17" si="15">SUM(D18:D21)</f>
        <v>285.56424000000004</v>
      </c>
      <c r="E17" s="27">
        <f t="shared" si="15"/>
        <v>278.82691199999994</v>
      </c>
      <c r="F17" s="27">
        <f t="shared" si="15"/>
        <v>281.15114399999993</v>
      </c>
      <c r="G17" s="27">
        <f t="shared" si="15"/>
        <v>304.17372</v>
      </c>
      <c r="H17" s="27">
        <f t="shared" si="15"/>
        <v>294.54523200000006</v>
      </c>
      <c r="I17" s="27">
        <f t="shared" si="15"/>
        <v>309.54225600000001</v>
      </c>
      <c r="J17" s="27">
        <f t="shared" si="15"/>
        <v>286.21389600000003</v>
      </c>
      <c r="K17" s="27">
        <f t="shared" si="15"/>
        <v>287.20180800000003</v>
      </c>
      <c r="L17" s="27">
        <f t="shared" si="15"/>
        <v>251.17444800000001</v>
      </c>
      <c r="M17" s="27">
        <f t="shared" si="15"/>
        <v>288.55576799999994</v>
      </c>
      <c r="N17" s="27">
        <f t="shared" si="15"/>
        <v>365.62579199999999</v>
      </c>
      <c r="O17" s="27">
        <f t="shared" si="15"/>
        <v>324.90388799999999</v>
      </c>
      <c r="P17" s="27">
        <f t="shared" si="15"/>
        <v>290.98051200000003</v>
      </c>
      <c r="Q17" s="27">
        <f t="shared" si="15"/>
        <v>316.69912799999997</v>
      </c>
      <c r="R17" s="27">
        <f t="shared" si="15"/>
        <v>370.77451199999996</v>
      </c>
      <c r="S17" s="27">
        <f t="shared" si="15"/>
        <v>334.42466400000001</v>
      </c>
      <c r="T17" s="27">
        <f t="shared" si="15"/>
        <v>325.08698400000003</v>
      </c>
      <c r="U17" s="27">
        <f t="shared" si="15"/>
        <v>296.24508000000003</v>
      </c>
      <c r="V17" s="27">
        <f t="shared" si="15"/>
        <v>332.77600800000005</v>
      </c>
      <c r="W17" s="27">
        <f t="shared" si="15"/>
        <v>301.23914400000001</v>
      </c>
      <c r="X17" s="27">
        <f t="shared" si="15"/>
        <v>284.52837599999998</v>
      </c>
      <c r="Y17" s="27">
        <f t="shared" ref="Y17:Z17" si="16">SUM(Y18:Y21)</f>
        <v>301.79844000000003</v>
      </c>
      <c r="Z17" s="27">
        <f t="shared" si="16"/>
        <v>308.90491199999997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169.27055999999999</v>
      </c>
      <c r="D19" s="8">
        <v>175.58423999999999</v>
      </c>
      <c r="E19" s="8">
        <v>152.72711999999999</v>
      </c>
      <c r="F19" s="8">
        <v>148.29155999999998</v>
      </c>
      <c r="G19" s="8">
        <v>166.11372</v>
      </c>
      <c r="H19" s="8">
        <v>154.92491999999999</v>
      </c>
      <c r="I19" s="8">
        <v>177.46235999999999</v>
      </c>
      <c r="J19" s="8">
        <v>165.834</v>
      </c>
      <c r="K19" s="8">
        <v>158.24160000000001</v>
      </c>
      <c r="L19" s="8">
        <v>145.09476000000001</v>
      </c>
      <c r="M19" s="8">
        <v>164.27556000000001</v>
      </c>
      <c r="N19" s="8">
        <v>213.786</v>
      </c>
      <c r="O19" s="8">
        <v>155.64419999999998</v>
      </c>
      <c r="P19" s="8">
        <v>139.6602</v>
      </c>
      <c r="Q19" s="8">
        <v>140.93892</v>
      </c>
      <c r="R19" s="8">
        <v>165.63419999999999</v>
      </c>
      <c r="S19" s="8">
        <v>154.76507999999998</v>
      </c>
      <c r="T19" s="8">
        <v>152.44739999999999</v>
      </c>
      <c r="U19" s="8">
        <v>134.78507999999999</v>
      </c>
      <c r="V19" s="8">
        <v>164.03579999999999</v>
      </c>
      <c r="W19" s="8">
        <v>140.29955999999999</v>
      </c>
      <c r="X19" s="8">
        <v>131.38847999999999</v>
      </c>
      <c r="Y19" s="8">
        <v>161.39843999999999</v>
      </c>
      <c r="Z19" s="8">
        <v>155.24459999999999</v>
      </c>
    </row>
    <row r="20" spans="1:26" ht="11.25" customHeight="1" x14ac:dyDescent="0.2">
      <c r="A20" s="29" t="s">
        <v>30</v>
      </c>
      <c r="B20" s="7" t="s">
        <v>31</v>
      </c>
      <c r="C20" s="8">
        <v>122.200416</v>
      </c>
      <c r="D20" s="8">
        <v>109.98000000000002</v>
      </c>
      <c r="E20" s="8">
        <v>126.09979199999997</v>
      </c>
      <c r="F20" s="8">
        <v>132.85958399999998</v>
      </c>
      <c r="G20" s="8">
        <v>138.05999999999997</v>
      </c>
      <c r="H20" s="8">
        <v>139.62031200000004</v>
      </c>
      <c r="I20" s="8">
        <v>132.07989600000002</v>
      </c>
      <c r="J20" s="8">
        <v>120.37989600000003</v>
      </c>
      <c r="K20" s="8">
        <v>128.96020800000002</v>
      </c>
      <c r="L20" s="8">
        <v>106.079688</v>
      </c>
      <c r="M20" s="8">
        <v>124.28020799999993</v>
      </c>
      <c r="N20" s="8">
        <v>151.83979199999999</v>
      </c>
      <c r="O20" s="8">
        <v>169.25968800000001</v>
      </c>
      <c r="P20" s="8">
        <v>151.32031200000003</v>
      </c>
      <c r="Q20" s="8">
        <v>175.76020799999995</v>
      </c>
      <c r="R20" s="8">
        <v>205.14031199999997</v>
      </c>
      <c r="S20" s="8">
        <v>179.65958400000005</v>
      </c>
      <c r="T20" s="8">
        <v>172.63958400000001</v>
      </c>
      <c r="U20" s="8">
        <v>161.46000000000004</v>
      </c>
      <c r="V20" s="8">
        <v>168.74020800000002</v>
      </c>
      <c r="W20" s="8">
        <v>160.93958400000002</v>
      </c>
      <c r="X20" s="8">
        <v>153.13989599999996</v>
      </c>
      <c r="Y20" s="8">
        <v>140.4</v>
      </c>
      <c r="Z20" s="8">
        <v>153.66031199999995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11.897819999999999</v>
      </c>
      <c r="D2" s="21">
        <f t="shared" ref="D2:X2" si="0">SUM(D3,D17,D22,D25,D26,D51,D52)</f>
        <v>8.5230899999999998</v>
      </c>
      <c r="E2" s="21">
        <f t="shared" si="0"/>
        <v>12.556350000000002</v>
      </c>
      <c r="F2" s="21">
        <f t="shared" si="0"/>
        <v>11.224710000000002</v>
      </c>
      <c r="G2" s="21">
        <f t="shared" si="0"/>
        <v>12.48912</v>
      </c>
      <c r="H2" s="21">
        <f t="shared" si="0"/>
        <v>7.056989999999999</v>
      </c>
      <c r="I2" s="21">
        <f t="shared" si="0"/>
        <v>12.735090000000003</v>
      </c>
      <c r="J2" s="21">
        <f t="shared" si="0"/>
        <v>6.2172900000000011</v>
      </c>
      <c r="K2" s="21">
        <f t="shared" si="0"/>
        <v>34.491960000000006</v>
      </c>
      <c r="L2" s="21">
        <f t="shared" si="0"/>
        <v>10.407689999999999</v>
      </c>
      <c r="M2" s="21">
        <f t="shared" si="0"/>
        <v>12.006089999999999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3.5164800000000001</v>
      </c>
      <c r="D17" s="27">
        <f t="shared" si="10"/>
        <v>4.6353599999999986</v>
      </c>
      <c r="E17" s="27">
        <f t="shared" si="10"/>
        <v>3.3166800000000007</v>
      </c>
      <c r="F17" s="27">
        <f t="shared" si="10"/>
        <v>3.1968000000000005</v>
      </c>
      <c r="G17" s="27">
        <f t="shared" si="10"/>
        <v>2.9970000000000008</v>
      </c>
      <c r="H17" s="27">
        <f t="shared" si="10"/>
        <v>3.8761199999999989</v>
      </c>
      <c r="I17" s="27">
        <f t="shared" si="10"/>
        <v>3.5964</v>
      </c>
      <c r="J17" s="27">
        <f t="shared" si="10"/>
        <v>4.9550400000000012</v>
      </c>
      <c r="K17" s="27">
        <f t="shared" si="10"/>
        <v>3.9959999999999991</v>
      </c>
      <c r="L17" s="27">
        <f t="shared" si="10"/>
        <v>5.9140800000000002</v>
      </c>
      <c r="M17" s="27">
        <f t="shared" si="10"/>
        <v>7.5124799999999992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3.5164800000000001</v>
      </c>
      <c r="D18" s="8">
        <v>4.6353599999999986</v>
      </c>
      <c r="E18" s="8">
        <v>3.3166800000000007</v>
      </c>
      <c r="F18" s="8">
        <v>3.1968000000000005</v>
      </c>
      <c r="G18" s="8">
        <v>2.9970000000000008</v>
      </c>
      <c r="H18" s="8">
        <v>3.8761199999999989</v>
      </c>
      <c r="I18" s="8">
        <v>3.5964</v>
      </c>
      <c r="J18" s="8">
        <v>4.9550400000000012</v>
      </c>
      <c r="K18" s="8">
        <v>3.9959999999999991</v>
      </c>
      <c r="L18" s="8">
        <v>5.9140800000000002</v>
      </c>
      <c r="M18" s="8">
        <v>7.5124799999999992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8.3813399999999998</v>
      </c>
      <c r="D51" s="27">
        <v>3.8877300000000008</v>
      </c>
      <c r="E51" s="27">
        <v>9.2396700000000003</v>
      </c>
      <c r="F51" s="27">
        <v>8.0279100000000021</v>
      </c>
      <c r="G51" s="27">
        <v>9.4921199999999999</v>
      </c>
      <c r="H51" s="27">
        <v>3.1808700000000005</v>
      </c>
      <c r="I51" s="27">
        <v>9.1386900000000022</v>
      </c>
      <c r="J51" s="27">
        <v>1.2622500000000001</v>
      </c>
      <c r="K51" s="27">
        <v>30.495960000000004</v>
      </c>
      <c r="L51" s="27">
        <v>4.4936099999999994</v>
      </c>
      <c r="M51" s="27">
        <v>4.4936099999999994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1666.6695561600002</v>
      </c>
      <c r="D2" s="21">
        <f t="shared" ref="D2:X2" si="0">SUM(D3,D17,D22,D25,D26,D51,D52)</f>
        <v>1419.6398709600001</v>
      </c>
      <c r="E2" s="21">
        <f t="shared" si="0"/>
        <v>1116.3246271200001</v>
      </c>
      <c r="F2" s="21">
        <f t="shared" si="0"/>
        <v>1464.0541009200001</v>
      </c>
      <c r="G2" s="21">
        <f t="shared" si="0"/>
        <v>1853.7113401200002</v>
      </c>
      <c r="H2" s="21">
        <f t="shared" si="0"/>
        <v>1881.5480287199998</v>
      </c>
      <c r="I2" s="21">
        <f t="shared" si="0"/>
        <v>2020.9366501200002</v>
      </c>
      <c r="J2" s="21">
        <f t="shared" si="0"/>
        <v>1773.5102211600001</v>
      </c>
      <c r="K2" s="21">
        <f t="shared" si="0"/>
        <v>2113.1880703200004</v>
      </c>
      <c r="L2" s="21">
        <f t="shared" si="0"/>
        <v>2261.9569777200004</v>
      </c>
      <c r="M2" s="21">
        <f t="shared" si="0"/>
        <v>2052.4563468000001</v>
      </c>
      <c r="N2" s="21">
        <f t="shared" si="0"/>
        <v>1910.1988494000002</v>
      </c>
      <c r="O2" s="21">
        <f t="shared" si="0"/>
        <v>2244.7355508000001</v>
      </c>
      <c r="P2" s="21">
        <f t="shared" si="0"/>
        <v>1899.44638992</v>
      </c>
      <c r="Q2" s="21">
        <f t="shared" si="0"/>
        <v>2588.0072184000005</v>
      </c>
      <c r="R2" s="21">
        <f t="shared" si="0"/>
        <v>2554.8466183200003</v>
      </c>
      <c r="S2" s="21">
        <f t="shared" si="0"/>
        <v>2515.0382056800004</v>
      </c>
      <c r="T2" s="21">
        <f t="shared" si="0"/>
        <v>2479.5884350799997</v>
      </c>
      <c r="U2" s="21">
        <f t="shared" si="0"/>
        <v>942.72779340000011</v>
      </c>
      <c r="V2" s="21">
        <f t="shared" si="0"/>
        <v>973.12426848000007</v>
      </c>
      <c r="W2" s="21">
        <f t="shared" si="0"/>
        <v>1912.6784833200004</v>
      </c>
      <c r="X2" s="21">
        <f t="shared" si="0"/>
        <v>3541.5436525932914</v>
      </c>
      <c r="Y2" s="21">
        <f t="shared" ref="Y2:Z2" si="1">SUM(Y3,Y17,Y22,Y25,Y26,Y51,Y52)</f>
        <v>3259.1615648329021</v>
      </c>
      <c r="Z2" s="21">
        <f t="shared" si="1"/>
        <v>2813.3363425568887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1666.6695561600002</v>
      </c>
      <c r="D26" s="27">
        <f t="shared" si="14"/>
        <v>1419.6398709600001</v>
      </c>
      <c r="E26" s="27">
        <f t="shared" si="14"/>
        <v>1116.3246271200001</v>
      </c>
      <c r="F26" s="27">
        <f t="shared" si="14"/>
        <v>1464.0541009200001</v>
      </c>
      <c r="G26" s="27">
        <f t="shared" si="14"/>
        <v>1853.7113401200002</v>
      </c>
      <c r="H26" s="27">
        <f t="shared" si="14"/>
        <v>1881.5480287199998</v>
      </c>
      <c r="I26" s="27">
        <f t="shared" si="14"/>
        <v>2020.9366501200002</v>
      </c>
      <c r="J26" s="27">
        <f t="shared" si="14"/>
        <v>1773.5102211600001</v>
      </c>
      <c r="K26" s="27">
        <f t="shared" si="14"/>
        <v>2113.1880703200004</v>
      </c>
      <c r="L26" s="27">
        <f t="shared" si="14"/>
        <v>2261.9569777200004</v>
      </c>
      <c r="M26" s="27">
        <f t="shared" si="14"/>
        <v>2052.4563468000001</v>
      </c>
      <c r="N26" s="27">
        <f t="shared" si="14"/>
        <v>1881.0156294000001</v>
      </c>
      <c r="O26" s="27">
        <f t="shared" si="14"/>
        <v>2219.2885908000003</v>
      </c>
      <c r="P26" s="27">
        <f t="shared" si="14"/>
        <v>1849.5622699200001</v>
      </c>
      <c r="Q26" s="27">
        <f t="shared" si="14"/>
        <v>2542.6671984000004</v>
      </c>
      <c r="R26" s="27">
        <f t="shared" si="14"/>
        <v>2545.0010683200003</v>
      </c>
      <c r="S26" s="27">
        <f t="shared" si="14"/>
        <v>2500.6990456800004</v>
      </c>
      <c r="T26" s="27">
        <f t="shared" si="14"/>
        <v>2448.0927730799999</v>
      </c>
      <c r="U26" s="27">
        <f t="shared" si="14"/>
        <v>863.00408340000013</v>
      </c>
      <c r="V26" s="27">
        <f t="shared" si="14"/>
        <v>906.71053032000009</v>
      </c>
      <c r="W26" s="27">
        <f t="shared" si="14"/>
        <v>1849.3523096400004</v>
      </c>
      <c r="X26" s="27">
        <f t="shared" si="14"/>
        <v>3362.9313279600001</v>
      </c>
      <c r="Y26" s="27">
        <f t="shared" ref="Y26:Z26" si="15">SUM(Y27,Y33)</f>
        <v>3122.9762868000007</v>
      </c>
      <c r="Z26" s="27">
        <f t="shared" si="15"/>
        <v>2607.8403038400002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1666.6695561600002</v>
      </c>
      <c r="D33" s="19">
        <f t="shared" si="18"/>
        <v>1419.6398709600001</v>
      </c>
      <c r="E33" s="19">
        <f t="shared" si="18"/>
        <v>1116.3246271200001</v>
      </c>
      <c r="F33" s="19">
        <f t="shared" si="18"/>
        <v>1464.0541009200001</v>
      </c>
      <c r="G33" s="19">
        <f t="shared" si="18"/>
        <v>1853.7113401200002</v>
      </c>
      <c r="H33" s="19">
        <f t="shared" si="18"/>
        <v>1881.5480287199998</v>
      </c>
      <c r="I33" s="19">
        <f t="shared" si="18"/>
        <v>2020.9366501200002</v>
      </c>
      <c r="J33" s="19">
        <f t="shared" si="18"/>
        <v>1773.5102211600001</v>
      </c>
      <c r="K33" s="19">
        <f t="shared" si="18"/>
        <v>2113.1880703200004</v>
      </c>
      <c r="L33" s="19">
        <f t="shared" si="18"/>
        <v>2261.9569777200004</v>
      </c>
      <c r="M33" s="19">
        <f t="shared" si="18"/>
        <v>2052.4563468000001</v>
      </c>
      <c r="N33" s="19">
        <f t="shared" si="18"/>
        <v>1881.0156294000001</v>
      </c>
      <c r="O33" s="19">
        <f t="shared" si="18"/>
        <v>2219.2885908000003</v>
      </c>
      <c r="P33" s="19">
        <f t="shared" si="18"/>
        <v>1849.5622699200001</v>
      </c>
      <c r="Q33" s="19">
        <f t="shared" si="18"/>
        <v>2542.6671984000004</v>
      </c>
      <c r="R33" s="19">
        <f t="shared" si="18"/>
        <v>2545.0010683200003</v>
      </c>
      <c r="S33" s="19">
        <f t="shared" si="18"/>
        <v>2500.6990456800004</v>
      </c>
      <c r="T33" s="19">
        <f t="shared" si="18"/>
        <v>2448.0927730799999</v>
      </c>
      <c r="U33" s="19">
        <f t="shared" si="18"/>
        <v>863.00408340000013</v>
      </c>
      <c r="V33" s="19">
        <f t="shared" si="18"/>
        <v>906.71053032000009</v>
      </c>
      <c r="W33" s="19">
        <f t="shared" si="18"/>
        <v>1849.3523096400004</v>
      </c>
      <c r="X33" s="19">
        <f t="shared" si="18"/>
        <v>3362.9313279600001</v>
      </c>
      <c r="Y33" s="19">
        <f t="shared" ref="Y33:Z33" si="19">SUM(Y34:Y50)</f>
        <v>3122.9762868000007</v>
      </c>
      <c r="Z33" s="19">
        <f t="shared" si="19"/>
        <v>2607.8403038400002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1114.8192000000001</v>
      </c>
      <c r="G34" s="8">
        <v>1485.4752000000001</v>
      </c>
      <c r="H34" s="8">
        <v>1394.2367999999999</v>
      </c>
      <c r="I34" s="8">
        <v>1548.2016000000001</v>
      </c>
      <c r="J34" s="8">
        <v>1385.6832000000002</v>
      </c>
      <c r="K34" s="8">
        <v>1699.3152000000002</v>
      </c>
      <c r="L34" s="8">
        <v>1830.4704000000002</v>
      </c>
      <c r="M34" s="8">
        <v>1628.0352000000003</v>
      </c>
      <c r="N34" s="8">
        <v>1511.1360000000002</v>
      </c>
      <c r="O34" s="8">
        <v>1776.2976000000001</v>
      </c>
      <c r="P34" s="8">
        <v>1422.7488000000001</v>
      </c>
      <c r="Q34" s="8">
        <v>2132.6976000000004</v>
      </c>
      <c r="R34" s="8">
        <v>2189.7216000000003</v>
      </c>
      <c r="S34" s="8">
        <v>2107.0368000000003</v>
      </c>
      <c r="T34" s="8">
        <v>2089.9295999999999</v>
      </c>
      <c r="U34" s="8">
        <v>533.17440000000011</v>
      </c>
      <c r="V34" s="8">
        <v>423.67691519999994</v>
      </c>
      <c r="W34" s="8">
        <v>1626.2446464000002</v>
      </c>
      <c r="X34" s="8">
        <v>2647.47896064</v>
      </c>
      <c r="Y34" s="8">
        <v>2415.057638400001</v>
      </c>
      <c r="Z34" s="8">
        <v>2212.1747481600005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127.01401524000001</v>
      </c>
      <c r="I36" s="8">
        <v>166.01397984000002</v>
      </c>
      <c r="J36" s="8">
        <v>84.309752520000004</v>
      </c>
      <c r="K36" s="8">
        <v>129.49119504000001</v>
      </c>
      <c r="L36" s="8">
        <v>121.83567588000003</v>
      </c>
      <c r="M36" s="8">
        <v>149.52102804</v>
      </c>
      <c r="N36" s="8">
        <v>129.75674508</v>
      </c>
      <c r="O36" s="8">
        <v>145.98414684000002</v>
      </c>
      <c r="P36" s="8">
        <v>152.06090399999999</v>
      </c>
      <c r="Q36" s="8">
        <v>94.177128600000003</v>
      </c>
      <c r="R36" s="8">
        <v>74.347196400000001</v>
      </c>
      <c r="S36" s="8">
        <v>93.717356760000001</v>
      </c>
      <c r="T36" s="8">
        <v>79.987806360000008</v>
      </c>
      <c r="U36" s="8">
        <v>59.842121759999991</v>
      </c>
      <c r="V36" s="8">
        <v>110.57853492000001</v>
      </c>
      <c r="W36" s="8">
        <v>68.578468200000003</v>
      </c>
      <c r="X36" s="8">
        <v>102.62657196000002</v>
      </c>
      <c r="Y36" s="8">
        <v>241.18394975999999</v>
      </c>
      <c r="Z36" s="8">
        <v>36.36649872000001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9.5588110799999999</v>
      </c>
      <c r="G43" s="8">
        <v>0</v>
      </c>
      <c r="H43" s="8">
        <v>79.657470360000005</v>
      </c>
      <c r="I43" s="8">
        <v>79.657470360000005</v>
      </c>
      <c r="J43" s="8">
        <v>73.284840720000005</v>
      </c>
      <c r="K43" s="8">
        <v>50.980770360000015</v>
      </c>
      <c r="L43" s="8">
        <v>28.6767</v>
      </c>
      <c r="M43" s="8">
        <v>47.794588919999995</v>
      </c>
      <c r="N43" s="8">
        <v>31.862881439999988</v>
      </c>
      <c r="O43" s="8">
        <v>19.117888919999999</v>
      </c>
      <c r="P43" s="8">
        <v>28.6767</v>
      </c>
      <c r="Q43" s="8">
        <v>15.931440719999999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1666.6695561600002</v>
      </c>
      <c r="D44" s="8">
        <v>1419.6398709600001</v>
      </c>
      <c r="E44" s="8">
        <v>1116.3246271200001</v>
      </c>
      <c r="F44" s="8">
        <v>190.74468384000002</v>
      </c>
      <c r="G44" s="8">
        <v>187.61750712</v>
      </c>
      <c r="H44" s="8">
        <v>103.18958712000001</v>
      </c>
      <c r="I44" s="8">
        <v>81.301021920000025</v>
      </c>
      <c r="J44" s="8">
        <v>81.301021920000025</v>
      </c>
      <c r="K44" s="8">
        <v>81.301021920000025</v>
      </c>
      <c r="L44" s="8">
        <v>78.174123840000021</v>
      </c>
      <c r="M44" s="8">
        <v>78.174123840000021</v>
      </c>
      <c r="N44" s="8">
        <v>65.666252880000002</v>
      </c>
      <c r="O44" s="8">
        <v>71.920049040000023</v>
      </c>
      <c r="P44" s="8">
        <v>81.301021920000025</v>
      </c>
      <c r="Q44" s="8">
        <v>87.554818080000018</v>
      </c>
      <c r="R44" s="8">
        <v>81.301021920000025</v>
      </c>
      <c r="S44" s="8">
        <v>81.301021920000025</v>
      </c>
      <c r="T44" s="8">
        <v>67.736826719999996</v>
      </c>
      <c r="U44" s="8">
        <v>74.188178640000004</v>
      </c>
      <c r="V44" s="8">
        <v>87.090325200000024</v>
      </c>
      <c r="W44" s="8">
        <v>78.906947040000006</v>
      </c>
      <c r="X44" s="8">
        <v>129.44193336000001</v>
      </c>
      <c r="Y44" s="8">
        <v>60.778628639999994</v>
      </c>
      <c r="Z44" s="8">
        <v>51.580164960000005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148.93140599999998</v>
      </c>
      <c r="G48" s="8">
        <v>180.61863299999999</v>
      </c>
      <c r="H48" s="8">
        <v>177.45015600000002</v>
      </c>
      <c r="I48" s="8">
        <v>145.76257799999999</v>
      </c>
      <c r="J48" s="8">
        <v>148.93140599999998</v>
      </c>
      <c r="K48" s="8">
        <v>152.09988300000001</v>
      </c>
      <c r="L48" s="8">
        <v>202.80007800000001</v>
      </c>
      <c r="M48" s="8">
        <v>148.93140599999998</v>
      </c>
      <c r="N48" s="8">
        <v>142.59375</v>
      </c>
      <c r="O48" s="8">
        <v>205.96890600000003</v>
      </c>
      <c r="P48" s="8">
        <v>164.774844</v>
      </c>
      <c r="Q48" s="8">
        <v>212.30621099999999</v>
      </c>
      <c r="R48" s="8">
        <v>199.63124999999999</v>
      </c>
      <c r="S48" s="8">
        <v>218.643867</v>
      </c>
      <c r="T48" s="8">
        <v>210.43853999999996</v>
      </c>
      <c r="U48" s="8">
        <v>195.79938299999998</v>
      </c>
      <c r="V48" s="8">
        <v>285.364755</v>
      </c>
      <c r="W48" s="8">
        <v>75.622248000000013</v>
      </c>
      <c r="X48" s="8">
        <v>483.38386200000002</v>
      </c>
      <c r="Y48" s="8">
        <v>405.95606999999995</v>
      </c>
      <c r="Z48" s="8">
        <v>307.71889200000004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29.183220000000006</v>
      </c>
      <c r="O51" s="27">
        <v>25.446959999999986</v>
      </c>
      <c r="P51" s="27">
        <v>49.88412000000001</v>
      </c>
      <c r="Q51" s="27">
        <v>45.340019999999996</v>
      </c>
      <c r="R51" s="27">
        <v>9.8455500000000011</v>
      </c>
      <c r="S51" s="27">
        <v>14.339160000000001</v>
      </c>
      <c r="T51" s="27">
        <v>31.495661999999989</v>
      </c>
      <c r="U51" s="27">
        <v>79.723710000000025</v>
      </c>
      <c r="V51" s="27">
        <v>66.413738160000008</v>
      </c>
      <c r="W51" s="27">
        <v>63.326173680000004</v>
      </c>
      <c r="X51" s="27">
        <v>178.61232463329114</v>
      </c>
      <c r="Y51" s="27">
        <v>136.18527803290115</v>
      </c>
      <c r="Z51" s="27">
        <v>205.49603871688845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8.4460738118770919</v>
      </c>
      <c r="Y61" s="49">
        <f t="shared" ref="Y61:Z61" si="23">SUM(Y62:Y72)</f>
        <v>8.575112201561442</v>
      </c>
      <c r="Z61" s="49">
        <f t="shared" si="23"/>
        <v>11.966059932867948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8.4460738118770919</v>
      </c>
      <c r="Y64" s="52">
        <v>8.575112201561442</v>
      </c>
      <c r="Z64" s="52">
        <v>11.966059932867948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38124.221757119994</v>
      </c>
      <c r="D2" s="21">
        <f t="shared" ref="D2:X2" si="0">SUM(D3,D17,D22,D25,D26,D51,D52)</f>
        <v>37282.996567081289</v>
      </c>
      <c r="E2" s="21">
        <f t="shared" si="0"/>
        <v>37485.725056560841</v>
      </c>
      <c r="F2" s="21">
        <f t="shared" si="0"/>
        <v>38763.983729520878</v>
      </c>
      <c r="G2" s="21">
        <f t="shared" si="0"/>
        <v>37627.591731120978</v>
      </c>
      <c r="H2" s="21">
        <f t="shared" si="0"/>
        <v>36445.282939801233</v>
      </c>
      <c r="I2" s="21">
        <f t="shared" si="0"/>
        <v>35479.507760641442</v>
      </c>
      <c r="J2" s="21">
        <f t="shared" si="0"/>
        <v>35130.31027524166</v>
      </c>
      <c r="K2" s="21">
        <f t="shared" si="0"/>
        <v>33983.417350800701</v>
      </c>
      <c r="L2" s="21">
        <f t="shared" si="0"/>
        <v>31254.922073521255</v>
      </c>
      <c r="M2" s="21">
        <f t="shared" si="0"/>
        <v>32825.934464761325</v>
      </c>
      <c r="N2" s="21">
        <f t="shared" si="0"/>
        <v>31921.28188560146</v>
      </c>
      <c r="O2" s="21">
        <f t="shared" si="0"/>
        <v>30530.956119481114</v>
      </c>
      <c r="P2" s="21">
        <f t="shared" si="0"/>
        <v>29096.56864944064</v>
      </c>
      <c r="Q2" s="21">
        <f t="shared" si="0"/>
        <v>28147.032373681166</v>
      </c>
      <c r="R2" s="21">
        <f t="shared" si="0"/>
        <v>28215.571622400887</v>
      </c>
      <c r="S2" s="21">
        <f t="shared" si="0"/>
        <v>27009.875476441441</v>
      </c>
      <c r="T2" s="21">
        <f t="shared" si="0"/>
        <v>26172.872715460817</v>
      </c>
      <c r="U2" s="21">
        <f t="shared" si="0"/>
        <v>25484.91147360094</v>
      </c>
      <c r="V2" s="21">
        <f t="shared" si="0"/>
        <v>25353.75371040131</v>
      </c>
      <c r="W2" s="21">
        <f t="shared" si="0"/>
        <v>23857.485183360779</v>
      </c>
      <c r="X2" s="21">
        <f t="shared" si="0"/>
        <v>24286.631431023106</v>
      </c>
      <c r="Y2" s="21">
        <f t="shared" ref="Y2:Z2" si="1">SUM(Y3,Y17,Y22,Y25,Y26,Y51,Y52)</f>
        <v>22174.067717193549</v>
      </c>
      <c r="Z2" s="21">
        <f t="shared" si="1"/>
        <v>21890.221464586215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2068.1605043999944</v>
      </c>
      <c r="D3" s="24">
        <f t="shared" si="2"/>
        <v>1625.7364740012831</v>
      </c>
      <c r="E3" s="24">
        <f t="shared" si="2"/>
        <v>1710.2601306008385</v>
      </c>
      <c r="F3" s="24">
        <f t="shared" si="2"/>
        <v>1607.9706090008845</v>
      </c>
      <c r="G3" s="24">
        <f t="shared" si="2"/>
        <v>1762.339123800969</v>
      </c>
      <c r="H3" s="24">
        <f t="shared" si="2"/>
        <v>2022.9582150012316</v>
      </c>
      <c r="I3" s="24">
        <f t="shared" si="2"/>
        <v>1964.2575600014352</v>
      </c>
      <c r="J3" s="24">
        <f t="shared" si="2"/>
        <v>1944.2558880016641</v>
      </c>
      <c r="K3" s="24">
        <f t="shared" si="2"/>
        <v>1922.874336000702</v>
      </c>
      <c r="L3" s="24">
        <f t="shared" si="2"/>
        <v>1446.9407640012537</v>
      </c>
      <c r="M3" s="24">
        <f t="shared" si="2"/>
        <v>1691.0664840013267</v>
      </c>
      <c r="N3" s="24">
        <f t="shared" si="2"/>
        <v>1903.7972880014577</v>
      </c>
      <c r="O3" s="24">
        <f t="shared" si="2"/>
        <v>1841.2015680011134</v>
      </c>
      <c r="P3" s="24">
        <f t="shared" si="2"/>
        <v>1689.9675840006371</v>
      </c>
      <c r="Q3" s="24">
        <f t="shared" si="2"/>
        <v>1687.5122760011643</v>
      </c>
      <c r="R3" s="24">
        <f t="shared" si="2"/>
        <v>1788.2187840008885</v>
      </c>
      <c r="S3" s="24">
        <f t="shared" si="2"/>
        <v>1702.8347040014328</v>
      </c>
      <c r="T3" s="24">
        <f t="shared" si="2"/>
        <v>1711.8979920012159</v>
      </c>
      <c r="U3" s="24">
        <f t="shared" si="2"/>
        <v>1694.7703080009396</v>
      </c>
      <c r="V3" s="24">
        <f t="shared" si="2"/>
        <v>1576.4868720013026</v>
      </c>
      <c r="W3" s="24">
        <f t="shared" si="2"/>
        <v>1336.1645880007823</v>
      </c>
      <c r="X3" s="24">
        <f t="shared" si="2"/>
        <v>1461.2072040014075</v>
      </c>
      <c r="Y3" s="24">
        <f t="shared" ref="Y3:Z3" si="3">SUM(Y4,Y8,Y11)</f>
        <v>1521.3480120012873</v>
      </c>
      <c r="Z3" s="24">
        <f t="shared" si="3"/>
        <v>1386.2928240017361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1224.0097163999969</v>
      </c>
      <c r="D4" s="19">
        <f t="shared" si="4"/>
        <v>1024.1716139999974</v>
      </c>
      <c r="E4" s="19">
        <f t="shared" si="4"/>
        <v>1106.6050655999975</v>
      </c>
      <c r="F4" s="19">
        <f t="shared" si="4"/>
        <v>1024.1716139999974</v>
      </c>
      <c r="G4" s="19">
        <f t="shared" si="4"/>
        <v>1181.5446887999972</v>
      </c>
      <c r="H4" s="19">
        <f t="shared" si="4"/>
        <v>1415.2533119999998</v>
      </c>
      <c r="I4" s="19">
        <f t="shared" si="4"/>
        <v>1456.6174919999999</v>
      </c>
      <c r="J4" s="19">
        <f t="shared" si="4"/>
        <v>1403.435088</v>
      </c>
      <c r="K4" s="19">
        <f t="shared" si="4"/>
        <v>1424.1173759999997</v>
      </c>
      <c r="L4" s="19">
        <f t="shared" si="4"/>
        <v>1140.4756440000001</v>
      </c>
      <c r="M4" s="19">
        <f t="shared" si="4"/>
        <v>1273.4326439999998</v>
      </c>
      <c r="N4" s="19">
        <f t="shared" si="4"/>
        <v>1486.1634480000002</v>
      </c>
      <c r="O4" s="19">
        <f t="shared" si="4"/>
        <v>1456.617888</v>
      </c>
      <c r="P4" s="19">
        <f t="shared" si="4"/>
        <v>1338.434064</v>
      </c>
      <c r="Q4" s="19">
        <f t="shared" si="4"/>
        <v>1305.9331560000001</v>
      </c>
      <c r="R4" s="19">
        <f t="shared" si="4"/>
        <v>1391.6168640000001</v>
      </c>
      <c r="S4" s="19">
        <f t="shared" si="4"/>
        <v>1288.205424</v>
      </c>
      <c r="T4" s="19">
        <f t="shared" si="4"/>
        <v>1285.2504720000002</v>
      </c>
      <c r="U4" s="19">
        <f t="shared" si="4"/>
        <v>1232.068068</v>
      </c>
      <c r="V4" s="19">
        <f t="shared" si="4"/>
        <v>1119.793752</v>
      </c>
      <c r="W4" s="19">
        <f t="shared" si="4"/>
        <v>939.56266800000003</v>
      </c>
      <c r="X4" s="19">
        <f t="shared" si="4"/>
        <v>1007.518644</v>
      </c>
      <c r="Y4" s="19">
        <f t="shared" ref="Y4:Z4" si="5">SUM(Y5:Y7)</f>
        <v>1004.5636919999999</v>
      </c>
      <c r="Z4" s="19">
        <f t="shared" si="5"/>
        <v>995.70002399999998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1224.0097163999969</v>
      </c>
      <c r="D7" s="8">
        <f>FC_IND_E!D7+FC_TRA_E!D7+FC_OTH_E!D7</f>
        <v>1024.1716139999974</v>
      </c>
      <c r="E7" s="8">
        <f>FC_IND_E!E7+FC_TRA_E!E7+FC_OTH_E!E7</f>
        <v>1106.6050655999975</v>
      </c>
      <c r="F7" s="8">
        <f>FC_IND_E!F7+FC_TRA_E!F7+FC_OTH_E!F7</f>
        <v>1024.1716139999974</v>
      </c>
      <c r="G7" s="8">
        <f>FC_IND_E!G7+FC_TRA_E!G7+FC_OTH_E!G7</f>
        <v>1181.5446887999972</v>
      </c>
      <c r="H7" s="8">
        <f>FC_IND_E!H7+FC_TRA_E!H7+FC_OTH_E!H7</f>
        <v>1415.2533119999998</v>
      </c>
      <c r="I7" s="8">
        <f>FC_IND_E!I7+FC_TRA_E!I7+FC_OTH_E!I7</f>
        <v>1456.6174919999999</v>
      </c>
      <c r="J7" s="8">
        <f>FC_IND_E!J7+FC_TRA_E!J7+FC_OTH_E!J7</f>
        <v>1403.435088</v>
      </c>
      <c r="K7" s="8">
        <f>FC_IND_E!K7+FC_TRA_E!K7+FC_OTH_E!K7</f>
        <v>1424.1173759999997</v>
      </c>
      <c r="L7" s="8">
        <f>FC_IND_E!L7+FC_TRA_E!L7+FC_OTH_E!L7</f>
        <v>1140.4756440000001</v>
      </c>
      <c r="M7" s="8">
        <f>FC_IND_E!M7+FC_TRA_E!M7+FC_OTH_E!M7</f>
        <v>1273.4326439999998</v>
      </c>
      <c r="N7" s="8">
        <f>FC_IND_E!N7+FC_TRA_E!N7+FC_OTH_E!N7</f>
        <v>1486.1634480000002</v>
      </c>
      <c r="O7" s="8">
        <f>FC_IND_E!O7+FC_TRA_E!O7+FC_OTH_E!O7</f>
        <v>1456.617888</v>
      </c>
      <c r="P7" s="8">
        <f>FC_IND_E!P7+FC_TRA_E!P7+FC_OTH_E!P7</f>
        <v>1338.434064</v>
      </c>
      <c r="Q7" s="8">
        <f>FC_IND_E!Q7+FC_TRA_E!Q7+FC_OTH_E!Q7</f>
        <v>1305.9331560000001</v>
      </c>
      <c r="R7" s="8">
        <f>FC_IND_E!R7+FC_TRA_E!R7+FC_OTH_E!R7</f>
        <v>1391.6168640000001</v>
      </c>
      <c r="S7" s="8">
        <f>FC_IND_E!S7+FC_TRA_E!S7+FC_OTH_E!S7</f>
        <v>1288.205424</v>
      </c>
      <c r="T7" s="8">
        <f>FC_IND_E!T7+FC_TRA_E!T7+FC_OTH_E!T7</f>
        <v>1285.2504720000002</v>
      </c>
      <c r="U7" s="8">
        <f>FC_IND_E!U7+FC_TRA_E!U7+FC_OTH_E!U7</f>
        <v>1232.068068</v>
      </c>
      <c r="V7" s="8">
        <f>FC_IND_E!V7+FC_TRA_E!V7+FC_OTH_E!V7</f>
        <v>1119.793752</v>
      </c>
      <c r="W7" s="8">
        <f>FC_IND_E!W7+FC_TRA_E!W7+FC_OTH_E!W7</f>
        <v>939.56266800000003</v>
      </c>
      <c r="X7" s="8">
        <f>FC_IND_E!X7+FC_TRA_E!X7+FC_OTH_E!X7</f>
        <v>1007.518644</v>
      </c>
      <c r="Y7" s="8">
        <f>FC_IND_E!Y7+FC_TRA_E!Y7+FC_OTH_E!Y7</f>
        <v>1004.5636919999999</v>
      </c>
      <c r="Z7" s="8">
        <f>FC_IND_E!Z7+FC_TRA_E!Z7+FC_OTH_E!Z7</f>
        <v>995.70002399999998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844.15078799999742</v>
      </c>
      <c r="D11" s="19">
        <f t="shared" si="8"/>
        <v>601.56486000128587</v>
      </c>
      <c r="E11" s="19">
        <f t="shared" si="8"/>
        <v>603.65506500084098</v>
      </c>
      <c r="F11" s="19">
        <f t="shared" si="8"/>
        <v>583.79899500088709</v>
      </c>
      <c r="G11" s="19">
        <f t="shared" si="8"/>
        <v>580.79443500097182</v>
      </c>
      <c r="H11" s="19">
        <f t="shared" si="8"/>
        <v>607.70490300123186</v>
      </c>
      <c r="I11" s="19">
        <f t="shared" si="8"/>
        <v>507.64006800143545</v>
      </c>
      <c r="J11" s="19">
        <f t="shared" si="8"/>
        <v>540.82080000166422</v>
      </c>
      <c r="K11" s="19">
        <f t="shared" si="8"/>
        <v>498.75696000070229</v>
      </c>
      <c r="L11" s="19">
        <f t="shared" si="8"/>
        <v>306.46512000125364</v>
      </c>
      <c r="M11" s="19">
        <f t="shared" si="8"/>
        <v>417.63384000132697</v>
      </c>
      <c r="N11" s="19">
        <f t="shared" si="8"/>
        <v>417.63384000145754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414.62928000143273</v>
      </c>
      <c r="T11" s="19">
        <f t="shared" si="8"/>
        <v>426.64752000121581</v>
      </c>
      <c r="U11" s="19">
        <f t="shared" si="8"/>
        <v>462.70224000093947</v>
      </c>
      <c r="V11" s="19">
        <f t="shared" si="8"/>
        <v>456.69312000130259</v>
      </c>
      <c r="W11" s="19">
        <f t="shared" si="8"/>
        <v>396.60192000078212</v>
      </c>
      <c r="X11" s="19">
        <f t="shared" ref="X11:Z11" si="9">SUM(X12:X16)</f>
        <v>453.68856000140755</v>
      </c>
      <c r="Y11" s="19">
        <f t="shared" si="9"/>
        <v>516.78432000128726</v>
      </c>
      <c r="Z11" s="19">
        <f t="shared" si="9"/>
        <v>390.59280000173612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838.2722399999974</v>
      </c>
      <c r="D13" s="8">
        <f>FC_IND_E!D13+FC_TRA_E!D13+FC_OTH_E!D13</f>
        <v>585.88920000128587</v>
      </c>
      <c r="E13" s="8">
        <f>FC_IND_E!E13+FC_TRA_E!E13+FC_OTH_E!E13</f>
        <v>591.89832000084095</v>
      </c>
      <c r="F13" s="8">
        <f>FC_IND_E!F13+FC_TRA_E!F13+FC_OTH_E!F13</f>
        <v>579.88008000088712</v>
      </c>
      <c r="G13" s="8">
        <f>FC_IND_E!G13+FC_TRA_E!G13+FC_OTH_E!G13</f>
        <v>576.87552000097185</v>
      </c>
      <c r="H13" s="8">
        <f>FC_IND_E!H13+FC_TRA_E!H13+FC_OTH_E!H13</f>
        <v>597.90744000123186</v>
      </c>
      <c r="I13" s="8">
        <f>FC_IND_E!I13+FC_TRA_E!I13+FC_OTH_E!I13</f>
        <v>501.76152000143543</v>
      </c>
      <c r="J13" s="8">
        <f>FC_IND_E!J13+FC_TRA_E!J13+FC_OTH_E!J13</f>
        <v>540.82080000166422</v>
      </c>
      <c r="K13" s="8">
        <f>FC_IND_E!K13+FC_TRA_E!K13+FC_OTH_E!K13</f>
        <v>498.75696000070229</v>
      </c>
      <c r="L13" s="8">
        <f>FC_IND_E!L13+FC_TRA_E!L13+FC_OTH_E!L13</f>
        <v>306.46512000125364</v>
      </c>
      <c r="M13" s="8">
        <f>FC_IND_E!M13+FC_TRA_E!M13+FC_OTH_E!M13</f>
        <v>417.63384000132697</v>
      </c>
      <c r="N13" s="8">
        <f>FC_IND_E!N13+FC_TRA_E!N13+FC_OTH_E!N13</f>
        <v>417.63384000145754</v>
      </c>
      <c r="O13" s="8">
        <f>FC_IND_E!O13+FC_TRA_E!O13+FC_OTH_E!O13</f>
        <v>384.58368000111335</v>
      </c>
      <c r="P13" s="8">
        <f>FC_IND_E!P13+FC_TRA_E!P13+FC_OTH_E!P13</f>
        <v>351.53352000063705</v>
      </c>
      <c r="Q13" s="8">
        <f>FC_IND_E!Q13+FC_TRA_E!Q13+FC_OTH_E!Q13</f>
        <v>381.5791200011642</v>
      </c>
      <c r="R13" s="8">
        <f>FC_IND_E!R13+FC_TRA_E!R13+FC_OTH_E!R13</f>
        <v>396.60192000088847</v>
      </c>
      <c r="S13" s="8">
        <f>FC_IND_E!S13+FC_TRA_E!S13+FC_OTH_E!S13</f>
        <v>414.62928000143273</v>
      </c>
      <c r="T13" s="8">
        <f>FC_IND_E!T13+FC_TRA_E!T13+FC_OTH_E!T13</f>
        <v>426.64752000121581</v>
      </c>
      <c r="U13" s="8">
        <f>FC_IND_E!U13+FC_TRA_E!U13+FC_OTH_E!U13</f>
        <v>462.70224000093947</v>
      </c>
      <c r="V13" s="8">
        <f>FC_IND_E!V13+FC_TRA_E!V13+FC_OTH_E!V13</f>
        <v>456.69312000130259</v>
      </c>
      <c r="W13" s="8">
        <f>FC_IND_E!W13+FC_TRA_E!W13+FC_OTH_E!W13</f>
        <v>396.60192000078212</v>
      </c>
      <c r="X13" s="8">
        <f>FC_IND_E!X13+FC_TRA_E!X13+FC_OTH_E!X13</f>
        <v>453.68856000140755</v>
      </c>
      <c r="Y13" s="8">
        <f>FC_IND_E!Y13+FC_TRA_E!Y13+FC_OTH_E!Y13</f>
        <v>516.78432000128726</v>
      </c>
      <c r="Z13" s="8">
        <f>FC_IND_E!Z13+FC_TRA_E!Z13+FC_OTH_E!Z13</f>
        <v>390.59280000173612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5.8785480000000012</v>
      </c>
      <c r="D16" s="8">
        <f>FC_IND_E!D16+FC_TRA_E!D16+FC_OTH_E!D16</f>
        <v>15.675659999999999</v>
      </c>
      <c r="E16" s="8">
        <f>FC_IND_E!E16+FC_TRA_E!E16+FC_OTH_E!E16</f>
        <v>11.756744999999997</v>
      </c>
      <c r="F16" s="8">
        <f>FC_IND_E!F16+FC_TRA_E!F16+FC_OTH_E!F16</f>
        <v>3.9189149999999997</v>
      </c>
      <c r="G16" s="8">
        <f>FC_IND_E!G16+FC_TRA_E!G16+FC_OTH_E!G16</f>
        <v>3.9189149999999997</v>
      </c>
      <c r="H16" s="8">
        <f>FC_IND_E!H16+FC_TRA_E!H16+FC_OTH_E!H16</f>
        <v>9.7974630000000023</v>
      </c>
      <c r="I16" s="8">
        <f>FC_IND_E!I16+FC_TRA_E!I16+FC_OTH_E!I16</f>
        <v>5.8785480000000012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1333.3401360000005</v>
      </c>
      <c r="D17" s="27">
        <f t="shared" si="10"/>
        <v>1586.4188399999998</v>
      </c>
      <c r="E17" s="27">
        <f t="shared" si="10"/>
        <v>1464.5975759999997</v>
      </c>
      <c r="F17" s="27">
        <f t="shared" si="10"/>
        <v>1593.8143919999995</v>
      </c>
      <c r="G17" s="27">
        <f t="shared" si="10"/>
        <v>1555.4142720000004</v>
      </c>
      <c r="H17" s="27">
        <f t="shared" si="10"/>
        <v>1661.9903279999996</v>
      </c>
      <c r="I17" s="27">
        <f t="shared" si="10"/>
        <v>1393.9812719999995</v>
      </c>
      <c r="J17" s="27">
        <f t="shared" si="10"/>
        <v>1367.4468959999999</v>
      </c>
      <c r="K17" s="27">
        <f t="shared" si="10"/>
        <v>1340.1959039999999</v>
      </c>
      <c r="L17" s="27">
        <f t="shared" si="10"/>
        <v>693.56635200000005</v>
      </c>
      <c r="M17" s="27">
        <f t="shared" si="10"/>
        <v>1074.658248</v>
      </c>
      <c r="N17" s="27">
        <f t="shared" si="10"/>
        <v>1059.668856</v>
      </c>
      <c r="O17" s="27">
        <f t="shared" si="10"/>
        <v>1138.4590319999998</v>
      </c>
      <c r="P17" s="27">
        <f t="shared" si="10"/>
        <v>1138.8772079999999</v>
      </c>
      <c r="Q17" s="27">
        <f t="shared" si="10"/>
        <v>1106.0605439999999</v>
      </c>
      <c r="R17" s="27">
        <f t="shared" si="10"/>
        <v>1215.9598320000002</v>
      </c>
      <c r="S17" s="27">
        <f t="shared" si="10"/>
        <v>1163.0903039999998</v>
      </c>
      <c r="T17" s="27">
        <f t="shared" si="10"/>
        <v>1123.3967760000003</v>
      </c>
      <c r="U17" s="27">
        <f t="shared" si="10"/>
        <v>1103.9957280000001</v>
      </c>
      <c r="V17" s="27">
        <f t="shared" si="10"/>
        <v>1308.267216</v>
      </c>
      <c r="W17" s="27">
        <f t="shared" si="10"/>
        <v>1173.07872</v>
      </c>
      <c r="X17" s="27">
        <f t="shared" ref="X17:Z17" si="11">SUM(X18:X21)</f>
        <v>1186.3159199999998</v>
      </c>
      <c r="Y17" s="27">
        <f t="shared" si="11"/>
        <v>1166.3979119999999</v>
      </c>
      <c r="Z17" s="27">
        <f t="shared" si="11"/>
        <v>1190.0172240000002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63.896039999999999</v>
      </c>
      <c r="D18" s="8">
        <f>FC_IND_E!D18+FC_TRA_E!D18+FC_OTH_E!D18</f>
        <v>68.731200000000001</v>
      </c>
      <c r="E18" s="8">
        <f>FC_IND_E!E18+FC_TRA_E!E18+FC_OTH_E!E18</f>
        <v>66.972959999999986</v>
      </c>
      <c r="F18" s="8">
        <f>FC_IND_E!F18+FC_TRA_E!F18+FC_OTH_E!F18</f>
        <v>69.290639999999996</v>
      </c>
      <c r="G18" s="8">
        <f>FC_IND_E!G18+FC_TRA_E!G18+FC_OTH_E!G18</f>
        <v>69.490440000000007</v>
      </c>
      <c r="H18" s="8">
        <f>FC_IND_E!H18+FC_TRA_E!H18+FC_OTH_E!H18</f>
        <v>66.5334</v>
      </c>
      <c r="I18" s="8">
        <f>FC_IND_E!I18+FC_TRA_E!I18+FC_OTH_E!I18</f>
        <v>61.938000000000017</v>
      </c>
      <c r="J18" s="8">
        <f>FC_IND_E!J18+FC_TRA_E!J18+FC_OTH_E!J18</f>
        <v>34.365599999999986</v>
      </c>
      <c r="K18" s="8">
        <f>FC_IND_E!K18+FC_TRA_E!K18+FC_OTH_E!K18</f>
        <v>31.448519999999998</v>
      </c>
      <c r="L18" s="8">
        <f>FC_IND_E!L18+FC_TRA_E!L18+FC_OTH_E!L18</f>
        <v>26.533440000000009</v>
      </c>
      <c r="M18" s="8">
        <f>FC_IND_E!M18+FC_TRA_E!M18+FC_OTH_E!M18</f>
        <v>21.578399999999998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175.6242</v>
      </c>
      <c r="D19" s="8">
        <f>FC_IND_E!D19+FC_TRA_E!D19+FC_OTH_E!D19</f>
        <v>172.18763999999999</v>
      </c>
      <c r="E19" s="8">
        <f>FC_IND_E!E19+FC_TRA_E!E19+FC_OTH_E!E19</f>
        <v>175.10471999999999</v>
      </c>
      <c r="F19" s="8">
        <f>FC_IND_E!F19+FC_TRA_E!F19+FC_OTH_E!F19</f>
        <v>156.40343999999999</v>
      </c>
      <c r="G19" s="8">
        <f>FC_IND_E!G19+FC_TRA_E!G19+FC_OTH_E!G19</f>
        <v>175.78403999999998</v>
      </c>
      <c r="H19" s="8">
        <f>FC_IND_E!H19+FC_TRA_E!H19+FC_OTH_E!H19</f>
        <v>163.11671999999999</v>
      </c>
      <c r="I19" s="8">
        <f>FC_IND_E!I19+FC_TRA_E!I19+FC_OTH_E!I19</f>
        <v>176.86296000000002</v>
      </c>
      <c r="J19" s="8">
        <f>FC_IND_E!J19+FC_TRA_E!J19+FC_OTH_E!J19</f>
        <v>178.94088000000002</v>
      </c>
      <c r="K19" s="8">
        <f>FC_IND_E!K19+FC_TRA_E!K19+FC_OTH_E!K19</f>
        <v>172.54727999999997</v>
      </c>
      <c r="L19" s="8">
        <f>FC_IND_E!L19+FC_TRA_E!L19+FC_OTH_E!L19</f>
        <v>127.27259999999998</v>
      </c>
      <c r="M19" s="8">
        <f>FC_IND_E!M19+FC_TRA_E!M19+FC_OTH_E!M19</f>
        <v>139.70015999999998</v>
      </c>
      <c r="N19" s="8">
        <f>FC_IND_E!N19+FC_TRA_E!N19+FC_OTH_E!N19</f>
        <v>111.44843999999999</v>
      </c>
      <c r="O19" s="8">
        <f>FC_IND_E!O19+FC_TRA_E!O19+FC_OTH_E!O19</f>
        <v>161.11872</v>
      </c>
      <c r="P19" s="8">
        <f>FC_IND_E!P19+FC_TRA_E!P19+FC_OTH_E!P19</f>
        <v>162.83699999999996</v>
      </c>
      <c r="Q19" s="8">
        <f>FC_IND_E!Q19+FC_TRA_E!Q19+FC_OTH_E!Q19</f>
        <v>158.88095999999996</v>
      </c>
      <c r="R19" s="8">
        <f>FC_IND_E!R19+FC_TRA_E!R19+FC_OTH_E!R19</f>
        <v>139.82004000000003</v>
      </c>
      <c r="S19" s="8">
        <f>FC_IND_E!S19+FC_TRA_E!S19+FC_OTH_E!S19</f>
        <v>169.11072000000001</v>
      </c>
      <c r="T19" s="8">
        <f>FC_IND_E!T19+FC_TRA_E!T19+FC_OTH_E!T19</f>
        <v>162.95688000000001</v>
      </c>
      <c r="U19" s="8">
        <f>FC_IND_E!U19+FC_TRA_E!U19+FC_OTH_E!U19</f>
        <v>143.81604000000002</v>
      </c>
      <c r="V19" s="8">
        <f>FC_IND_E!V19+FC_TRA_E!V19+FC_OTH_E!V19</f>
        <v>132.54731999999998</v>
      </c>
      <c r="W19" s="8">
        <f>FC_IND_E!W19+FC_TRA_E!W19+FC_OTH_E!W19</f>
        <v>141.13871999999998</v>
      </c>
      <c r="X19" s="8">
        <f>FC_IND_E!X19+FC_TRA_E!X19+FC_OTH_E!X19</f>
        <v>123.95591999999998</v>
      </c>
      <c r="Y19" s="8">
        <f>FC_IND_E!Y19+FC_TRA_E!Y19+FC_OTH_E!Y19</f>
        <v>142.25759999999997</v>
      </c>
      <c r="Z19" s="8">
        <f>FC_IND_E!Z19+FC_TRA_E!Z19+FC_OTH_E!Z19</f>
        <v>142.21763999999999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1093.8198960000004</v>
      </c>
      <c r="D20" s="8">
        <f>FC_IND_E!D20+FC_TRA_E!D20+FC_OTH_E!D20</f>
        <v>1345.4999999999998</v>
      </c>
      <c r="E20" s="8">
        <f>FC_IND_E!E20+FC_TRA_E!E20+FC_OTH_E!E20</f>
        <v>1222.5198959999998</v>
      </c>
      <c r="F20" s="8">
        <f>FC_IND_E!F20+FC_TRA_E!F20+FC_OTH_E!F20</f>
        <v>1368.1203119999996</v>
      </c>
      <c r="G20" s="8">
        <f>FC_IND_E!G20+FC_TRA_E!G20+FC_OTH_E!G20</f>
        <v>1310.1397920000004</v>
      </c>
      <c r="H20" s="8">
        <f>FC_IND_E!H20+FC_TRA_E!H20+FC_OTH_E!H20</f>
        <v>1432.3402079999996</v>
      </c>
      <c r="I20" s="8">
        <f>FC_IND_E!I20+FC_TRA_E!I20+FC_OTH_E!I20</f>
        <v>1155.1803119999995</v>
      </c>
      <c r="J20" s="8">
        <f>FC_IND_E!J20+FC_TRA_E!J20+FC_OTH_E!J20</f>
        <v>1154.140416</v>
      </c>
      <c r="K20" s="8">
        <f>FC_IND_E!K20+FC_TRA_E!K20+FC_OTH_E!K20</f>
        <v>1136.200104</v>
      </c>
      <c r="L20" s="8">
        <f>FC_IND_E!L20+FC_TRA_E!L20+FC_OTH_E!L20</f>
        <v>539.76031200000011</v>
      </c>
      <c r="M20" s="8">
        <f>FC_IND_E!M20+FC_TRA_E!M20+FC_OTH_E!M20</f>
        <v>913.37968799999999</v>
      </c>
      <c r="N20" s="8">
        <f>FC_IND_E!N20+FC_TRA_E!N20+FC_OTH_E!N20</f>
        <v>948.22041600000011</v>
      </c>
      <c r="O20" s="8">
        <f>FC_IND_E!O20+FC_TRA_E!O20+FC_OTH_E!O20</f>
        <v>977.34031199999981</v>
      </c>
      <c r="P20" s="8">
        <f>FC_IND_E!P20+FC_TRA_E!P20+FC_OTH_E!P20</f>
        <v>976.04020799999989</v>
      </c>
      <c r="Q20" s="8">
        <f>FC_IND_E!Q20+FC_TRA_E!Q20+FC_OTH_E!Q20</f>
        <v>947.17958399999986</v>
      </c>
      <c r="R20" s="8">
        <f>FC_IND_E!R20+FC_TRA_E!R20+FC_OTH_E!R20</f>
        <v>1076.1397920000002</v>
      </c>
      <c r="S20" s="8">
        <f>FC_IND_E!S20+FC_TRA_E!S20+FC_OTH_E!S20</f>
        <v>993.97958399999993</v>
      </c>
      <c r="T20" s="8">
        <f>FC_IND_E!T20+FC_TRA_E!T20+FC_OTH_E!T20</f>
        <v>960.4398960000002</v>
      </c>
      <c r="U20" s="8">
        <f>FC_IND_E!U20+FC_TRA_E!U20+FC_OTH_E!U20</f>
        <v>960.17968800000006</v>
      </c>
      <c r="V20" s="8">
        <f>FC_IND_E!V20+FC_TRA_E!V20+FC_OTH_E!V20</f>
        <v>1175.7198960000001</v>
      </c>
      <c r="W20" s="8">
        <f>FC_IND_E!W20+FC_TRA_E!W20+FC_OTH_E!W20</f>
        <v>1031.94</v>
      </c>
      <c r="X20" s="8">
        <f>FC_IND_E!X20+FC_TRA_E!X20+FC_OTH_E!X20</f>
        <v>1062.3599999999999</v>
      </c>
      <c r="Y20" s="8">
        <f>FC_IND_E!Y20+FC_TRA_E!Y20+FC_OTH_E!Y20</f>
        <v>1024.140312</v>
      </c>
      <c r="Z20" s="8">
        <f>FC_IND_E!Z20+FC_TRA_E!Z20+FC_OTH_E!Z20</f>
        <v>1047.7995840000001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11.361599999999964</v>
      </c>
      <c r="D22" s="27">
        <f t="shared" si="12"/>
        <v>37.493279999999878</v>
      </c>
      <c r="E22" s="27">
        <f t="shared" si="12"/>
        <v>29.540159999999908</v>
      </c>
      <c r="F22" s="27">
        <f t="shared" si="12"/>
        <v>44.310239999999865</v>
      </c>
      <c r="G22" s="27">
        <f t="shared" si="12"/>
        <v>38.629439999999882</v>
      </c>
      <c r="H22" s="27">
        <f t="shared" si="12"/>
        <v>26.131679999999918</v>
      </c>
      <c r="I22" s="27">
        <f t="shared" si="12"/>
        <v>32.948639999999898</v>
      </c>
      <c r="J22" s="27">
        <f t="shared" si="12"/>
        <v>44.310239999999858</v>
      </c>
      <c r="K22" s="27">
        <f t="shared" si="12"/>
        <v>36.357119999999888</v>
      </c>
      <c r="L22" s="27">
        <f t="shared" si="12"/>
        <v>39.765599999999885</v>
      </c>
      <c r="M22" s="27">
        <f t="shared" si="12"/>
        <v>35.220959999999891</v>
      </c>
      <c r="N22" s="27">
        <f t="shared" si="12"/>
        <v>36.357119999999881</v>
      </c>
      <c r="O22" s="27">
        <f t="shared" si="12"/>
        <v>24.995519999999921</v>
      </c>
      <c r="P22" s="27">
        <f t="shared" si="12"/>
        <v>27.267839999999918</v>
      </c>
      <c r="Q22" s="27">
        <f t="shared" si="12"/>
        <v>24.995519999999921</v>
      </c>
      <c r="R22" s="27">
        <f t="shared" si="12"/>
        <v>14.77007999999995</v>
      </c>
      <c r="S22" s="27">
        <f t="shared" si="12"/>
        <v>14.77007999999995</v>
      </c>
      <c r="T22" s="27">
        <f t="shared" si="12"/>
        <v>14.77007999999995</v>
      </c>
      <c r="U22" s="27">
        <f t="shared" si="12"/>
        <v>13.633919999999955</v>
      </c>
      <c r="V22" s="27">
        <f t="shared" si="12"/>
        <v>20.450879999999934</v>
      </c>
      <c r="W22" s="27">
        <f t="shared" si="12"/>
        <v>14.770079999999954</v>
      </c>
      <c r="X22" s="27">
        <f t="shared" ref="X22:Z22" si="13">SUM(X23:X24)</f>
        <v>7.9531199999999735</v>
      </c>
      <c r="Y22" s="27">
        <f t="shared" si="13"/>
        <v>5.680799999999981</v>
      </c>
      <c r="Z22" s="27">
        <f t="shared" si="13"/>
        <v>5.6807999999999828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11.361599999999964</v>
      </c>
      <c r="D23" s="8">
        <f>FC_IND_E!D23+FC_TRA_E!D23+FC_OTH_E!D23</f>
        <v>37.493279999999878</v>
      </c>
      <c r="E23" s="8">
        <f>FC_IND_E!E23+FC_TRA_E!E23+FC_OTH_E!E23</f>
        <v>29.540159999999908</v>
      </c>
      <c r="F23" s="8">
        <f>FC_IND_E!F23+FC_TRA_E!F23+FC_OTH_E!F23</f>
        <v>44.310239999999865</v>
      </c>
      <c r="G23" s="8">
        <f>FC_IND_E!G23+FC_TRA_E!G23+FC_OTH_E!G23</f>
        <v>38.629439999999882</v>
      </c>
      <c r="H23" s="8">
        <f>FC_IND_E!H23+FC_TRA_E!H23+FC_OTH_E!H23</f>
        <v>26.131679999999918</v>
      </c>
      <c r="I23" s="8">
        <f>FC_IND_E!I23+FC_TRA_E!I23+FC_OTH_E!I23</f>
        <v>32.948639999999898</v>
      </c>
      <c r="J23" s="8">
        <f>FC_IND_E!J23+FC_TRA_E!J23+FC_OTH_E!J23</f>
        <v>44.310239999999858</v>
      </c>
      <c r="K23" s="8">
        <f>FC_IND_E!K23+FC_TRA_E!K23+FC_OTH_E!K23</f>
        <v>36.357119999999888</v>
      </c>
      <c r="L23" s="8">
        <f>FC_IND_E!L23+FC_TRA_E!L23+FC_OTH_E!L23</f>
        <v>39.765599999999885</v>
      </c>
      <c r="M23" s="8">
        <f>FC_IND_E!M23+FC_TRA_E!M23+FC_OTH_E!M23</f>
        <v>35.220959999999891</v>
      </c>
      <c r="N23" s="8">
        <f>FC_IND_E!N23+FC_TRA_E!N23+FC_OTH_E!N23</f>
        <v>36.357119999999881</v>
      </c>
      <c r="O23" s="8">
        <f>FC_IND_E!O23+FC_TRA_E!O23+FC_OTH_E!O23</f>
        <v>24.995519999999921</v>
      </c>
      <c r="P23" s="8">
        <f>FC_IND_E!P23+FC_TRA_E!P23+FC_OTH_E!P23</f>
        <v>27.267839999999918</v>
      </c>
      <c r="Q23" s="8">
        <f>FC_IND_E!Q23+FC_TRA_E!Q23+FC_OTH_E!Q23</f>
        <v>24.995519999999921</v>
      </c>
      <c r="R23" s="8">
        <f>FC_IND_E!R23+FC_TRA_E!R23+FC_OTH_E!R23</f>
        <v>14.77007999999995</v>
      </c>
      <c r="S23" s="8">
        <f>FC_IND_E!S23+FC_TRA_E!S23+FC_OTH_E!S23</f>
        <v>14.77007999999995</v>
      </c>
      <c r="T23" s="8">
        <f>FC_IND_E!T23+FC_TRA_E!T23+FC_OTH_E!T23</f>
        <v>14.77007999999995</v>
      </c>
      <c r="U23" s="8">
        <f>FC_IND_E!U23+FC_TRA_E!U23+FC_OTH_E!U23</f>
        <v>13.633919999999955</v>
      </c>
      <c r="V23" s="8">
        <f>FC_IND_E!V23+FC_TRA_E!V23+FC_OTH_E!V23</f>
        <v>20.450879999999934</v>
      </c>
      <c r="W23" s="8">
        <f>FC_IND_E!W23+FC_TRA_E!W23+FC_OTH_E!W23</f>
        <v>14.770079999999954</v>
      </c>
      <c r="X23" s="8">
        <f>FC_IND_E!X23+FC_TRA_E!X23+FC_OTH_E!X23</f>
        <v>7.9531199999999735</v>
      </c>
      <c r="Y23" s="8">
        <f>FC_IND_E!Y23+FC_TRA_E!Y23+FC_OTH_E!Y23</f>
        <v>5.680799999999981</v>
      </c>
      <c r="Z23" s="8">
        <f>FC_IND_E!Z23+FC_TRA_E!Z23+FC_OTH_E!Z23</f>
        <v>5.6807999999999828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33670.104246719995</v>
      </c>
      <c r="D26" s="27">
        <f t="shared" si="14"/>
        <v>32877.025993080002</v>
      </c>
      <c r="E26" s="27">
        <f t="shared" si="14"/>
        <v>33202.911279959997</v>
      </c>
      <c r="F26" s="27">
        <f t="shared" si="14"/>
        <v>34350.711158519996</v>
      </c>
      <c r="G26" s="27">
        <f t="shared" si="14"/>
        <v>33051.875395320007</v>
      </c>
      <c r="H26" s="27">
        <f t="shared" si="14"/>
        <v>31537.993636800002</v>
      </c>
      <c r="I26" s="27">
        <f t="shared" si="14"/>
        <v>30860.25201864</v>
      </c>
      <c r="J26" s="27">
        <f t="shared" si="14"/>
        <v>30502.252191239997</v>
      </c>
      <c r="K26" s="27">
        <f t="shared" si="14"/>
        <v>29563.6168908</v>
      </c>
      <c r="L26" s="27">
        <f t="shared" si="14"/>
        <v>28014.106907519999</v>
      </c>
      <c r="M26" s="27">
        <f t="shared" si="14"/>
        <v>28716.136502759997</v>
      </c>
      <c r="N26" s="27">
        <f t="shared" si="14"/>
        <v>27590.390751600004</v>
      </c>
      <c r="O26" s="27">
        <f t="shared" si="14"/>
        <v>26130.150519480001</v>
      </c>
      <c r="P26" s="27">
        <f t="shared" si="14"/>
        <v>25074.591427440002</v>
      </c>
      <c r="Q26" s="27">
        <f t="shared" si="14"/>
        <v>24086.763463679999</v>
      </c>
      <c r="R26" s="27">
        <f t="shared" si="14"/>
        <v>23861.515856400001</v>
      </c>
      <c r="S26" s="27">
        <f t="shared" si="14"/>
        <v>23047.482628440008</v>
      </c>
      <c r="T26" s="27">
        <f t="shared" si="14"/>
        <v>22487.286220059599</v>
      </c>
      <c r="U26" s="27">
        <f t="shared" si="14"/>
        <v>21580.430388119999</v>
      </c>
      <c r="V26" s="27">
        <f t="shared" si="14"/>
        <v>21332.412965160005</v>
      </c>
      <c r="W26" s="27">
        <f t="shared" si="14"/>
        <v>19716.766167239999</v>
      </c>
      <c r="X26" s="27">
        <f t="shared" si="14"/>
        <v>20066.216085720003</v>
      </c>
      <c r="Y26" s="27">
        <f t="shared" ref="Y26:Z26" si="15">SUM(Y27,Y33)</f>
        <v>18130.815966959992</v>
      </c>
      <c r="Z26" s="27">
        <f t="shared" si="15"/>
        <v>18097.11525024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33670.104246719995</v>
      </c>
      <c r="D33" s="19">
        <f t="shared" si="18"/>
        <v>32877.025993080002</v>
      </c>
      <c r="E33" s="19">
        <f t="shared" si="18"/>
        <v>33202.911279959997</v>
      </c>
      <c r="F33" s="19">
        <f t="shared" si="18"/>
        <v>34350.711158519996</v>
      </c>
      <c r="G33" s="19">
        <f t="shared" si="18"/>
        <v>33051.875395320007</v>
      </c>
      <c r="H33" s="19">
        <f t="shared" si="18"/>
        <v>31537.993636800002</v>
      </c>
      <c r="I33" s="19">
        <f t="shared" si="18"/>
        <v>30860.25201864</v>
      </c>
      <c r="J33" s="19">
        <f t="shared" si="18"/>
        <v>30502.252191239997</v>
      </c>
      <c r="K33" s="19">
        <f t="shared" si="18"/>
        <v>29563.6168908</v>
      </c>
      <c r="L33" s="19">
        <f t="shared" si="18"/>
        <v>28014.106907519999</v>
      </c>
      <c r="M33" s="19">
        <f t="shared" si="18"/>
        <v>28716.136502759997</v>
      </c>
      <c r="N33" s="19">
        <f t="shared" si="18"/>
        <v>27590.390751600004</v>
      </c>
      <c r="O33" s="19">
        <f t="shared" si="18"/>
        <v>26130.150519480001</v>
      </c>
      <c r="P33" s="19">
        <f t="shared" si="18"/>
        <v>25074.591427440002</v>
      </c>
      <c r="Q33" s="19">
        <f t="shared" si="18"/>
        <v>24086.763463679999</v>
      </c>
      <c r="R33" s="19">
        <f t="shared" si="18"/>
        <v>23861.515856400001</v>
      </c>
      <c r="S33" s="19">
        <f t="shared" si="18"/>
        <v>23047.482628440008</v>
      </c>
      <c r="T33" s="19">
        <f t="shared" si="18"/>
        <v>22487.286220059599</v>
      </c>
      <c r="U33" s="19">
        <f t="shared" si="18"/>
        <v>21580.430388119999</v>
      </c>
      <c r="V33" s="19">
        <f t="shared" si="18"/>
        <v>21332.412965160005</v>
      </c>
      <c r="W33" s="19">
        <f t="shared" si="18"/>
        <v>19716.766167239999</v>
      </c>
      <c r="X33" s="19">
        <f t="shared" ref="X33:Z33" si="19">SUM(X34:X50)</f>
        <v>20066.216085720003</v>
      </c>
      <c r="Y33" s="19">
        <f t="shared" si="19"/>
        <v>18130.815966959992</v>
      </c>
      <c r="Z33" s="19">
        <f t="shared" si="19"/>
        <v>18097.11525024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1047.6051299999999</v>
      </c>
      <c r="D36" s="8">
        <f>FC_IND_E!D36+FC_TRA_E!D36+FC_OTH_E!D36</f>
        <v>1065.51306144</v>
      </c>
      <c r="E36" s="8">
        <f>FC_IND_E!E36+FC_TRA_E!E36+FC_OTH_E!E36</f>
        <v>1193.8518738000005</v>
      </c>
      <c r="F36" s="8">
        <f>FC_IND_E!F36+FC_TRA_E!F36+FC_OTH_E!F36</f>
        <v>1190.8676728800001</v>
      </c>
      <c r="G36" s="8">
        <f>FC_IND_E!G36+FC_TRA_E!G36+FC_OTH_E!G36</f>
        <v>1214.7446876400002</v>
      </c>
      <c r="H36" s="8">
        <f>FC_IND_E!H36+FC_TRA_E!H36+FC_OTH_E!H36</f>
        <v>1205.5694680800002</v>
      </c>
      <c r="I36" s="8">
        <f>FC_IND_E!I36+FC_TRA_E!I36+FC_OTH_E!I36</f>
        <v>1277.0367299999998</v>
      </c>
      <c r="J36" s="8">
        <f>FC_IND_E!J36+FC_TRA_E!J36+FC_OTH_E!J36</f>
        <v>1374.4104541200002</v>
      </c>
      <c r="K36" s="8">
        <f>FC_IND_E!K36+FC_TRA_E!K36+FC_OTH_E!K36</f>
        <v>1290.1063806000002</v>
      </c>
      <c r="L36" s="8">
        <f>FC_IND_E!L36+FC_TRA_E!L36+FC_OTH_E!L36</f>
        <v>1003.49270244</v>
      </c>
      <c r="M36" s="8">
        <f>FC_IND_E!M36+FC_TRA_E!M36+FC_OTH_E!M36</f>
        <v>1222.1223901200001</v>
      </c>
      <c r="N36" s="8">
        <f>FC_IND_E!N36+FC_TRA_E!N36+FC_OTH_E!N36</f>
        <v>1208.4048791999999</v>
      </c>
      <c r="O36" s="8">
        <f>FC_IND_E!O36+FC_TRA_E!O36+FC_OTH_E!O36</f>
        <v>975.02205816000003</v>
      </c>
      <c r="P36" s="8">
        <f>FC_IND_E!P36+FC_TRA_E!P36+FC_OTH_E!P36</f>
        <v>959.59448675999988</v>
      </c>
      <c r="Q36" s="8">
        <f>FC_IND_E!Q36+FC_TRA_E!Q36+FC_OTH_E!Q36</f>
        <v>991.44072864000009</v>
      </c>
      <c r="R36" s="8">
        <f>FC_IND_E!R36+FC_TRA_E!R36+FC_OTH_E!R36</f>
        <v>969.01685640000005</v>
      </c>
      <c r="S36" s="8">
        <f>FC_IND_E!S36+FC_TRA_E!S36+FC_OTH_E!S36</f>
        <v>931.79873484000007</v>
      </c>
      <c r="T36" s="8">
        <f>FC_IND_E!T36+FC_TRA_E!T36+FC_OTH_E!T36</f>
        <v>957.98989893960027</v>
      </c>
      <c r="U36" s="8">
        <f>FC_IND_E!U36+FC_TRA_E!U36+FC_OTH_E!U36</f>
        <v>997.58109059999992</v>
      </c>
      <c r="V36" s="8">
        <f>FC_IND_E!V36+FC_TRA_E!V36+FC_OTH_E!V36</f>
        <v>962.44352747999994</v>
      </c>
      <c r="W36" s="8">
        <f>FC_IND_E!W36+FC_TRA_E!W36+FC_OTH_E!W36</f>
        <v>829.53743615999997</v>
      </c>
      <c r="X36" s="8">
        <f>FC_IND_E!X36+FC_TRA_E!X36+FC_OTH_E!X36</f>
        <v>905.95996631999992</v>
      </c>
      <c r="Y36" s="8">
        <f>FC_IND_E!Y36+FC_TRA_E!Y36+FC_OTH_E!Y36</f>
        <v>1001.5089141600001</v>
      </c>
      <c r="Z36" s="8">
        <f>FC_IND_E!Z36+FC_TRA_E!Z36+FC_OTH_E!Z36</f>
        <v>1044.5957143200001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12209.350119119999</v>
      </c>
      <c r="D37" s="8">
        <f>FC_IND_E!D37+FC_TRA_E!D37+FC_OTH_E!D37</f>
        <v>12101.90058</v>
      </c>
      <c r="E37" s="8">
        <f>FC_IND_E!E37+FC_TRA_E!E37+FC_OTH_E!E37</f>
        <v>12408.89969088</v>
      </c>
      <c r="F37" s="8">
        <f>FC_IND_E!F37+FC_TRA_E!F37+FC_OTH_E!F37</f>
        <v>12301.449902279997</v>
      </c>
      <c r="G37" s="8">
        <f>FC_IND_E!G37+FC_TRA_E!G37+FC_OTH_E!G37</f>
        <v>12052.780712279999</v>
      </c>
      <c r="H37" s="8">
        <f>FC_IND_E!H37+FC_TRA_E!H37+FC_OTH_E!H37</f>
        <v>11948.69291616</v>
      </c>
      <c r="I37" s="8">
        <f>FC_IND_E!I37+FC_TRA_E!I37+FC_OTH_E!I37</f>
        <v>11645.497626840001</v>
      </c>
      <c r="J37" s="8">
        <f>FC_IND_E!J37+FC_TRA_E!J37+FC_OTH_E!J37</f>
        <v>11425.409863559998</v>
      </c>
      <c r="K37" s="8">
        <f>FC_IND_E!K37+FC_TRA_E!K37+FC_OTH_E!K37</f>
        <v>10764.047863799997</v>
      </c>
      <c r="L37" s="8">
        <f>FC_IND_E!L37+FC_TRA_E!L37+FC_OTH_E!L37</f>
        <v>10556.741210400003</v>
      </c>
      <c r="M37" s="8">
        <f>FC_IND_E!M37+FC_TRA_E!M37+FC_OTH_E!M37</f>
        <v>9930.0514420799955</v>
      </c>
      <c r="N37" s="8">
        <f>FC_IND_E!N37+FC_TRA_E!N37+FC_OTH_E!N37</f>
        <v>9219.7631710799997</v>
      </c>
      <c r="O37" s="8">
        <f>FC_IND_E!O37+FC_TRA_E!O37+FC_OTH_E!O37</f>
        <v>8470.5872050800026</v>
      </c>
      <c r="P37" s="8">
        <f>FC_IND_E!P37+FC_TRA_E!P37+FC_OTH_E!P37</f>
        <v>8034.4527555599989</v>
      </c>
      <c r="Q37" s="8">
        <f>FC_IND_E!Q37+FC_TRA_E!Q37+FC_OTH_E!Q37</f>
        <v>7727.1308175600016</v>
      </c>
      <c r="R37" s="8">
        <f>FC_IND_E!R37+FC_TRA_E!R37+FC_OTH_E!R37</f>
        <v>7545.5283380399969</v>
      </c>
      <c r="S37" s="8">
        <f>FC_IND_E!S37+FC_TRA_E!S37+FC_OTH_E!S37</f>
        <v>7244.8812374399995</v>
      </c>
      <c r="T37" s="8">
        <f>FC_IND_E!T37+FC_TRA_E!T37+FC_OTH_E!T37</f>
        <v>6923.9963192400019</v>
      </c>
      <c r="U37" s="8">
        <f>FC_IND_E!U37+FC_TRA_E!U37+FC_OTH_E!U37</f>
        <v>6435.9370983600011</v>
      </c>
      <c r="V37" s="8">
        <f>FC_IND_E!V37+FC_TRA_E!V37+FC_OTH_E!V37</f>
        <v>6294.8471770800024</v>
      </c>
      <c r="W37" s="8">
        <f>FC_IND_E!W37+FC_TRA_E!W37+FC_OTH_E!W37</f>
        <v>5772.7963061999999</v>
      </c>
      <c r="X37" s="8">
        <f>FC_IND_E!X37+FC_TRA_E!X37+FC_OTH_E!X37</f>
        <v>5908.3367943600015</v>
      </c>
      <c r="Y37" s="8">
        <f>FC_IND_E!Y37+FC_TRA_E!Y37+FC_OTH_E!Y37</f>
        <v>5491.4684378399988</v>
      </c>
      <c r="Z37" s="8">
        <f>FC_IND_E!Z37+FC_TRA_E!Z37+FC_OTH_E!Z37</f>
        <v>5343.2456338800012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15.505056000000002</v>
      </c>
      <c r="D38" s="8">
        <f>FC_IND_E!D38+FC_TRA_E!D38+FC_OTH_E!D38</f>
        <v>12.403944000000001</v>
      </c>
      <c r="E38" s="8">
        <f>FC_IND_E!E38+FC_TRA_E!E38+FC_OTH_E!E38</f>
        <v>12.403944000000001</v>
      </c>
      <c r="F38" s="8">
        <f>FC_IND_E!F38+FC_TRA_E!F38+FC_OTH_E!F38</f>
        <v>12.403944000000001</v>
      </c>
      <c r="G38" s="8">
        <f>FC_IND_E!G38+FC_TRA_E!G38+FC_OTH_E!G38</f>
        <v>12.403944000000001</v>
      </c>
      <c r="H38" s="8">
        <f>FC_IND_E!H38+FC_TRA_E!H38+FC_OTH_E!H38</f>
        <v>10.040939999999999</v>
      </c>
      <c r="I38" s="8">
        <f>FC_IND_E!I38+FC_TRA_E!I38+FC_OTH_E!I38</f>
        <v>9.5324039999999997</v>
      </c>
      <c r="J38" s="8">
        <f>FC_IND_E!J38+FC_TRA_E!J38+FC_OTH_E!J38</f>
        <v>8.8162199999999995</v>
      </c>
      <c r="K38" s="8">
        <f>FC_IND_E!K38+FC_TRA_E!K38+FC_OTH_E!K38</f>
        <v>8.0657639999999997</v>
      </c>
      <c r="L38" s="8">
        <f>FC_IND_E!L38+FC_TRA_E!L38+FC_OTH_E!L38</f>
        <v>8.295084000000001</v>
      </c>
      <c r="M38" s="8">
        <f>FC_IND_E!M38+FC_TRA_E!M38+FC_OTH_E!M38</f>
        <v>7.8981840000000023</v>
      </c>
      <c r="N38" s="8">
        <f>FC_IND_E!N38+FC_TRA_E!N38+FC_OTH_E!N38</f>
        <v>8.1804239999999986</v>
      </c>
      <c r="O38" s="8">
        <f>FC_IND_E!O38+FC_TRA_E!O38+FC_OTH_E!O38</f>
        <v>6.4345679999999996</v>
      </c>
      <c r="P38" s="8">
        <f>FC_IND_E!P38+FC_TRA_E!P38+FC_OTH_E!P38</f>
        <v>6.754103999999999</v>
      </c>
      <c r="Q38" s="8">
        <f>FC_IND_E!Q38+FC_TRA_E!Q38+FC_OTH_E!Q38</f>
        <v>5.2935120000000015</v>
      </c>
      <c r="R38" s="8">
        <f>FC_IND_E!R38+FC_TRA_E!R38+FC_OTH_E!R38</f>
        <v>4.4840879999999981</v>
      </c>
      <c r="S38" s="8">
        <f>FC_IND_E!S38+FC_TRA_E!S38+FC_OTH_E!S38</f>
        <v>4.1925240000000006</v>
      </c>
      <c r="T38" s="8">
        <f>FC_IND_E!T38+FC_TRA_E!T38+FC_OTH_E!T38</f>
        <v>4.1328000000000005</v>
      </c>
      <c r="U38" s="8">
        <f>FC_IND_E!U38+FC_TRA_E!U38+FC_OTH_E!U38</f>
        <v>3.3203520000000002</v>
      </c>
      <c r="V38" s="8">
        <f>FC_IND_E!V38+FC_TRA_E!V38+FC_OTH_E!V38</f>
        <v>2.6003880000000001</v>
      </c>
      <c r="W38" s="8">
        <f>FC_IND_E!W38+FC_TRA_E!W38+FC_OTH_E!W38</f>
        <v>2.6679240000000002</v>
      </c>
      <c r="X38" s="8">
        <f>FC_IND_E!X38+FC_TRA_E!X38+FC_OTH_E!X38</f>
        <v>4.8560400000000001</v>
      </c>
      <c r="Y38" s="8">
        <f>FC_IND_E!Y38+FC_TRA_E!Y38+FC_OTH_E!Y38</f>
        <v>4.7759039999999997</v>
      </c>
      <c r="Z38" s="8">
        <f>FC_IND_E!Z38+FC_TRA_E!Z38+FC_OTH_E!Z38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719.76932999999997</v>
      </c>
      <c r="D40" s="8">
        <f>FC_IND_E!D40+FC_TRA_E!D40+FC_OTH_E!D40</f>
        <v>732.45249000000001</v>
      </c>
      <c r="E40" s="8">
        <f>FC_IND_E!E40+FC_TRA_E!E40+FC_OTH_E!E40</f>
        <v>605.62089000000026</v>
      </c>
      <c r="F40" s="8">
        <f>FC_IND_E!F40+FC_TRA_E!F40+FC_OTH_E!F40</f>
        <v>586.59614999999985</v>
      </c>
      <c r="G40" s="8">
        <f>FC_IND_E!G40+FC_TRA_E!G40+FC_OTH_E!G40</f>
        <v>672.20748000000015</v>
      </c>
      <c r="H40" s="8">
        <f>FC_IND_E!H40+FC_TRA_E!H40+FC_OTH_E!H40</f>
        <v>695.16710568000019</v>
      </c>
      <c r="I40" s="8">
        <f>FC_IND_E!I40+FC_TRA_E!I40+FC_OTH_E!I40</f>
        <v>657.22556195999994</v>
      </c>
      <c r="J40" s="8">
        <f>FC_IND_E!J40+FC_TRA_E!J40+FC_OTH_E!J40</f>
        <v>642.91895748000002</v>
      </c>
      <c r="K40" s="8">
        <f>FC_IND_E!K40+FC_TRA_E!K40+FC_OTH_E!K40</f>
        <v>602.26942968000014</v>
      </c>
      <c r="L40" s="8">
        <f>FC_IND_E!L40+FC_TRA_E!L40+FC_OTH_E!L40</f>
        <v>526.40187263999997</v>
      </c>
      <c r="M40" s="8">
        <f>FC_IND_E!M40+FC_TRA_E!M40+FC_OTH_E!M40</f>
        <v>494.63055684000005</v>
      </c>
      <c r="N40" s="8">
        <f>FC_IND_E!N40+FC_TRA_E!N40+FC_OTH_E!N40</f>
        <v>543.99341556000002</v>
      </c>
      <c r="O40" s="8">
        <f>FC_IND_E!O40+FC_TRA_E!O40+FC_OTH_E!O40</f>
        <v>536.19016608000004</v>
      </c>
      <c r="P40" s="8">
        <f>FC_IND_E!P40+FC_TRA_E!P40+FC_OTH_E!P40</f>
        <v>539.4973647600001</v>
      </c>
      <c r="Q40" s="8">
        <f>FC_IND_E!Q40+FC_TRA_E!Q40+FC_OTH_E!Q40</f>
        <v>537.97849164000002</v>
      </c>
      <c r="R40" s="8">
        <f>FC_IND_E!R40+FC_TRA_E!R40+FC_OTH_E!R40</f>
        <v>532.3153312799999</v>
      </c>
      <c r="S40" s="8">
        <f>FC_IND_E!S40+FC_TRA_E!S40+FC_OTH_E!S40</f>
        <v>567.53983152000001</v>
      </c>
      <c r="T40" s="8">
        <f>FC_IND_E!T40+FC_TRA_E!T40+FC_OTH_E!T40</f>
        <v>562.83412032000012</v>
      </c>
      <c r="U40" s="8">
        <f>FC_IND_E!U40+FC_TRA_E!U40+FC_OTH_E!U40</f>
        <v>531.75778991999994</v>
      </c>
      <c r="V40" s="8">
        <f>FC_IND_E!V40+FC_TRA_E!V40+FC_OTH_E!V40</f>
        <v>478.34874432000004</v>
      </c>
      <c r="W40" s="8">
        <f>FC_IND_E!W40+FC_TRA_E!W40+FC_OTH_E!W40</f>
        <v>183.25250783999999</v>
      </c>
      <c r="X40" s="8">
        <f>FC_IND_E!X40+FC_TRA_E!X40+FC_OTH_E!X40</f>
        <v>207.76569119999999</v>
      </c>
      <c r="Y40" s="8">
        <f>FC_IND_E!Y40+FC_TRA_E!Y40+FC_OTH_E!Y40</f>
        <v>315.77341103999993</v>
      </c>
      <c r="Z40" s="8">
        <f>FC_IND_E!Z40+FC_TRA_E!Z40+FC_OTH_E!Z40</f>
        <v>289.95567407999999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6.2983537199999997</v>
      </c>
      <c r="D41" s="8">
        <f>FC_IND_E!D41+FC_TRA_E!D41+FC_OTH_E!D41</f>
        <v>6.2983537200000006</v>
      </c>
      <c r="E41" s="8">
        <f>FC_IND_E!E41+FC_TRA_E!E41+FC_OTH_E!E41</f>
        <v>6.2983537199999997</v>
      </c>
      <c r="F41" s="8">
        <f>FC_IND_E!F41+FC_TRA_E!F41+FC_OTH_E!F41</f>
        <v>9.4476600000000026</v>
      </c>
      <c r="G41" s="8">
        <f>FC_IND_E!G41+FC_TRA_E!G41+FC_OTH_E!G41</f>
        <v>12.59696628</v>
      </c>
      <c r="H41" s="8">
        <f>FC_IND_E!H41+FC_TRA_E!H41+FC_OTH_E!H41</f>
        <v>9.4476600000000008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16447.680807479999</v>
      </c>
      <c r="D43" s="8">
        <f>FC_IND_E!D43+FC_TRA_E!D43+FC_OTH_E!D43</f>
        <v>15934.686655679998</v>
      </c>
      <c r="E43" s="8">
        <f>FC_IND_E!E43+FC_TRA_E!E43+FC_OTH_E!E43</f>
        <v>15692.52806316</v>
      </c>
      <c r="F43" s="8">
        <f>FC_IND_E!F43+FC_TRA_E!F43+FC_OTH_E!F43</f>
        <v>16441.308177840001</v>
      </c>
      <c r="G43" s="8">
        <f>FC_IND_E!G43+FC_TRA_E!G43+FC_OTH_E!G43</f>
        <v>15456.740766480003</v>
      </c>
      <c r="H43" s="8">
        <f>FC_IND_E!H43+FC_TRA_E!H43+FC_OTH_E!H43</f>
        <v>14566.817402279998</v>
      </c>
      <c r="I43" s="8">
        <f>FC_IND_E!I43+FC_TRA_E!I43+FC_OTH_E!I43</f>
        <v>14093.508868919998</v>
      </c>
      <c r="J43" s="8">
        <f>FC_IND_E!J43+FC_TRA_E!J43+FC_OTH_E!J43</f>
        <v>14199.755375519999</v>
      </c>
      <c r="K43" s="8">
        <f>FC_IND_E!K43+FC_TRA_E!K43+FC_OTH_E!K43</f>
        <v>14090.700686400003</v>
      </c>
      <c r="L43" s="8">
        <f>FC_IND_E!L43+FC_TRA_E!L43+FC_OTH_E!L43</f>
        <v>13541.699003039997</v>
      </c>
      <c r="M43" s="8">
        <f>FC_IND_E!M43+FC_TRA_E!M43+FC_OTH_E!M43</f>
        <v>14558.068474560001</v>
      </c>
      <c r="N43" s="8">
        <f>FC_IND_E!N43+FC_TRA_E!N43+FC_OTH_E!N43</f>
        <v>14498.264083680002</v>
      </c>
      <c r="O43" s="8">
        <f>FC_IND_E!O43+FC_TRA_E!O43+FC_OTH_E!O43</f>
        <v>14151.244269239996</v>
      </c>
      <c r="P43" s="8">
        <f>FC_IND_E!P43+FC_TRA_E!P43+FC_OTH_E!P43</f>
        <v>13896.318009600001</v>
      </c>
      <c r="Q43" s="8">
        <f>FC_IND_E!Q43+FC_TRA_E!Q43+FC_OTH_E!Q43</f>
        <v>13499.224942319999</v>
      </c>
      <c r="R43" s="8">
        <f>FC_IND_E!R43+FC_TRA_E!R43+FC_OTH_E!R43</f>
        <v>13818.285374400002</v>
      </c>
      <c r="S43" s="8">
        <f>FC_IND_E!S43+FC_TRA_E!S43+FC_OTH_E!S43</f>
        <v>13260.989322360003</v>
      </c>
      <c r="T43" s="8">
        <f>FC_IND_E!T43+FC_TRA_E!T43+FC_OTH_E!T43</f>
        <v>12915.438555239998</v>
      </c>
      <c r="U43" s="8">
        <f>FC_IND_E!U43+FC_TRA_E!U43+FC_OTH_E!U43</f>
        <v>12325.017313439999</v>
      </c>
      <c r="V43" s="8">
        <f>FC_IND_E!V43+FC_TRA_E!V43+FC_OTH_E!V43</f>
        <v>12501.732742200002</v>
      </c>
      <c r="W43" s="8">
        <f>FC_IND_E!W43+FC_TRA_E!W43+FC_OTH_E!W43</f>
        <v>11954.230783559999</v>
      </c>
      <c r="X43" s="8">
        <f>FC_IND_E!X43+FC_TRA_E!X43+FC_OTH_E!X43</f>
        <v>12157.216470359999</v>
      </c>
      <c r="Y43" s="8">
        <f>FC_IND_E!Y43+FC_TRA_E!Y43+FC_OTH_E!Y43</f>
        <v>10525.433812919997</v>
      </c>
      <c r="Z43" s="8">
        <f>FC_IND_E!Z43+FC_TRA_E!Z43+FC_OTH_E!Z43</f>
        <v>10637.230261319999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3223.8954504000003</v>
      </c>
      <c r="D44" s="8">
        <f>FC_IND_E!D44+FC_TRA_E!D44+FC_OTH_E!D44</f>
        <v>3023.7709082400006</v>
      </c>
      <c r="E44" s="8">
        <f>FC_IND_E!E44+FC_TRA_E!E44+FC_OTH_E!E44</f>
        <v>3283.3084644</v>
      </c>
      <c r="F44" s="8">
        <f>FC_IND_E!F44+FC_TRA_E!F44+FC_OTH_E!F44</f>
        <v>3808.63765152</v>
      </c>
      <c r="G44" s="8">
        <f>FC_IND_E!G44+FC_TRA_E!G44+FC_OTH_E!G44</f>
        <v>3630.4008386399996</v>
      </c>
      <c r="H44" s="8">
        <f>FC_IND_E!H44+FC_TRA_E!H44+FC_OTH_E!H44</f>
        <v>2929.5833436000003</v>
      </c>
      <c r="I44" s="8">
        <f>FC_IND_E!I44+FC_TRA_E!I44+FC_OTH_E!I44</f>
        <v>2848.3634059199999</v>
      </c>
      <c r="J44" s="8">
        <f>FC_IND_E!J44+FC_TRA_E!J44+FC_OTH_E!J44</f>
        <v>2538.5786985600002</v>
      </c>
      <c r="K44" s="8">
        <f>FC_IND_E!K44+FC_TRA_E!K44+FC_OTH_E!K44</f>
        <v>2476.1519143200003</v>
      </c>
      <c r="L44" s="8">
        <f>FC_IND_E!L44+FC_TRA_E!L44+FC_OTH_E!L44</f>
        <v>2109.1027860000004</v>
      </c>
      <c r="M44" s="8">
        <f>FC_IND_E!M44+FC_TRA_E!M44+FC_OTH_E!M44</f>
        <v>2215.5415941600004</v>
      </c>
      <c r="N44" s="8">
        <f>FC_IND_E!N44+FC_TRA_E!N44+FC_OTH_E!N44</f>
        <v>1883.8215100800003</v>
      </c>
      <c r="O44" s="8">
        <f>FC_IND_E!O44+FC_TRA_E!O44+FC_OTH_E!O44</f>
        <v>1747.1572279200004</v>
      </c>
      <c r="P44" s="8">
        <f>FC_IND_E!P44+FC_TRA_E!P44+FC_OTH_E!P44</f>
        <v>1500.34655376</v>
      </c>
      <c r="Q44" s="8">
        <f>FC_IND_E!Q44+FC_TRA_E!Q44+FC_OTH_E!Q44</f>
        <v>1179.3209515200001</v>
      </c>
      <c r="R44" s="8">
        <f>FC_IND_E!R44+FC_TRA_E!R44+FC_OTH_E!R44</f>
        <v>863.06009328000005</v>
      </c>
      <c r="S44" s="8">
        <f>FC_IND_E!S44+FC_TRA_E!S44+FC_OTH_E!S44</f>
        <v>867.67855128000008</v>
      </c>
      <c r="T44" s="8">
        <f>FC_IND_E!T44+FC_TRA_E!T44+FC_OTH_E!T44</f>
        <v>941.47245432000034</v>
      </c>
      <c r="U44" s="8">
        <f>FC_IND_E!U44+FC_TRA_E!U44+FC_OTH_E!U44</f>
        <v>1091.9678688000001</v>
      </c>
      <c r="V44" s="8">
        <f>FC_IND_E!V44+FC_TRA_E!V44+FC_OTH_E!V44</f>
        <v>924.67993608000006</v>
      </c>
      <c r="W44" s="8">
        <f>FC_IND_E!W44+FC_TRA_E!W44+FC_OTH_E!W44</f>
        <v>850.27887648000001</v>
      </c>
      <c r="X44" s="8">
        <f>FC_IND_E!X44+FC_TRA_E!X44+FC_OTH_E!X44</f>
        <v>764.26270848000024</v>
      </c>
      <c r="Y44" s="8">
        <f>FC_IND_E!Y44+FC_TRA_E!Y44+FC_OTH_E!Y44</f>
        <v>628.13118599999996</v>
      </c>
      <c r="Z44" s="8">
        <f>FC_IND_E!Z44+FC_TRA_E!Z44+FC_OTH_E!Z44</f>
        <v>690.5746886400002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172.67480099999997</v>
      </c>
      <c r="I48" s="8">
        <f>FC_IND_E!I48+FC_TRA_E!I48+FC_OTH_E!I48</f>
        <v>329.08742099999995</v>
      </c>
      <c r="J48" s="8">
        <f>FC_IND_E!J48+FC_TRA_E!J48+FC_OTH_E!J48</f>
        <v>312.36262199999999</v>
      </c>
      <c r="K48" s="8">
        <f>FC_IND_E!K48+FC_TRA_E!K48+FC_OTH_E!K48</f>
        <v>332.27485200000001</v>
      </c>
      <c r="L48" s="8">
        <f>FC_IND_E!L48+FC_TRA_E!L48+FC_OTH_E!L48</f>
        <v>268.37424900000002</v>
      </c>
      <c r="M48" s="8">
        <f>FC_IND_E!M48+FC_TRA_E!M48+FC_OTH_E!M48</f>
        <v>287.82386100000002</v>
      </c>
      <c r="N48" s="8">
        <f>FC_IND_E!N48+FC_TRA_E!N48+FC_OTH_E!N48</f>
        <v>227.96326799999997</v>
      </c>
      <c r="O48" s="8">
        <f>FC_IND_E!O48+FC_TRA_E!O48+FC_OTH_E!O48</f>
        <v>243.51502499999998</v>
      </c>
      <c r="P48" s="8">
        <f>FC_IND_E!P48+FC_TRA_E!P48+FC_OTH_E!P48</f>
        <v>137.628153</v>
      </c>
      <c r="Q48" s="8">
        <f>FC_IND_E!Q48+FC_TRA_E!Q48+FC_OTH_E!Q48</f>
        <v>146.37401999999997</v>
      </c>
      <c r="R48" s="8">
        <f>FC_IND_E!R48+FC_TRA_E!R48+FC_OTH_E!R48</f>
        <v>128.82577499999999</v>
      </c>
      <c r="S48" s="8">
        <f>FC_IND_E!S48+FC_TRA_E!S48+FC_OTH_E!S48</f>
        <v>170.40242700000002</v>
      </c>
      <c r="T48" s="8">
        <f>FC_IND_E!T48+FC_TRA_E!T48+FC_OTH_E!T48</f>
        <v>181.42207199999996</v>
      </c>
      <c r="U48" s="8">
        <f>FC_IND_E!U48+FC_TRA_E!U48+FC_OTH_E!U48</f>
        <v>194.84887500000002</v>
      </c>
      <c r="V48" s="8">
        <f>FC_IND_E!V48+FC_TRA_E!V48+FC_OTH_E!V48</f>
        <v>167.76044999999999</v>
      </c>
      <c r="W48" s="8">
        <f>FC_IND_E!W48+FC_TRA_E!W48+FC_OTH_E!W48</f>
        <v>124.00233300000002</v>
      </c>
      <c r="X48" s="8">
        <f>FC_IND_E!X48+FC_TRA_E!X48+FC_OTH_E!X48</f>
        <v>117.818415</v>
      </c>
      <c r="Y48" s="8">
        <f>FC_IND_E!Y48+FC_TRA_E!Y48+FC_OTH_E!Y48</f>
        <v>163.72430099999997</v>
      </c>
      <c r="Z48" s="8">
        <f>FC_IND_E!Z48+FC_TRA_E!Z48+FC_OTH_E!Z48</f>
        <v>89.300717999999989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1041.2552700000001</v>
      </c>
      <c r="D51" s="27">
        <f>FC_IND_E!D51+FC_TRA_E!D51+FC_OTH_E!D51</f>
        <v>1156.3219800000004</v>
      </c>
      <c r="E51" s="27">
        <f>FC_IND_E!E51+FC_TRA_E!E51+FC_OTH_E!E51</f>
        <v>1078.4159100000002</v>
      </c>
      <c r="F51" s="27">
        <f>FC_IND_E!F51+FC_TRA_E!F51+FC_OTH_E!F51</f>
        <v>1167.17733</v>
      </c>
      <c r="G51" s="27">
        <f>FC_IND_E!G51+FC_TRA_E!G51+FC_OTH_E!G51</f>
        <v>1219.3335000000002</v>
      </c>
      <c r="H51" s="27">
        <f>FC_IND_E!H51+FC_TRA_E!H51+FC_OTH_E!H51</f>
        <v>1196.2090800000003</v>
      </c>
      <c r="I51" s="27">
        <f>FC_IND_E!I51+FC_TRA_E!I51+FC_OTH_E!I51</f>
        <v>1228.0682700000002</v>
      </c>
      <c r="J51" s="27">
        <f>FC_IND_E!J51+FC_TRA_E!J51+FC_OTH_E!J51</f>
        <v>1272.0450599999999</v>
      </c>
      <c r="K51" s="27">
        <f>FC_IND_E!K51+FC_TRA_E!K51+FC_OTH_E!K51</f>
        <v>1120.3730999999998</v>
      </c>
      <c r="L51" s="27">
        <f>FC_IND_E!L51+FC_TRA_E!L51+FC_OTH_E!L51</f>
        <v>1060.5424500000004</v>
      </c>
      <c r="M51" s="27">
        <f>FC_IND_E!M51+FC_TRA_E!M51+FC_OTH_E!M51</f>
        <v>1308.8522700000001</v>
      </c>
      <c r="N51" s="27">
        <f>FC_IND_E!N51+FC_TRA_E!N51+FC_OTH_E!N51</f>
        <v>1331.0678700000003</v>
      </c>
      <c r="O51" s="27">
        <f>FC_IND_E!O51+FC_TRA_E!O51+FC_OTH_E!O51</f>
        <v>1396.14948</v>
      </c>
      <c r="P51" s="27">
        <f>FC_IND_E!P51+FC_TRA_E!P51+FC_OTH_E!P51</f>
        <v>1165.8645899999999</v>
      </c>
      <c r="Q51" s="27">
        <f>FC_IND_E!Q51+FC_TRA_E!Q51+FC_OTH_E!Q51</f>
        <v>1241.7005700000002</v>
      </c>
      <c r="R51" s="27">
        <f>FC_IND_E!R51+FC_TRA_E!R51+FC_OTH_E!R51</f>
        <v>1335.10707</v>
      </c>
      <c r="S51" s="27">
        <f>FC_IND_E!S51+FC_TRA_E!S51+FC_OTH_E!S51</f>
        <v>1081.6977600000002</v>
      </c>
      <c r="T51" s="27">
        <f>FC_IND_E!T51+FC_TRA_E!T51+FC_OTH_E!T51</f>
        <v>835.52164739999989</v>
      </c>
      <c r="U51" s="27">
        <f>FC_IND_E!U51+FC_TRA_E!U51+FC_OTH_E!U51</f>
        <v>1092.0811294800003</v>
      </c>
      <c r="V51" s="27">
        <f>FC_IND_E!V51+FC_TRA_E!V51+FC_OTH_E!V51</f>
        <v>1116.1357772400004</v>
      </c>
      <c r="W51" s="27">
        <f>FC_IND_E!W51+FC_TRA_E!W51+FC_OTH_E!W51</f>
        <v>1106.4816853200002</v>
      </c>
      <c r="X51" s="27">
        <f>FC_IND_E!X51+FC_TRA_E!X51+FC_OTH_E!X51</f>
        <v>1026.9731013016988</v>
      </c>
      <c r="Y51" s="27">
        <f>FC_IND_E!Y51+FC_TRA_E!Y51+FC_OTH_E!Y51</f>
        <v>849.47583555226674</v>
      </c>
      <c r="Z51" s="27">
        <f>FC_IND_E!Z51+FC_TRA_E!Z51+FC_OTH_E!Z51</f>
        <v>692.2731959844798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510.22394279999997</v>
      </c>
      <c r="X52" s="27">
        <f t="shared" ref="X52:Z52" si="21">SUM(X53:X54)</f>
        <v>537.96600000000001</v>
      </c>
      <c r="Y52" s="27">
        <f t="shared" si="21"/>
        <v>500.34919067999999</v>
      </c>
      <c r="Z52" s="27">
        <f t="shared" si="21"/>
        <v>518.84217035999995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510.22394279999997</v>
      </c>
      <c r="X53" s="8">
        <f>FC_IND_E!X53+FC_TRA_E!X53+FC_OTH_E!X53</f>
        <v>537.96600000000001</v>
      </c>
      <c r="Y53" s="8">
        <f>FC_IND_E!Y53+FC_TRA_E!Y53+FC_OTH_E!Y53</f>
        <v>477.90582840000002</v>
      </c>
      <c r="Z53" s="8">
        <f>FC_IND_E!Z53+FC_TRA_E!Z53+FC_OTH_E!Z53</f>
        <v>496.21005719999999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22.443362279999992</v>
      </c>
      <c r="Z54" s="45">
        <f>FC_IND_E!Z54+FC_TRA_E!Z54+FC_OTH_E!Z54</f>
        <v>22.632113159999985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24800.831596800002</v>
      </c>
      <c r="D61" s="49">
        <f t="shared" si="22"/>
        <v>20901.715115040006</v>
      </c>
      <c r="E61" s="49">
        <f t="shared" si="22"/>
        <v>20826.096539040005</v>
      </c>
      <c r="F61" s="49">
        <f t="shared" si="22"/>
        <v>20731.671082079996</v>
      </c>
      <c r="G61" s="49">
        <f t="shared" si="22"/>
        <v>20788.402253759999</v>
      </c>
      <c r="H61" s="49">
        <f t="shared" si="22"/>
        <v>20634.572568959993</v>
      </c>
      <c r="I61" s="49">
        <f t="shared" si="22"/>
        <v>22307.488714079998</v>
      </c>
      <c r="J61" s="49">
        <f t="shared" si="22"/>
        <v>23351.855641920007</v>
      </c>
      <c r="K61" s="49">
        <f t="shared" si="22"/>
        <v>22791.141073439998</v>
      </c>
      <c r="L61" s="49">
        <f t="shared" si="22"/>
        <v>23516.893483200001</v>
      </c>
      <c r="M61" s="49">
        <f t="shared" si="22"/>
        <v>24602.024314080001</v>
      </c>
      <c r="N61" s="49">
        <f t="shared" si="22"/>
        <v>26667.89862263999</v>
      </c>
      <c r="O61" s="49">
        <f t="shared" si="22"/>
        <v>26847.955800719996</v>
      </c>
      <c r="P61" s="49">
        <f t="shared" si="22"/>
        <v>26780.232505679989</v>
      </c>
      <c r="Q61" s="49">
        <f t="shared" si="22"/>
        <v>26846.878137840005</v>
      </c>
      <c r="R61" s="49">
        <f t="shared" si="22"/>
        <v>28169.092297439998</v>
      </c>
      <c r="S61" s="49">
        <f t="shared" si="22"/>
        <v>28999.042758720003</v>
      </c>
      <c r="T61" s="49">
        <f t="shared" si="22"/>
        <v>29428.088752799995</v>
      </c>
      <c r="U61" s="49">
        <f t="shared" si="22"/>
        <v>29061.386001359999</v>
      </c>
      <c r="V61" s="49">
        <f t="shared" si="22"/>
        <v>29078.192108880001</v>
      </c>
      <c r="W61" s="49">
        <f t="shared" si="22"/>
        <v>31334.687087040005</v>
      </c>
      <c r="X61" s="49">
        <f t="shared" si="22"/>
        <v>31224.989791329899</v>
      </c>
      <c r="Y61" s="49">
        <f t="shared" ref="Y61:Z61" si="23">SUM(Y62:Y72)</f>
        <v>32193.124014082823</v>
      </c>
      <c r="Z61" s="49">
        <f t="shared" si="23"/>
        <v>33313.760032677761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24800.831596800002</v>
      </c>
      <c r="D62" s="52">
        <f>FC_IND_E!D62+FC_TRA_E!D62+FC_OTH_E!D62</f>
        <v>20857.536000000004</v>
      </c>
      <c r="E62" s="52">
        <f>FC_IND_E!E62+FC_TRA_E!E62+FC_OTH_E!E62</f>
        <v>20730.304224000003</v>
      </c>
      <c r="F62" s="52">
        <f>FC_IND_E!F62+FC_TRA_E!F62+FC_OTH_E!F62</f>
        <v>20533.855910399994</v>
      </c>
      <c r="G62" s="52">
        <f>FC_IND_E!G62+FC_TRA_E!G62+FC_OTH_E!G62</f>
        <v>20411.887910400001</v>
      </c>
      <c r="H62" s="52">
        <f>FC_IND_E!H62+FC_TRA_E!H62+FC_OTH_E!H62</f>
        <v>20180.832134399996</v>
      </c>
      <c r="I62" s="52">
        <f>FC_IND_E!I62+FC_TRA_E!I62+FC_OTH_E!I62</f>
        <v>21676.591641599996</v>
      </c>
      <c r="J62" s="52">
        <f>FC_IND_E!J62+FC_TRA_E!J62+FC_OTH_E!J62</f>
        <v>22506.399820800005</v>
      </c>
      <c r="K62" s="52">
        <f>FC_IND_E!K62+FC_TRA_E!K62+FC_OTH_E!K62</f>
        <v>21593.711865599998</v>
      </c>
      <c r="L62" s="52">
        <f>FC_IND_E!L62+FC_TRA_E!L62+FC_OTH_E!L62</f>
        <v>22252.383820800002</v>
      </c>
      <c r="M62" s="52">
        <f>FC_IND_E!M62+FC_TRA_E!M62+FC_OTH_E!M62</f>
        <v>23269.232044799999</v>
      </c>
      <c r="N62" s="52">
        <f>FC_IND_E!N62+FC_TRA_E!N62+FC_OTH_E!N62</f>
        <v>25151.840179199993</v>
      </c>
      <c r="O62" s="52">
        <f>FC_IND_E!O62+FC_TRA_E!O62+FC_OTH_E!O62</f>
        <v>25081.616044799997</v>
      </c>
      <c r="P62" s="52">
        <f>FC_IND_E!P62+FC_TRA_E!P62+FC_OTH_E!P62</f>
        <v>24703.951507199989</v>
      </c>
      <c r="Q62" s="52">
        <f>FC_IND_E!Q62+FC_TRA_E!Q62+FC_OTH_E!Q62</f>
        <v>24145.856179200004</v>
      </c>
      <c r="R62" s="52">
        <f>FC_IND_E!R62+FC_TRA_E!R62+FC_OTH_E!R62</f>
        <v>24988.879641599997</v>
      </c>
      <c r="S62" s="52">
        <f>FC_IND_E!S62+FC_TRA_E!S62+FC_OTH_E!S62</f>
        <v>25067.504044800007</v>
      </c>
      <c r="T62" s="52">
        <f>FC_IND_E!T62+FC_TRA_E!T62+FC_OTH_E!T62</f>
        <v>24618.496089599994</v>
      </c>
      <c r="U62" s="52">
        <f>FC_IND_E!U62+FC_TRA_E!U62+FC_OTH_E!U62</f>
        <v>23875.7113728</v>
      </c>
      <c r="V62" s="52">
        <f>FC_IND_E!V62+FC_TRA_E!V62+FC_OTH_E!V62</f>
        <v>24104.863641600001</v>
      </c>
      <c r="W62" s="52">
        <f>FC_IND_E!W62+FC_TRA_E!W62+FC_OTH_E!W62</f>
        <v>26102.832134400007</v>
      </c>
      <c r="X62" s="52">
        <f>FC_IND_E!X62+FC_TRA_E!X62+FC_OTH_E!X62</f>
        <v>25676.671910400004</v>
      </c>
      <c r="Y62" s="52">
        <f>FC_IND_E!Y62+FC_TRA_E!Y62+FC_OTH_E!Y62</f>
        <v>25946.256268800003</v>
      </c>
      <c r="Z62" s="52">
        <f>FC_IND_E!Z62+FC_TRA_E!Z62+FC_OTH_E!Z62</f>
        <v>27365.631955199988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176.03048736000002</v>
      </c>
      <c r="L64" s="52">
        <f>FC_IND_E!L64+FC_TRA_E!L64+FC_OTH_E!L64</f>
        <v>198.85306896000003</v>
      </c>
      <c r="M64" s="52">
        <f>FC_IND_E!M64+FC_TRA_E!M64+FC_OTH_E!M64</f>
        <v>198.85306896</v>
      </c>
      <c r="N64" s="52">
        <f>FC_IND_E!N64+FC_TRA_E!N64+FC_OTH_E!N64</f>
        <v>200.76422184000006</v>
      </c>
      <c r="O64" s="52">
        <f>FC_IND_E!O64+FC_TRA_E!O64+FC_OTH_E!O64</f>
        <v>232.15917816000001</v>
      </c>
      <c r="P64" s="52">
        <f>FC_IND_E!P64+FC_TRA_E!P64+FC_OTH_E!P64</f>
        <v>253.50795288</v>
      </c>
      <c r="Q64" s="52">
        <f>FC_IND_E!Q64+FC_TRA_E!Q64+FC_OTH_E!Q64</f>
        <v>285.33966552000004</v>
      </c>
      <c r="R64" s="52">
        <f>FC_IND_E!R64+FC_TRA_E!R64+FC_OTH_E!R64</f>
        <v>324.21471264000002</v>
      </c>
      <c r="S64" s="52">
        <f>FC_IND_E!S64+FC_TRA_E!S64+FC_OTH_E!S64</f>
        <v>340.43091263999997</v>
      </c>
      <c r="T64" s="52">
        <f>FC_IND_E!T64+FC_TRA_E!T64+FC_OTH_E!T64</f>
        <v>334.97086895999996</v>
      </c>
      <c r="U64" s="52">
        <f>FC_IND_E!U64+FC_TRA_E!U64+FC_OTH_E!U64</f>
        <v>337.42806551999996</v>
      </c>
      <c r="V64" s="52">
        <f>FC_IND_E!V64+FC_TRA_E!V64+FC_OTH_E!V64</f>
        <v>336.28133448</v>
      </c>
      <c r="W64" s="52">
        <f>FC_IND_E!W64+FC_TRA_E!W64+FC_OTH_E!W64</f>
        <v>296.69631264000003</v>
      </c>
      <c r="X64" s="52">
        <f>FC_IND_E!X64+FC_TRA_E!X64+FC_OTH_E!X64</f>
        <v>318.45055308989771</v>
      </c>
      <c r="Y64" s="52">
        <f>FC_IND_E!Y64+FC_TRA_E!Y64+FC_OTH_E!Y64</f>
        <v>350.07595040282052</v>
      </c>
      <c r="Z64" s="52">
        <f>FC_IND_E!Z64+FC_TRA_E!Z64+FC_OTH_E!Z64</f>
        <v>338.75488547777917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25.800119999999993</v>
      </c>
      <c r="Z65" s="52">
        <f>FC_IND_E!Z65+FC_TRA_E!Z65+FC_OTH_E!Z65</f>
        <v>25.999919999999996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23.489485919999996</v>
      </c>
      <c r="I66" s="52">
        <f>FC_IND_E!I66+FC_TRA_E!I66+FC_OTH_E!I66</f>
        <v>27.188049599999999</v>
      </c>
      <c r="J66" s="52">
        <f>FC_IND_E!J66+FC_TRA_E!J66+FC_OTH_E!J66</f>
        <v>32.982491519999989</v>
      </c>
      <c r="K66" s="52">
        <f>FC_IND_E!K66+FC_TRA_E!K66+FC_OTH_E!K66</f>
        <v>34.83088128</v>
      </c>
      <c r="L66" s="52">
        <f>FC_IND_E!L66+FC_TRA_E!L66+FC_OTH_E!L66</f>
        <v>34.663170240000007</v>
      </c>
      <c r="M66" s="52">
        <f>FC_IND_E!M66+FC_TRA_E!M66+FC_OTH_E!M66</f>
        <v>39.258401760000012</v>
      </c>
      <c r="N66" s="52">
        <f>FC_IND_E!N66+FC_TRA_E!N66+FC_OTH_E!N66</f>
        <v>52.385231519999998</v>
      </c>
      <c r="O66" s="52">
        <f>FC_IND_E!O66+FC_TRA_E!O66+FC_OTH_E!O66</f>
        <v>56.934329760000004</v>
      </c>
      <c r="P66" s="52">
        <f>FC_IND_E!P66+FC_TRA_E!P66+FC_OTH_E!P66</f>
        <v>57.060240479999983</v>
      </c>
      <c r="Q66" s="52">
        <f>FC_IND_E!Q66+FC_TRA_E!Q66+FC_OTH_E!Q66</f>
        <v>52.841976479999985</v>
      </c>
      <c r="R66" s="52">
        <f>FC_IND_E!R66+FC_TRA_E!R66+FC_OTH_E!R66</f>
        <v>55.308960000000027</v>
      </c>
      <c r="S66" s="52">
        <f>FC_IND_E!S66+FC_TRA_E!S66+FC_OTH_E!S66</f>
        <v>31.51667664</v>
      </c>
      <c r="T66" s="52">
        <f>FC_IND_E!T66+FC_TRA_E!T66+FC_OTH_E!T66</f>
        <v>22.57140815999999</v>
      </c>
      <c r="U66" s="52">
        <f>FC_IND_E!U66+FC_TRA_E!U66+FC_OTH_E!U66</f>
        <v>16.92861984</v>
      </c>
      <c r="V66" s="52">
        <f>FC_IND_E!V66+FC_TRA_E!V66+FC_OTH_E!V66</f>
        <v>9.4048171200000006</v>
      </c>
      <c r="W66" s="52">
        <f>FC_IND_E!W66+FC_TRA_E!W66+FC_OTH_E!W66</f>
        <v>9.4048171199999988</v>
      </c>
      <c r="X66" s="52">
        <f>FC_IND_E!X66+FC_TRA_E!X66+FC_OTH_E!X66</f>
        <v>7.5238027199999991</v>
      </c>
      <c r="Y66" s="52">
        <f>FC_IND_E!Y66+FC_TRA_E!Y66+FC_OTH_E!Y66</f>
        <v>5.6427883200000011</v>
      </c>
      <c r="Z66" s="52">
        <f>FC_IND_E!Z66+FC_TRA_E!Z66+FC_OTH_E!Z66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36.320399999999999</v>
      </c>
      <c r="E67" s="52">
        <f>FC_IND_E!E67+FC_TRA_E!E67+FC_OTH_E!E67</f>
        <v>87.933600000000013</v>
      </c>
      <c r="F67" s="52">
        <f>FC_IND_E!F67+FC_TRA_E!F67+FC_OTH_E!F67</f>
        <v>187.33680000000001</v>
      </c>
      <c r="G67" s="52">
        <f>FC_IND_E!G67+FC_TRA_E!G67+FC_OTH_E!G67</f>
        <v>355.55760000000009</v>
      </c>
      <c r="H67" s="52">
        <f>FC_IND_E!H67+FC_TRA_E!H67+FC_OTH_E!H67</f>
        <v>405.45698687999993</v>
      </c>
      <c r="I67" s="52">
        <f>FC_IND_E!I67+FC_TRA_E!I67+FC_OTH_E!I67</f>
        <v>453.63465936000017</v>
      </c>
      <c r="J67" s="52">
        <f>FC_IND_E!J67+FC_TRA_E!J67+FC_OTH_E!J67</f>
        <v>507.43906272000004</v>
      </c>
      <c r="K67" s="52">
        <f>FC_IND_E!K67+FC_TRA_E!K67+FC_OTH_E!K67</f>
        <v>602.37854928000013</v>
      </c>
      <c r="L67" s="52">
        <f>FC_IND_E!L67+FC_TRA_E!L67+FC_OTH_E!L67</f>
        <v>552.65248080000015</v>
      </c>
      <c r="M67" s="52">
        <f>FC_IND_E!M67+FC_TRA_E!M67+FC_OTH_E!M67</f>
        <v>562.75872767999988</v>
      </c>
      <c r="N67" s="52">
        <f>FC_IND_E!N67+FC_TRA_E!N67+FC_OTH_E!N67</f>
        <v>578.77334784000004</v>
      </c>
      <c r="O67" s="52">
        <f>FC_IND_E!O67+FC_TRA_E!O67+FC_OTH_E!O67</f>
        <v>557.14907375999974</v>
      </c>
      <c r="P67" s="52">
        <f>FC_IND_E!P67+FC_TRA_E!P67+FC_OTH_E!P67</f>
        <v>480.99832128000003</v>
      </c>
      <c r="Q67" s="52">
        <f>FC_IND_E!Q67+FC_TRA_E!Q67+FC_OTH_E!Q67</f>
        <v>442.45103471999994</v>
      </c>
      <c r="R67" s="52">
        <f>FC_IND_E!R67+FC_TRA_E!R67+FC_OTH_E!R67</f>
        <v>361.24575696000005</v>
      </c>
      <c r="S67" s="52">
        <f>FC_IND_E!S67+FC_TRA_E!S67+FC_OTH_E!S67</f>
        <v>291.72698208000008</v>
      </c>
      <c r="T67" s="52">
        <f>FC_IND_E!T67+FC_TRA_E!T67+FC_OTH_E!T67</f>
        <v>282.09404735999988</v>
      </c>
      <c r="U67" s="52">
        <f>FC_IND_E!U67+FC_TRA_E!U67+FC_OTH_E!U67</f>
        <v>365.03072495999999</v>
      </c>
      <c r="V67" s="52">
        <f>FC_IND_E!V67+FC_TRA_E!V67+FC_OTH_E!V67</f>
        <v>290.17654704</v>
      </c>
      <c r="W67" s="52">
        <f>FC_IND_E!W67+FC_TRA_E!W67+FC_OTH_E!W67</f>
        <v>306.37722960000008</v>
      </c>
      <c r="X67" s="52">
        <f>FC_IND_E!X67+FC_TRA_E!X67+FC_OTH_E!X67</f>
        <v>365.39775215999981</v>
      </c>
      <c r="Y67" s="52">
        <f>FC_IND_E!Y67+FC_TRA_E!Y67+FC_OTH_E!Y67</f>
        <v>477.09559871999988</v>
      </c>
      <c r="Z67" s="52">
        <f>FC_IND_E!Z67+FC_TRA_E!Z67+FC_OTH_E!Z67</f>
        <v>595.25465327999996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3.8690783999999994</v>
      </c>
      <c r="I68" s="52">
        <f>FC_IND_E!I68+FC_TRA_E!I68+FC_OTH_E!I68</f>
        <v>21.858253919999996</v>
      </c>
      <c r="J68" s="52">
        <f>FC_IND_E!J68+FC_TRA_E!J68+FC_OTH_E!J68</f>
        <v>12.05276544</v>
      </c>
      <c r="K68" s="52">
        <f>FC_IND_E!K68+FC_TRA_E!K68+FC_OTH_E!K68</f>
        <v>11.393900639999995</v>
      </c>
      <c r="L68" s="52">
        <f>FC_IND_E!L68+FC_TRA_E!L68+FC_OTH_E!L68</f>
        <v>28.699997760000002</v>
      </c>
      <c r="M68" s="52">
        <f>FC_IND_E!M68+FC_TRA_E!M68+FC_OTH_E!M68</f>
        <v>42.302433599999986</v>
      </c>
      <c r="N68" s="52">
        <f>FC_IND_E!N68+FC_TRA_E!N68+FC_OTH_E!N68</f>
        <v>61.923096000000001</v>
      </c>
      <c r="O68" s="52">
        <f>FC_IND_E!O68+FC_TRA_E!O68+FC_OTH_E!O68</f>
        <v>100.09316015999998</v>
      </c>
      <c r="P68" s="52">
        <f>FC_IND_E!P68+FC_TRA_E!P68+FC_OTH_E!P68</f>
        <v>125.51820479999998</v>
      </c>
      <c r="Q68" s="52">
        <f>FC_IND_E!Q68+FC_TRA_E!Q68+FC_OTH_E!Q68</f>
        <v>418.52748816000002</v>
      </c>
      <c r="R68" s="52">
        <f>FC_IND_E!R68+FC_TRA_E!R68+FC_OTH_E!R68</f>
        <v>487.44398159999997</v>
      </c>
      <c r="S68" s="52">
        <f>FC_IND_E!S68+FC_TRA_E!S68+FC_OTH_E!S68</f>
        <v>716.61500063999995</v>
      </c>
      <c r="T68" s="52">
        <f>FC_IND_E!T68+FC_TRA_E!T68+FC_OTH_E!T68</f>
        <v>1470.7427299200001</v>
      </c>
      <c r="U68" s="52">
        <f>FC_IND_E!U68+FC_TRA_E!U68+FC_OTH_E!U68</f>
        <v>1312.9505999999999</v>
      </c>
      <c r="V68" s="52">
        <f>FC_IND_E!V68+FC_TRA_E!V68+FC_OTH_E!V68</f>
        <v>1003.32033696</v>
      </c>
      <c r="W68" s="52">
        <f>FC_IND_E!W68+FC_TRA_E!W68+FC_OTH_E!W68</f>
        <v>1050.9551150399998</v>
      </c>
      <c r="X68" s="52">
        <f>FC_IND_E!X68+FC_TRA_E!X68+FC_OTH_E!X68</f>
        <v>872.32272191999994</v>
      </c>
      <c r="Y68" s="52">
        <f>FC_IND_E!Y68+FC_TRA_E!Y68+FC_OTH_E!Y68</f>
        <v>738.34861823999995</v>
      </c>
      <c r="Z68" s="52">
        <f>FC_IND_E!Z68+FC_TRA_E!Z68+FC_OTH_E!Z68</f>
        <v>893.16374976000009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7.8587150399999981</v>
      </c>
      <c r="E69" s="52">
        <f>FC_IND_E!E69+FC_TRA_E!E69+FC_OTH_E!E69</f>
        <v>7.8587150399999981</v>
      </c>
      <c r="F69" s="52">
        <f>FC_IND_E!F69+FC_TRA_E!F69+FC_OTH_E!F69</f>
        <v>10.478371679999999</v>
      </c>
      <c r="G69" s="52">
        <f>FC_IND_E!G69+FC_TRA_E!G69+FC_OTH_E!G69</f>
        <v>20.956743359999997</v>
      </c>
      <c r="H69" s="52">
        <f>FC_IND_E!H69+FC_TRA_E!H69+FC_OTH_E!H69</f>
        <v>20.924883359999999</v>
      </c>
      <c r="I69" s="52">
        <f>FC_IND_E!I69+FC_TRA_E!I69+FC_OTH_E!I69</f>
        <v>128.21610960000001</v>
      </c>
      <c r="J69" s="52">
        <f>FC_IND_E!J69+FC_TRA_E!J69+FC_OTH_E!J69</f>
        <v>292.98150143999993</v>
      </c>
      <c r="K69" s="52">
        <f>FC_IND_E!K69+FC_TRA_E!K69+FC_OTH_E!K69</f>
        <v>372.79538928000011</v>
      </c>
      <c r="L69" s="52">
        <f>FC_IND_E!L69+FC_TRA_E!L69+FC_OTH_E!L69</f>
        <v>449.64094463999993</v>
      </c>
      <c r="M69" s="52">
        <f>FC_IND_E!M69+FC_TRA_E!M69+FC_OTH_E!M69</f>
        <v>489.61963728000012</v>
      </c>
      <c r="N69" s="52">
        <f>FC_IND_E!N69+FC_TRA_E!N69+FC_OTH_E!N69</f>
        <v>622.21254624000005</v>
      </c>
      <c r="O69" s="52">
        <f>FC_IND_E!O69+FC_TRA_E!O69+FC_OTH_E!O69</f>
        <v>820.00401408000016</v>
      </c>
      <c r="P69" s="52">
        <f>FC_IND_E!P69+FC_TRA_E!P69+FC_OTH_E!P69</f>
        <v>1159.1962790399998</v>
      </c>
      <c r="Q69" s="52">
        <f>FC_IND_E!Q69+FC_TRA_E!Q69+FC_OTH_E!Q69</f>
        <v>1501.8617937600004</v>
      </c>
      <c r="R69" s="52">
        <f>FC_IND_E!R69+FC_TRA_E!R69+FC_OTH_E!R69</f>
        <v>1951.9992446400001</v>
      </c>
      <c r="S69" s="52">
        <f>FC_IND_E!S69+FC_TRA_E!S69+FC_OTH_E!S69</f>
        <v>2551.2491419199996</v>
      </c>
      <c r="T69" s="52">
        <f>FC_IND_E!T69+FC_TRA_E!T69+FC_OTH_E!T69</f>
        <v>2699.2136088000007</v>
      </c>
      <c r="U69" s="52">
        <f>FC_IND_E!U69+FC_TRA_E!U69+FC_OTH_E!U69</f>
        <v>3153.3366182400005</v>
      </c>
      <c r="V69" s="52">
        <f>FC_IND_E!V69+FC_TRA_E!V69+FC_OTH_E!V69</f>
        <v>3334.1454316799991</v>
      </c>
      <c r="W69" s="52">
        <f>FC_IND_E!W69+FC_TRA_E!W69+FC_OTH_E!W69</f>
        <v>3352.7618668800001</v>
      </c>
      <c r="X69" s="52">
        <f>FC_IND_E!X69+FC_TRA_E!X69+FC_OTH_E!X69</f>
        <v>3696.0645815999983</v>
      </c>
      <c r="Y69" s="52">
        <f>FC_IND_E!Y69+FC_TRA_E!Y69+FC_OTH_E!Y69</f>
        <v>4501.0694174399987</v>
      </c>
      <c r="Z69" s="52">
        <f>FC_IND_E!Z69+FC_TRA_E!Z69+FC_OTH_E!Z69</f>
        <v>3842.278532639999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215.65961135999996</v>
      </c>
      <c r="X72" s="55">
        <f>FC_IND_E!X72+FC_TRA_E!X72+FC_OTH_E!X72</f>
        <v>288.55846943999995</v>
      </c>
      <c r="Y72" s="55">
        <f>FC_IND_E!Y72+FC_TRA_E!Y72+FC_OTH_E!Y72</f>
        <v>148.83525215999998</v>
      </c>
      <c r="Z72" s="55">
        <f>FC_IND_E!Z72+FC_TRA_E!Z72+FC_OTH_E!Z72</f>
        <v>209.58453935999995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9249.5205842399955</v>
      </c>
      <c r="D2" s="21">
        <f t="shared" ref="D2:X2" si="0">SUM(D3,D17,D22,D25,D26,D51,D52)</f>
        <v>8548.4164294812836</v>
      </c>
      <c r="E2" s="21">
        <f t="shared" si="0"/>
        <v>8695.8660700808396</v>
      </c>
      <c r="F2" s="21">
        <f t="shared" si="0"/>
        <v>9670.3282965608851</v>
      </c>
      <c r="G2" s="21">
        <f t="shared" si="0"/>
        <v>9743.1821424009686</v>
      </c>
      <c r="H2" s="21">
        <f t="shared" si="0"/>
        <v>9512.4802802412305</v>
      </c>
      <c r="I2" s="21">
        <f t="shared" si="0"/>
        <v>9324.1931331614342</v>
      </c>
      <c r="J2" s="21">
        <f t="shared" si="0"/>
        <v>8978.8455334816645</v>
      </c>
      <c r="K2" s="21">
        <f t="shared" si="0"/>
        <v>8770.4751445207021</v>
      </c>
      <c r="L2" s="21">
        <f t="shared" si="0"/>
        <v>6934.830448681254</v>
      </c>
      <c r="M2" s="21">
        <f t="shared" si="0"/>
        <v>7939.311678001327</v>
      </c>
      <c r="N2" s="21">
        <f t="shared" si="0"/>
        <v>7697.338333921457</v>
      </c>
      <c r="O2" s="21">
        <f t="shared" si="0"/>
        <v>7519.9501976411138</v>
      </c>
      <c r="P2" s="21">
        <f t="shared" si="0"/>
        <v>6770.3267959206369</v>
      </c>
      <c r="Q2" s="21">
        <f t="shared" si="0"/>
        <v>6540.7462473611649</v>
      </c>
      <c r="R2" s="21">
        <f t="shared" si="0"/>
        <v>6729.4927652408878</v>
      </c>
      <c r="S2" s="21">
        <f t="shared" si="0"/>
        <v>6474.6958287614325</v>
      </c>
      <c r="T2" s="21">
        <f t="shared" si="0"/>
        <v>6351.2594006412164</v>
      </c>
      <c r="U2" s="21">
        <f t="shared" si="0"/>
        <v>6631.7894791209401</v>
      </c>
      <c r="V2" s="21">
        <f t="shared" si="0"/>
        <v>6521.3178440413021</v>
      </c>
      <c r="W2" s="21">
        <f t="shared" si="0"/>
        <v>6380.8899631207832</v>
      </c>
      <c r="X2" s="21">
        <f t="shared" si="0"/>
        <v>6540.3253612963044</v>
      </c>
      <c r="Y2" s="21">
        <f t="shared" ref="Y2:Z2" si="1">SUM(Y3,Y17,Y22,Y25,Y26,Y51,Y52)</f>
        <v>6375.9660203534231</v>
      </c>
      <c r="Z2" s="21">
        <f t="shared" si="1"/>
        <v>6312.1618514217844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2068.1605043999944</v>
      </c>
      <c r="D3" s="24">
        <f t="shared" si="2"/>
        <v>1625.7364740012831</v>
      </c>
      <c r="E3" s="24">
        <f t="shared" si="2"/>
        <v>1710.2601306008385</v>
      </c>
      <c r="F3" s="24">
        <f t="shared" si="2"/>
        <v>1607.9706090008845</v>
      </c>
      <c r="G3" s="24">
        <f t="shared" si="2"/>
        <v>1762.339123800969</v>
      </c>
      <c r="H3" s="24">
        <f t="shared" si="2"/>
        <v>2022.9582150012316</v>
      </c>
      <c r="I3" s="24">
        <f t="shared" si="2"/>
        <v>1964.2575600014352</v>
      </c>
      <c r="J3" s="24">
        <f t="shared" si="2"/>
        <v>1944.2558880016641</v>
      </c>
      <c r="K3" s="24">
        <f t="shared" si="2"/>
        <v>1922.874336000702</v>
      </c>
      <c r="L3" s="24">
        <f t="shared" si="2"/>
        <v>1446.9407640012537</v>
      </c>
      <c r="M3" s="24">
        <f t="shared" si="2"/>
        <v>1691.0664840013267</v>
      </c>
      <c r="N3" s="24">
        <f t="shared" si="2"/>
        <v>1903.7972880014577</v>
      </c>
      <c r="O3" s="24">
        <f t="shared" si="2"/>
        <v>1841.2015680011134</v>
      </c>
      <c r="P3" s="24">
        <f t="shared" si="2"/>
        <v>1689.9675840006371</v>
      </c>
      <c r="Q3" s="24">
        <f t="shared" si="2"/>
        <v>1687.5122760011643</v>
      </c>
      <c r="R3" s="24">
        <f t="shared" si="2"/>
        <v>1788.2187840008885</v>
      </c>
      <c r="S3" s="24">
        <f t="shared" si="2"/>
        <v>1702.8347040014328</v>
      </c>
      <c r="T3" s="24">
        <f t="shared" si="2"/>
        <v>1711.8979920012159</v>
      </c>
      <c r="U3" s="24">
        <f t="shared" si="2"/>
        <v>1694.7703080009396</v>
      </c>
      <c r="V3" s="24">
        <f t="shared" si="2"/>
        <v>1576.4868720013026</v>
      </c>
      <c r="W3" s="24">
        <f t="shared" si="2"/>
        <v>1336.1645880007823</v>
      </c>
      <c r="X3" s="24">
        <f t="shared" ref="X3:Z3" si="3">SUM(X4,X8,X11)</f>
        <v>1461.2072040014075</v>
      </c>
      <c r="Y3" s="24">
        <f t="shared" si="3"/>
        <v>1521.3480120012873</v>
      </c>
      <c r="Z3" s="24">
        <f t="shared" si="3"/>
        <v>1386.2928240017361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1224.0097163999969</v>
      </c>
      <c r="D4" s="19">
        <f t="shared" si="4"/>
        <v>1024.1716139999974</v>
      </c>
      <c r="E4" s="19">
        <f t="shared" si="4"/>
        <v>1106.6050655999975</v>
      </c>
      <c r="F4" s="19">
        <f t="shared" si="4"/>
        <v>1024.1716139999974</v>
      </c>
      <c r="G4" s="19">
        <f t="shared" si="4"/>
        <v>1181.5446887999972</v>
      </c>
      <c r="H4" s="19">
        <f t="shared" si="4"/>
        <v>1415.2533119999998</v>
      </c>
      <c r="I4" s="19">
        <f t="shared" si="4"/>
        <v>1456.6174919999999</v>
      </c>
      <c r="J4" s="19">
        <f t="shared" si="4"/>
        <v>1403.435088</v>
      </c>
      <c r="K4" s="19">
        <f t="shared" si="4"/>
        <v>1424.1173759999997</v>
      </c>
      <c r="L4" s="19">
        <f t="shared" si="4"/>
        <v>1140.4756440000001</v>
      </c>
      <c r="M4" s="19">
        <f t="shared" si="4"/>
        <v>1273.4326439999998</v>
      </c>
      <c r="N4" s="19">
        <f t="shared" si="4"/>
        <v>1486.1634480000002</v>
      </c>
      <c r="O4" s="19">
        <f t="shared" si="4"/>
        <v>1456.617888</v>
      </c>
      <c r="P4" s="19">
        <f t="shared" si="4"/>
        <v>1338.434064</v>
      </c>
      <c r="Q4" s="19">
        <f t="shared" si="4"/>
        <v>1305.9331560000001</v>
      </c>
      <c r="R4" s="19">
        <f t="shared" si="4"/>
        <v>1391.6168640000001</v>
      </c>
      <c r="S4" s="19">
        <f t="shared" si="4"/>
        <v>1288.205424</v>
      </c>
      <c r="T4" s="19">
        <f t="shared" si="4"/>
        <v>1285.2504720000002</v>
      </c>
      <c r="U4" s="19">
        <f t="shared" si="4"/>
        <v>1232.068068</v>
      </c>
      <c r="V4" s="19">
        <f t="shared" si="4"/>
        <v>1119.793752</v>
      </c>
      <c r="W4" s="19">
        <f t="shared" si="4"/>
        <v>939.56266800000003</v>
      </c>
      <c r="X4" s="19">
        <f t="shared" ref="X4:Z4" si="5">SUM(X5:X7)</f>
        <v>1007.518644</v>
      </c>
      <c r="Y4" s="19">
        <f t="shared" si="5"/>
        <v>1004.5636919999999</v>
      </c>
      <c r="Z4" s="19">
        <f t="shared" si="5"/>
        <v>995.70002399999998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1224.0097163999969</v>
      </c>
      <c r="D7" s="8">
        <f>FC_IND_IS_E!D7+FC_IND_NFM_E!D7+FC_IND_CPC_E!D7+FC_IND_NMM_E!D7+FC_IND_PPP_E!D7+FC_IND_FBT_E!D7+FC_IND_TE_E!D7+FC_IND_MAC_E!D7+FC_IND_TL_E!D7+FC_IND_WP_E!D7+FC_IND_MQ_E!D7+FC_IND_CON_E!D7+FC_IND_NSP_E!D7</f>
        <v>1024.1716139999974</v>
      </c>
      <c r="E7" s="8">
        <f>FC_IND_IS_E!E7+FC_IND_NFM_E!E7+FC_IND_CPC_E!E7+FC_IND_NMM_E!E7+FC_IND_PPP_E!E7+FC_IND_FBT_E!E7+FC_IND_TE_E!E7+FC_IND_MAC_E!E7+FC_IND_TL_E!E7+FC_IND_WP_E!E7+FC_IND_MQ_E!E7+FC_IND_CON_E!E7+FC_IND_NSP_E!E7</f>
        <v>1106.6050655999975</v>
      </c>
      <c r="F7" s="8">
        <f>FC_IND_IS_E!F7+FC_IND_NFM_E!F7+FC_IND_CPC_E!F7+FC_IND_NMM_E!F7+FC_IND_PPP_E!F7+FC_IND_FBT_E!F7+FC_IND_TE_E!F7+FC_IND_MAC_E!F7+FC_IND_TL_E!F7+FC_IND_WP_E!F7+FC_IND_MQ_E!F7+FC_IND_CON_E!F7+FC_IND_NSP_E!F7</f>
        <v>1024.1716139999974</v>
      </c>
      <c r="G7" s="8">
        <f>FC_IND_IS_E!G7+FC_IND_NFM_E!G7+FC_IND_CPC_E!G7+FC_IND_NMM_E!G7+FC_IND_PPP_E!G7+FC_IND_FBT_E!G7+FC_IND_TE_E!G7+FC_IND_MAC_E!G7+FC_IND_TL_E!G7+FC_IND_WP_E!G7+FC_IND_MQ_E!G7+FC_IND_CON_E!G7+FC_IND_NSP_E!G7</f>
        <v>1181.5446887999972</v>
      </c>
      <c r="H7" s="8">
        <f>FC_IND_IS_E!H7+FC_IND_NFM_E!H7+FC_IND_CPC_E!H7+FC_IND_NMM_E!H7+FC_IND_PPP_E!H7+FC_IND_FBT_E!H7+FC_IND_TE_E!H7+FC_IND_MAC_E!H7+FC_IND_TL_E!H7+FC_IND_WP_E!H7+FC_IND_MQ_E!H7+FC_IND_CON_E!H7+FC_IND_NSP_E!H7</f>
        <v>1415.2533119999998</v>
      </c>
      <c r="I7" s="8">
        <f>FC_IND_IS_E!I7+FC_IND_NFM_E!I7+FC_IND_CPC_E!I7+FC_IND_NMM_E!I7+FC_IND_PPP_E!I7+FC_IND_FBT_E!I7+FC_IND_TE_E!I7+FC_IND_MAC_E!I7+FC_IND_TL_E!I7+FC_IND_WP_E!I7+FC_IND_MQ_E!I7+FC_IND_CON_E!I7+FC_IND_NSP_E!I7</f>
        <v>1456.6174919999999</v>
      </c>
      <c r="J7" s="8">
        <f>FC_IND_IS_E!J7+FC_IND_NFM_E!J7+FC_IND_CPC_E!J7+FC_IND_NMM_E!J7+FC_IND_PPP_E!J7+FC_IND_FBT_E!J7+FC_IND_TE_E!J7+FC_IND_MAC_E!J7+FC_IND_TL_E!J7+FC_IND_WP_E!J7+FC_IND_MQ_E!J7+FC_IND_CON_E!J7+FC_IND_NSP_E!J7</f>
        <v>1403.435088</v>
      </c>
      <c r="K7" s="8">
        <f>FC_IND_IS_E!K7+FC_IND_NFM_E!K7+FC_IND_CPC_E!K7+FC_IND_NMM_E!K7+FC_IND_PPP_E!K7+FC_IND_FBT_E!K7+FC_IND_TE_E!K7+FC_IND_MAC_E!K7+FC_IND_TL_E!K7+FC_IND_WP_E!K7+FC_IND_MQ_E!K7+FC_IND_CON_E!K7+FC_IND_NSP_E!K7</f>
        <v>1424.1173759999997</v>
      </c>
      <c r="L7" s="8">
        <f>FC_IND_IS_E!L7+FC_IND_NFM_E!L7+FC_IND_CPC_E!L7+FC_IND_NMM_E!L7+FC_IND_PPP_E!L7+FC_IND_FBT_E!L7+FC_IND_TE_E!L7+FC_IND_MAC_E!L7+FC_IND_TL_E!L7+FC_IND_WP_E!L7+FC_IND_MQ_E!L7+FC_IND_CON_E!L7+FC_IND_NSP_E!L7</f>
        <v>1140.4756440000001</v>
      </c>
      <c r="M7" s="8">
        <f>FC_IND_IS_E!M7+FC_IND_NFM_E!M7+FC_IND_CPC_E!M7+FC_IND_NMM_E!M7+FC_IND_PPP_E!M7+FC_IND_FBT_E!M7+FC_IND_TE_E!M7+FC_IND_MAC_E!M7+FC_IND_TL_E!M7+FC_IND_WP_E!M7+FC_IND_MQ_E!M7+FC_IND_CON_E!M7+FC_IND_NSP_E!M7</f>
        <v>1273.4326439999998</v>
      </c>
      <c r="N7" s="8">
        <f>FC_IND_IS_E!N7+FC_IND_NFM_E!N7+FC_IND_CPC_E!N7+FC_IND_NMM_E!N7+FC_IND_PPP_E!N7+FC_IND_FBT_E!N7+FC_IND_TE_E!N7+FC_IND_MAC_E!N7+FC_IND_TL_E!N7+FC_IND_WP_E!N7+FC_IND_MQ_E!N7+FC_IND_CON_E!N7+FC_IND_NSP_E!N7</f>
        <v>1486.1634480000002</v>
      </c>
      <c r="O7" s="8">
        <f>FC_IND_IS_E!O7+FC_IND_NFM_E!O7+FC_IND_CPC_E!O7+FC_IND_NMM_E!O7+FC_IND_PPP_E!O7+FC_IND_FBT_E!O7+FC_IND_TE_E!O7+FC_IND_MAC_E!O7+FC_IND_TL_E!O7+FC_IND_WP_E!O7+FC_IND_MQ_E!O7+FC_IND_CON_E!O7+FC_IND_NSP_E!O7</f>
        <v>1456.617888</v>
      </c>
      <c r="P7" s="8">
        <f>FC_IND_IS_E!P7+FC_IND_NFM_E!P7+FC_IND_CPC_E!P7+FC_IND_NMM_E!P7+FC_IND_PPP_E!P7+FC_IND_FBT_E!P7+FC_IND_TE_E!P7+FC_IND_MAC_E!P7+FC_IND_TL_E!P7+FC_IND_WP_E!P7+FC_IND_MQ_E!P7+FC_IND_CON_E!P7+FC_IND_NSP_E!P7</f>
        <v>1338.434064</v>
      </c>
      <c r="Q7" s="8">
        <f>FC_IND_IS_E!Q7+FC_IND_NFM_E!Q7+FC_IND_CPC_E!Q7+FC_IND_NMM_E!Q7+FC_IND_PPP_E!Q7+FC_IND_FBT_E!Q7+FC_IND_TE_E!Q7+FC_IND_MAC_E!Q7+FC_IND_TL_E!Q7+FC_IND_WP_E!Q7+FC_IND_MQ_E!Q7+FC_IND_CON_E!Q7+FC_IND_NSP_E!Q7</f>
        <v>1305.9331560000001</v>
      </c>
      <c r="R7" s="8">
        <f>FC_IND_IS_E!R7+FC_IND_NFM_E!R7+FC_IND_CPC_E!R7+FC_IND_NMM_E!R7+FC_IND_PPP_E!R7+FC_IND_FBT_E!R7+FC_IND_TE_E!R7+FC_IND_MAC_E!R7+FC_IND_TL_E!R7+FC_IND_WP_E!R7+FC_IND_MQ_E!R7+FC_IND_CON_E!R7+FC_IND_NSP_E!R7</f>
        <v>1391.6168640000001</v>
      </c>
      <c r="S7" s="8">
        <f>FC_IND_IS_E!S7+FC_IND_NFM_E!S7+FC_IND_CPC_E!S7+FC_IND_NMM_E!S7+FC_IND_PPP_E!S7+FC_IND_FBT_E!S7+FC_IND_TE_E!S7+FC_IND_MAC_E!S7+FC_IND_TL_E!S7+FC_IND_WP_E!S7+FC_IND_MQ_E!S7+FC_IND_CON_E!S7+FC_IND_NSP_E!S7</f>
        <v>1288.205424</v>
      </c>
      <c r="T7" s="8">
        <f>FC_IND_IS_E!T7+FC_IND_NFM_E!T7+FC_IND_CPC_E!T7+FC_IND_NMM_E!T7+FC_IND_PPP_E!T7+FC_IND_FBT_E!T7+FC_IND_TE_E!T7+FC_IND_MAC_E!T7+FC_IND_TL_E!T7+FC_IND_WP_E!T7+FC_IND_MQ_E!T7+FC_IND_CON_E!T7+FC_IND_NSP_E!T7</f>
        <v>1285.2504720000002</v>
      </c>
      <c r="U7" s="8">
        <f>FC_IND_IS_E!U7+FC_IND_NFM_E!U7+FC_IND_CPC_E!U7+FC_IND_NMM_E!U7+FC_IND_PPP_E!U7+FC_IND_FBT_E!U7+FC_IND_TE_E!U7+FC_IND_MAC_E!U7+FC_IND_TL_E!U7+FC_IND_WP_E!U7+FC_IND_MQ_E!U7+FC_IND_CON_E!U7+FC_IND_NSP_E!U7</f>
        <v>1232.068068</v>
      </c>
      <c r="V7" s="8">
        <f>FC_IND_IS_E!V7+FC_IND_NFM_E!V7+FC_IND_CPC_E!V7+FC_IND_NMM_E!V7+FC_IND_PPP_E!V7+FC_IND_FBT_E!V7+FC_IND_TE_E!V7+FC_IND_MAC_E!V7+FC_IND_TL_E!V7+FC_IND_WP_E!V7+FC_IND_MQ_E!V7+FC_IND_CON_E!V7+FC_IND_NSP_E!V7</f>
        <v>1119.793752</v>
      </c>
      <c r="W7" s="8">
        <f>FC_IND_IS_E!W7+FC_IND_NFM_E!W7+FC_IND_CPC_E!W7+FC_IND_NMM_E!W7+FC_IND_PPP_E!W7+FC_IND_FBT_E!W7+FC_IND_TE_E!W7+FC_IND_MAC_E!W7+FC_IND_TL_E!W7+FC_IND_WP_E!W7+FC_IND_MQ_E!W7+FC_IND_CON_E!W7+FC_IND_NSP_E!W7</f>
        <v>939.56266800000003</v>
      </c>
      <c r="X7" s="8">
        <f>FC_IND_IS_E!X7+FC_IND_NFM_E!X7+FC_IND_CPC_E!X7+FC_IND_NMM_E!X7+FC_IND_PPP_E!X7+FC_IND_FBT_E!X7+FC_IND_TE_E!X7+FC_IND_MAC_E!X7+FC_IND_TL_E!X7+FC_IND_WP_E!X7+FC_IND_MQ_E!X7+FC_IND_CON_E!X7+FC_IND_NSP_E!X7</f>
        <v>1007.518644</v>
      </c>
      <c r="Y7" s="8">
        <f>FC_IND_IS_E!Y7+FC_IND_NFM_E!Y7+FC_IND_CPC_E!Y7+FC_IND_NMM_E!Y7+FC_IND_PPP_E!Y7+FC_IND_FBT_E!Y7+FC_IND_TE_E!Y7+FC_IND_MAC_E!Y7+FC_IND_TL_E!Y7+FC_IND_WP_E!Y7+FC_IND_MQ_E!Y7+FC_IND_CON_E!Y7+FC_IND_NSP_E!Y7</f>
        <v>1004.5636919999999</v>
      </c>
      <c r="Z7" s="8">
        <f>FC_IND_IS_E!Z7+FC_IND_NFM_E!Z7+FC_IND_CPC_E!Z7+FC_IND_NMM_E!Z7+FC_IND_PPP_E!Z7+FC_IND_FBT_E!Z7+FC_IND_TE_E!Z7+FC_IND_MAC_E!Z7+FC_IND_TL_E!Z7+FC_IND_WP_E!Z7+FC_IND_MQ_E!Z7+FC_IND_CON_E!Z7+FC_IND_NSP_E!Z7</f>
        <v>995.70002399999998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844.15078799999742</v>
      </c>
      <c r="D11" s="19">
        <f t="shared" si="8"/>
        <v>601.56486000128587</v>
      </c>
      <c r="E11" s="19">
        <f t="shared" si="8"/>
        <v>603.65506500084098</v>
      </c>
      <c r="F11" s="19">
        <f t="shared" si="8"/>
        <v>583.79899500088709</v>
      </c>
      <c r="G11" s="19">
        <f t="shared" si="8"/>
        <v>580.79443500097182</v>
      </c>
      <c r="H11" s="19">
        <f t="shared" si="8"/>
        <v>607.70490300123186</v>
      </c>
      <c r="I11" s="19">
        <f t="shared" si="8"/>
        <v>507.64006800143545</v>
      </c>
      <c r="J11" s="19">
        <f t="shared" si="8"/>
        <v>540.82080000166422</v>
      </c>
      <c r="K11" s="19">
        <f t="shared" si="8"/>
        <v>498.75696000070229</v>
      </c>
      <c r="L11" s="19">
        <f t="shared" si="8"/>
        <v>306.46512000125364</v>
      </c>
      <c r="M11" s="19">
        <f t="shared" si="8"/>
        <v>417.63384000132697</v>
      </c>
      <c r="N11" s="19">
        <f t="shared" si="8"/>
        <v>417.63384000145754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414.62928000143273</v>
      </c>
      <c r="T11" s="19">
        <f t="shared" si="8"/>
        <v>426.64752000121581</v>
      </c>
      <c r="U11" s="19">
        <f t="shared" si="8"/>
        <v>462.70224000093947</v>
      </c>
      <c r="V11" s="19">
        <f t="shared" si="8"/>
        <v>456.69312000130259</v>
      </c>
      <c r="W11" s="19">
        <f t="shared" si="8"/>
        <v>396.60192000078212</v>
      </c>
      <c r="X11" s="19">
        <f t="shared" ref="X11:Z11" si="9">SUM(X12:X16)</f>
        <v>453.68856000140755</v>
      </c>
      <c r="Y11" s="19">
        <f t="shared" si="9"/>
        <v>516.78432000128726</v>
      </c>
      <c r="Z11" s="19">
        <f t="shared" si="9"/>
        <v>390.59280000173612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838.2722399999974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585.88920000128587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591.89832000084095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579.88008000088712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576.87552000097185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597.90744000123186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501.76152000143543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540.82080000166422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498.75696000070229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306.46512000125364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417.63384000132697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417.63384000145754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384.58368000111335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351.53352000063705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381.5791200011642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396.60192000088847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414.62928000143273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426.64752000121581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462.70224000093947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456.69312000130259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396.60192000078212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453.68856000140755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516.78432000128726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390.59280000173612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5.8785480000000012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15.675659999999999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11.756744999999997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3.9189149999999997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3.9189149999999997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9.7974630000000023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5.8785480000000012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1277.3961360000005</v>
      </c>
      <c r="D17" s="27">
        <f t="shared" si="10"/>
        <v>1525.8394799999996</v>
      </c>
      <c r="E17" s="27">
        <f t="shared" si="10"/>
        <v>1404.6975359999997</v>
      </c>
      <c r="F17" s="27">
        <f t="shared" si="10"/>
        <v>1531.4767919999995</v>
      </c>
      <c r="G17" s="27">
        <f t="shared" si="10"/>
        <v>1498.0317120000004</v>
      </c>
      <c r="H17" s="27">
        <f t="shared" si="10"/>
        <v>1601.0513279999996</v>
      </c>
      <c r="I17" s="27">
        <f t="shared" si="10"/>
        <v>1336.0392719999995</v>
      </c>
      <c r="J17" s="27">
        <f t="shared" si="10"/>
        <v>1333.440936</v>
      </c>
      <c r="K17" s="27">
        <f t="shared" si="10"/>
        <v>1309.9062240000001</v>
      </c>
      <c r="L17" s="27">
        <f t="shared" si="10"/>
        <v>667.19275200000016</v>
      </c>
      <c r="M17" s="27">
        <f t="shared" si="10"/>
        <v>1053.759168</v>
      </c>
      <c r="N17" s="27">
        <f t="shared" si="10"/>
        <v>1059.668856</v>
      </c>
      <c r="O17" s="27">
        <f t="shared" si="10"/>
        <v>1138.4590319999998</v>
      </c>
      <c r="P17" s="27">
        <f t="shared" si="10"/>
        <v>1138.8772079999999</v>
      </c>
      <c r="Q17" s="27">
        <f t="shared" si="10"/>
        <v>1106.0605439999999</v>
      </c>
      <c r="R17" s="27">
        <f t="shared" si="10"/>
        <v>1215.9598320000002</v>
      </c>
      <c r="S17" s="27">
        <f t="shared" si="10"/>
        <v>1163.0903039999998</v>
      </c>
      <c r="T17" s="27">
        <f t="shared" si="10"/>
        <v>1123.3967760000003</v>
      </c>
      <c r="U17" s="27">
        <f t="shared" si="10"/>
        <v>1103.9957280000001</v>
      </c>
      <c r="V17" s="27">
        <f t="shared" si="10"/>
        <v>1308.267216</v>
      </c>
      <c r="W17" s="27">
        <f t="shared" si="10"/>
        <v>1173.07872</v>
      </c>
      <c r="X17" s="27">
        <f t="shared" ref="X17:Z17" si="11">SUM(X18:X21)</f>
        <v>1186.3159199999998</v>
      </c>
      <c r="Y17" s="27">
        <f t="shared" si="11"/>
        <v>1166.3979119999999</v>
      </c>
      <c r="Z17" s="27">
        <f t="shared" si="11"/>
        <v>1190.0172240000002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7.9520400000000002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8.1518399999999982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7.0729199999999999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6.9530399999999979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12.10788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5.5944000000000011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3.9959999999999996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0.3596399999999999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1.1588399999999999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0.15983999999999998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0.67931999999999981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175.6242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172.18763999999999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175.10471999999999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156.40343999999999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175.78403999999998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163.11671999999999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176.86296000000002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178.94088000000002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172.54727999999997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127.27259999999998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139.70015999999998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111.44843999999999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161.11872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162.83699999999996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158.88095999999996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139.82004000000003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169.11072000000001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162.95688000000001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143.81604000000002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132.54731999999998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141.13871999999998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123.95591999999998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142.25759999999997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142.21763999999999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1093.8198960000004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1345.4999999999998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1222.5198959999998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1368.1203119999996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1310.1397920000004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1432.3402079999996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1155.1803119999995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1154.140416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1136.200104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539.76031200000011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913.37968799999999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948.22041600000011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977.34031199999981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976.04020799999989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947.17958399999986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1076.1397920000002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993.97958399999993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960.4398960000002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960.17968800000006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1175.7198960000001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1031.94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1062.3599999999999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1024.140312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1047.7995840000001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11.361599999999964</v>
      </c>
      <c r="D22" s="27">
        <f t="shared" si="12"/>
        <v>37.493279999999878</v>
      </c>
      <c r="E22" s="27">
        <f t="shared" si="12"/>
        <v>29.540159999999908</v>
      </c>
      <c r="F22" s="27">
        <f t="shared" si="12"/>
        <v>44.310239999999865</v>
      </c>
      <c r="G22" s="27">
        <f t="shared" si="12"/>
        <v>38.629439999999882</v>
      </c>
      <c r="H22" s="27">
        <f t="shared" si="12"/>
        <v>26.131679999999918</v>
      </c>
      <c r="I22" s="27">
        <f t="shared" si="12"/>
        <v>32.948639999999898</v>
      </c>
      <c r="J22" s="27">
        <f t="shared" si="12"/>
        <v>44.310239999999858</v>
      </c>
      <c r="K22" s="27">
        <f t="shared" si="12"/>
        <v>36.357119999999888</v>
      </c>
      <c r="L22" s="27">
        <f t="shared" si="12"/>
        <v>39.765599999999885</v>
      </c>
      <c r="M22" s="27">
        <f t="shared" si="12"/>
        <v>35.220959999999891</v>
      </c>
      <c r="N22" s="27">
        <f t="shared" si="12"/>
        <v>36.357119999999881</v>
      </c>
      <c r="O22" s="27">
        <f t="shared" si="12"/>
        <v>24.995519999999921</v>
      </c>
      <c r="P22" s="27">
        <f t="shared" si="12"/>
        <v>27.267839999999918</v>
      </c>
      <c r="Q22" s="27">
        <f t="shared" si="12"/>
        <v>24.995519999999921</v>
      </c>
      <c r="R22" s="27">
        <f t="shared" si="12"/>
        <v>14.77007999999995</v>
      </c>
      <c r="S22" s="27">
        <f t="shared" si="12"/>
        <v>14.77007999999995</v>
      </c>
      <c r="T22" s="27">
        <f t="shared" si="12"/>
        <v>14.77007999999995</v>
      </c>
      <c r="U22" s="27">
        <f t="shared" si="12"/>
        <v>13.633919999999955</v>
      </c>
      <c r="V22" s="27">
        <f t="shared" si="12"/>
        <v>20.450879999999934</v>
      </c>
      <c r="W22" s="27">
        <f t="shared" si="12"/>
        <v>14.770079999999954</v>
      </c>
      <c r="X22" s="27">
        <f t="shared" ref="X22:Z22" si="13">SUM(X23:X24)</f>
        <v>7.9531199999999735</v>
      </c>
      <c r="Y22" s="27">
        <f t="shared" si="13"/>
        <v>5.680799999999981</v>
      </c>
      <c r="Z22" s="27">
        <f t="shared" si="13"/>
        <v>5.6807999999999828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11.361599999999964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37.493279999999878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29.540159999999908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44.310239999999865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38.629439999999882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26.131679999999918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32.948639999999898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44.310239999999858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36.357119999999888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39.765599999999885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35.220959999999891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36.357119999999881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24.995519999999921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27.267839999999918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24.995519999999921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14.77007999999995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14.77007999999995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14.77007999999995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13.633919999999955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20.450879999999934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14.770079999999954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7.9531199999999735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5.680799999999981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5.6807999999999828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5181.9555938400008</v>
      </c>
      <c r="D26" s="27">
        <f t="shared" si="14"/>
        <v>4560.0400054800011</v>
      </c>
      <c r="E26" s="27">
        <f t="shared" si="14"/>
        <v>4809.013773480001</v>
      </c>
      <c r="F26" s="27">
        <f t="shared" si="14"/>
        <v>5706.6011355600003</v>
      </c>
      <c r="G26" s="27">
        <f t="shared" si="14"/>
        <v>5615.4390065999996</v>
      </c>
      <c r="H26" s="27">
        <f t="shared" si="14"/>
        <v>5067.4749872399998</v>
      </c>
      <c r="I26" s="27">
        <f t="shared" si="14"/>
        <v>5155.8430611599997</v>
      </c>
      <c r="J26" s="27">
        <f t="shared" si="14"/>
        <v>4811.02998948</v>
      </c>
      <c r="K26" s="27">
        <f t="shared" si="14"/>
        <v>4820.6312845200009</v>
      </c>
      <c r="L26" s="27">
        <f t="shared" si="14"/>
        <v>4101.2854426800004</v>
      </c>
      <c r="M26" s="27">
        <f t="shared" si="14"/>
        <v>4401.2586959999999</v>
      </c>
      <c r="N26" s="27">
        <f t="shared" si="14"/>
        <v>3908.0029399199998</v>
      </c>
      <c r="O26" s="27">
        <f t="shared" si="14"/>
        <v>3691.7011976400004</v>
      </c>
      <c r="P26" s="27">
        <f t="shared" si="14"/>
        <v>3255.7235839200002</v>
      </c>
      <c r="Q26" s="27">
        <f t="shared" si="14"/>
        <v>2923.4261073600001</v>
      </c>
      <c r="R26" s="27">
        <f t="shared" si="14"/>
        <v>2762.9477492399997</v>
      </c>
      <c r="S26" s="27">
        <f t="shared" si="14"/>
        <v>2913.34505076</v>
      </c>
      <c r="T26" s="27">
        <f t="shared" si="14"/>
        <v>2893.5385164000004</v>
      </c>
      <c r="U26" s="27">
        <f t="shared" si="14"/>
        <v>3025.8416264400003</v>
      </c>
      <c r="V26" s="27">
        <f t="shared" si="14"/>
        <v>2818.8749681999998</v>
      </c>
      <c r="W26" s="27">
        <f t="shared" si="14"/>
        <v>2535.9884236800003</v>
      </c>
      <c r="X26" s="27">
        <f t="shared" ref="X26:Z26" si="15">SUM(X27,X33)</f>
        <v>2624.6846628000003</v>
      </c>
      <c r="Y26" s="27">
        <f t="shared" si="15"/>
        <v>2601.3923618400004</v>
      </c>
      <c r="Z26" s="27">
        <f t="shared" si="15"/>
        <v>2772.3341267999999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5181.9555938400008</v>
      </c>
      <c r="D33" s="19">
        <f t="shared" si="18"/>
        <v>4560.0400054800011</v>
      </c>
      <c r="E33" s="19">
        <f t="shared" si="18"/>
        <v>4809.013773480001</v>
      </c>
      <c r="F33" s="19">
        <f t="shared" si="18"/>
        <v>5706.6011355600003</v>
      </c>
      <c r="G33" s="19">
        <f t="shared" si="18"/>
        <v>5615.4390065999996</v>
      </c>
      <c r="H33" s="19">
        <f t="shared" si="18"/>
        <v>5067.4749872399998</v>
      </c>
      <c r="I33" s="19">
        <f t="shared" si="18"/>
        <v>5155.8430611599997</v>
      </c>
      <c r="J33" s="19">
        <f t="shared" si="18"/>
        <v>4811.02998948</v>
      </c>
      <c r="K33" s="19">
        <f t="shared" si="18"/>
        <v>4820.6312845200009</v>
      </c>
      <c r="L33" s="19">
        <f t="shared" si="18"/>
        <v>4101.2854426800004</v>
      </c>
      <c r="M33" s="19">
        <f t="shared" si="18"/>
        <v>4401.2586959999999</v>
      </c>
      <c r="N33" s="19">
        <f t="shared" si="18"/>
        <v>3908.0029399199998</v>
      </c>
      <c r="O33" s="19">
        <f t="shared" si="18"/>
        <v>3691.7011976400004</v>
      </c>
      <c r="P33" s="19">
        <f t="shared" si="18"/>
        <v>3255.7235839200002</v>
      </c>
      <c r="Q33" s="19">
        <f t="shared" si="18"/>
        <v>2923.4261073600001</v>
      </c>
      <c r="R33" s="19">
        <f t="shared" si="18"/>
        <v>2762.9477492399997</v>
      </c>
      <c r="S33" s="19">
        <f t="shared" si="18"/>
        <v>2913.34505076</v>
      </c>
      <c r="T33" s="19">
        <f t="shared" si="18"/>
        <v>2893.5385164000004</v>
      </c>
      <c r="U33" s="19">
        <f t="shared" si="18"/>
        <v>3025.8416264400003</v>
      </c>
      <c r="V33" s="19">
        <f t="shared" si="18"/>
        <v>2818.8749681999998</v>
      </c>
      <c r="W33" s="19">
        <f t="shared" si="18"/>
        <v>2535.9884236800003</v>
      </c>
      <c r="X33" s="19">
        <f t="shared" ref="X33:Z33" si="19">SUM(X34:X50)</f>
        <v>2624.6846628000003</v>
      </c>
      <c r="Y33" s="19">
        <f t="shared" si="19"/>
        <v>2601.3923618400004</v>
      </c>
      <c r="Z33" s="19">
        <f t="shared" si="19"/>
        <v>2772.3341267999999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931.20448427999997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910.31235192000008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1062.5281790400004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1080.4363376400001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1116.2517462000001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1104.5875345200002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1094.1027375599997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1102.94312328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1039.2663135600001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832.08230963999995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961.53443316000005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969.25242131999994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898.20336096000005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877.51112939999996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899.81551548000004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918.08713008000007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880.62731028000007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911.73914388000026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953.12315267999986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916.36434863999989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783.63544211999999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860.67970919999993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955.20893580000006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999.52762464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13.096702079999996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12.525642360000001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12.940028639999998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13.572460440000002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12.194332920000001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13.31749188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14.315162399999998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13.4494668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13.830422759999996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13.5816912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14.757240959999999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15.27291612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11.725809480000001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20.110083840000005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20.815862759999995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13.600152720000001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13.296535559999997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32.037972119999999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34.738094159999996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1408.3447482000001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869.8598110800001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860.30126676000009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1417.9035592800001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1315.9414850400003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1240.3537052399997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1249.2722923200001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1234.6754518800001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1324.710153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1235.8894766399999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1303.7769622799999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1194.5088651599999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1146.9500920800001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1114.32240972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1051.0138594800001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1059.2185967999999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1215.1147413599999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1095.74124192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1134.0322390800002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1092.4222140000002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1014.03051984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1060.5358576799999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1009.66979412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1138.6149091199998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2842.4063613600006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2779.8678424800005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2886.18432768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3208.2612386400001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3183.2457753599997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2536.7622444000003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2470.85496792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2148.1087636800003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2110.8075055200006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1752.7450744800003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1834.8059476800004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1501.96322304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1389.5832528000003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1112.4314690400001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812.64102120000007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642.05900640000004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631.92765600000007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692.91024912000023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723.72727584000006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621.51209280000012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600.71997600000009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572.35414536000019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440.75135879999999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510.15278088000014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172.67480099999997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329.08742099999995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312.36262199999999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332.27485200000001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268.37424900000002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287.82386100000002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227.96326799999997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243.51502499999998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137.628153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146.37401999999997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128.82577499999999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170.40242700000002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181.42207199999996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194.84887500000002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167.76044999999999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124.00233300000002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117.818415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163.72430099999997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89.300717999999989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710.64675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799.30719000000033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742.35447000000011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779.96951999999999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828.74286000000006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794.8640700000002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835.10460000000023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845.8084799999998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680.70618000000002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679.64589000000012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758.00637000000017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789.51213000000018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823.59288000000015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658.49058000000002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798.75180000000012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947.59632000000011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680.65569000000005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607.65603623999993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793.54789668000012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797.23790783999993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810.6642086400002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722.19845449489674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580.79774383213555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438.99470626004762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510.22394279999997</v>
      </c>
      <c r="X52" s="27">
        <f t="shared" ref="X52:Z52" si="21">SUM(X53:X54)</f>
        <v>537.96600000000001</v>
      </c>
      <c r="Y52" s="27">
        <f t="shared" si="21"/>
        <v>500.34919067999999</v>
      </c>
      <c r="Z52" s="27">
        <f t="shared" si="21"/>
        <v>518.84217035999995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510.22394279999997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537.96600000000001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477.90582840000002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496.21005719999999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22.443362279999992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22.632113159999985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20323.183910400003</v>
      </c>
      <c r="D61" s="49">
        <f t="shared" si="22"/>
        <v>16685.424000000003</v>
      </c>
      <c r="E61" s="49">
        <f t="shared" si="22"/>
        <v>16645.328179200002</v>
      </c>
      <c r="F61" s="49">
        <f t="shared" si="22"/>
        <v>16361.855999999996</v>
      </c>
      <c r="G61" s="49">
        <f t="shared" si="22"/>
        <v>16048.928044800001</v>
      </c>
      <c r="H61" s="49">
        <f t="shared" si="22"/>
        <v>16652.867736959997</v>
      </c>
      <c r="I61" s="49">
        <f t="shared" si="22"/>
        <v>18410.560611839999</v>
      </c>
      <c r="J61" s="49">
        <f t="shared" si="22"/>
        <v>19154.626583040008</v>
      </c>
      <c r="K61" s="49">
        <f t="shared" si="22"/>
        <v>18134.858610719999</v>
      </c>
      <c r="L61" s="49">
        <f t="shared" si="22"/>
        <v>18900.449179200004</v>
      </c>
      <c r="M61" s="49">
        <f t="shared" si="22"/>
        <v>19864.122340320002</v>
      </c>
      <c r="N61" s="49">
        <f t="shared" si="22"/>
        <v>19183.137726959994</v>
      </c>
      <c r="O61" s="49">
        <f t="shared" si="22"/>
        <v>18960.196886640002</v>
      </c>
      <c r="P61" s="49">
        <f t="shared" si="22"/>
        <v>19627.094250719991</v>
      </c>
      <c r="Q61" s="49">
        <f t="shared" si="22"/>
        <v>19334.83167144001</v>
      </c>
      <c r="R61" s="49">
        <f t="shared" si="22"/>
        <v>20185.007156639997</v>
      </c>
      <c r="S61" s="49">
        <f t="shared" si="22"/>
        <v>20200.191268319999</v>
      </c>
      <c r="T61" s="49">
        <f t="shared" si="22"/>
        <v>19768.293542880001</v>
      </c>
      <c r="U61" s="49">
        <f t="shared" si="22"/>
        <v>19734.033892320003</v>
      </c>
      <c r="V61" s="49">
        <f t="shared" si="22"/>
        <v>20089.485962640003</v>
      </c>
      <c r="W61" s="49">
        <f t="shared" si="22"/>
        <v>21937.826985119998</v>
      </c>
      <c r="X61" s="49">
        <f t="shared" si="22"/>
        <v>21605.810137809247</v>
      </c>
      <c r="Y61" s="49">
        <f t="shared" ref="Y61:Z61" si="23">SUM(Y62:Y72)</f>
        <v>22070.227113767229</v>
      </c>
      <c r="Z61" s="49">
        <f t="shared" si="23"/>
        <v>23806.426977230534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20323.183910400003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16685.424000000003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16645.328179200002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16361.855999999996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16048.928044800001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16651.376179199997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18403.615641599998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19140.912000000004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18115.775999999998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18878.047776000003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19840.016044799999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19125.456134399996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18913.776134399999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19567.855641599992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19248.880089600003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20074.207507199997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20013.392044800003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19510.176268799998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19419.231686400002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19772.703820800001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21359.407910400001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20894.719910400003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21376.991865600005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23036.159865599991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28.71957815999999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4.6956218399999994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2.0748873600000004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1.20117816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1.9656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6.3335563199999996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21.785531039999999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46.792090800000004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85.831068959999996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119.38130916924496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148.61020576722638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147.59384747054196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25.800119999999993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25.999919999999996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7.6463999999999994E-3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2.6685935999999999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3.2721494399999984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3.6947404799999988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4.4772220800000007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0.44196192000000006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0.52785647999999996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0.62776944000000012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0.81689040000000002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0.69097967999999987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0.74552400000000008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0.87168960000000006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0.82581120000000008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0.77432544000000014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0.72921167999999981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0.69072480000000003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0.59947775999999986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0.44731440000000011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1.1245305600000002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0.92113632000000012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0.72385920000000004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0.88596288000000012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3.0305231999999998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4.3054329600000001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0.16184879999999996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0.92419487999999983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0.51001487999999995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0.53371872000000009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1.2960647999999999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1.8430372799999999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2.5329974399999999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4.1614257600000002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5.186808000000001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17.52350976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21.159372960000002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40.401028799999999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92.293832160000008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92.293832160000022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65.499062400000014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62.52129936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50.612541120000003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44.658289440000004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68.476060799999999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0.88774704000000004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5.4929188799999986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12.576798720000001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17.7320016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20.414358719999999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21.510087839999997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25.557327360000002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34.069299839999999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47.930438880000004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62.802941760000017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84.472329600000009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143.83311696000001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159.0425712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199.59831216000001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203.56985232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213.68323583999995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251.65194479999997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322.30085760000003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314.30731104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215.65961135999996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288.55846943999995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148.83525215999998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209.58453935999995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2943.3881134799981</v>
      </c>
      <c r="D2" s="21">
        <f t="shared" ref="D2:X2" si="0">SUM(D3,D17,D22,D25,D26,D51,D52)</f>
        <v>2917.7962470012862</v>
      </c>
      <c r="E2" s="21">
        <f t="shared" si="0"/>
        <v>2864.736980640841</v>
      </c>
      <c r="F2" s="21">
        <f t="shared" si="0"/>
        <v>3023.3244607208871</v>
      </c>
      <c r="G2" s="21">
        <f t="shared" si="0"/>
        <v>2995.7878101609726</v>
      </c>
      <c r="H2" s="21">
        <f t="shared" si="0"/>
        <v>3036.3920092812323</v>
      </c>
      <c r="I2" s="21">
        <f t="shared" si="0"/>
        <v>2871.3251415614354</v>
      </c>
      <c r="J2" s="21">
        <f t="shared" si="0"/>
        <v>2894.2708179616648</v>
      </c>
      <c r="K2" s="21">
        <f t="shared" si="0"/>
        <v>2765.3370642007026</v>
      </c>
      <c r="L2" s="21">
        <f t="shared" si="0"/>
        <v>1684.5309331212538</v>
      </c>
      <c r="M2" s="21">
        <f t="shared" si="0"/>
        <v>2425.3656242413276</v>
      </c>
      <c r="N2" s="21">
        <f t="shared" si="0"/>
        <v>2347.704366121458</v>
      </c>
      <c r="O2" s="21">
        <f t="shared" si="0"/>
        <v>2298.7170644411135</v>
      </c>
      <c r="P2" s="21">
        <f t="shared" si="0"/>
        <v>2217.6026550006368</v>
      </c>
      <c r="Q2" s="21">
        <f t="shared" si="0"/>
        <v>2175.299096761164</v>
      </c>
      <c r="R2" s="21">
        <f t="shared" si="0"/>
        <v>2303.6498467208889</v>
      </c>
      <c r="S2" s="21">
        <f t="shared" si="0"/>
        <v>2158.6652308814328</v>
      </c>
      <c r="T2" s="21">
        <f t="shared" si="0"/>
        <v>2201.8011429612161</v>
      </c>
      <c r="U2" s="21">
        <f t="shared" si="0"/>
        <v>2298.28926456094</v>
      </c>
      <c r="V2" s="21">
        <f t="shared" si="0"/>
        <v>2459.247498001303</v>
      </c>
      <c r="W2" s="21">
        <f t="shared" si="0"/>
        <v>2166.0187366807827</v>
      </c>
      <c r="X2" s="21">
        <f t="shared" si="0"/>
        <v>2222.6196673003133</v>
      </c>
      <c r="Y2" s="21">
        <f t="shared" ref="Y2:Z2" si="1">SUM(Y3,Y17,Y22,Y25,Y26,Y51,Y52)</f>
        <v>2290.4416211530374</v>
      </c>
      <c r="Z2" s="21">
        <f t="shared" si="1"/>
        <v>2162.6372141338575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705.86207999999772</v>
      </c>
      <c r="D3" s="24">
        <f t="shared" ref="D3:W3" si="3">SUM(D4,D8,D11)</f>
        <v>440.04570840128633</v>
      </c>
      <c r="E3" s="24">
        <f t="shared" si="3"/>
        <v>434.54320560084153</v>
      </c>
      <c r="F3" s="24">
        <f t="shared" si="3"/>
        <v>440.55232560088757</v>
      </c>
      <c r="G3" s="24">
        <f t="shared" si="3"/>
        <v>435.04982280097221</v>
      </c>
      <c r="H3" s="24">
        <f t="shared" si="3"/>
        <v>461.70295200123235</v>
      </c>
      <c r="I3" s="24">
        <f t="shared" si="3"/>
        <v>362.50246800143606</v>
      </c>
      <c r="J3" s="24">
        <f t="shared" si="3"/>
        <v>407.57086800166485</v>
      </c>
      <c r="K3" s="24">
        <f t="shared" si="3"/>
        <v>368.71160400070272</v>
      </c>
      <c r="L3" s="24">
        <f t="shared" si="3"/>
        <v>263.40199200125392</v>
      </c>
      <c r="M3" s="24">
        <f t="shared" si="3"/>
        <v>365.60703600132729</v>
      </c>
      <c r="N3" s="24">
        <f t="shared" si="3"/>
        <v>380.57983200145782</v>
      </c>
      <c r="O3" s="24">
        <f t="shared" si="3"/>
        <v>323.89282800111363</v>
      </c>
      <c r="P3" s="24">
        <f t="shared" si="3"/>
        <v>314.62952400063733</v>
      </c>
      <c r="Q3" s="24">
        <f t="shared" si="3"/>
        <v>347.87930400116437</v>
      </c>
      <c r="R3" s="24">
        <f t="shared" si="3"/>
        <v>378.02491200088866</v>
      </c>
      <c r="S3" s="24">
        <f t="shared" si="3"/>
        <v>404.76632400143285</v>
      </c>
      <c r="T3" s="24">
        <f t="shared" si="3"/>
        <v>377.62527600121609</v>
      </c>
      <c r="U3" s="24">
        <f t="shared" si="3"/>
        <v>404.56630800093978</v>
      </c>
      <c r="V3" s="24">
        <f t="shared" si="3"/>
        <v>395.75264400130288</v>
      </c>
      <c r="W3" s="24">
        <f t="shared" si="3"/>
        <v>330.0019560007824</v>
      </c>
      <c r="X3" s="24">
        <f t="shared" ref="X3:Z3" si="4">SUM(X4,X8,X11)</f>
        <v>384.03403200140781</v>
      </c>
      <c r="Y3" s="24">
        <f t="shared" si="4"/>
        <v>438.06610800128755</v>
      </c>
      <c r="Z3" s="24">
        <f t="shared" si="4"/>
        <v>326.99739600173643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89.927279999999797</v>
      </c>
      <c r="D4" s="19">
        <f t="shared" ref="D4:W4" si="6">SUM(D5:D7)</f>
        <v>52.457468399999875</v>
      </c>
      <c r="E4" s="19">
        <f t="shared" si="6"/>
        <v>49.959525599999871</v>
      </c>
      <c r="F4" s="19">
        <f t="shared" si="6"/>
        <v>49.959525599999871</v>
      </c>
      <c r="G4" s="19">
        <f t="shared" si="6"/>
        <v>47.461582799999874</v>
      </c>
      <c r="H4" s="19">
        <f t="shared" si="6"/>
        <v>59.091911999999994</v>
      </c>
      <c r="I4" s="19">
        <f t="shared" si="6"/>
        <v>62.046467999999997</v>
      </c>
      <c r="J4" s="19">
        <f t="shared" si="6"/>
        <v>62.046467999999997</v>
      </c>
      <c r="K4" s="19">
        <f t="shared" si="6"/>
        <v>50.228243999999982</v>
      </c>
      <c r="L4" s="19">
        <f t="shared" si="6"/>
        <v>59.091911999999994</v>
      </c>
      <c r="M4" s="19">
        <f t="shared" si="6"/>
        <v>56.137355999999983</v>
      </c>
      <c r="N4" s="19">
        <f t="shared" si="6"/>
        <v>59.091911999999994</v>
      </c>
      <c r="O4" s="19">
        <f t="shared" si="6"/>
        <v>35.455067999999997</v>
      </c>
      <c r="P4" s="19">
        <f t="shared" si="6"/>
        <v>50.228243999999975</v>
      </c>
      <c r="Q4" s="19">
        <f t="shared" si="6"/>
        <v>38.409623999999994</v>
      </c>
      <c r="R4" s="19">
        <f t="shared" si="6"/>
        <v>32.500512000000001</v>
      </c>
      <c r="S4" s="19">
        <f t="shared" si="6"/>
        <v>50.228243999999975</v>
      </c>
      <c r="T4" s="19">
        <f t="shared" si="6"/>
        <v>56.137355999999983</v>
      </c>
      <c r="U4" s="19">
        <f t="shared" si="6"/>
        <v>62.046467999999997</v>
      </c>
      <c r="V4" s="19">
        <f t="shared" si="6"/>
        <v>50.228243999999982</v>
      </c>
      <c r="W4" s="19">
        <f t="shared" si="6"/>
        <v>29.545956</v>
      </c>
      <c r="X4" s="19">
        <f t="shared" ref="X4:Z4" si="7">SUM(X5:X7)</f>
        <v>32.500512000000001</v>
      </c>
      <c r="Y4" s="19">
        <f t="shared" si="7"/>
        <v>35.455067999999997</v>
      </c>
      <c r="Z4" s="19">
        <f t="shared" si="7"/>
        <v>29.545955999999997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89.927279999999797</v>
      </c>
      <c r="D7" s="8">
        <f>FC_IND_IS_BF_E!D7+FC_IND_IS_EA_E!D7</f>
        <v>52.457468399999875</v>
      </c>
      <c r="E7" s="8">
        <f>FC_IND_IS_BF_E!E7+FC_IND_IS_EA_E!E7</f>
        <v>49.959525599999871</v>
      </c>
      <c r="F7" s="8">
        <f>FC_IND_IS_BF_E!F7+FC_IND_IS_EA_E!F7</f>
        <v>49.959525599999871</v>
      </c>
      <c r="G7" s="8">
        <f>FC_IND_IS_BF_E!G7+FC_IND_IS_EA_E!G7</f>
        <v>47.461582799999874</v>
      </c>
      <c r="H7" s="8">
        <f>FC_IND_IS_BF_E!H7+FC_IND_IS_EA_E!H7</f>
        <v>59.091911999999994</v>
      </c>
      <c r="I7" s="8">
        <f>FC_IND_IS_BF_E!I7+FC_IND_IS_EA_E!I7</f>
        <v>62.046467999999997</v>
      </c>
      <c r="J7" s="8">
        <f>FC_IND_IS_BF_E!J7+FC_IND_IS_EA_E!J7</f>
        <v>62.046467999999997</v>
      </c>
      <c r="K7" s="8">
        <f>FC_IND_IS_BF_E!K7+FC_IND_IS_EA_E!K7</f>
        <v>50.228243999999982</v>
      </c>
      <c r="L7" s="8">
        <f>FC_IND_IS_BF_E!L7+FC_IND_IS_EA_E!L7</f>
        <v>59.091911999999994</v>
      </c>
      <c r="M7" s="8">
        <f>FC_IND_IS_BF_E!M7+FC_IND_IS_EA_E!M7</f>
        <v>56.137355999999983</v>
      </c>
      <c r="N7" s="8">
        <f>FC_IND_IS_BF_E!N7+FC_IND_IS_EA_E!N7</f>
        <v>59.091911999999994</v>
      </c>
      <c r="O7" s="8">
        <f>FC_IND_IS_BF_E!O7+FC_IND_IS_EA_E!O7</f>
        <v>35.455067999999997</v>
      </c>
      <c r="P7" s="8">
        <f>FC_IND_IS_BF_E!P7+FC_IND_IS_EA_E!P7</f>
        <v>50.228243999999975</v>
      </c>
      <c r="Q7" s="8">
        <f>FC_IND_IS_BF_E!Q7+FC_IND_IS_EA_E!Q7</f>
        <v>38.409623999999994</v>
      </c>
      <c r="R7" s="8">
        <f>FC_IND_IS_BF_E!R7+FC_IND_IS_EA_E!R7</f>
        <v>32.500512000000001</v>
      </c>
      <c r="S7" s="8">
        <f>FC_IND_IS_BF_E!S7+FC_IND_IS_EA_E!S7</f>
        <v>50.228243999999975</v>
      </c>
      <c r="T7" s="8">
        <f>FC_IND_IS_BF_E!T7+FC_IND_IS_EA_E!T7</f>
        <v>56.137355999999983</v>
      </c>
      <c r="U7" s="8">
        <f>FC_IND_IS_BF_E!U7+FC_IND_IS_EA_E!U7</f>
        <v>62.046467999999997</v>
      </c>
      <c r="V7" s="8">
        <f>FC_IND_IS_BF_E!V7+FC_IND_IS_EA_E!V7</f>
        <v>50.228243999999982</v>
      </c>
      <c r="W7" s="8">
        <f>FC_IND_IS_BF_E!W7+FC_IND_IS_EA_E!W7</f>
        <v>29.545956</v>
      </c>
      <c r="X7" s="8">
        <f>FC_IND_IS_BF_E!X7+FC_IND_IS_EA_E!X7</f>
        <v>32.500512000000001</v>
      </c>
      <c r="Y7" s="8">
        <f>FC_IND_IS_BF_E!Y7+FC_IND_IS_EA_E!Y7</f>
        <v>35.455067999999997</v>
      </c>
      <c r="Z7" s="8">
        <f>FC_IND_IS_BF_E!Z7+FC_IND_IS_EA_E!Z7</f>
        <v>29.545955999999997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615.93479999999795</v>
      </c>
      <c r="D11" s="19">
        <f t="shared" ref="D11:W11" si="12">SUM(D12:D16)</f>
        <v>387.58824000128647</v>
      </c>
      <c r="E11" s="19">
        <f t="shared" si="12"/>
        <v>384.58368000084164</v>
      </c>
      <c r="F11" s="19">
        <f t="shared" si="12"/>
        <v>390.59280000088768</v>
      </c>
      <c r="G11" s="19">
        <f t="shared" si="12"/>
        <v>387.58824000097235</v>
      </c>
      <c r="H11" s="19">
        <f t="shared" si="12"/>
        <v>402.61104000123237</v>
      </c>
      <c r="I11" s="19">
        <f t="shared" si="12"/>
        <v>300.45600000143605</v>
      </c>
      <c r="J11" s="19">
        <f t="shared" si="12"/>
        <v>345.52440000166484</v>
      </c>
      <c r="K11" s="19">
        <f t="shared" si="12"/>
        <v>318.48336000070276</v>
      </c>
      <c r="L11" s="19">
        <f t="shared" si="12"/>
        <v>204.31008000125391</v>
      </c>
      <c r="M11" s="19">
        <f t="shared" si="12"/>
        <v>309.46968000132728</v>
      </c>
      <c r="N11" s="19">
        <f t="shared" si="12"/>
        <v>321.48792000145784</v>
      </c>
      <c r="O11" s="19">
        <f t="shared" si="12"/>
        <v>288.43776000111365</v>
      </c>
      <c r="P11" s="19">
        <f t="shared" si="12"/>
        <v>264.40128000063737</v>
      </c>
      <c r="Q11" s="19">
        <f t="shared" si="12"/>
        <v>309.46968000116436</v>
      </c>
      <c r="R11" s="19">
        <f t="shared" si="12"/>
        <v>345.52440000088865</v>
      </c>
      <c r="S11" s="19">
        <f t="shared" si="12"/>
        <v>354.53808000143289</v>
      </c>
      <c r="T11" s="19">
        <f t="shared" si="12"/>
        <v>321.48792000121614</v>
      </c>
      <c r="U11" s="19">
        <f t="shared" si="12"/>
        <v>342.51984000093978</v>
      </c>
      <c r="V11" s="19">
        <f t="shared" si="12"/>
        <v>345.52440000130292</v>
      </c>
      <c r="W11" s="19">
        <f t="shared" si="12"/>
        <v>300.45600000078241</v>
      </c>
      <c r="X11" s="19">
        <f t="shared" ref="X11:Z11" si="13">SUM(X12:X16)</f>
        <v>351.53352000140779</v>
      </c>
      <c r="Y11" s="19">
        <f t="shared" si="13"/>
        <v>402.61104000128756</v>
      </c>
      <c r="Z11" s="19">
        <f t="shared" si="13"/>
        <v>297.45144000173644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615.93479999999795</v>
      </c>
      <c r="D13" s="8">
        <f>FC_IND_IS_BF_E!D13+FC_IND_IS_EA_E!D13</f>
        <v>387.58824000128647</v>
      </c>
      <c r="E13" s="8">
        <f>FC_IND_IS_BF_E!E13+FC_IND_IS_EA_E!E13</f>
        <v>384.58368000084164</v>
      </c>
      <c r="F13" s="8">
        <f>FC_IND_IS_BF_E!F13+FC_IND_IS_EA_E!F13</f>
        <v>390.59280000088768</v>
      </c>
      <c r="G13" s="8">
        <f>FC_IND_IS_BF_E!G13+FC_IND_IS_EA_E!G13</f>
        <v>387.58824000097235</v>
      </c>
      <c r="H13" s="8">
        <f>FC_IND_IS_BF_E!H13+FC_IND_IS_EA_E!H13</f>
        <v>402.61104000123237</v>
      </c>
      <c r="I13" s="8">
        <f>FC_IND_IS_BF_E!I13+FC_IND_IS_EA_E!I13</f>
        <v>300.45600000143605</v>
      </c>
      <c r="J13" s="8">
        <f>FC_IND_IS_BF_E!J13+FC_IND_IS_EA_E!J13</f>
        <v>345.52440000166484</v>
      </c>
      <c r="K13" s="8">
        <f>FC_IND_IS_BF_E!K13+FC_IND_IS_EA_E!K13</f>
        <v>318.48336000070276</v>
      </c>
      <c r="L13" s="8">
        <f>FC_IND_IS_BF_E!L13+FC_IND_IS_EA_E!L13</f>
        <v>204.31008000125391</v>
      </c>
      <c r="M13" s="8">
        <f>FC_IND_IS_BF_E!M13+FC_IND_IS_EA_E!M13</f>
        <v>309.46968000132728</v>
      </c>
      <c r="N13" s="8">
        <f>FC_IND_IS_BF_E!N13+FC_IND_IS_EA_E!N13</f>
        <v>321.48792000145784</v>
      </c>
      <c r="O13" s="8">
        <f>FC_IND_IS_BF_E!O13+FC_IND_IS_EA_E!O13</f>
        <v>288.43776000111365</v>
      </c>
      <c r="P13" s="8">
        <f>FC_IND_IS_BF_E!P13+FC_IND_IS_EA_E!P13</f>
        <v>264.40128000063737</v>
      </c>
      <c r="Q13" s="8">
        <f>FC_IND_IS_BF_E!Q13+FC_IND_IS_EA_E!Q13</f>
        <v>309.46968000116436</v>
      </c>
      <c r="R13" s="8">
        <f>FC_IND_IS_BF_E!R13+FC_IND_IS_EA_E!R13</f>
        <v>345.52440000088865</v>
      </c>
      <c r="S13" s="8">
        <f>FC_IND_IS_BF_E!S13+FC_IND_IS_EA_E!S13</f>
        <v>354.53808000143289</v>
      </c>
      <c r="T13" s="8">
        <f>FC_IND_IS_BF_E!T13+FC_IND_IS_EA_E!T13</f>
        <v>321.48792000121614</v>
      </c>
      <c r="U13" s="8">
        <f>FC_IND_IS_BF_E!U13+FC_IND_IS_EA_E!U13</f>
        <v>342.51984000093978</v>
      </c>
      <c r="V13" s="8">
        <f>FC_IND_IS_BF_E!V13+FC_IND_IS_EA_E!V13</f>
        <v>345.52440000130292</v>
      </c>
      <c r="W13" s="8">
        <f>FC_IND_IS_BF_E!W13+FC_IND_IS_EA_E!W13</f>
        <v>300.45600000078241</v>
      </c>
      <c r="X13" s="8">
        <f>FC_IND_IS_BF_E!X13+FC_IND_IS_EA_E!X13</f>
        <v>351.53352000140779</v>
      </c>
      <c r="Y13" s="8">
        <f>FC_IND_IS_BF_E!Y13+FC_IND_IS_EA_E!Y13</f>
        <v>402.61104000128756</v>
      </c>
      <c r="Z13" s="8">
        <f>FC_IND_IS_BF_E!Z13+FC_IND_IS_EA_E!Z13</f>
        <v>297.45144000173644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1260.8127360000003</v>
      </c>
      <c r="D17" s="27">
        <f t="shared" ref="D17:W17" si="15">SUM(D18:D21)</f>
        <v>1501.1841599999998</v>
      </c>
      <c r="E17" s="27">
        <f t="shared" si="15"/>
        <v>1381.5207359999997</v>
      </c>
      <c r="F17" s="27">
        <f t="shared" si="15"/>
        <v>1509.1791119999996</v>
      </c>
      <c r="G17" s="27">
        <f t="shared" si="15"/>
        <v>1470.5392320000003</v>
      </c>
      <c r="H17" s="27">
        <f t="shared" si="15"/>
        <v>1581.7506479999997</v>
      </c>
      <c r="I17" s="27">
        <f t="shared" si="15"/>
        <v>1321.0542719999994</v>
      </c>
      <c r="J17" s="27">
        <f t="shared" si="15"/>
        <v>1316.3780159999999</v>
      </c>
      <c r="K17" s="27">
        <f t="shared" si="15"/>
        <v>1289.9661839999999</v>
      </c>
      <c r="L17" s="27">
        <f t="shared" si="15"/>
        <v>655.88407200000006</v>
      </c>
      <c r="M17" s="27">
        <f t="shared" si="15"/>
        <v>1036.8960480000001</v>
      </c>
      <c r="N17" s="27">
        <f t="shared" si="15"/>
        <v>1043.7248160000001</v>
      </c>
      <c r="O17" s="27">
        <f t="shared" si="15"/>
        <v>1120.0374719999998</v>
      </c>
      <c r="P17" s="27">
        <f t="shared" si="15"/>
        <v>1119.6564479999997</v>
      </c>
      <c r="Q17" s="27">
        <f t="shared" si="15"/>
        <v>1091.3153039999997</v>
      </c>
      <c r="R17" s="27">
        <f t="shared" si="15"/>
        <v>1206.8489520000003</v>
      </c>
      <c r="S17" s="27">
        <f t="shared" si="15"/>
        <v>1146.307104</v>
      </c>
      <c r="T17" s="27">
        <f t="shared" si="15"/>
        <v>1107.4527360000002</v>
      </c>
      <c r="U17" s="27">
        <f t="shared" si="15"/>
        <v>1089.9298080000001</v>
      </c>
      <c r="V17" s="27">
        <f t="shared" si="15"/>
        <v>1302.3131760000001</v>
      </c>
      <c r="W17" s="27">
        <f t="shared" si="15"/>
        <v>1162.12968</v>
      </c>
      <c r="X17" s="27">
        <f t="shared" ref="X17:Z17" si="16">SUM(X18:X21)</f>
        <v>1180.242</v>
      </c>
      <c r="Y17" s="27">
        <f t="shared" si="16"/>
        <v>1154.769552</v>
      </c>
      <c r="Z17" s="27">
        <f t="shared" si="16"/>
        <v>1174.472784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166.99284</v>
      </c>
      <c r="D19" s="8">
        <f>FC_IND_IS_BF_E!D19+FC_IND_IS_EA_E!D19</f>
        <v>155.68415999999999</v>
      </c>
      <c r="E19" s="8">
        <f>FC_IND_IS_BF_E!E19+FC_IND_IS_EA_E!E19</f>
        <v>159.00083999999998</v>
      </c>
      <c r="F19" s="8">
        <f>FC_IND_IS_BF_E!F19+FC_IND_IS_EA_E!F19</f>
        <v>141.05879999999999</v>
      </c>
      <c r="G19" s="8">
        <f>FC_IND_IS_BF_E!G19+FC_IND_IS_EA_E!G19</f>
        <v>160.39943999999997</v>
      </c>
      <c r="H19" s="8">
        <f>FC_IND_IS_BF_E!H19+FC_IND_IS_EA_E!H19</f>
        <v>149.41043999999999</v>
      </c>
      <c r="I19" s="8">
        <f>FC_IND_IS_BF_E!I19+FC_IND_IS_EA_E!I19</f>
        <v>165.87396000000001</v>
      </c>
      <c r="J19" s="8">
        <f>FC_IND_IS_BF_E!J19+FC_IND_IS_EA_E!J19</f>
        <v>162.23760000000001</v>
      </c>
      <c r="K19" s="8">
        <f>FC_IND_IS_BF_E!K19+FC_IND_IS_EA_E!K19</f>
        <v>153.76607999999996</v>
      </c>
      <c r="L19" s="8">
        <f>FC_IND_IS_BF_E!L19+FC_IND_IS_EA_E!L19</f>
        <v>116.12375999999999</v>
      </c>
      <c r="M19" s="8">
        <f>FC_IND_IS_BF_E!M19+FC_IND_IS_EA_E!M19</f>
        <v>123.51635999999999</v>
      </c>
      <c r="N19" s="8">
        <f>FC_IND_IS_BF_E!N19+FC_IND_IS_EA_E!N19</f>
        <v>95.50439999999999</v>
      </c>
      <c r="O19" s="8">
        <f>FC_IND_IS_BF_E!O19+FC_IND_IS_EA_E!O19</f>
        <v>142.69716</v>
      </c>
      <c r="P19" s="8">
        <f>FC_IND_IS_BF_E!P19+FC_IND_IS_EA_E!P19</f>
        <v>143.61623999999995</v>
      </c>
      <c r="Q19" s="8">
        <f>FC_IND_IS_BF_E!Q19+FC_IND_IS_EA_E!Q19</f>
        <v>144.13571999999996</v>
      </c>
      <c r="R19" s="8">
        <f>FC_IND_IS_BF_E!R19+FC_IND_IS_EA_E!R19</f>
        <v>130.70916000000003</v>
      </c>
      <c r="S19" s="8">
        <f>FC_IND_IS_BF_E!S19+FC_IND_IS_EA_E!S19</f>
        <v>152.32752000000002</v>
      </c>
      <c r="T19" s="8">
        <f>FC_IND_IS_BF_E!T19+FC_IND_IS_EA_E!T19</f>
        <v>147.01284000000001</v>
      </c>
      <c r="U19" s="8">
        <f>FC_IND_IS_BF_E!U19+FC_IND_IS_EA_E!U19</f>
        <v>129.75012000000001</v>
      </c>
      <c r="V19" s="8">
        <f>FC_IND_IS_BF_E!V19+FC_IND_IS_EA_E!V19</f>
        <v>126.59327999999999</v>
      </c>
      <c r="W19" s="8">
        <f>FC_IND_IS_BF_E!W19+FC_IND_IS_EA_E!W19</f>
        <v>130.18967999999998</v>
      </c>
      <c r="X19" s="8">
        <f>FC_IND_IS_BF_E!X19+FC_IND_IS_EA_E!X19</f>
        <v>117.88199999999998</v>
      </c>
      <c r="Y19" s="8">
        <f>FC_IND_IS_BF_E!Y19+FC_IND_IS_EA_E!Y19</f>
        <v>130.62923999999998</v>
      </c>
      <c r="Z19" s="8">
        <f>FC_IND_IS_BF_E!Z19+FC_IND_IS_EA_E!Z19</f>
        <v>126.67319999999999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1093.8198960000004</v>
      </c>
      <c r="D20" s="8">
        <f>FC_IND_IS_BF_E!D20+FC_IND_IS_EA_E!D20</f>
        <v>1345.4999999999998</v>
      </c>
      <c r="E20" s="8">
        <f>FC_IND_IS_BF_E!E20+FC_IND_IS_EA_E!E20</f>
        <v>1222.5198959999998</v>
      </c>
      <c r="F20" s="8">
        <f>FC_IND_IS_BF_E!F20+FC_IND_IS_EA_E!F20</f>
        <v>1368.1203119999996</v>
      </c>
      <c r="G20" s="8">
        <f>FC_IND_IS_BF_E!G20+FC_IND_IS_EA_E!G20</f>
        <v>1310.1397920000004</v>
      </c>
      <c r="H20" s="8">
        <f>FC_IND_IS_BF_E!H20+FC_IND_IS_EA_E!H20</f>
        <v>1432.3402079999996</v>
      </c>
      <c r="I20" s="8">
        <f>FC_IND_IS_BF_E!I20+FC_IND_IS_EA_E!I20</f>
        <v>1155.1803119999995</v>
      </c>
      <c r="J20" s="8">
        <f>FC_IND_IS_BF_E!J20+FC_IND_IS_EA_E!J20</f>
        <v>1154.140416</v>
      </c>
      <c r="K20" s="8">
        <f>FC_IND_IS_BF_E!K20+FC_IND_IS_EA_E!K20</f>
        <v>1136.200104</v>
      </c>
      <c r="L20" s="8">
        <f>FC_IND_IS_BF_E!L20+FC_IND_IS_EA_E!L20</f>
        <v>539.76031200000011</v>
      </c>
      <c r="M20" s="8">
        <f>FC_IND_IS_BF_E!M20+FC_IND_IS_EA_E!M20</f>
        <v>913.37968799999999</v>
      </c>
      <c r="N20" s="8">
        <f>FC_IND_IS_BF_E!N20+FC_IND_IS_EA_E!N20</f>
        <v>948.22041600000011</v>
      </c>
      <c r="O20" s="8">
        <f>FC_IND_IS_BF_E!O20+FC_IND_IS_EA_E!O20</f>
        <v>977.34031199999981</v>
      </c>
      <c r="P20" s="8">
        <f>FC_IND_IS_BF_E!P20+FC_IND_IS_EA_E!P20</f>
        <v>976.04020799999989</v>
      </c>
      <c r="Q20" s="8">
        <f>FC_IND_IS_BF_E!Q20+FC_IND_IS_EA_E!Q20</f>
        <v>947.17958399999986</v>
      </c>
      <c r="R20" s="8">
        <f>FC_IND_IS_BF_E!R20+FC_IND_IS_EA_E!R20</f>
        <v>1076.1397920000002</v>
      </c>
      <c r="S20" s="8">
        <f>FC_IND_IS_BF_E!S20+FC_IND_IS_EA_E!S20</f>
        <v>993.97958399999993</v>
      </c>
      <c r="T20" s="8">
        <f>FC_IND_IS_BF_E!T20+FC_IND_IS_EA_E!T20</f>
        <v>960.4398960000002</v>
      </c>
      <c r="U20" s="8">
        <f>FC_IND_IS_BF_E!U20+FC_IND_IS_EA_E!U20</f>
        <v>960.17968800000006</v>
      </c>
      <c r="V20" s="8">
        <f>FC_IND_IS_BF_E!V20+FC_IND_IS_EA_E!V20</f>
        <v>1175.7198960000001</v>
      </c>
      <c r="W20" s="8">
        <f>FC_IND_IS_BF_E!W20+FC_IND_IS_EA_E!W20</f>
        <v>1031.94</v>
      </c>
      <c r="X20" s="8">
        <f>FC_IND_IS_BF_E!X20+FC_IND_IS_EA_E!X20</f>
        <v>1062.3599999999999</v>
      </c>
      <c r="Y20" s="8">
        <f>FC_IND_IS_BF_E!Y20+FC_IND_IS_EA_E!Y20</f>
        <v>1024.140312</v>
      </c>
      <c r="Z20" s="8">
        <f>FC_IND_IS_BF_E!Z20+FC_IND_IS_EA_E!Z20</f>
        <v>1047.7995840000001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920.92184748000011</v>
      </c>
      <c r="D26" s="27">
        <f t="shared" ref="D26:W26" si="21">SUM(D27,D33)</f>
        <v>925.62196859999995</v>
      </c>
      <c r="E26" s="27">
        <f t="shared" si="21"/>
        <v>991.36688904000016</v>
      </c>
      <c r="F26" s="27">
        <f t="shared" si="21"/>
        <v>1022.6486131200002</v>
      </c>
      <c r="G26" s="27">
        <f t="shared" si="21"/>
        <v>1030.77202536</v>
      </c>
      <c r="H26" s="27">
        <f t="shared" si="21"/>
        <v>929.27051928000003</v>
      </c>
      <c r="I26" s="27">
        <f t="shared" si="21"/>
        <v>1117.68828156</v>
      </c>
      <c r="J26" s="27">
        <f t="shared" si="21"/>
        <v>1096.0006539599999</v>
      </c>
      <c r="K26" s="27">
        <f t="shared" si="21"/>
        <v>1030.0154562000002</v>
      </c>
      <c r="L26" s="27">
        <f t="shared" si="21"/>
        <v>699.4563991199999</v>
      </c>
      <c r="M26" s="27">
        <f t="shared" si="21"/>
        <v>957.47799024000005</v>
      </c>
      <c r="N26" s="27">
        <f t="shared" si="21"/>
        <v>860.89309811999988</v>
      </c>
      <c r="O26" s="27">
        <f t="shared" si="21"/>
        <v>783.09096444000011</v>
      </c>
      <c r="P26" s="27">
        <f t="shared" si="21"/>
        <v>701.87631300000021</v>
      </c>
      <c r="Q26" s="27">
        <f t="shared" si="21"/>
        <v>655.92636875999995</v>
      </c>
      <c r="R26" s="27">
        <f t="shared" si="21"/>
        <v>531.45808271999999</v>
      </c>
      <c r="S26" s="27">
        <f t="shared" si="21"/>
        <v>551.69937288000006</v>
      </c>
      <c r="T26" s="27">
        <f t="shared" si="21"/>
        <v>576.11979071999997</v>
      </c>
      <c r="U26" s="27">
        <f t="shared" si="21"/>
        <v>627.83287308000013</v>
      </c>
      <c r="V26" s="27">
        <f t="shared" si="21"/>
        <v>571.88598371999979</v>
      </c>
      <c r="W26" s="27">
        <f t="shared" si="21"/>
        <v>464.52223728000007</v>
      </c>
      <c r="X26" s="27">
        <f t="shared" ref="X26:Z26" si="22">SUM(X27,X33)</f>
        <v>507.03286176</v>
      </c>
      <c r="Y26" s="27">
        <f t="shared" si="22"/>
        <v>539.31293964000008</v>
      </c>
      <c r="Z26" s="27">
        <f t="shared" si="22"/>
        <v>555.03716615999986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920.92184748000011</v>
      </c>
      <c r="D33" s="19">
        <f t="shared" ref="D33:W33" si="27">SUM(D34:D50)</f>
        <v>925.62196859999995</v>
      </c>
      <c r="E33" s="19">
        <f t="shared" si="27"/>
        <v>991.36688904000016</v>
      </c>
      <c r="F33" s="19">
        <f t="shared" si="27"/>
        <v>1022.6486131200002</v>
      </c>
      <c r="G33" s="19">
        <f t="shared" si="27"/>
        <v>1030.77202536</v>
      </c>
      <c r="H33" s="19">
        <f t="shared" si="27"/>
        <v>929.27051928000003</v>
      </c>
      <c r="I33" s="19">
        <f t="shared" si="27"/>
        <v>1117.68828156</v>
      </c>
      <c r="J33" s="19">
        <f t="shared" si="27"/>
        <v>1096.0006539599999</v>
      </c>
      <c r="K33" s="19">
        <f t="shared" si="27"/>
        <v>1030.0154562000002</v>
      </c>
      <c r="L33" s="19">
        <f t="shared" si="27"/>
        <v>699.4563991199999</v>
      </c>
      <c r="M33" s="19">
        <f t="shared" si="27"/>
        <v>957.47799024000005</v>
      </c>
      <c r="N33" s="19">
        <f t="shared" si="27"/>
        <v>860.89309811999988</v>
      </c>
      <c r="O33" s="19">
        <f t="shared" si="27"/>
        <v>783.09096444000011</v>
      </c>
      <c r="P33" s="19">
        <f t="shared" si="27"/>
        <v>701.87631300000021</v>
      </c>
      <c r="Q33" s="19">
        <f t="shared" si="27"/>
        <v>655.92636875999995</v>
      </c>
      <c r="R33" s="19">
        <f t="shared" si="27"/>
        <v>531.45808271999999</v>
      </c>
      <c r="S33" s="19">
        <f t="shared" si="27"/>
        <v>551.69937288000006</v>
      </c>
      <c r="T33" s="19">
        <f t="shared" si="27"/>
        <v>576.11979071999997</v>
      </c>
      <c r="U33" s="19">
        <f t="shared" si="27"/>
        <v>627.83287308000013</v>
      </c>
      <c r="V33" s="19">
        <f t="shared" si="27"/>
        <v>571.88598371999979</v>
      </c>
      <c r="W33" s="19">
        <f t="shared" si="27"/>
        <v>464.52223728000007</v>
      </c>
      <c r="X33" s="19">
        <f t="shared" ref="X33:Z33" si="28">SUM(X34:X50)</f>
        <v>507.03286176</v>
      </c>
      <c r="Y33" s="19">
        <f t="shared" si="28"/>
        <v>539.31293964000008</v>
      </c>
      <c r="Z33" s="19">
        <f t="shared" si="28"/>
        <v>555.03716615999986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456.64838999999995</v>
      </c>
      <c r="D36" s="8">
        <f>FC_IND_IS_BF_E!D36+FC_IND_IS_EA_E!D36</f>
        <v>480.52540476000001</v>
      </c>
      <c r="E36" s="8">
        <f>FC_IND_IS_BF_E!E36+FC_IND_IS_EA_E!E36</f>
        <v>543.20271048000018</v>
      </c>
      <c r="F36" s="8">
        <f>FC_IND_IS_BF_E!F36+FC_IND_IS_EA_E!F36</f>
        <v>549.17202096000005</v>
      </c>
      <c r="G36" s="8">
        <f>FC_IND_IS_BF_E!G36+FC_IND_IS_EA_E!G36</f>
        <v>573.04903572000001</v>
      </c>
      <c r="H36" s="8">
        <f>FC_IND_IS_BF_E!H36+FC_IND_IS_EA_E!H36</f>
        <v>526.3185891600001</v>
      </c>
      <c r="I36" s="8">
        <f>FC_IND_IS_BF_E!I36+FC_IND_IS_EA_E!I36</f>
        <v>546.1544275199999</v>
      </c>
      <c r="J36" s="8">
        <f>FC_IND_IS_BF_E!J36+FC_IND_IS_EA_E!J36</f>
        <v>549.59272128000009</v>
      </c>
      <c r="K36" s="8">
        <f>FC_IND_IS_BF_E!K36+FC_IND_IS_EA_E!K36</f>
        <v>502.48927800000013</v>
      </c>
      <c r="L36" s="8">
        <f>FC_IND_IS_BF_E!L36+FC_IND_IS_EA_E!L36</f>
        <v>338.33164967999994</v>
      </c>
      <c r="M36" s="8">
        <f>FC_IND_IS_BF_E!M36+FC_IND_IS_EA_E!M36</f>
        <v>452.73555900000002</v>
      </c>
      <c r="N36" s="8">
        <f>FC_IND_IS_BF_E!N36+FC_IND_IS_EA_E!N36</f>
        <v>465.85904651999988</v>
      </c>
      <c r="O36" s="8">
        <f>FC_IND_IS_BF_E!O36+FC_IND_IS_EA_E!O36</f>
        <v>399.67189164000007</v>
      </c>
      <c r="P36" s="8">
        <f>FC_IND_IS_BF_E!P36+FC_IND_IS_EA_E!P36</f>
        <v>396.26630892000009</v>
      </c>
      <c r="Q36" s="8">
        <f>FC_IND_IS_BF_E!Q36+FC_IND_IS_EA_E!Q36</f>
        <v>406.53643967999994</v>
      </c>
      <c r="R36" s="8">
        <f>FC_IND_IS_BF_E!R36+FC_IND_IS_EA_E!R36</f>
        <v>406.73338739999997</v>
      </c>
      <c r="S36" s="8">
        <f>FC_IND_IS_BF_E!S36+FC_IND_IS_EA_E!S36</f>
        <v>411.28794540000007</v>
      </c>
      <c r="T36" s="8">
        <f>FC_IND_IS_BF_E!T36+FC_IND_IS_EA_E!T36</f>
        <v>430.52748875999998</v>
      </c>
      <c r="U36" s="8">
        <f>FC_IND_IS_BF_E!U36+FC_IND_IS_EA_E!U36</f>
        <v>460.28135988000002</v>
      </c>
      <c r="V36" s="8">
        <f>FC_IND_IS_BF_E!V36+FC_IND_IS_EA_E!V36</f>
        <v>420.85547027999985</v>
      </c>
      <c r="W36" s="8">
        <f>FC_IND_IS_BF_E!W36+FC_IND_IS_EA_E!W36</f>
        <v>352.52392500000002</v>
      </c>
      <c r="X36" s="8">
        <f>FC_IND_IS_BF_E!X36+FC_IND_IS_EA_E!X36</f>
        <v>400.03830071999994</v>
      </c>
      <c r="Y36" s="8">
        <f>FC_IND_IS_BF_E!Y36+FC_IND_IS_EA_E!Y36</f>
        <v>436.46885856</v>
      </c>
      <c r="Z36" s="8">
        <f>FC_IND_IS_BF_E!Z36+FC_IND_IS_EA_E!Z36</f>
        <v>458.1719521199999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1.2224519999999999E-2</v>
      </c>
      <c r="J37" s="8">
        <f>FC_IND_IS_BF_E!J37+FC_IND_IS_EA_E!J37</f>
        <v>4.6153800000000016E-2</v>
      </c>
      <c r="K37" s="8">
        <f>FC_IND_IS_BF_E!K37+FC_IND_IS_EA_E!K37</f>
        <v>2.145528E-2</v>
      </c>
      <c r="L37" s="8">
        <f>FC_IND_IS_BF_E!L37+FC_IND_IS_EA_E!L37</f>
        <v>2.145528E-2</v>
      </c>
      <c r="M37" s="8">
        <f>FC_IND_IS_BF_E!M37+FC_IND_IS_EA_E!M37</f>
        <v>0.15343020000000004</v>
      </c>
      <c r="N37" s="8">
        <f>FC_IND_IS_BF_E!N37+FC_IND_IS_EA_E!N37</f>
        <v>9.2058120000000007E-2</v>
      </c>
      <c r="O37" s="8">
        <f>FC_IND_IS_BF_E!O37+FC_IND_IS_EA_E!O37</f>
        <v>6.4365839999999994E-2</v>
      </c>
      <c r="P37" s="8">
        <f>FC_IND_IS_BF_E!P37+FC_IND_IS_EA_E!P37</f>
        <v>3.3679799999999996E-2</v>
      </c>
      <c r="Q37" s="8">
        <f>FC_IND_IS_BF_E!Q37+FC_IND_IS_EA_E!Q37</f>
        <v>5.8378320000000004E-2</v>
      </c>
      <c r="R37" s="8">
        <f>FC_IND_IS_BF_E!R37+FC_IND_IS_EA_E!R37</f>
        <v>4.9147559999999993E-2</v>
      </c>
      <c r="S37" s="8">
        <f>FC_IND_IS_BF_E!S37+FC_IND_IS_EA_E!S37</f>
        <v>0.22103927999999998</v>
      </c>
      <c r="T37" s="8">
        <f>FC_IND_IS_BF_E!T37+FC_IND_IS_EA_E!T37</f>
        <v>0.18711</v>
      </c>
      <c r="U37" s="8">
        <f>FC_IND_IS_BF_E!U37+FC_IND_IS_EA_E!U37</f>
        <v>0.15941771999999996</v>
      </c>
      <c r="V37" s="8">
        <f>FC_IND_IS_BF_E!V37+FC_IND_IS_EA_E!V37</f>
        <v>0.1471932</v>
      </c>
      <c r="W37" s="8">
        <f>FC_IND_IS_BF_E!W37+FC_IND_IS_EA_E!W37</f>
        <v>0.14419943999999998</v>
      </c>
      <c r="X37" s="8">
        <f>FC_IND_IS_BF_E!X37+FC_IND_IS_EA_E!X37</f>
        <v>0.12274415999999999</v>
      </c>
      <c r="Y37" s="8">
        <f>FC_IND_IS_BF_E!Y37+FC_IND_IS_EA_E!Y37</f>
        <v>0.13796243999999999</v>
      </c>
      <c r="Z37" s="8">
        <f>FC_IND_IS_BF_E!Z37+FC_IND_IS_EA_E!Z37</f>
        <v>0.11051963999999999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79.657470360000005</v>
      </c>
      <c r="D43" s="8">
        <f>FC_IND_IS_BF_E!D43+FC_IND_IS_EA_E!D43</f>
        <v>57.353400000000015</v>
      </c>
      <c r="E43" s="8">
        <f>FC_IND_IS_BF_E!E43+FC_IND_IS_EA_E!E43</f>
        <v>54.167218559999995</v>
      </c>
      <c r="F43" s="8">
        <f>FC_IND_IS_BF_E!F43+FC_IND_IS_EA_E!F43</f>
        <v>70.098659279999993</v>
      </c>
      <c r="G43" s="8">
        <f>FC_IND_IS_BF_E!G43+FC_IND_IS_EA_E!G43</f>
        <v>63.726029640000014</v>
      </c>
      <c r="H43" s="8">
        <f>FC_IND_IS_BF_E!H43+FC_IND_IS_EA_E!H43</f>
        <v>46.892673360000003</v>
      </c>
      <c r="I43" s="8">
        <f>FC_IND_IS_BF_E!I43+FC_IND_IS_EA_E!I43</f>
        <v>43.190311320000021</v>
      </c>
      <c r="J43" s="8">
        <f>FC_IND_IS_BF_E!J43+FC_IND_IS_EA_E!J43</f>
        <v>44.337379320000011</v>
      </c>
      <c r="K43" s="8">
        <f>FC_IND_IS_BF_E!K43+FC_IND_IS_EA_E!K43</f>
        <v>44.034606719999985</v>
      </c>
      <c r="L43" s="8">
        <f>FC_IND_IS_BF_E!L43+FC_IND_IS_EA_E!L43</f>
        <v>35.470010159999987</v>
      </c>
      <c r="M43" s="8">
        <f>FC_IND_IS_BF_E!M43+FC_IND_IS_EA_E!M43</f>
        <v>48.896841240000015</v>
      </c>
      <c r="N43" s="8">
        <f>FC_IND_IS_BF_E!N43+FC_IND_IS_EA_E!N43</f>
        <v>40.49470152</v>
      </c>
      <c r="O43" s="8">
        <f>FC_IND_IS_BF_E!O43+FC_IND_IS_EA_E!O43</f>
        <v>34.839122759999995</v>
      </c>
      <c r="P43" s="8">
        <f>FC_IND_IS_BF_E!P43+FC_IND_IS_EA_E!P43</f>
        <v>31.592120040000008</v>
      </c>
      <c r="Q43" s="8">
        <f>FC_IND_IS_BF_E!Q43+FC_IND_IS_EA_E!Q43</f>
        <v>29.562609960000003</v>
      </c>
      <c r="R43" s="8">
        <f>FC_IND_IS_BF_E!R43+FC_IND_IS_EA_E!R43</f>
        <v>30.757427999999997</v>
      </c>
      <c r="S43" s="8">
        <f>FC_IND_IS_BF_E!S43+FC_IND_IS_EA_E!S43</f>
        <v>64.283558040000003</v>
      </c>
      <c r="T43" s="8">
        <f>FC_IND_IS_BF_E!T43+FC_IND_IS_EA_E!T43</f>
        <v>58.056846120000003</v>
      </c>
      <c r="U43" s="8">
        <f>FC_IND_IS_BF_E!U43+FC_IND_IS_EA_E!U43</f>
        <v>56.786001480000017</v>
      </c>
      <c r="V43" s="8">
        <f>FC_IND_IS_BF_E!V43+FC_IND_IS_EA_E!V43</f>
        <v>55.962780120000012</v>
      </c>
      <c r="W43" s="8">
        <f>FC_IND_IS_BF_E!W43+FC_IND_IS_EA_E!W43</f>
        <v>47.660675399999995</v>
      </c>
      <c r="X43" s="8">
        <f>FC_IND_IS_BF_E!X43+FC_IND_IS_EA_E!X43</f>
        <v>47.829801239999995</v>
      </c>
      <c r="Y43" s="8">
        <f>FC_IND_IS_BF_E!Y43+FC_IND_IS_EA_E!Y43</f>
        <v>46.705941359999997</v>
      </c>
      <c r="Z43" s="8">
        <f>FC_IND_IS_BF_E!Z43+FC_IND_IS_EA_E!Z43</f>
        <v>44.348849999999999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384.61598712000011</v>
      </c>
      <c r="D44" s="8">
        <f>FC_IND_IS_BF_E!D44+FC_IND_IS_EA_E!D44</f>
        <v>387.74316383999997</v>
      </c>
      <c r="E44" s="8">
        <f>FC_IND_IS_BF_E!E44+FC_IND_IS_EA_E!E44</f>
        <v>393.99695999999994</v>
      </c>
      <c r="F44" s="8">
        <f>FC_IND_IS_BF_E!F44+FC_IND_IS_EA_E!F44</f>
        <v>403.37793288000017</v>
      </c>
      <c r="G44" s="8">
        <f>FC_IND_IS_BF_E!G44+FC_IND_IS_EA_E!G44</f>
        <v>393.99696</v>
      </c>
      <c r="H44" s="8">
        <f>FC_IND_IS_BF_E!H44+FC_IND_IS_EA_E!H44</f>
        <v>348.12139175999999</v>
      </c>
      <c r="I44" s="8">
        <f>FC_IND_IS_BF_E!I44+FC_IND_IS_EA_E!I44</f>
        <v>374.43782520000002</v>
      </c>
      <c r="J44" s="8">
        <f>FC_IND_IS_BF_E!J44+FC_IND_IS_EA_E!J44</f>
        <v>357.12703655999996</v>
      </c>
      <c r="K44" s="8">
        <f>FC_IND_IS_BF_E!K44+FC_IND_IS_EA_E!K44</f>
        <v>325.43201520000014</v>
      </c>
      <c r="L44" s="8">
        <f>FC_IND_IS_BF_E!L44+FC_IND_IS_EA_E!L44</f>
        <v>292.13314200000002</v>
      </c>
      <c r="M44" s="8">
        <f>FC_IND_IS_BF_E!M44+FC_IND_IS_EA_E!M44</f>
        <v>337.81477680000006</v>
      </c>
      <c r="N44" s="8">
        <f>FC_IND_IS_BF_E!N44+FC_IND_IS_EA_E!N44</f>
        <v>291.36381696000001</v>
      </c>
      <c r="O44" s="8">
        <f>FC_IND_IS_BF_E!O44+FC_IND_IS_EA_E!O44</f>
        <v>270.00355320000006</v>
      </c>
      <c r="P44" s="8">
        <f>FC_IND_IS_BF_E!P44+FC_IND_IS_EA_E!P44</f>
        <v>273.98420424000011</v>
      </c>
      <c r="Q44" s="8">
        <f>FC_IND_IS_BF_E!Q44+FC_IND_IS_EA_E!Q44</f>
        <v>219.7689408</v>
      </c>
      <c r="R44" s="8">
        <f>FC_IND_IS_BF_E!R44+FC_IND_IS_EA_E!R44</f>
        <v>93.918119760000039</v>
      </c>
      <c r="S44" s="8">
        <f>FC_IND_IS_BF_E!S44+FC_IND_IS_EA_E!S44</f>
        <v>75.906830160000013</v>
      </c>
      <c r="T44" s="8">
        <f>FC_IND_IS_BF_E!T44+FC_IND_IS_EA_E!T44</f>
        <v>87.348345840000022</v>
      </c>
      <c r="U44" s="8">
        <f>FC_IND_IS_BF_E!U44+FC_IND_IS_EA_E!U44</f>
        <v>103.82126400000001</v>
      </c>
      <c r="V44" s="8">
        <f>FC_IND_IS_BF_E!V44+FC_IND_IS_EA_E!V44</f>
        <v>78.26523911999999</v>
      </c>
      <c r="W44" s="8">
        <f>FC_IND_IS_BF_E!W44+FC_IND_IS_EA_E!W44</f>
        <v>52.863859440000027</v>
      </c>
      <c r="X44" s="8">
        <f>FC_IND_IS_BF_E!X44+FC_IND_IS_EA_E!X44</f>
        <v>53.109062640000026</v>
      </c>
      <c r="Y44" s="8">
        <f>FC_IND_IS_BF_E!Y44+FC_IND_IS_EA_E!Y44</f>
        <v>49.21534728000001</v>
      </c>
      <c r="Z44" s="8">
        <f>FC_IND_IS_BF_E!Z44+FC_IND_IS_EA_E!Z44</f>
        <v>47.796512399999983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7.9378649999999986</v>
      </c>
      <c r="I48" s="8">
        <f>FC_IND_IS_BF_E!I48+FC_IND_IS_EA_E!I48</f>
        <v>153.89349300000001</v>
      </c>
      <c r="J48" s="8">
        <f>FC_IND_IS_BF_E!J48+FC_IND_IS_EA_E!J48</f>
        <v>144.89736300000001</v>
      </c>
      <c r="K48" s="8">
        <f>FC_IND_IS_BF_E!K48+FC_IND_IS_EA_E!K48</f>
        <v>158.03810100000001</v>
      </c>
      <c r="L48" s="8">
        <f>FC_IND_IS_BF_E!L48+FC_IND_IS_EA_E!L48</f>
        <v>33.500142000000004</v>
      </c>
      <c r="M48" s="8">
        <f>FC_IND_IS_BF_E!M48+FC_IND_IS_EA_E!M48</f>
        <v>117.87738300000001</v>
      </c>
      <c r="N48" s="8">
        <f>FC_IND_IS_BF_E!N48+FC_IND_IS_EA_E!N48</f>
        <v>63.083474999999986</v>
      </c>
      <c r="O48" s="8">
        <f>FC_IND_IS_BF_E!O48+FC_IND_IS_EA_E!O48</f>
        <v>78.512030999999979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6.7848300000000012</v>
      </c>
      <c r="V48" s="8">
        <f>FC_IND_IS_BF_E!V48+FC_IND_IS_EA_E!V48</f>
        <v>16.655300999999998</v>
      </c>
      <c r="W48" s="8">
        <f>FC_IND_IS_BF_E!W48+FC_IND_IS_EA_E!W48</f>
        <v>11.329578000000001</v>
      </c>
      <c r="X48" s="8">
        <f>FC_IND_IS_BF_E!X48+FC_IND_IS_EA_E!X48</f>
        <v>5.9329529999999995</v>
      </c>
      <c r="Y48" s="8">
        <f>FC_IND_IS_BF_E!Y48+FC_IND_IS_EA_E!Y48</f>
        <v>6.7848300000000004</v>
      </c>
      <c r="Z48" s="8">
        <f>FC_IND_IS_BF_E!Z48+FC_IND_IS_EA_E!Z48</f>
        <v>4.609332000000002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55.791450000000005</v>
      </c>
      <c r="D51" s="27">
        <f>FC_IND_IS_BF_E!D51+FC_IND_IS_EA_E!D51</f>
        <v>50.944410000000019</v>
      </c>
      <c r="E51" s="27">
        <f>FC_IND_IS_BF_E!E51+FC_IND_IS_EA_E!E51</f>
        <v>57.306150000000009</v>
      </c>
      <c r="F51" s="27">
        <f>FC_IND_IS_BF_E!F51+FC_IND_IS_EA_E!F51</f>
        <v>50.944410000000012</v>
      </c>
      <c r="G51" s="27">
        <f>FC_IND_IS_BF_E!G51+FC_IND_IS_EA_E!G51</f>
        <v>59.426729999999992</v>
      </c>
      <c r="H51" s="27">
        <f>FC_IND_IS_BF_E!H51+FC_IND_IS_EA_E!H51</f>
        <v>63.667890000000007</v>
      </c>
      <c r="I51" s="27">
        <f>FC_IND_IS_BF_E!I51+FC_IND_IS_EA_E!I51</f>
        <v>70.080120000000008</v>
      </c>
      <c r="J51" s="27">
        <f>FC_IND_IS_BF_E!J51+FC_IND_IS_EA_E!J51</f>
        <v>74.321280000000002</v>
      </c>
      <c r="K51" s="27">
        <f>FC_IND_IS_BF_E!K51+FC_IND_IS_EA_E!K51</f>
        <v>76.643819999999991</v>
      </c>
      <c r="L51" s="27">
        <f>FC_IND_IS_BF_E!L51+FC_IND_IS_EA_E!L51</f>
        <v>65.788470000000004</v>
      </c>
      <c r="M51" s="27">
        <f>FC_IND_IS_BF_E!M51+FC_IND_IS_EA_E!M51</f>
        <v>65.384550000000004</v>
      </c>
      <c r="N51" s="27">
        <f>FC_IND_IS_BF_E!N51+FC_IND_IS_EA_E!N51</f>
        <v>62.506620000000005</v>
      </c>
      <c r="O51" s="27">
        <f>FC_IND_IS_BF_E!O51+FC_IND_IS_EA_E!O51</f>
        <v>71.695800000000006</v>
      </c>
      <c r="P51" s="27">
        <f>FC_IND_IS_BF_E!P51+FC_IND_IS_EA_E!P51</f>
        <v>81.440370000000016</v>
      </c>
      <c r="Q51" s="27">
        <f>FC_IND_IS_BF_E!Q51+FC_IND_IS_EA_E!Q51</f>
        <v>80.178119999999979</v>
      </c>
      <c r="R51" s="27">
        <f>FC_IND_IS_BF_E!R51+FC_IND_IS_EA_E!R51</f>
        <v>187.31789999999998</v>
      </c>
      <c r="S51" s="27">
        <f>FC_IND_IS_BF_E!S51+FC_IND_IS_EA_E!S51</f>
        <v>55.892430000000012</v>
      </c>
      <c r="T51" s="27">
        <f>FC_IND_IS_BF_E!T51+FC_IND_IS_EA_E!T51</f>
        <v>140.60334023999999</v>
      </c>
      <c r="U51" s="27">
        <f>FC_IND_IS_BF_E!U51+FC_IND_IS_EA_E!U51</f>
        <v>175.96027548000004</v>
      </c>
      <c r="V51" s="27">
        <f>FC_IND_IS_BF_E!V51+FC_IND_IS_EA_E!V51</f>
        <v>189.29569428000005</v>
      </c>
      <c r="W51" s="27">
        <f>FC_IND_IS_BF_E!W51+FC_IND_IS_EA_E!W51</f>
        <v>209.36486340000002</v>
      </c>
      <c r="X51" s="27">
        <f>FC_IND_IS_BF_E!X51+FC_IND_IS_EA_E!X51</f>
        <v>151.31077353890572</v>
      </c>
      <c r="Y51" s="27">
        <f>FC_IND_IS_BF_E!Y51+FC_IND_IS_EA_E!Y51</f>
        <v>158.29302151174983</v>
      </c>
      <c r="Z51" s="27">
        <f>FC_IND_IS_BF_E!Z51+FC_IND_IS_EA_E!Z51</f>
        <v>106.12986797212119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2.5488000000000004E-3</v>
      </c>
      <c r="I61" s="49">
        <f t="shared" si="32"/>
        <v>2.5487999999999999E-3</v>
      </c>
      <c r="J61" s="49">
        <f t="shared" si="32"/>
        <v>4.5878400000000001E-3</v>
      </c>
      <c r="K61" s="49">
        <f t="shared" si="32"/>
        <v>8.0542079999999988E-2</v>
      </c>
      <c r="L61" s="49">
        <f t="shared" si="32"/>
        <v>7.5444479999999994E-2</v>
      </c>
      <c r="M61" s="49">
        <f t="shared" si="32"/>
        <v>0.20696255999999999</v>
      </c>
      <c r="N61" s="49">
        <f t="shared" si="32"/>
        <v>3.5683200000000005E-2</v>
      </c>
      <c r="O61" s="49">
        <f t="shared" si="32"/>
        <v>1.7076960000000002E-2</v>
      </c>
      <c r="P61" s="49">
        <f t="shared" si="32"/>
        <v>3.8996640000000006E-2</v>
      </c>
      <c r="Q61" s="49">
        <f t="shared" si="32"/>
        <v>0.35989055999999997</v>
      </c>
      <c r="R61" s="49">
        <f t="shared" si="32"/>
        <v>0.42947280000000004</v>
      </c>
      <c r="S61" s="49">
        <f t="shared" si="32"/>
        <v>3.3674745600000002</v>
      </c>
      <c r="T61" s="49">
        <f t="shared" si="32"/>
        <v>5.8528094400000015</v>
      </c>
      <c r="U61" s="49">
        <f t="shared" si="32"/>
        <v>6.3569620800000006</v>
      </c>
      <c r="V61" s="49">
        <f t="shared" si="32"/>
        <v>6.1298639999999995</v>
      </c>
      <c r="W61" s="49">
        <f t="shared" si="32"/>
        <v>4.2821222399999996</v>
      </c>
      <c r="X61" s="49">
        <f t="shared" si="32"/>
        <v>12.803643229086443</v>
      </c>
      <c r="Y61" s="49">
        <f t="shared" ref="Y61:Z61" si="33">SUM(Y62:Y72)</f>
        <v>25.432384618510824</v>
      </c>
      <c r="Z61" s="49">
        <f t="shared" si="33"/>
        <v>33.189750312481031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1.3438656</v>
      </c>
      <c r="X62" s="52">
        <f>FC_IND_IS_BF_E!X62+FC_IND_IS_EA_E!X62</f>
        <v>1.0079999999999998</v>
      </c>
      <c r="Y62" s="52">
        <f>FC_IND_IS_BF_E!Y62+FC_IND_IS_EA_E!Y62</f>
        <v>0.89591040000000022</v>
      </c>
      <c r="Z62" s="52">
        <f>FC_IND_IS_BF_E!Z62+FC_IND_IS_EA_E!Z62</f>
        <v>1.0079999999999998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8.1378603490864432</v>
      </c>
      <c r="Y64" s="52">
        <f>FC_IND_IS_BF_E!Y64+FC_IND_IS_EA_E!Y64</f>
        <v>20.559581578510819</v>
      </c>
      <c r="Z64" s="52">
        <f>FC_IND_IS_BF_E!Z64+FC_IND_IS_EA_E!Z64</f>
        <v>28.838999112481027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2.0390400000000002E-3</v>
      </c>
      <c r="K67" s="52">
        <f>FC_IND_IS_BF_E!K67+FC_IND_IS_EA_E!K67</f>
        <v>2.0390400000000006E-3</v>
      </c>
      <c r="L67" s="52">
        <f>FC_IND_IS_BF_E!L67+FC_IND_IS_EA_E!L67</f>
        <v>2.0390399999999998E-3</v>
      </c>
      <c r="M67" s="52">
        <f>FC_IND_IS_BF_E!M67+FC_IND_IS_EA_E!M67</f>
        <v>7.6463999999999994E-3</v>
      </c>
      <c r="N67" s="52">
        <f>FC_IND_IS_BF_E!N67+FC_IND_IS_EA_E!N67</f>
        <v>3.8232000000000001E-3</v>
      </c>
      <c r="O67" s="52">
        <f>FC_IND_IS_BF_E!O67+FC_IND_IS_EA_E!O67</f>
        <v>3.8232000000000006E-3</v>
      </c>
      <c r="P67" s="52">
        <f>FC_IND_IS_BF_E!P67+FC_IND_IS_EA_E!P67</f>
        <v>1.7841600000000001E-3</v>
      </c>
      <c r="Q67" s="52">
        <f>FC_IND_IS_BF_E!Q67+FC_IND_IS_EA_E!Q67</f>
        <v>3.8231999999999993E-3</v>
      </c>
      <c r="R67" s="52">
        <f>FC_IND_IS_BF_E!R67+FC_IND_IS_EA_E!R67</f>
        <v>1.7841599999999999E-3</v>
      </c>
      <c r="S67" s="52">
        <f>FC_IND_IS_BF_E!S67+FC_IND_IS_EA_E!S67</f>
        <v>7.6463999999999994E-3</v>
      </c>
      <c r="T67" s="52">
        <f>FC_IND_IS_BF_E!T67+FC_IND_IS_EA_E!T67</f>
        <v>5.6073600000000005E-3</v>
      </c>
      <c r="U67" s="52">
        <f>FC_IND_IS_BF_E!U67+FC_IND_IS_EA_E!U67</f>
        <v>9.430560000000001E-3</v>
      </c>
      <c r="V67" s="52">
        <f>FC_IND_IS_BF_E!V67+FC_IND_IS_EA_E!V67</f>
        <v>5.6073600000000005E-3</v>
      </c>
      <c r="W67" s="52">
        <f>FC_IND_IS_BF_E!W67+FC_IND_IS_EA_E!W67</f>
        <v>5.6073600000000005E-3</v>
      </c>
      <c r="X67" s="52">
        <f>FC_IND_IS_BF_E!X67+FC_IND_IS_EA_E!X67</f>
        <v>7.6463999999999994E-3</v>
      </c>
      <c r="Y67" s="52">
        <f>FC_IND_IS_BF_E!Y67+FC_IND_IS_EA_E!Y67</f>
        <v>1.1214719999999999E-2</v>
      </c>
      <c r="Z67" s="52">
        <f>FC_IND_IS_BF_E!Z67+FC_IND_IS_EA_E!Z67</f>
        <v>1.1214719999999997E-2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2.5487999999999999E-3</v>
      </c>
      <c r="L68" s="52">
        <f>FC_IND_IS_BF_E!L68+FC_IND_IS_EA_E!L68</f>
        <v>5.3524799999999989E-3</v>
      </c>
      <c r="M68" s="52">
        <f>FC_IND_IS_BF_E!M68+FC_IND_IS_EA_E!M68</f>
        <v>1.6057439999999999E-2</v>
      </c>
      <c r="N68" s="52">
        <f>FC_IND_IS_BF_E!N68+FC_IND_IS_EA_E!N68</f>
        <v>2.5487999999999995E-3</v>
      </c>
      <c r="O68" s="52">
        <f>FC_IND_IS_BF_E!O68+FC_IND_IS_EA_E!O68</f>
        <v>2.5488000000000004E-3</v>
      </c>
      <c r="P68" s="52">
        <f>FC_IND_IS_BF_E!P68+FC_IND_IS_EA_E!P68</f>
        <v>5.3524799999999997E-3</v>
      </c>
      <c r="Q68" s="52">
        <f>FC_IND_IS_BF_E!Q68+FC_IND_IS_EA_E!Q68</f>
        <v>7.4424959999999984E-2</v>
      </c>
      <c r="R68" s="52">
        <f>FC_IND_IS_BF_E!R68+FC_IND_IS_EA_E!R68</f>
        <v>8.7678719999999974E-2</v>
      </c>
      <c r="S68" s="52">
        <f>FC_IND_IS_BF_E!S68+FC_IND_IS_EA_E!S68</f>
        <v>0.82606607999999992</v>
      </c>
      <c r="T68" s="52">
        <f>FC_IND_IS_BF_E!T68+FC_IND_IS_EA_E!T68</f>
        <v>2.9772532800000011</v>
      </c>
      <c r="U68" s="52">
        <f>FC_IND_IS_BF_E!U68+FC_IND_IS_EA_E!U68</f>
        <v>2.9772532800000011</v>
      </c>
      <c r="V68" s="52">
        <f>FC_IND_IS_BF_E!V68+FC_IND_IS_EA_E!V68</f>
        <v>2.9772532800000007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2.5488000000000004E-3</v>
      </c>
      <c r="I69" s="52">
        <f>FC_IND_IS_BF_E!I69+FC_IND_IS_EA_E!I69</f>
        <v>2.5487999999999999E-3</v>
      </c>
      <c r="J69" s="52">
        <f>FC_IND_IS_BF_E!J69+FC_IND_IS_EA_E!J69</f>
        <v>2.5487999999999999E-3</v>
      </c>
      <c r="K69" s="52">
        <f>FC_IND_IS_BF_E!K69+FC_IND_IS_EA_E!K69</f>
        <v>7.5954239999999992E-2</v>
      </c>
      <c r="L69" s="52">
        <f>FC_IND_IS_BF_E!L69+FC_IND_IS_EA_E!L69</f>
        <v>6.8052959999999996E-2</v>
      </c>
      <c r="M69" s="52">
        <f>FC_IND_IS_BF_E!M69+FC_IND_IS_EA_E!M69</f>
        <v>0.18325871999999999</v>
      </c>
      <c r="N69" s="52">
        <f>FC_IND_IS_BF_E!N69+FC_IND_IS_EA_E!N69</f>
        <v>2.9311200000000006E-2</v>
      </c>
      <c r="O69" s="52">
        <f>FC_IND_IS_BF_E!O69+FC_IND_IS_EA_E!O69</f>
        <v>1.0704960000000001E-2</v>
      </c>
      <c r="P69" s="52">
        <f>FC_IND_IS_BF_E!P69+FC_IND_IS_EA_E!P69</f>
        <v>3.1860000000000006E-2</v>
      </c>
      <c r="Q69" s="52">
        <f>FC_IND_IS_BF_E!Q69+FC_IND_IS_EA_E!Q69</f>
        <v>0.28164239999999996</v>
      </c>
      <c r="R69" s="52">
        <f>FC_IND_IS_BF_E!R69+FC_IND_IS_EA_E!R69</f>
        <v>0.34000992000000008</v>
      </c>
      <c r="S69" s="52">
        <f>FC_IND_IS_BF_E!S69+FC_IND_IS_EA_E!S69</f>
        <v>2.5337620800000002</v>
      </c>
      <c r="T69" s="52">
        <f>FC_IND_IS_BF_E!T69+FC_IND_IS_EA_E!T69</f>
        <v>2.8699488000000004</v>
      </c>
      <c r="U69" s="52">
        <f>FC_IND_IS_BF_E!U69+FC_IND_IS_EA_E!U69</f>
        <v>3.3702782399999993</v>
      </c>
      <c r="V69" s="52">
        <f>FC_IND_IS_BF_E!V69+FC_IND_IS_EA_E!V69</f>
        <v>3.1470033599999994</v>
      </c>
      <c r="W69" s="52">
        <f>FC_IND_IS_BF_E!W69+FC_IND_IS_EA_E!W69</f>
        <v>2.9326492799999997</v>
      </c>
      <c r="X69" s="52">
        <f>FC_IND_IS_BF_E!X69+FC_IND_IS_EA_E!X69</f>
        <v>3.6501364800000005</v>
      </c>
      <c r="Y69" s="52">
        <f>FC_IND_IS_BF_E!Y69+FC_IND_IS_EA_E!Y69</f>
        <v>3.9656779199999992</v>
      </c>
      <c r="Z69" s="52">
        <f>FC_IND_IS_BF_E!Z69+FC_IND_IS_EA_E!Z69</f>
        <v>3.3315364800000009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2599.5406368442318</v>
      </c>
      <c r="D2" s="21">
        <f t="shared" ref="D2:X2" si="0">SUM(D3,D17,D22,D25,D26,D51,D52)</f>
        <v>2620.2983951186498</v>
      </c>
      <c r="E2" s="21">
        <f t="shared" si="0"/>
        <v>2563.8901494005827</v>
      </c>
      <c r="F2" s="21">
        <f t="shared" si="0"/>
        <v>2730.3796538914598</v>
      </c>
      <c r="G2" s="21">
        <f t="shared" si="0"/>
        <v>2708.1274317574039</v>
      </c>
      <c r="H2" s="21">
        <f t="shared" si="0"/>
        <v>2757.4148756658733</v>
      </c>
      <c r="I2" s="21">
        <f t="shared" si="0"/>
        <v>2562.8757128755592</v>
      </c>
      <c r="J2" s="21">
        <f t="shared" si="0"/>
        <v>2586.0322180527</v>
      </c>
      <c r="K2" s="21">
        <f t="shared" si="0"/>
        <v>2478.5379960327873</v>
      </c>
      <c r="L2" s="21">
        <f t="shared" si="0"/>
        <v>1515.0166915184145</v>
      </c>
      <c r="M2" s="21">
        <f t="shared" si="0"/>
        <v>2192.2235564524594</v>
      </c>
      <c r="N2" s="21">
        <f t="shared" si="0"/>
        <v>2097.2524163332141</v>
      </c>
      <c r="O2" s="21">
        <f t="shared" si="0"/>
        <v>2071.3332697423584</v>
      </c>
      <c r="P2" s="21">
        <f t="shared" si="0"/>
        <v>2010.076003342765</v>
      </c>
      <c r="Q2" s="21">
        <f t="shared" si="0"/>
        <v>1970.7449569442517</v>
      </c>
      <c r="R2" s="21">
        <f t="shared" si="0"/>
        <v>2047.5518144669222</v>
      </c>
      <c r="S2" s="21">
        <f t="shared" si="0"/>
        <v>1917.5932541316279</v>
      </c>
      <c r="T2" s="21">
        <f t="shared" si="0"/>
        <v>1937.7979064945139</v>
      </c>
      <c r="U2" s="21">
        <f t="shared" si="0"/>
        <v>2009.2270842374767</v>
      </c>
      <c r="V2" s="21">
        <f t="shared" si="0"/>
        <v>2212.0882742306308</v>
      </c>
      <c r="W2" s="21">
        <f t="shared" si="0"/>
        <v>1957.2569335231306</v>
      </c>
      <c r="X2" s="21">
        <f t="shared" si="0"/>
        <v>2004.3770351231822</v>
      </c>
      <c r="Y2" s="21">
        <f t="shared" ref="Y2:Z2" si="1">SUM(Y3,Y17,Y22,Y25,Y26,Y51,Y52)</f>
        <v>2051.872162664552</v>
      </c>
      <c r="Z2" s="21">
        <f t="shared" si="1"/>
        <v>1961.2067055073198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696.76000895214611</v>
      </c>
      <c r="D3" s="24">
        <f t="shared" ref="D3:X3" si="3">SUM(D4,D8,D11)</f>
        <v>435.9585060350845</v>
      </c>
      <c r="E3" s="24">
        <f t="shared" si="3"/>
        <v>430.67335941834477</v>
      </c>
      <c r="F3" s="24">
        <f t="shared" si="3"/>
        <v>436.9903680224694</v>
      </c>
      <c r="G3" s="24">
        <f t="shared" si="3"/>
        <v>431.743547958774</v>
      </c>
      <c r="H3" s="24">
        <f t="shared" si="3"/>
        <v>457.55127450319469</v>
      </c>
      <c r="I3" s="24">
        <f t="shared" si="3"/>
        <v>357.97725953055226</v>
      </c>
      <c r="J3" s="24">
        <f t="shared" si="3"/>
        <v>402.96261897689965</v>
      </c>
      <c r="K3" s="24">
        <f t="shared" si="3"/>
        <v>365.06656526994584</v>
      </c>
      <c r="L3" s="24">
        <f t="shared" si="3"/>
        <v>259.34668639110373</v>
      </c>
      <c r="M3" s="24">
        <f t="shared" si="3"/>
        <v>361.83344619162261</v>
      </c>
      <c r="N3" s="24">
        <f t="shared" si="3"/>
        <v>375.88210322126707</v>
      </c>
      <c r="O3" s="24">
        <f t="shared" si="3"/>
        <v>321.32954258467942</v>
      </c>
      <c r="P3" s="24">
        <f t="shared" si="3"/>
        <v>311.16189248663244</v>
      </c>
      <c r="Q3" s="24">
        <f t="shared" si="3"/>
        <v>345.12025912995443</v>
      </c>
      <c r="R3" s="24">
        <f t="shared" si="3"/>
        <v>375.14595096435431</v>
      </c>
      <c r="S3" s="24">
        <f t="shared" si="3"/>
        <v>400.18725026338467</v>
      </c>
      <c r="T3" s="24">
        <f t="shared" si="3"/>
        <v>372.41585988637081</v>
      </c>
      <c r="U3" s="24">
        <f t="shared" si="3"/>
        <v>398.57531220069853</v>
      </c>
      <c r="V3" s="24">
        <f t="shared" si="3"/>
        <v>391.83459553582759</v>
      </c>
      <c r="W3" s="24">
        <f t="shared" si="3"/>
        <v>327.82974446968143</v>
      </c>
      <c r="X3" s="24">
        <f t="shared" si="3"/>
        <v>381.49601647166287</v>
      </c>
      <c r="Y3" s="24">
        <f t="shared" ref="Y3:Z3" si="4">SUM(Y4,Y8,Y11)</f>
        <v>435.10526155387913</v>
      </c>
      <c r="Z3" s="24">
        <f t="shared" si="4"/>
        <v>324.96251200117462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80.825208953744706</v>
      </c>
      <c r="D4" s="19">
        <f t="shared" ref="D4:X4" si="6">SUM(D5:D7)</f>
        <v>48.370266033798025</v>
      </c>
      <c r="E4" s="19">
        <f t="shared" si="6"/>
        <v>46.089679417503156</v>
      </c>
      <c r="F4" s="19">
        <f t="shared" si="6"/>
        <v>46.397568021581691</v>
      </c>
      <c r="G4" s="19">
        <f t="shared" si="6"/>
        <v>44.155307957801632</v>
      </c>
      <c r="H4" s="19">
        <f t="shared" si="6"/>
        <v>54.940234501962294</v>
      </c>
      <c r="I4" s="19">
        <f t="shared" si="6"/>
        <v>57.521259529116222</v>
      </c>
      <c r="J4" s="19">
        <f t="shared" si="6"/>
        <v>57.438218975234818</v>
      </c>
      <c r="K4" s="19">
        <f t="shared" si="6"/>
        <v>46.583205269243066</v>
      </c>
      <c r="L4" s="19">
        <f t="shared" si="6"/>
        <v>55.036606389849815</v>
      </c>
      <c r="M4" s="19">
        <f t="shared" si="6"/>
        <v>52.363766190295323</v>
      </c>
      <c r="N4" s="19">
        <f t="shared" si="6"/>
        <v>54.39418321980925</v>
      </c>
      <c r="O4" s="19">
        <f t="shared" si="6"/>
        <v>32.891782583565792</v>
      </c>
      <c r="P4" s="19">
        <f t="shared" si="6"/>
        <v>46.760612485995061</v>
      </c>
      <c r="Q4" s="19">
        <f t="shared" si="6"/>
        <v>35.650579128790092</v>
      </c>
      <c r="R4" s="19">
        <f t="shared" si="6"/>
        <v>29.621550963465669</v>
      </c>
      <c r="S4" s="19">
        <f t="shared" si="6"/>
        <v>45.649170261951795</v>
      </c>
      <c r="T4" s="19">
        <f t="shared" si="6"/>
        <v>50.927939885154672</v>
      </c>
      <c r="U4" s="19">
        <f t="shared" si="6"/>
        <v>56.055472199758732</v>
      </c>
      <c r="V4" s="19">
        <f t="shared" si="6"/>
        <v>46.310195534524667</v>
      </c>
      <c r="W4" s="19">
        <f t="shared" si="6"/>
        <v>27.373744468899023</v>
      </c>
      <c r="X4" s="19">
        <f t="shared" si="6"/>
        <v>29.9624964702551</v>
      </c>
      <c r="Y4" s="19">
        <f t="shared" ref="Y4:Z4" si="7">SUM(Y5:Y7)</f>
        <v>32.494221552591554</v>
      </c>
      <c r="Z4" s="19">
        <f t="shared" si="7"/>
        <v>27.511071999438183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80.825208953744706</v>
      </c>
      <c r="D7" s="8">
        <v>48.370266033798025</v>
      </c>
      <c r="E7" s="8">
        <v>46.089679417503156</v>
      </c>
      <c r="F7" s="8">
        <v>46.397568021581691</v>
      </c>
      <c r="G7" s="8">
        <v>44.155307957801632</v>
      </c>
      <c r="H7" s="8">
        <v>54.940234501962294</v>
      </c>
      <c r="I7" s="8">
        <v>57.521259529116222</v>
      </c>
      <c r="J7" s="8">
        <v>57.438218975234818</v>
      </c>
      <c r="K7" s="8">
        <v>46.583205269243066</v>
      </c>
      <c r="L7" s="8">
        <v>55.036606389849815</v>
      </c>
      <c r="M7" s="8">
        <v>52.363766190295323</v>
      </c>
      <c r="N7" s="8">
        <v>54.39418321980925</v>
      </c>
      <c r="O7" s="8">
        <v>32.891782583565792</v>
      </c>
      <c r="P7" s="8">
        <v>46.760612485995061</v>
      </c>
      <c r="Q7" s="8">
        <v>35.650579128790092</v>
      </c>
      <c r="R7" s="8">
        <v>29.621550963465669</v>
      </c>
      <c r="S7" s="8">
        <v>45.649170261951795</v>
      </c>
      <c r="T7" s="8">
        <v>50.927939885154672</v>
      </c>
      <c r="U7" s="8">
        <v>56.055472199758732</v>
      </c>
      <c r="V7" s="8">
        <v>46.310195534524667</v>
      </c>
      <c r="W7" s="8">
        <v>27.373744468899023</v>
      </c>
      <c r="X7" s="8">
        <v>29.9624964702551</v>
      </c>
      <c r="Y7" s="8">
        <v>32.494221552591554</v>
      </c>
      <c r="Z7" s="8">
        <v>27.511071999438183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615.93479999840145</v>
      </c>
      <c r="D11" s="19">
        <f t="shared" si="10"/>
        <v>387.58824000128647</v>
      </c>
      <c r="E11" s="19">
        <f t="shared" si="10"/>
        <v>384.58368000084164</v>
      </c>
      <c r="F11" s="19">
        <f t="shared" si="10"/>
        <v>390.59280000088768</v>
      </c>
      <c r="G11" s="19">
        <f t="shared" si="10"/>
        <v>387.58824000097235</v>
      </c>
      <c r="H11" s="19">
        <f t="shared" si="10"/>
        <v>402.61104000123237</v>
      </c>
      <c r="I11" s="19">
        <f t="shared" si="10"/>
        <v>300.45600000143605</v>
      </c>
      <c r="J11" s="19">
        <f t="shared" si="10"/>
        <v>345.52440000166484</v>
      </c>
      <c r="K11" s="19">
        <f t="shared" si="10"/>
        <v>318.48336000070276</v>
      </c>
      <c r="L11" s="19">
        <f t="shared" si="10"/>
        <v>204.31008000125391</v>
      </c>
      <c r="M11" s="19">
        <f t="shared" si="10"/>
        <v>309.46968000132728</v>
      </c>
      <c r="N11" s="19">
        <f t="shared" si="10"/>
        <v>321.48792000145784</v>
      </c>
      <c r="O11" s="19">
        <f t="shared" si="10"/>
        <v>288.43776000111365</v>
      </c>
      <c r="P11" s="19">
        <f t="shared" si="10"/>
        <v>264.40128000063737</v>
      </c>
      <c r="Q11" s="19">
        <f t="shared" si="10"/>
        <v>309.46968000116436</v>
      </c>
      <c r="R11" s="19">
        <f t="shared" si="10"/>
        <v>345.52440000088865</v>
      </c>
      <c r="S11" s="19">
        <f t="shared" si="10"/>
        <v>354.53808000143289</v>
      </c>
      <c r="T11" s="19">
        <f t="shared" si="10"/>
        <v>321.48792000121614</v>
      </c>
      <c r="U11" s="19">
        <f t="shared" si="10"/>
        <v>342.51984000093978</v>
      </c>
      <c r="V11" s="19">
        <f t="shared" si="10"/>
        <v>345.52440000130292</v>
      </c>
      <c r="W11" s="19">
        <f t="shared" si="10"/>
        <v>300.45600000078241</v>
      </c>
      <c r="X11" s="19">
        <f t="shared" si="10"/>
        <v>351.53352000140779</v>
      </c>
      <c r="Y11" s="19">
        <f t="shared" ref="Y11:Z11" si="11">SUM(Y12:Y16)</f>
        <v>402.61104000128756</v>
      </c>
      <c r="Z11" s="19">
        <f t="shared" si="11"/>
        <v>297.45144000173644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615.93479999840145</v>
      </c>
      <c r="D13" s="8">
        <v>387.58824000128647</v>
      </c>
      <c r="E13" s="8">
        <v>384.58368000084164</v>
      </c>
      <c r="F13" s="8">
        <v>390.59280000088768</v>
      </c>
      <c r="G13" s="8">
        <v>387.58824000097235</v>
      </c>
      <c r="H13" s="8">
        <v>402.61104000123237</v>
      </c>
      <c r="I13" s="8">
        <v>300.45600000143605</v>
      </c>
      <c r="J13" s="8">
        <v>345.52440000166484</v>
      </c>
      <c r="K13" s="8">
        <v>318.48336000070276</v>
      </c>
      <c r="L13" s="8">
        <v>204.31008000125391</v>
      </c>
      <c r="M13" s="8">
        <v>309.46968000132728</v>
      </c>
      <c r="N13" s="8">
        <v>321.48792000145784</v>
      </c>
      <c r="O13" s="8">
        <v>288.43776000111365</v>
      </c>
      <c r="P13" s="8">
        <v>264.40128000063737</v>
      </c>
      <c r="Q13" s="8">
        <v>309.46968000116436</v>
      </c>
      <c r="R13" s="8">
        <v>345.52440000088865</v>
      </c>
      <c r="S13" s="8">
        <v>354.53808000143289</v>
      </c>
      <c r="T13" s="8">
        <v>321.48792000121614</v>
      </c>
      <c r="U13" s="8">
        <v>342.51984000093978</v>
      </c>
      <c r="V13" s="8">
        <v>345.52440000130292</v>
      </c>
      <c r="W13" s="8">
        <v>300.45600000078241</v>
      </c>
      <c r="X13" s="8">
        <v>351.53352000140779</v>
      </c>
      <c r="Y13" s="8">
        <v>402.61104000128756</v>
      </c>
      <c r="Z13" s="8">
        <v>297.45144000173644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1133.1984336556102</v>
      </c>
      <c r="D17" s="27">
        <f t="shared" si="12"/>
        <v>1384.2200052635276</v>
      </c>
      <c r="E17" s="27">
        <f t="shared" si="12"/>
        <v>1274.5086560785476</v>
      </c>
      <c r="F17" s="27">
        <f t="shared" si="12"/>
        <v>1401.5793717957465</v>
      </c>
      <c r="G17" s="27">
        <f t="shared" si="12"/>
        <v>1368.0983402196464</v>
      </c>
      <c r="H17" s="27">
        <f t="shared" si="12"/>
        <v>1470.6200659841231</v>
      </c>
      <c r="I17" s="27">
        <f t="shared" si="12"/>
        <v>1224.7063866954754</v>
      </c>
      <c r="J17" s="27">
        <f t="shared" si="12"/>
        <v>1218.6093934780122</v>
      </c>
      <c r="K17" s="27">
        <f t="shared" si="12"/>
        <v>1196.3539784420605</v>
      </c>
      <c r="L17" s="27">
        <f t="shared" si="12"/>
        <v>610.87266067611063</v>
      </c>
      <c r="M17" s="27">
        <f t="shared" si="12"/>
        <v>967.19521704847807</v>
      </c>
      <c r="N17" s="27">
        <f t="shared" si="12"/>
        <v>960.75007477134648</v>
      </c>
      <c r="O17" s="27">
        <f t="shared" si="12"/>
        <v>1039.0624272493251</v>
      </c>
      <c r="P17" s="27">
        <f t="shared" si="12"/>
        <v>1042.3581856113713</v>
      </c>
      <c r="Q17" s="27">
        <f t="shared" si="12"/>
        <v>1012.9238078355227</v>
      </c>
      <c r="R17" s="27">
        <f t="shared" si="12"/>
        <v>1099.9438327867247</v>
      </c>
      <c r="S17" s="27">
        <f t="shared" si="12"/>
        <v>1041.8036545899381</v>
      </c>
      <c r="T17" s="27">
        <f t="shared" si="12"/>
        <v>1004.683696975503</v>
      </c>
      <c r="U17" s="27">
        <f t="shared" si="12"/>
        <v>984.6898948690681</v>
      </c>
      <c r="V17" s="27">
        <f t="shared" si="12"/>
        <v>1200.726384692879</v>
      </c>
      <c r="W17" s="27">
        <f t="shared" si="12"/>
        <v>1076.6901873131262</v>
      </c>
      <c r="X17" s="27">
        <f t="shared" si="12"/>
        <v>1088.0750666004169</v>
      </c>
      <c r="Y17" s="27">
        <f t="shared" ref="Y17:Z17" si="13">SUM(Y18:Y21)</f>
        <v>1058.3349512908194</v>
      </c>
      <c r="Z17" s="27">
        <f t="shared" si="13"/>
        <v>1093.5846963919294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150.09050853980418</v>
      </c>
      <c r="D19" s="8">
        <v>143.55409184083578</v>
      </c>
      <c r="E19" s="8">
        <v>146.68469435391825</v>
      </c>
      <c r="F19" s="8">
        <v>131.00174970501573</v>
      </c>
      <c r="G19" s="8">
        <v>149.22567372630334</v>
      </c>
      <c r="H19" s="8">
        <v>138.91316650278807</v>
      </c>
      <c r="I19" s="8">
        <v>153.77634553266097</v>
      </c>
      <c r="J19" s="8">
        <v>150.18806219210543</v>
      </c>
      <c r="K19" s="8">
        <v>142.60735191290883</v>
      </c>
      <c r="L19" s="8">
        <v>108.15452496445758</v>
      </c>
      <c r="M19" s="8">
        <v>115.21350944452433</v>
      </c>
      <c r="N19" s="8">
        <v>87.911926625104371</v>
      </c>
      <c r="O19" s="8">
        <v>132.38062220045558</v>
      </c>
      <c r="P19" s="8">
        <v>133.70133635020804</v>
      </c>
      <c r="Q19" s="8">
        <v>133.78214509810877</v>
      </c>
      <c r="R19" s="8">
        <v>119.13067844362122</v>
      </c>
      <c r="S19" s="8">
        <v>138.44053349827439</v>
      </c>
      <c r="T19" s="8">
        <v>133.37039025931676</v>
      </c>
      <c r="U19" s="8">
        <v>117.2218899641737</v>
      </c>
      <c r="V19" s="8">
        <v>116.71838557887197</v>
      </c>
      <c r="W19" s="8">
        <v>120.6181662492571</v>
      </c>
      <c r="X19" s="8">
        <v>108.67641127920405</v>
      </c>
      <c r="Y19" s="8">
        <v>119.72041530980438</v>
      </c>
      <c r="Z19" s="8">
        <v>117.94898515331975</v>
      </c>
    </row>
    <row r="20" spans="1:26" ht="11.25" customHeight="1" x14ac:dyDescent="0.2">
      <c r="A20" s="29" t="s">
        <v>30</v>
      </c>
      <c r="B20" s="7" t="s">
        <v>31</v>
      </c>
      <c r="C20" s="8">
        <v>983.10792511580598</v>
      </c>
      <c r="D20" s="8">
        <v>1240.6659134226918</v>
      </c>
      <c r="E20" s="8">
        <v>1127.8239617246293</v>
      </c>
      <c r="F20" s="8">
        <v>1270.5776220907308</v>
      </c>
      <c r="G20" s="8">
        <v>1218.8726664933431</v>
      </c>
      <c r="H20" s="8">
        <v>1331.7068994813351</v>
      </c>
      <c r="I20" s="8">
        <v>1070.9300411628144</v>
      </c>
      <c r="J20" s="8">
        <v>1068.4213312859067</v>
      </c>
      <c r="K20" s="8">
        <v>1053.7466265291516</v>
      </c>
      <c r="L20" s="8">
        <v>502.71813571165302</v>
      </c>
      <c r="M20" s="8">
        <v>851.98170760395374</v>
      </c>
      <c r="N20" s="8">
        <v>872.83814814624213</v>
      </c>
      <c r="O20" s="8">
        <v>906.68180504886959</v>
      </c>
      <c r="P20" s="8">
        <v>908.65684926116319</v>
      </c>
      <c r="Q20" s="8">
        <v>879.14166273741387</v>
      </c>
      <c r="R20" s="8">
        <v>980.81315434310352</v>
      </c>
      <c r="S20" s="8">
        <v>903.36312109166374</v>
      </c>
      <c r="T20" s="8">
        <v>871.31330671618628</v>
      </c>
      <c r="U20" s="8">
        <v>867.46800490489443</v>
      </c>
      <c r="V20" s="8">
        <v>1084.0079991140071</v>
      </c>
      <c r="W20" s="8">
        <v>956.07202106386922</v>
      </c>
      <c r="X20" s="8">
        <v>979.39865532121291</v>
      </c>
      <c r="Y20" s="8">
        <v>938.61453598101491</v>
      </c>
      <c r="Z20" s="8">
        <v>975.63571123860959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722.57927813328683</v>
      </c>
      <c r="D26" s="27">
        <f t="shared" si="16"/>
        <v>755.63418219792243</v>
      </c>
      <c r="E26" s="27">
        <f t="shared" si="16"/>
        <v>808.50866510600872</v>
      </c>
      <c r="F26" s="27">
        <f t="shared" si="16"/>
        <v>846.69766822289625</v>
      </c>
      <c r="G26" s="27">
        <f t="shared" si="16"/>
        <v>855.48939129792302</v>
      </c>
      <c r="H26" s="27">
        <f t="shared" si="16"/>
        <v>772.66252335056811</v>
      </c>
      <c r="I26" s="27">
        <f t="shared" si="16"/>
        <v>918.27879629872859</v>
      </c>
      <c r="J26" s="27">
        <f t="shared" si="16"/>
        <v>898.90473548415343</v>
      </c>
      <c r="K26" s="27">
        <f t="shared" si="16"/>
        <v>849.2522107232212</v>
      </c>
      <c r="L26" s="27">
        <f t="shared" si="16"/>
        <v>586.11220056691434</v>
      </c>
      <c r="M26" s="27">
        <f t="shared" si="16"/>
        <v>804.68000180869956</v>
      </c>
      <c r="N26" s="27">
        <f t="shared" si="16"/>
        <v>705.40222938003012</v>
      </c>
      <c r="O26" s="27">
        <f t="shared" si="16"/>
        <v>647.4670179894614</v>
      </c>
      <c r="P26" s="27">
        <f t="shared" si="16"/>
        <v>584.0788704961692</v>
      </c>
      <c r="Q26" s="27">
        <f t="shared" si="16"/>
        <v>541.49495293242194</v>
      </c>
      <c r="R26" s="27">
        <f t="shared" si="16"/>
        <v>410.93615407539289</v>
      </c>
      <c r="S26" s="27">
        <f t="shared" si="16"/>
        <v>427.20009706186164</v>
      </c>
      <c r="T26" s="27">
        <f t="shared" si="16"/>
        <v>439.69122109684105</v>
      </c>
      <c r="U26" s="27">
        <f t="shared" si="16"/>
        <v>475.4818160382377</v>
      </c>
      <c r="V26" s="27">
        <f t="shared" si="16"/>
        <v>453.18327837923238</v>
      </c>
      <c r="W26" s="27">
        <f t="shared" si="16"/>
        <v>368.02305863820817</v>
      </c>
      <c r="X26" s="27">
        <f t="shared" si="16"/>
        <v>401.27778349592512</v>
      </c>
      <c r="Y26" s="27">
        <f t="shared" ref="Y26:Z26" si="17">SUM(Y27,Y33)</f>
        <v>420.12394405756925</v>
      </c>
      <c r="Z26" s="27">
        <f t="shared" si="17"/>
        <v>447.45847518953929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722.57927813328683</v>
      </c>
      <c r="D33" s="19">
        <f t="shared" si="20"/>
        <v>755.63418219792243</v>
      </c>
      <c r="E33" s="19">
        <f t="shared" si="20"/>
        <v>808.50866510600872</v>
      </c>
      <c r="F33" s="19">
        <f t="shared" si="20"/>
        <v>846.69766822289625</v>
      </c>
      <c r="G33" s="19">
        <f t="shared" si="20"/>
        <v>855.48939129792302</v>
      </c>
      <c r="H33" s="19">
        <f t="shared" si="20"/>
        <v>772.66252335056811</v>
      </c>
      <c r="I33" s="19">
        <f t="shared" si="20"/>
        <v>918.27879629872859</v>
      </c>
      <c r="J33" s="19">
        <f t="shared" si="20"/>
        <v>898.90473548415343</v>
      </c>
      <c r="K33" s="19">
        <f t="shared" si="20"/>
        <v>849.2522107232212</v>
      </c>
      <c r="L33" s="19">
        <f t="shared" si="20"/>
        <v>586.11220056691434</v>
      </c>
      <c r="M33" s="19">
        <f t="shared" si="20"/>
        <v>804.68000180869956</v>
      </c>
      <c r="N33" s="19">
        <f t="shared" si="20"/>
        <v>705.40222938003012</v>
      </c>
      <c r="O33" s="19">
        <f t="shared" si="20"/>
        <v>647.4670179894614</v>
      </c>
      <c r="P33" s="19">
        <f t="shared" si="20"/>
        <v>584.0788704961692</v>
      </c>
      <c r="Q33" s="19">
        <f t="shared" si="20"/>
        <v>541.49495293242194</v>
      </c>
      <c r="R33" s="19">
        <f t="shared" si="20"/>
        <v>410.93615407539289</v>
      </c>
      <c r="S33" s="19">
        <f t="shared" si="20"/>
        <v>427.20009706186164</v>
      </c>
      <c r="T33" s="19">
        <f t="shared" si="20"/>
        <v>439.69122109684105</v>
      </c>
      <c r="U33" s="19">
        <f t="shared" si="20"/>
        <v>475.4818160382377</v>
      </c>
      <c r="V33" s="19">
        <f t="shared" si="20"/>
        <v>453.18327837923238</v>
      </c>
      <c r="W33" s="19">
        <f t="shared" si="20"/>
        <v>368.02305863820817</v>
      </c>
      <c r="X33" s="19">
        <f t="shared" si="20"/>
        <v>401.27778349592512</v>
      </c>
      <c r="Y33" s="19">
        <f t="shared" ref="Y33:Z33" si="21">SUM(Y34:Y50)</f>
        <v>420.12394405756925</v>
      </c>
      <c r="Z33" s="19">
        <f t="shared" si="21"/>
        <v>447.45847518953929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338.26722696489259</v>
      </c>
      <c r="D36" s="8">
        <v>371.22038233548318</v>
      </c>
      <c r="E36" s="8">
        <v>419.91897521475295</v>
      </c>
      <c r="F36" s="8">
        <v>432.7332872173946</v>
      </c>
      <c r="G36" s="8">
        <v>453.54484031786922</v>
      </c>
      <c r="H36" s="8">
        <v>418.00765518077895</v>
      </c>
      <c r="I36" s="8">
        <v>422.03032643802851</v>
      </c>
      <c r="J36" s="8">
        <v>425.16940820934593</v>
      </c>
      <c r="K36" s="8">
        <v>390.90773892982435</v>
      </c>
      <c r="L36" s="8">
        <v>267.54874277700515</v>
      </c>
      <c r="M36" s="8">
        <v>360.24201550451357</v>
      </c>
      <c r="N36" s="8">
        <v>361.87659369386267</v>
      </c>
      <c r="O36" s="8">
        <v>312.98074536449002</v>
      </c>
      <c r="P36" s="8">
        <v>314.17544589879293</v>
      </c>
      <c r="Q36" s="8">
        <v>322.10619636251079</v>
      </c>
      <c r="R36" s="8">
        <v>306.39013891459774</v>
      </c>
      <c r="S36" s="8">
        <v>312.21261792586796</v>
      </c>
      <c r="T36" s="8">
        <v>320.75549445268717</v>
      </c>
      <c r="U36" s="8">
        <v>338.77940193408227</v>
      </c>
      <c r="V36" s="8">
        <v>326.44540267460673</v>
      </c>
      <c r="W36" s="8">
        <v>274.30992386834095</v>
      </c>
      <c r="X36" s="8">
        <v>311.78057686766641</v>
      </c>
      <c r="Y36" s="8">
        <v>335.22146422519614</v>
      </c>
      <c r="Z36" s="8">
        <v>365.00253863477673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1.0364262802674858E-2</v>
      </c>
      <c r="J37" s="8">
        <v>3.9159593625779872E-2</v>
      </c>
      <c r="K37" s="8">
        <v>1.8276905160104048E-2</v>
      </c>
      <c r="L37" s="8">
        <v>1.8427017828920814E-2</v>
      </c>
      <c r="M37" s="8">
        <v>0.13257275469608615</v>
      </c>
      <c r="N37" s="8">
        <v>7.8167032200501307E-2</v>
      </c>
      <c r="O37" s="8">
        <v>5.5006604876859037E-2</v>
      </c>
      <c r="P37" s="8">
        <v>2.8966830658397714E-2</v>
      </c>
      <c r="Q37" s="8">
        <v>5.0204214894389282E-2</v>
      </c>
      <c r="R37" s="8">
        <v>4.089333336289383E-2</v>
      </c>
      <c r="S37" s="8">
        <v>0.18486138627781698</v>
      </c>
      <c r="T37" s="8">
        <v>0.15450120797435063</v>
      </c>
      <c r="U37" s="8">
        <v>0.1305717923417801</v>
      </c>
      <c r="V37" s="8">
        <v>0.12500995052846631</v>
      </c>
      <c r="W37" s="8">
        <v>0.12301934447950334</v>
      </c>
      <c r="X37" s="8">
        <v>0.10477035246011906</v>
      </c>
      <c r="Y37" s="8">
        <v>0.11666216297520375</v>
      </c>
      <c r="Z37" s="8">
        <v>9.5718503802419586E-2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59.044757893907061</v>
      </c>
      <c r="D43" s="8">
        <v>44.333586028727957</v>
      </c>
      <c r="E43" s="8">
        <v>41.899948276010697</v>
      </c>
      <c r="F43" s="8">
        <v>55.268517092626197</v>
      </c>
      <c r="G43" s="8">
        <v>50.466058132730964</v>
      </c>
      <c r="H43" s="8">
        <v>37.262513902214089</v>
      </c>
      <c r="I43" s="8">
        <v>33.397056344345316</v>
      </c>
      <c r="J43" s="8">
        <v>34.322893780442854</v>
      </c>
      <c r="K43" s="8">
        <v>34.278294715822575</v>
      </c>
      <c r="L43" s="8">
        <v>28.064393767258331</v>
      </c>
      <c r="M43" s="8">
        <v>38.929876029277665</v>
      </c>
      <c r="N43" s="8">
        <v>31.474242137265655</v>
      </c>
      <c r="O43" s="8">
        <v>27.297969983723888</v>
      </c>
      <c r="P43" s="8">
        <v>25.060124879876039</v>
      </c>
      <c r="Q43" s="8">
        <v>23.435013468655182</v>
      </c>
      <c r="R43" s="8">
        <v>23.183061719191642</v>
      </c>
      <c r="S43" s="8">
        <v>48.826677000184588</v>
      </c>
      <c r="T43" s="8">
        <v>43.280467912155075</v>
      </c>
      <c r="U43" s="8">
        <v>41.823243506959344</v>
      </c>
      <c r="V43" s="8">
        <v>43.432206827715568</v>
      </c>
      <c r="W43" s="8">
        <v>37.107066410903229</v>
      </c>
      <c r="X43" s="8">
        <v>37.298475859488583</v>
      </c>
      <c r="Y43" s="8">
        <v>35.89381425834555</v>
      </c>
      <c r="Z43" s="8">
        <v>35.350349780643072</v>
      </c>
    </row>
    <row r="44" spans="1:26" ht="11.25" customHeight="1" x14ac:dyDescent="0.2">
      <c r="A44" s="28" t="s">
        <v>74</v>
      </c>
      <c r="B44" s="7" t="s">
        <v>75</v>
      </c>
      <c r="C44" s="8">
        <v>325.2672932744872</v>
      </c>
      <c r="D44" s="8">
        <v>340.08021383371124</v>
      </c>
      <c r="E44" s="8">
        <v>346.68974161524511</v>
      </c>
      <c r="F44" s="8">
        <v>358.69586391287544</v>
      </c>
      <c r="G44" s="8">
        <v>351.47849284732285</v>
      </c>
      <c r="H44" s="8">
        <v>310.55486278519982</v>
      </c>
      <c r="I44" s="8">
        <v>332.36618356773351</v>
      </c>
      <c r="J44" s="8">
        <v>316.4338441565551</v>
      </c>
      <c r="K44" s="8">
        <v>289.4214872959592</v>
      </c>
      <c r="L44" s="8">
        <v>261.70880490077218</v>
      </c>
      <c r="M44" s="8">
        <v>303.52251653297765</v>
      </c>
      <c r="N44" s="8">
        <v>258.40871725185303</v>
      </c>
      <c r="O44" s="8">
        <v>240.03745346992997</v>
      </c>
      <c r="P44" s="8">
        <v>244.8143328868419</v>
      </c>
      <c r="Q44" s="8">
        <v>195.9035388863615</v>
      </c>
      <c r="R44" s="8">
        <v>81.322060108240606</v>
      </c>
      <c r="S44" s="8">
        <v>65.97594074953129</v>
      </c>
      <c r="T44" s="8">
        <v>75.500757524024436</v>
      </c>
      <c r="U44" s="8">
        <v>89.191453627804492</v>
      </c>
      <c r="V44" s="8">
        <v>69.035451443653358</v>
      </c>
      <c r="W44" s="8">
        <v>46.817565855954825</v>
      </c>
      <c r="X44" s="8">
        <v>47.029788100989144</v>
      </c>
      <c r="Y44" s="8">
        <v>43.154695900261373</v>
      </c>
      <c r="Z44" s="8">
        <v>43.017832442398976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6.8374914823752455</v>
      </c>
      <c r="I48" s="8">
        <v>130.47486568581866</v>
      </c>
      <c r="J48" s="8">
        <v>122.93942974418381</v>
      </c>
      <c r="K48" s="8">
        <v>134.62641287645488</v>
      </c>
      <c r="L48" s="8">
        <v>28.771832104049867</v>
      </c>
      <c r="M48" s="8">
        <v>101.85302098723454</v>
      </c>
      <c r="N48" s="8">
        <v>53.564509264848311</v>
      </c>
      <c r="O48" s="8">
        <v>67.095842566440638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5.5571451770498301</v>
      </c>
      <c r="V48" s="8">
        <v>14.145207482728246</v>
      </c>
      <c r="W48" s="8">
        <v>9.6654831585296233</v>
      </c>
      <c r="X48" s="8">
        <v>5.0641723153209144</v>
      </c>
      <c r="Y48" s="8">
        <v>5.737307510790993</v>
      </c>
      <c r="Z48" s="8">
        <v>3.9920358279181372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47.002916103188838</v>
      </c>
      <c r="D51" s="27">
        <v>44.485701622114732</v>
      </c>
      <c r="E51" s="27">
        <v>50.19946879768154</v>
      </c>
      <c r="F51" s="27">
        <v>45.1122458503473</v>
      </c>
      <c r="G51" s="27">
        <v>52.796152281060508</v>
      </c>
      <c r="H51" s="27">
        <v>56.581011827987297</v>
      </c>
      <c r="I51" s="27">
        <v>61.913270350803117</v>
      </c>
      <c r="J51" s="27">
        <v>65.555470113634769</v>
      </c>
      <c r="K51" s="27">
        <v>67.86524159755993</v>
      </c>
      <c r="L51" s="27">
        <v>58.685143884285921</v>
      </c>
      <c r="M51" s="27">
        <v>58.514891403659142</v>
      </c>
      <c r="N51" s="27">
        <v>55.218008960570607</v>
      </c>
      <c r="O51" s="27">
        <v>63.474281918892387</v>
      </c>
      <c r="P51" s="27">
        <v>72.477054748592096</v>
      </c>
      <c r="Q51" s="27">
        <v>71.205937046352659</v>
      </c>
      <c r="R51" s="27">
        <v>161.52587664045041</v>
      </c>
      <c r="S51" s="27">
        <v>48.402252216443429</v>
      </c>
      <c r="T51" s="27">
        <v>121.00712853579896</v>
      </c>
      <c r="U51" s="27">
        <v>150.48006112947246</v>
      </c>
      <c r="V51" s="27">
        <v>166.34401562269176</v>
      </c>
      <c r="W51" s="27">
        <v>184.71394310211497</v>
      </c>
      <c r="X51" s="27">
        <v>133.52816855517713</v>
      </c>
      <c r="Y51" s="27">
        <v>138.30800576228432</v>
      </c>
      <c r="Z51" s="27">
        <v>95.201021924676411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2.025363209830937E-3</v>
      </c>
      <c r="I61" s="49">
        <f t="shared" si="24"/>
        <v>1.9708683408135087E-3</v>
      </c>
      <c r="J61" s="49">
        <f t="shared" si="24"/>
        <v>3.5515844061318989E-3</v>
      </c>
      <c r="K61" s="49">
        <f t="shared" si="24"/>
        <v>6.2697168452543861E-2</v>
      </c>
      <c r="L61" s="49">
        <f t="shared" si="24"/>
        <v>5.9692782289466548E-2</v>
      </c>
      <c r="M61" s="49">
        <f t="shared" si="24"/>
        <v>0.16477601822898322</v>
      </c>
      <c r="N61" s="49">
        <f t="shared" si="24"/>
        <v>2.7734534022377896E-2</v>
      </c>
      <c r="O61" s="49">
        <f t="shared" si="24"/>
        <v>1.3380541889776722E-2</v>
      </c>
      <c r="P61" s="49">
        <f t="shared" si="24"/>
        <v>3.0933684319324622E-2</v>
      </c>
      <c r="Q61" s="49">
        <f t="shared" si="24"/>
        <v>0.28529416490132709</v>
      </c>
      <c r="R61" s="49">
        <f t="shared" si="24"/>
        <v>0.32371024095753553</v>
      </c>
      <c r="S61" s="49">
        <f t="shared" si="24"/>
        <v>2.5577705662332488</v>
      </c>
      <c r="T61" s="49">
        <f t="shared" si="24"/>
        <v>4.3631776111347325</v>
      </c>
      <c r="U61" s="49">
        <f t="shared" si="24"/>
        <v>4.6819421355100257</v>
      </c>
      <c r="V61" s="49">
        <f t="shared" si="24"/>
        <v>4.7573319356702433</v>
      </c>
      <c r="W61" s="49">
        <f t="shared" si="24"/>
        <v>3.4341098184296754</v>
      </c>
      <c r="X61" s="49">
        <f t="shared" si="24"/>
        <v>10.894264194844007</v>
      </c>
      <c r="Y61" s="49">
        <f t="shared" ref="Y61:Z61" si="25">SUM(Y62:Y72)</f>
        <v>21.777723160154061</v>
      </c>
      <c r="Z61" s="49">
        <f t="shared" si="25"/>
        <v>29.40677331458253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1.1464778585863751</v>
      </c>
      <c r="X62" s="52">
        <v>0.86039543779353744</v>
      </c>
      <c r="Y62" s="52">
        <v>0.7575891314765093</v>
      </c>
      <c r="Z62" s="52">
        <v>0.87300548420931268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7.1814687279482241</v>
      </c>
      <c r="Y64" s="52">
        <v>17.963866633373705</v>
      </c>
      <c r="Z64" s="52">
        <v>25.869269784771937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1.5784819582808441E-3</v>
      </c>
      <c r="K67" s="52">
        <v>1.5872700874061741E-3</v>
      </c>
      <c r="L67" s="52">
        <v>1.6133184402558525E-3</v>
      </c>
      <c r="M67" s="52">
        <v>6.0877839247161286E-3</v>
      </c>
      <c r="N67" s="52">
        <v>2.9715572166833458E-3</v>
      </c>
      <c r="O67" s="52">
        <v>2.9956437066664303E-3</v>
      </c>
      <c r="P67" s="52">
        <v>1.4152666028449171E-3</v>
      </c>
      <c r="Q67" s="52">
        <v>3.0307453778469586E-3</v>
      </c>
      <c r="R67" s="52">
        <v>1.3447903185179514E-3</v>
      </c>
      <c r="S67" s="52">
        <v>5.8078350731908457E-3</v>
      </c>
      <c r="T67" s="52">
        <v>4.1801989045405254E-3</v>
      </c>
      <c r="U67" s="52">
        <v>6.9456661326278415E-3</v>
      </c>
      <c r="V67" s="52">
        <v>4.351821313295025E-3</v>
      </c>
      <c r="W67" s="52">
        <v>4.3657098470292E-3</v>
      </c>
      <c r="X67" s="52">
        <v>5.9627901103105965E-3</v>
      </c>
      <c r="Y67" s="52">
        <v>8.6185839513791759E-3</v>
      </c>
      <c r="Z67" s="52">
        <v>8.9392233325548114E-3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1.984087609257717E-3</v>
      </c>
      <c r="L68" s="52">
        <v>4.2349609056716118E-3</v>
      </c>
      <c r="M68" s="52">
        <v>1.278434624190387E-2</v>
      </c>
      <c r="N68" s="52">
        <v>1.9810381444555635E-3</v>
      </c>
      <c r="O68" s="52">
        <v>1.9970958044442867E-3</v>
      </c>
      <c r="P68" s="52">
        <v>4.2457998085347511E-3</v>
      </c>
      <c r="Q68" s="52">
        <v>5.8998510022087468E-2</v>
      </c>
      <c r="R68" s="52">
        <v>6.6086838510025031E-2</v>
      </c>
      <c r="S68" s="52">
        <v>0.62743978240705101</v>
      </c>
      <c r="T68" s="52">
        <v>2.2194956092699041</v>
      </c>
      <c r="U68" s="52">
        <v>2.1927655701412387</v>
      </c>
      <c r="V68" s="52">
        <v>2.3106193072999637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2.025363209830937E-3</v>
      </c>
      <c r="I69" s="52">
        <v>1.9708683408135087E-3</v>
      </c>
      <c r="J69" s="52">
        <v>1.9731024478510549E-3</v>
      </c>
      <c r="K69" s="52">
        <v>5.9125810755879964E-2</v>
      </c>
      <c r="L69" s="52">
        <v>5.3844502943539083E-2</v>
      </c>
      <c r="M69" s="52">
        <v>0.14590388806236321</v>
      </c>
      <c r="N69" s="52">
        <v>2.2781938661238989E-2</v>
      </c>
      <c r="O69" s="52">
        <v>8.3878023786660046E-3</v>
      </c>
      <c r="P69" s="52">
        <v>2.5272617907944953E-2</v>
      </c>
      <c r="Q69" s="52">
        <v>0.22326490950139263</v>
      </c>
      <c r="R69" s="52">
        <v>0.25627861212899256</v>
      </c>
      <c r="S69" s="52">
        <v>1.9245229487530069</v>
      </c>
      <c r="T69" s="52">
        <v>2.1395018029602872</v>
      </c>
      <c r="U69" s="52">
        <v>2.4822308992361597</v>
      </c>
      <c r="V69" s="52">
        <v>2.4423608070569847</v>
      </c>
      <c r="W69" s="52">
        <v>2.283266249996271</v>
      </c>
      <c r="X69" s="52">
        <v>2.8464372389919355</v>
      </c>
      <c r="Y69" s="52">
        <v>3.047648811352468</v>
      </c>
      <c r="Z69" s="52">
        <v>2.655558822268727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343.84747663576627</v>
      </c>
      <c r="D2" s="21">
        <f t="shared" ref="D2:X2" si="0">SUM(D3,D17,D22,D25,D26,D51,D52)</f>
        <v>297.49785188263684</v>
      </c>
      <c r="E2" s="21">
        <f t="shared" si="0"/>
        <v>300.84683124025872</v>
      </c>
      <c r="F2" s="21">
        <f t="shared" si="0"/>
        <v>292.94480682942793</v>
      </c>
      <c r="G2" s="21">
        <f t="shared" si="0"/>
        <v>287.66037840356859</v>
      </c>
      <c r="H2" s="21">
        <f t="shared" si="0"/>
        <v>278.97713361535875</v>
      </c>
      <c r="I2" s="21">
        <f t="shared" si="0"/>
        <v>308.44942868587617</v>
      </c>
      <c r="J2" s="21">
        <f t="shared" si="0"/>
        <v>308.23859990896472</v>
      </c>
      <c r="K2" s="21">
        <f t="shared" si="0"/>
        <v>286.79906816791578</v>
      </c>
      <c r="L2" s="21">
        <f t="shared" si="0"/>
        <v>169.51424160283923</v>
      </c>
      <c r="M2" s="21">
        <f t="shared" si="0"/>
        <v>233.14206778886796</v>
      </c>
      <c r="N2" s="21">
        <f t="shared" si="0"/>
        <v>250.45194978824352</v>
      </c>
      <c r="O2" s="21">
        <f t="shared" si="0"/>
        <v>227.3837946987552</v>
      </c>
      <c r="P2" s="21">
        <f t="shared" si="0"/>
        <v>207.52665165787238</v>
      </c>
      <c r="Q2" s="21">
        <f t="shared" si="0"/>
        <v>204.55413981691257</v>
      </c>
      <c r="R2" s="21">
        <f t="shared" si="0"/>
        <v>256.09803225396649</v>
      </c>
      <c r="S2" s="21">
        <f t="shared" si="0"/>
        <v>241.07197674980503</v>
      </c>
      <c r="T2" s="21">
        <f t="shared" si="0"/>
        <v>264.00323646670245</v>
      </c>
      <c r="U2" s="21">
        <f t="shared" si="0"/>
        <v>289.06218032346311</v>
      </c>
      <c r="V2" s="21">
        <f t="shared" si="0"/>
        <v>247.1592237706719</v>
      </c>
      <c r="W2" s="21">
        <f t="shared" si="0"/>
        <v>208.76180315765166</v>
      </c>
      <c r="X2" s="21">
        <f t="shared" si="0"/>
        <v>218.24263217713113</v>
      </c>
      <c r="Y2" s="21">
        <f t="shared" ref="Y2:Z2" si="1">SUM(Y3,Y17,Y22,Y25,Y26,Y51,Y52)</f>
        <v>238.56945848848534</v>
      </c>
      <c r="Z2" s="21">
        <f t="shared" si="1"/>
        <v>201.43050862653791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9.1020710478516342</v>
      </c>
      <c r="D3" s="24">
        <f t="shared" ref="D3:X3" si="3">SUM(D4,D8,D11)</f>
        <v>4.087202366201848</v>
      </c>
      <c r="E3" s="24">
        <f t="shared" si="3"/>
        <v>3.8698461824967163</v>
      </c>
      <c r="F3" s="24">
        <f t="shared" si="3"/>
        <v>3.5619575784181805</v>
      </c>
      <c r="G3" s="24">
        <f t="shared" si="3"/>
        <v>3.3062748421982433</v>
      </c>
      <c r="H3" s="24">
        <f t="shared" si="3"/>
        <v>4.1516774980376967</v>
      </c>
      <c r="I3" s="24">
        <f t="shared" si="3"/>
        <v>4.5252084708837765</v>
      </c>
      <c r="J3" s="24">
        <f t="shared" si="3"/>
        <v>4.6082490247651764</v>
      </c>
      <c r="K3" s="24">
        <f t="shared" si="3"/>
        <v>3.6450387307569136</v>
      </c>
      <c r="L3" s="24">
        <f t="shared" si="3"/>
        <v>4.0553056101501772</v>
      </c>
      <c r="M3" s="24">
        <f t="shared" si="3"/>
        <v>3.7735898097046636</v>
      </c>
      <c r="N3" s="24">
        <f t="shared" si="3"/>
        <v>4.6977287801907419</v>
      </c>
      <c r="O3" s="24">
        <f t="shared" si="3"/>
        <v>2.5632854164342058</v>
      </c>
      <c r="P3" s="24">
        <f t="shared" si="3"/>
        <v>3.467631514004915</v>
      </c>
      <c r="Q3" s="24">
        <f t="shared" si="3"/>
        <v>2.7590448712099054</v>
      </c>
      <c r="R3" s="24">
        <f t="shared" si="3"/>
        <v>2.8789610365343288</v>
      </c>
      <c r="S3" s="24">
        <f t="shared" si="3"/>
        <v>4.5790737380481827</v>
      </c>
      <c r="T3" s="24">
        <f t="shared" si="3"/>
        <v>5.2094161148453111</v>
      </c>
      <c r="U3" s="24">
        <f t="shared" si="3"/>
        <v>5.9909958002412678</v>
      </c>
      <c r="V3" s="24">
        <f t="shared" si="3"/>
        <v>3.9180484654753149</v>
      </c>
      <c r="W3" s="24">
        <f t="shared" si="3"/>
        <v>2.1722115311009778</v>
      </c>
      <c r="X3" s="24">
        <f t="shared" si="3"/>
        <v>2.538015529744897</v>
      </c>
      <c r="Y3" s="24">
        <f t="shared" ref="Y3:Z3" si="4">SUM(Y4,Y8,Y11)</f>
        <v>2.9608464474084442</v>
      </c>
      <c r="Z3" s="24">
        <f t="shared" si="4"/>
        <v>2.0348840005618145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9.1020710462550962</v>
      </c>
      <c r="D4" s="19">
        <f t="shared" ref="D4:X4" si="6">SUM(D5:D7)</f>
        <v>4.087202366201848</v>
      </c>
      <c r="E4" s="19">
        <f t="shared" si="6"/>
        <v>3.8698461824967163</v>
      </c>
      <c r="F4" s="19">
        <f t="shared" si="6"/>
        <v>3.5619575784181805</v>
      </c>
      <c r="G4" s="19">
        <f t="shared" si="6"/>
        <v>3.3062748421982433</v>
      </c>
      <c r="H4" s="19">
        <f t="shared" si="6"/>
        <v>4.1516774980376967</v>
      </c>
      <c r="I4" s="19">
        <f t="shared" si="6"/>
        <v>4.5252084708837765</v>
      </c>
      <c r="J4" s="19">
        <f t="shared" si="6"/>
        <v>4.6082490247651764</v>
      </c>
      <c r="K4" s="19">
        <f t="shared" si="6"/>
        <v>3.6450387307569136</v>
      </c>
      <c r="L4" s="19">
        <f t="shared" si="6"/>
        <v>4.0553056101501772</v>
      </c>
      <c r="M4" s="19">
        <f t="shared" si="6"/>
        <v>3.7735898097046636</v>
      </c>
      <c r="N4" s="19">
        <f t="shared" si="6"/>
        <v>4.6977287801907419</v>
      </c>
      <c r="O4" s="19">
        <f t="shared" si="6"/>
        <v>2.5632854164342058</v>
      </c>
      <c r="P4" s="19">
        <f t="shared" si="6"/>
        <v>3.467631514004915</v>
      </c>
      <c r="Q4" s="19">
        <f t="shared" si="6"/>
        <v>2.7590448712099054</v>
      </c>
      <c r="R4" s="19">
        <f t="shared" si="6"/>
        <v>2.8789610365343288</v>
      </c>
      <c r="S4" s="19">
        <f t="shared" si="6"/>
        <v>4.5790737380481827</v>
      </c>
      <c r="T4" s="19">
        <f t="shared" si="6"/>
        <v>5.2094161148453111</v>
      </c>
      <c r="U4" s="19">
        <f t="shared" si="6"/>
        <v>5.9909958002412678</v>
      </c>
      <c r="V4" s="19">
        <f t="shared" si="6"/>
        <v>3.9180484654753149</v>
      </c>
      <c r="W4" s="19">
        <f t="shared" si="6"/>
        <v>2.1722115311009778</v>
      </c>
      <c r="X4" s="19">
        <f t="shared" si="6"/>
        <v>2.538015529744897</v>
      </c>
      <c r="Y4" s="19">
        <f t="shared" ref="Y4:Z4" si="7">SUM(Y5:Y7)</f>
        <v>2.9608464474084442</v>
      </c>
      <c r="Z4" s="19">
        <f t="shared" si="7"/>
        <v>2.0348840005618145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9.1020710462550962</v>
      </c>
      <c r="D7" s="8">
        <v>4.087202366201848</v>
      </c>
      <c r="E7" s="8">
        <v>3.8698461824967163</v>
      </c>
      <c r="F7" s="8">
        <v>3.5619575784181805</v>
      </c>
      <c r="G7" s="8">
        <v>3.3062748421982433</v>
      </c>
      <c r="H7" s="8">
        <v>4.1516774980376967</v>
      </c>
      <c r="I7" s="8">
        <v>4.5252084708837765</v>
      </c>
      <c r="J7" s="8">
        <v>4.6082490247651764</v>
      </c>
      <c r="K7" s="8">
        <v>3.6450387307569136</v>
      </c>
      <c r="L7" s="8">
        <v>4.0553056101501772</v>
      </c>
      <c r="M7" s="8">
        <v>3.7735898097046636</v>
      </c>
      <c r="N7" s="8">
        <v>4.6977287801907419</v>
      </c>
      <c r="O7" s="8">
        <v>2.5632854164342058</v>
      </c>
      <c r="P7" s="8">
        <v>3.467631514004915</v>
      </c>
      <c r="Q7" s="8">
        <v>2.7590448712099054</v>
      </c>
      <c r="R7" s="8">
        <v>2.8789610365343288</v>
      </c>
      <c r="S7" s="8">
        <v>4.5790737380481827</v>
      </c>
      <c r="T7" s="8">
        <v>5.2094161148453111</v>
      </c>
      <c r="U7" s="8">
        <v>5.9909958002412678</v>
      </c>
      <c r="V7" s="8">
        <v>3.9180484654753149</v>
      </c>
      <c r="W7" s="8">
        <v>2.1722115311009778</v>
      </c>
      <c r="X7" s="8">
        <v>2.538015529744897</v>
      </c>
      <c r="Y7" s="8">
        <v>2.9608464474084442</v>
      </c>
      <c r="Z7" s="8">
        <v>2.0348840005618145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1.5965373780772963E-9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1.5965373780772963E-9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127.61430234439024</v>
      </c>
      <c r="D17" s="27">
        <f t="shared" si="12"/>
        <v>116.9641547364721</v>
      </c>
      <c r="E17" s="27">
        <f t="shared" si="12"/>
        <v>107.01207992145216</v>
      </c>
      <c r="F17" s="27">
        <f t="shared" si="12"/>
        <v>107.59974020425304</v>
      </c>
      <c r="G17" s="27">
        <f t="shared" si="12"/>
        <v>102.44089178035387</v>
      </c>
      <c r="H17" s="27">
        <f t="shared" si="12"/>
        <v>111.13058201587636</v>
      </c>
      <c r="I17" s="27">
        <f t="shared" si="12"/>
        <v>96.34788530452424</v>
      </c>
      <c r="J17" s="27">
        <f t="shared" si="12"/>
        <v>97.768622521987751</v>
      </c>
      <c r="K17" s="27">
        <f t="shared" si="12"/>
        <v>93.612205557939618</v>
      </c>
      <c r="L17" s="27">
        <f t="shared" si="12"/>
        <v>45.011411323889469</v>
      </c>
      <c r="M17" s="27">
        <f t="shared" si="12"/>
        <v>69.70083095152188</v>
      </c>
      <c r="N17" s="27">
        <f t="shared" si="12"/>
        <v>82.974741228653627</v>
      </c>
      <c r="O17" s="27">
        <f t="shared" si="12"/>
        <v>80.975044750674627</v>
      </c>
      <c r="P17" s="27">
        <f t="shared" si="12"/>
        <v>77.298262388628586</v>
      </c>
      <c r="Q17" s="27">
        <f t="shared" si="12"/>
        <v>78.391496164477218</v>
      </c>
      <c r="R17" s="27">
        <f t="shared" si="12"/>
        <v>106.90511921327543</v>
      </c>
      <c r="S17" s="27">
        <f t="shared" si="12"/>
        <v>104.50344941006183</v>
      </c>
      <c r="T17" s="27">
        <f t="shared" si="12"/>
        <v>102.76903902449715</v>
      </c>
      <c r="U17" s="27">
        <f t="shared" si="12"/>
        <v>105.23991313093194</v>
      </c>
      <c r="V17" s="27">
        <f t="shared" si="12"/>
        <v>101.58679130712083</v>
      </c>
      <c r="W17" s="27">
        <f t="shared" si="12"/>
        <v>85.439492686873706</v>
      </c>
      <c r="X17" s="27">
        <f t="shared" si="12"/>
        <v>92.166933399582874</v>
      </c>
      <c r="Y17" s="27">
        <f t="shared" ref="Y17:Z17" si="13">SUM(Y18:Y21)</f>
        <v>96.434600709180629</v>
      </c>
      <c r="Z17" s="27">
        <f t="shared" si="13"/>
        <v>80.888087608070776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16.902331460195828</v>
      </c>
      <c r="D19" s="8">
        <v>12.130068159164217</v>
      </c>
      <c r="E19" s="8">
        <v>12.316145646081731</v>
      </c>
      <c r="F19" s="8">
        <v>10.057050294984267</v>
      </c>
      <c r="G19" s="8">
        <v>11.173766273696639</v>
      </c>
      <c r="H19" s="8">
        <v>10.497273497211918</v>
      </c>
      <c r="I19" s="8">
        <v>12.09761446733904</v>
      </c>
      <c r="J19" s="8">
        <v>12.049537807894568</v>
      </c>
      <c r="K19" s="8">
        <v>11.158728087091147</v>
      </c>
      <c r="L19" s="8">
        <v>7.969235035542412</v>
      </c>
      <c r="M19" s="8">
        <v>8.3028505554756613</v>
      </c>
      <c r="N19" s="8">
        <v>7.592473374895615</v>
      </c>
      <c r="O19" s="8">
        <v>10.316537799544424</v>
      </c>
      <c r="P19" s="8">
        <v>9.9149036497919187</v>
      </c>
      <c r="Q19" s="8">
        <v>10.353574901891198</v>
      </c>
      <c r="R19" s="8">
        <v>11.578481556378806</v>
      </c>
      <c r="S19" s="8">
        <v>13.886986501725618</v>
      </c>
      <c r="T19" s="8">
        <v>13.642449740683247</v>
      </c>
      <c r="U19" s="8">
        <v>12.528230035826301</v>
      </c>
      <c r="V19" s="8">
        <v>9.8748944211280207</v>
      </c>
      <c r="W19" s="8">
        <v>9.5715137507428825</v>
      </c>
      <c r="X19" s="8">
        <v>9.2055887207959266</v>
      </c>
      <c r="Y19" s="8">
        <v>10.908824690195614</v>
      </c>
      <c r="Z19" s="8">
        <v>8.7242148466802369</v>
      </c>
    </row>
    <row r="20" spans="1:26" ht="11.25" customHeight="1" x14ac:dyDescent="0.2">
      <c r="A20" s="29" t="s">
        <v>30</v>
      </c>
      <c r="B20" s="7" t="s">
        <v>31</v>
      </c>
      <c r="C20" s="8">
        <v>110.71197088419441</v>
      </c>
      <c r="D20" s="8">
        <v>104.83408657730787</v>
      </c>
      <c r="E20" s="8">
        <v>94.695934275370419</v>
      </c>
      <c r="F20" s="8">
        <v>97.542689909268773</v>
      </c>
      <c r="G20" s="8">
        <v>91.267125506657223</v>
      </c>
      <c r="H20" s="8">
        <v>100.63330851866444</v>
      </c>
      <c r="I20" s="8">
        <v>84.250270837185198</v>
      </c>
      <c r="J20" s="8">
        <v>85.719084714093185</v>
      </c>
      <c r="K20" s="8">
        <v>82.453477470848469</v>
      </c>
      <c r="L20" s="8">
        <v>37.042176288347058</v>
      </c>
      <c r="M20" s="8">
        <v>61.397980396046215</v>
      </c>
      <c r="N20" s="8">
        <v>75.382267853758009</v>
      </c>
      <c r="O20" s="8">
        <v>70.658506951130207</v>
      </c>
      <c r="P20" s="8">
        <v>67.383358738836662</v>
      </c>
      <c r="Q20" s="8">
        <v>68.037921262586025</v>
      </c>
      <c r="R20" s="8">
        <v>95.326637656896622</v>
      </c>
      <c r="S20" s="8">
        <v>90.616462908336217</v>
      </c>
      <c r="T20" s="8">
        <v>89.1265892838139</v>
      </c>
      <c r="U20" s="8">
        <v>92.711683095105641</v>
      </c>
      <c r="V20" s="8">
        <v>91.711896885992815</v>
      </c>
      <c r="W20" s="8">
        <v>75.867978936130825</v>
      </c>
      <c r="X20" s="8">
        <v>82.961344678786944</v>
      </c>
      <c r="Y20" s="8">
        <v>85.525776018985013</v>
      </c>
      <c r="Z20" s="8">
        <v>72.163872761390536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198.34256934671328</v>
      </c>
      <c r="D26" s="27">
        <f t="shared" si="16"/>
        <v>169.9877864020776</v>
      </c>
      <c r="E26" s="27">
        <f t="shared" si="16"/>
        <v>182.85822393399138</v>
      </c>
      <c r="F26" s="27">
        <f t="shared" si="16"/>
        <v>175.95094489710399</v>
      </c>
      <c r="G26" s="27">
        <f t="shared" si="16"/>
        <v>175.28263406207699</v>
      </c>
      <c r="H26" s="27">
        <f t="shared" si="16"/>
        <v>156.60799592943198</v>
      </c>
      <c r="I26" s="27">
        <f t="shared" si="16"/>
        <v>199.4094852612713</v>
      </c>
      <c r="J26" s="27">
        <f t="shared" si="16"/>
        <v>197.09591847584659</v>
      </c>
      <c r="K26" s="27">
        <f t="shared" si="16"/>
        <v>180.76324547677919</v>
      </c>
      <c r="L26" s="27">
        <f t="shared" si="16"/>
        <v>113.3441985530855</v>
      </c>
      <c r="M26" s="27">
        <f t="shared" si="16"/>
        <v>152.79798843130058</v>
      </c>
      <c r="N26" s="27">
        <f t="shared" si="16"/>
        <v>155.49086873996973</v>
      </c>
      <c r="O26" s="27">
        <f t="shared" si="16"/>
        <v>135.62394645053874</v>
      </c>
      <c r="P26" s="27">
        <f t="shared" si="16"/>
        <v>117.79744250383095</v>
      </c>
      <c r="Q26" s="27">
        <f t="shared" si="16"/>
        <v>114.43141582757811</v>
      </c>
      <c r="R26" s="27">
        <f t="shared" si="16"/>
        <v>120.52192864460714</v>
      </c>
      <c r="S26" s="27">
        <f t="shared" si="16"/>
        <v>124.49927581813843</v>
      </c>
      <c r="T26" s="27">
        <f t="shared" si="16"/>
        <v>136.42856962315898</v>
      </c>
      <c r="U26" s="27">
        <f t="shared" si="16"/>
        <v>152.35105704176235</v>
      </c>
      <c r="V26" s="27">
        <f t="shared" si="16"/>
        <v>118.70270534076748</v>
      </c>
      <c r="W26" s="27">
        <f t="shared" si="16"/>
        <v>96.499178641791929</v>
      </c>
      <c r="X26" s="27">
        <f t="shared" si="16"/>
        <v>105.75507826407478</v>
      </c>
      <c r="Y26" s="27">
        <f t="shared" ref="Y26:Z26" si="17">SUM(Y27,Y33)</f>
        <v>119.18899558243075</v>
      </c>
      <c r="Z26" s="27">
        <f t="shared" si="17"/>
        <v>107.57869097046054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198.34256934671328</v>
      </c>
      <c r="D33" s="19">
        <f t="shared" si="20"/>
        <v>169.9877864020776</v>
      </c>
      <c r="E33" s="19">
        <f t="shared" si="20"/>
        <v>182.85822393399138</v>
      </c>
      <c r="F33" s="19">
        <f t="shared" si="20"/>
        <v>175.95094489710399</v>
      </c>
      <c r="G33" s="19">
        <f t="shared" si="20"/>
        <v>175.28263406207699</v>
      </c>
      <c r="H33" s="19">
        <f t="shared" si="20"/>
        <v>156.60799592943198</v>
      </c>
      <c r="I33" s="19">
        <f t="shared" si="20"/>
        <v>199.4094852612713</v>
      </c>
      <c r="J33" s="19">
        <f t="shared" si="20"/>
        <v>197.09591847584659</v>
      </c>
      <c r="K33" s="19">
        <f t="shared" si="20"/>
        <v>180.76324547677919</v>
      </c>
      <c r="L33" s="19">
        <f t="shared" si="20"/>
        <v>113.3441985530855</v>
      </c>
      <c r="M33" s="19">
        <f t="shared" si="20"/>
        <v>152.79798843130058</v>
      </c>
      <c r="N33" s="19">
        <f t="shared" si="20"/>
        <v>155.49086873996973</v>
      </c>
      <c r="O33" s="19">
        <f t="shared" si="20"/>
        <v>135.62394645053874</v>
      </c>
      <c r="P33" s="19">
        <f t="shared" si="20"/>
        <v>117.79744250383095</v>
      </c>
      <c r="Q33" s="19">
        <f t="shared" si="20"/>
        <v>114.43141582757811</v>
      </c>
      <c r="R33" s="19">
        <f t="shared" si="20"/>
        <v>120.52192864460714</v>
      </c>
      <c r="S33" s="19">
        <f t="shared" si="20"/>
        <v>124.49927581813843</v>
      </c>
      <c r="T33" s="19">
        <f t="shared" si="20"/>
        <v>136.42856962315898</v>
      </c>
      <c r="U33" s="19">
        <f t="shared" si="20"/>
        <v>152.35105704176235</v>
      </c>
      <c r="V33" s="19">
        <f t="shared" si="20"/>
        <v>118.70270534076748</v>
      </c>
      <c r="W33" s="19">
        <f t="shared" si="20"/>
        <v>96.499178641791929</v>
      </c>
      <c r="X33" s="19">
        <f t="shared" si="20"/>
        <v>105.75507826407478</v>
      </c>
      <c r="Y33" s="19">
        <f t="shared" ref="Y33:Z33" si="21">SUM(Y34:Y50)</f>
        <v>119.18899558243075</v>
      </c>
      <c r="Z33" s="19">
        <f t="shared" si="21"/>
        <v>107.57869097046054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118.38116303510739</v>
      </c>
      <c r="D36" s="8">
        <v>109.30502242451684</v>
      </c>
      <c r="E36" s="8">
        <v>123.28373526524726</v>
      </c>
      <c r="F36" s="8">
        <v>116.43873374260545</v>
      </c>
      <c r="G36" s="8">
        <v>119.50419540213083</v>
      </c>
      <c r="H36" s="8">
        <v>108.31093397922113</v>
      </c>
      <c r="I36" s="8">
        <v>124.12410108197138</v>
      </c>
      <c r="J36" s="8">
        <v>124.42331307065417</v>
      </c>
      <c r="K36" s="8">
        <v>111.58153907017581</v>
      </c>
      <c r="L36" s="8">
        <v>70.782906902994824</v>
      </c>
      <c r="M36" s="8">
        <v>92.493543495486449</v>
      </c>
      <c r="N36" s="8">
        <v>103.98245282613721</v>
      </c>
      <c r="O36" s="8">
        <v>86.69114627551005</v>
      </c>
      <c r="P36" s="8">
        <v>82.09086302120717</v>
      </c>
      <c r="Q36" s="8">
        <v>84.430243317489172</v>
      </c>
      <c r="R36" s="8">
        <v>100.34324848540224</v>
      </c>
      <c r="S36" s="8">
        <v>99.075327474132109</v>
      </c>
      <c r="T36" s="8">
        <v>109.77199430731282</v>
      </c>
      <c r="U36" s="8">
        <v>121.50195794591775</v>
      </c>
      <c r="V36" s="8">
        <v>94.41006760539311</v>
      </c>
      <c r="W36" s="8">
        <v>78.214001131659089</v>
      </c>
      <c r="X36" s="8">
        <v>88.257723852333541</v>
      </c>
      <c r="Y36" s="8">
        <v>101.24739433480387</v>
      </c>
      <c r="Z36" s="8">
        <v>93.169413485223174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1.8602571973251407E-3</v>
      </c>
      <c r="J37" s="8">
        <v>6.9942063742201438E-3</v>
      </c>
      <c r="K37" s="8">
        <v>3.1783748398959517E-3</v>
      </c>
      <c r="L37" s="8">
        <v>3.0282621710791876E-3</v>
      </c>
      <c r="M37" s="8">
        <v>2.0857445303913886E-2</v>
      </c>
      <c r="N37" s="8">
        <v>1.38910877994987E-2</v>
      </c>
      <c r="O37" s="8">
        <v>9.359235123140958E-3</v>
      </c>
      <c r="P37" s="8">
        <v>4.7129693416022803E-3</v>
      </c>
      <c r="Q37" s="8">
        <v>8.1741051056107225E-3</v>
      </c>
      <c r="R37" s="8">
        <v>8.2542266371061664E-3</v>
      </c>
      <c r="S37" s="8">
        <v>3.6177893722182997E-2</v>
      </c>
      <c r="T37" s="8">
        <v>3.2608792025649362E-2</v>
      </c>
      <c r="U37" s="8">
        <v>2.8845927658219864E-2</v>
      </c>
      <c r="V37" s="8">
        <v>2.2183249471533693E-2</v>
      </c>
      <c r="W37" s="8">
        <v>2.1180095520496631E-2</v>
      </c>
      <c r="X37" s="8">
        <v>1.797380753988093E-2</v>
      </c>
      <c r="Y37" s="8">
        <v>2.1300277024796237E-2</v>
      </c>
      <c r="Z37" s="8">
        <v>1.4801136197580408E-2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20.612712466092944</v>
      </c>
      <c r="D43" s="8">
        <v>13.019813971272059</v>
      </c>
      <c r="E43" s="8">
        <v>12.2672702839893</v>
      </c>
      <c r="F43" s="8">
        <v>14.8301421873738</v>
      </c>
      <c r="G43" s="8">
        <v>13.259971507269048</v>
      </c>
      <c r="H43" s="8">
        <v>9.6301594577859131</v>
      </c>
      <c r="I43" s="8">
        <v>9.7932549756547065</v>
      </c>
      <c r="J43" s="8">
        <v>10.014485539557153</v>
      </c>
      <c r="K43" s="8">
        <v>9.7563120041774134</v>
      </c>
      <c r="L43" s="8">
        <v>7.4056163927416563</v>
      </c>
      <c r="M43" s="8">
        <v>9.9669652107223463</v>
      </c>
      <c r="N43" s="8">
        <v>9.0204593827343462</v>
      </c>
      <c r="O43" s="8">
        <v>7.5411527762761059</v>
      </c>
      <c r="P43" s="8">
        <v>6.5319951601239694</v>
      </c>
      <c r="Q43" s="8">
        <v>6.1275964913448204</v>
      </c>
      <c r="R43" s="8">
        <v>7.5743662808083556</v>
      </c>
      <c r="S43" s="8">
        <v>15.456881039815412</v>
      </c>
      <c r="T43" s="8">
        <v>14.776378207844932</v>
      </c>
      <c r="U43" s="8">
        <v>14.962757973040672</v>
      </c>
      <c r="V43" s="8">
        <v>12.530573292284444</v>
      </c>
      <c r="W43" s="8">
        <v>10.553608989096768</v>
      </c>
      <c r="X43" s="8">
        <v>10.531325380511412</v>
      </c>
      <c r="Y43" s="8">
        <v>10.812127101654449</v>
      </c>
      <c r="Z43" s="8">
        <v>8.9985002193569237</v>
      </c>
    </row>
    <row r="44" spans="1:26" ht="11.25" customHeight="1" x14ac:dyDescent="0.2">
      <c r="A44" s="28" t="s">
        <v>74</v>
      </c>
      <c r="B44" s="7" t="s">
        <v>75</v>
      </c>
      <c r="C44" s="8">
        <v>59.34869384551294</v>
      </c>
      <c r="D44" s="8">
        <v>47.66295000628871</v>
      </c>
      <c r="E44" s="8">
        <v>47.30721838475484</v>
      </c>
      <c r="F44" s="8">
        <v>44.682068967124735</v>
      </c>
      <c r="G44" s="8">
        <v>42.518467152677125</v>
      </c>
      <c r="H44" s="8">
        <v>37.5665289748002</v>
      </c>
      <c r="I44" s="8">
        <v>42.071641632266534</v>
      </c>
      <c r="J44" s="8">
        <v>40.693192403444847</v>
      </c>
      <c r="K44" s="8">
        <v>36.010527904040941</v>
      </c>
      <c r="L44" s="8">
        <v>30.424337099227817</v>
      </c>
      <c r="M44" s="8">
        <v>34.292260267022414</v>
      </c>
      <c r="N44" s="8">
        <v>32.955099708146996</v>
      </c>
      <c r="O44" s="8">
        <v>29.966099730070098</v>
      </c>
      <c r="P44" s="8">
        <v>29.169871353158207</v>
      </c>
      <c r="Q44" s="8">
        <v>23.865401913638504</v>
      </c>
      <c r="R44" s="8">
        <v>12.596059651759434</v>
      </c>
      <c r="S44" s="8">
        <v>9.9308894104687173</v>
      </c>
      <c r="T44" s="8">
        <v>11.847588315975582</v>
      </c>
      <c r="U44" s="8">
        <v>14.629810372195518</v>
      </c>
      <c r="V44" s="8">
        <v>9.2297876763466302</v>
      </c>
      <c r="W44" s="8">
        <v>6.0462935840452054</v>
      </c>
      <c r="X44" s="8">
        <v>6.079274539010882</v>
      </c>
      <c r="Y44" s="8">
        <v>6.0606513797386361</v>
      </c>
      <c r="Z44" s="8">
        <v>4.7786799576010068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1.1003735176247527</v>
      </c>
      <c r="I48" s="8">
        <v>23.41862731418135</v>
      </c>
      <c r="J48" s="8">
        <v>21.957933255816201</v>
      </c>
      <c r="K48" s="8">
        <v>23.411688123545122</v>
      </c>
      <c r="L48" s="8">
        <v>4.7283098959501375</v>
      </c>
      <c r="M48" s="8">
        <v>16.024362012765469</v>
      </c>
      <c r="N48" s="8">
        <v>9.5189657351516743</v>
      </c>
      <c r="O48" s="8">
        <v>11.416188433559348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1.2276848229501711</v>
      </c>
      <c r="V48" s="8">
        <v>2.5100935172717529</v>
      </c>
      <c r="W48" s="8">
        <v>1.6640948414703776</v>
      </c>
      <c r="X48" s="8">
        <v>0.86878068467908509</v>
      </c>
      <c r="Y48" s="8">
        <v>1.0475224892090071</v>
      </c>
      <c r="Z48" s="8">
        <v>0.6172961720818646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8.7885338968111686</v>
      </c>
      <c r="D51" s="27">
        <v>6.4587083778852836</v>
      </c>
      <c r="E51" s="27">
        <v>7.1066812023184704</v>
      </c>
      <c r="F51" s="27">
        <v>5.8321641496527121</v>
      </c>
      <c r="G51" s="27">
        <v>6.6305777189394846</v>
      </c>
      <c r="H51" s="27">
        <v>7.0868781720127076</v>
      </c>
      <c r="I51" s="27">
        <v>8.1668496491968909</v>
      </c>
      <c r="J51" s="27">
        <v>8.7658098863652327</v>
      </c>
      <c r="K51" s="27">
        <v>8.7785784024400666</v>
      </c>
      <c r="L51" s="27">
        <v>7.103326115714081</v>
      </c>
      <c r="M51" s="27">
        <v>6.8696585963408614</v>
      </c>
      <c r="N51" s="27">
        <v>7.2886110394293997</v>
      </c>
      <c r="O51" s="27">
        <v>8.2215180811076163</v>
      </c>
      <c r="P51" s="27">
        <v>8.96331525140792</v>
      </c>
      <c r="Q51" s="27">
        <v>8.9721829536473265</v>
      </c>
      <c r="R51" s="27">
        <v>25.792023359549585</v>
      </c>
      <c r="S51" s="27">
        <v>7.4901777835565806</v>
      </c>
      <c r="T51" s="27">
        <v>19.596211704201039</v>
      </c>
      <c r="U51" s="27">
        <v>25.480214350527564</v>
      </c>
      <c r="V51" s="27">
        <v>22.951678657308282</v>
      </c>
      <c r="W51" s="27">
        <v>24.650920297885044</v>
      </c>
      <c r="X51" s="27">
        <v>17.7826049837286</v>
      </c>
      <c r="Y51" s="27">
        <v>19.985015749465511</v>
      </c>
      <c r="Z51" s="27">
        <v>10.928846047444779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5.2343679016906327E-4</v>
      </c>
      <c r="I61" s="49">
        <f t="shared" si="24"/>
        <v>5.7793165918649126E-4</v>
      </c>
      <c r="J61" s="49">
        <f t="shared" si="24"/>
        <v>1.0362555938681014E-3</v>
      </c>
      <c r="K61" s="49">
        <f t="shared" si="24"/>
        <v>1.7844911547456137E-2</v>
      </c>
      <c r="L61" s="49">
        <f t="shared" si="24"/>
        <v>1.5751697710533454E-2</v>
      </c>
      <c r="M61" s="49">
        <f t="shared" si="24"/>
        <v>4.2186541771016779E-2</v>
      </c>
      <c r="N61" s="49">
        <f t="shared" si="24"/>
        <v>7.9486659776221089E-3</v>
      </c>
      <c r="O61" s="49">
        <f t="shared" si="24"/>
        <v>3.6964181102232796E-3</v>
      </c>
      <c r="P61" s="49">
        <f t="shared" si="24"/>
        <v>8.0629556806753877E-3</v>
      </c>
      <c r="Q61" s="49">
        <f t="shared" si="24"/>
        <v>7.4596395098672885E-2</v>
      </c>
      <c r="R61" s="49">
        <f t="shared" si="24"/>
        <v>0.10576255904246454</v>
      </c>
      <c r="S61" s="49">
        <f t="shared" si="24"/>
        <v>0.8097039937667514</v>
      </c>
      <c r="T61" s="49">
        <f t="shared" si="24"/>
        <v>1.4896318288652695</v>
      </c>
      <c r="U61" s="49">
        <f t="shared" si="24"/>
        <v>1.675019944489974</v>
      </c>
      <c r="V61" s="49">
        <f t="shared" si="24"/>
        <v>1.3725320643297567</v>
      </c>
      <c r="W61" s="49">
        <f t="shared" si="24"/>
        <v>0.84801242157032419</v>
      </c>
      <c r="X61" s="49">
        <f t="shared" si="24"/>
        <v>1.9093790342424353</v>
      </c>
      <c r="Y61" s="49">
        <f t="shared" ref="Y61:Z61" si="25">SUM(Y62:Y72)</f>
        <v>3.6546614583567569</v>
      </c>
      <c r="Z61" s="49">
        <f t="shared" si="25"/>
        <v>3.7829769978984937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0.19738774141362489</v>
      </c>
      <c r="X62" s="52">
        <v>0.1476045622064624</v>
      </c>
      <c r="Y62" s="52">
        <v>0.13832126852349089</v>
      </c>
      <c r="Z62" s="52">
        <v>0.13499451579068708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0.95639162113821874</v>
      </c>
      <c r="Y64" s="52">
        <v>2.595714945137114</v>
      </c>
      <c r="Z64" s="52">
        <v>2.9697293277090879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4.605580417191562E-4</v>
      </c>
      <c r="K67" s="52">
        <v>4.5176991259382639E-4</v>
      </c>
      <c r="L67" s="52">
        <v>4.2572155974414746E-4</v>
      </c>
      <c r="M67" s="52">
        <v>1.558616075283871E-3</v>
      </c>
      <c r="N67" s="52">
        <v>8.5164278331665438E-4</v>
      </c>
      <c r="O67" s="52">
        <v>8.2755629333357012E-4</v>
      </c>
      <c r="P67" s="52">
        <v>3.6889339715508304E-4</v>
      </c>
      <c r="Q67" s="52">
        <v>7.9245462215304051E-4</v>
      </c>
      <c r="R67" s="52">
        <v>4.3936968148204842E-4</v>
      </c>
      <c r="S67" s="52">
        <v>1.8385649268091537E-3</v>
      </c>
      <c r="T67" s="52">
        <v>1.4271610954594751E-3</v>
      </c>
      <c r="U67" s="52">
        <v>2.4848938673721599E-3</v>
      </c>
      <c r="V67" s="52">
        <v>1.2555386867049751E-3</v>
      </c>
      <c r="W67" s="52">
        <v>1.2416501529708005E-3</v>
      </c>
      <c r="X67" s="52">
        <v>1.6836098896894031E-3</v>
      </c>
      <c r="Y67" s="52">
        <v>2.5961360486208228E-3</v>
      </c>
      <c r="Z67" s="52">
        <v>2.2754966674451869E-3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5.6471239074228302E-4</v>
      </c>
      <c r="L68" s="52">
        <v>1.1175190943283869E-3</v>
      </c>
      <c r="M68" s="52">
        <v>3.2730937580961296E-3</v>
      </c>
      <c r="N68" s="52">
        <v>5.6776185554443625E-4</v>
      </c>
      <c r="O68" s="52">
        <v>5.5170419555571342E-4</v>
      </c>
      <c r="P68" s="52">
        <v>1.1066801914652489E-3</v>
      </c>
      <c r="Q68" s="52">
        <v>1.5426449977912524E-2</v>
      </c>
      <c r="R68" s="52">
        <v>2.1591881489974946E-2</v>
      </c>
      <c r="S68" s="52">
        <v>0.19862629759294886</v>
      </c>
      <c r="T68" s="52">
        <v>0.75775767073009681</v>
      </c>
      <c r="U68" s="52">
        <v>0.78448770985876237</v>
      </c>
      <c r="V68" s="52">
        <v>0.6666339727000371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5.2343679016906327E-4</v>
      </c>
      <c r="I69" s="52">
        <v>5.7793165918649126E-4</v>
      </c>
      <c r="J69" s="52">
        <v>5.7569755214894518E-4</v>
      </c>
      <c r="K69" s="52">
        <v>1.6828429244120029E-2</v>
      </c>
      <c r="L69" s="52">
        <v>1.420845705646092E-2</v>
      </c>
      <c r="M69" s="52">
        <v>3.7354831937636779E-2</v>
      </c>
      <c r="N69" s="52">
        <v>6.5292613387610172E-3</v>
      </c>
      <c r="O69" s="52">
        <v>2.3171576213339962E-3</v>
      </c>
      <c r="P69" s="52">
        <v>6.5873820920550564E-3</v>
      </c>
      <c r="Q69" s="52">
        <v>5.8377490498607326E-2</v>
      </c>
      <c r="R69" s="52">
        <v>8.3731307871007549E-2</v>
      </c>
      <c r="S69" s="52">
        <v>0.60923913124699336</v>
      </c>
      <c r="T69" s="52">
        <v>0.73044699703971305</v>
      </c>
      <c r="U69" s="52">
        <v>0.88804734076383951</v>
      </c>
      <c r="V69" s="52">
        <v>0.70464255294301459</v>
      </c>
      <c r="W69" s="52">
        <v>0.64938303000372855</v>
      </c>
      <c r="X69" s="52">
        <v>0.80369924100806478</v>
      </c>
      <c r="Y69" s="52">
        <v>0.9180291086475314</v>
      </c>
      <c r="Z69" s="52">
        <v>0.67597765773127383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305.8644412799996</v>
      </c>
      <c r="D2" s="21">
        <f t="shared" ref="D2:X2" si="0">SUM(D3,D17,D22,D25,D26,D51,D52)</f>
        <v>242.32933547999963</v>
      </c>
      <c r="E2" s="21">
        <f t="shared" si="0"/>
        <v>226.68246323999961</v>
      </c>
      <c r="F2" s="21">
        <f t="shared" si="0"/>
        <v>222.08209739999964</v>
      </c>
      <c r="G2" s="21">
        <f t="shared" si="0"/>
        <v>206.69892083999963</v>
      </c>
      <c r="H2" s="21">
        <f t="shared" si="0"/>
        <v>252.31364460000003</v>
      </c>
      <c r="I2" s="21">
        <f t="shared" si="0"/>
        <v>247.77870192000003</v>
      </c>
      <c r="J2" s="21">
        <f t="shared" si="0"/>
        <v>248.00834160000002</v>
      </c>
      <c r="K2" s="21">
        <f t="shared" si="0"/>
        <v>274.55104115999995</v>
      </c>
      <c r="L2" s="21">
        <f t="shared" si="0"/>
        <v>234.13459464000005</v>
      </c>
      <c r="M2" s="21">
        <f t="shared" si="0"/>
        <v>246.16188215999998</v>
      </c>
      <c r="N2" s="21">
        <f t="shared" si="0"/>
        <v>225.72675756000001</v>
      </c>
      <c r="O2" s="21">
        <f t="shared" si="0"/>
        <v>246.92600268000004</v>
      </c>
      <c r="P2" s="21">
        <f t="shared" si="0"/>
        <v>238.33435823999997</v>
      </c>
      <c r="Q2" s="21">
        <f t="shared" si="0"/>
        <v>252.45507851999997</v>
      </c>
      <c r="R2" s="21">
        <f t="shared" si="0"/>
        <v>252.36712079999998</v>
      </c>
      <c r="S2" s="21">
        <f t="shared" si="0"/>
        <v>257.69848428</v>
      </c>
      <c r="T2" s="21">
        <f t="shared" si="0"/>
        <v>258.96941028000003</v>
      </c>
      <c r="U2" s="21">
        <f t="shared" si="0"/>
        <v>261.79453296000003</v>
      </c>
      <c r="V2" s="21">
        <f t="shared" si="0"/>
        <v>268.09981704</v>
      </c>
      <c r="W2" s="21">
        <f t="shared" si="0"/>
        <v>272.71950191999997</v>
      </c>
      <c r="X2" s="21">
        <f t="shared" si="0"/>
        <v>276.68887808318101</v>
      </c>
      <c r="Y2" s="21">
        <f t="shared" ref="Y2:Z2" si="1">SUM(Y3,Y17,Y22,Y25,Y26,Y51,Y52)</f>
        <v>242.0702867839243</v>
      </c>
      <c r="Z2" s="21">
        <f t="shared" si="1"/>
        <v>268.087280752796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174.38686559999954</v>
      </c>
      <c r="D3" s="24">
        <f t="shared" ref="D3:W3" si="3">SUM(D4,D8,D11)</f>
        <v>151.90504559999962</v>
      </c>
      <c r="E3" s="24">
        <f t="shared" si="3"/>
        <v>162.9100511999996</v>
      </c>
      <c r="F3" s="24">
        <f t="shared" si="3"/>
        <v>147.92239439999963</v>
      </c>
      <c r="G3" s="24">
        <f t="shared" si="3"/>
        <v>142.92650879999962</v>
      </c>
      <c r="H3" s="24">
        <f t="shared" si="3"/>
        <v>150.684732</v>
      </c>
      <c r="I3" s="24">
        <f t="shared" si="3"/>
        <v>144.77522400000001</v>
      </c>
      <c r="J3" s="24">
        <f t="shared" si="3"/>
        <v>153.63928799999999</v>
      </c>
      <c r="K3" s="24">
        <f t="shared" si="3"/>
        <v>177.27613199999993</v>
      </c>
      <c r="L3" s="24">
        <f t="shared" si="3"/>
        <v>162.50295600000001</v>
      </c>
      <c r="M3" s="24">
        <f t="shared" si="3"/>
        <v>150.684732</v>
      </c>
      <c r="N3" s="24">
        <f t="shared" si="3"/>
        <v>138.86611200000002</v>
      </c>
      <c r="O3" s="24">
        <f t="shared" si="3"/>
        <v>153.63928800000002</v>
      </c>
      <c r="P3" s="24">
        <f t="shared" si="3"/>
        <v>138.86611199999999</v>
      </c>
      <c r="Q3" s="24">
        <f t="shared" si="3"/>
        <v>150.68473199999997</v>
      </c>
      <c r="R3" s="24">
        <f t="shared" si="3"/>
        <v>147.73017599999997</v>
      </c>
      <c r="S3" s="24">
        <f t="shared" si="3"/>
        <v>141.82066799999998</v>
      </c>
      <c r="T3" s="24">
        <f t="shared" si="3"/>
        <v>144.77522400000001</v>
      </c>
      <c r="U3" s="24">
        <f t="shared" si="3"/>
        <v>141.82066800000001</v>
      </c>
      <c r="V3" s="24">
        <f t="shared" si="3"/>
        <v>144.77522400000001</v>
      </c>
      <c r="W3" s="24">
        <f t="shared" si="3"/>
        <v>156.59384399999999</v>
      </c>
      <c r="X3" s="24">
        <f t="shared" ref="X3:Z3" si="4">SUM(X4,X8,X11)</f>
        <v>153.63928800000002</v>
      </c>
      <c r="Y3" s="24">
        <f t="shared" si="4"/>
        <v>135.91155599999999</v>
      </c>
      <c r="Z3" s="24">
        <f t="shared" si="4"/>
        <v>144.77522399999998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162.36862559999958</v>
      </c>
      <c r="D4" s="19">
        <f t="shared" ref="D4:W4" si="6">SUM(D5:D7)</f>
        <v>139.88680559999966</v>
      </c>
      <c r="E4" s="19">
        <f t="shared" si="6"/>
        <v>144.88269119999964</v>
      </c>
      <c r="F4" s="19">
        <f t="shared" si="6"/>
        <v>129.89503439999967</v>
      </c>
      <c r="G4" s="19">
        <f t="shared" si="6"/>
        <v>124.89914879999968</v>
      </c>
      <c r="H4" s="19">
        <f t="shared" si="6"/>
        <v>150.684732</v>
      </c>
      <c r="I4" s="19">
        <f t="shared" si="6"/>
        <v>144.77522400000001</v>
      </c>
      <c r="J4" s="19">
        <f t="shared" si="6"/>
        <v>153.63928799999999</v>
      </c>
      <c r="K4" s="19">
        <f t="shared" si="6"/>
        <v>177.27613199999993</v>
      </c>
      <c r="L4" s="19">
        <f t="shared" si="6"/>
        <v>162.50295600000001</v>
      </c>
      <c r="M4" s="19">
        <f t="shared" si="6"/>
        <v>150.684732</v>
      </c>
      <c r="N4" s="19">
        <f t="shared" si="6"/>
        <v>138.86611200000002</v>
      </c>
      <c r="O4" s="19">
        <f t="shared" si="6"/>
        <v>153.63928800000002</v>
      </c>
      <c r="P4" s="19">
        <f t="shared" si="6"/>
        <v>138.86611199999999</v>
      </c>
      <c r="Q4" s="19">
        <f t="shared" si="6"/>
        <v>150.68473199999997</v>
      </c>
      <c r="R4" s="19">
        <f t="shared" si="6"/>
        <v>147.73017599999997</v>
      </c>
      <c r="S4" s="19">
        <f t="shared" si="6"/>
        <v>141.82066799999998</v>
      </c>
      <c r="T4" s="19">
        <f t="shared" si="6"/>
        <v>144.77522400000001</v>
      </c>
      <c r="U4" s="19">
        <f t="shared" si="6"/>
        <v>141.82066800000001</v>
      </c>
      <c r="V4" s="19">
        <f t="shared" si="6"/>
        <v>144.77522400000001</v>
      </c>
      <c r="W4" s="19">
        <f t="shared" si="6"/>
        <v>156.59384399999999</v>
      </c>
      <c r="X4" s="19">
        <f t="shared" ref="X4:Z4" si="7">SUM(X5:X7)</f>
        <v>153.63928800000002</v>
      </c>
      <c r="Y4" s="19">
        <f t="shared" si="7"/>
        <v>135.91155599999999</v>
      </c>
      <c r="Z4" s="19">
        <f t="shared" si="7"/>
        <v>144.77522399999998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162.36862559999958</v>
      </c>
      <c r="D7" s="8">
        <f>FC_IND_NFM_AM_E!D7+FC_IND_NFM_PA_E!D7+FC_IND_NFM_SA_E!D7+FC_IND_NFM_OM_E!D7</f>
        <v>139.88680559999966</v>
      </c>
      <c r="E7" s="8">
        <f>FC_IND_NFM_AM_E!E7+FC_IND_NFM_PA_E!E7+FC_IND_NFM_SA_E!E7+FC_IND_NFM_OM_E!E7</f>
        <v>144.88269119999964</v>
      </c>
      <c r="F7" s="8">
        <f>FC_IND_NFM_AM_E!F7+FC_IND_NFM_PA_E!F7+FC_IND_NFM_SA_E!F7+FC_IND_NFM_OM_E!F7</f>
        <v>129.89503439999967</v>
      </c>
      <c r="G7" s="8">
        <f>FC_IND_NFM_AM_E!G7+FC_IND_NFM_PA_E!G7+FC_IND_NFM_SA_E!G7+FC_IND_NFM_OM_E!G7</f>
        <v>124.89914879999968</v>
      </c>
      <c r="H7" s="8">
        <f>FC_IND_NFM_AM_E!H7+FC_IND_NFM_PA_E!H7+FC_IND_NFM_SA_E!H7+FC_IND_NFM_OM_E!H7</f>
        <v>150.684732</v>
      </c>
      <c r="I7" s="8">
        <f>FC_IND_NFM_AM_E!I7+FC_IND_NFM_PA_E!I7+FC_IND_NFM_SA_E!I7+FC_IND_NFM_OM_E!I7</f>
        <v>144.77522400000001</v>
      </c>
      <c r="J7" s="8">
        <f>FC_IND_NFM_AM_E!J7+FC_IND_NFM_PA_E!J7+FC_IND_NFM_SA_E!J7+FC_IND_NFM_OM_E!J7</f>
        <v>153.63928799999999</v>
      </c>
      <c r="K7" s="8">
        <f>FC_IND_NFM_AM_E!K7+FC_IND_NFM_PA_E!K7+FC_IND_NFM_SA_E!K7+FC_IND_NFM_OM_E!K7</f>
        <v>177.27613199999993</v>
      </c>
      <c r="L7" s="8">
        <f>FC_IND_NFM_AM_E!L7+FC_IND_NFM_PA_E!L7+FC_IND_NFM_SA_E!L7+FC_IND_NFM_OM_E!L7</f>
        <v>162.50295600000001</v>
      </c>
      <c r="M7" s="8">
        <f>FC_IND_NFM_AM_E!M7+FC_IND_NFM_PA_E!M7+FC_IND_NFM_SA_E!M7+FC_IND_NFM_OM_E!M7</f>
        <v>150.684732</v>
      </c>
      <c r="N7" s="8">
        <f>FC_IND_NFM_AM_E!N7+FC_IND_NFM_PA_E!N7+FC_IND_NFM_SA_E!N7+FC_IND_NFM_OM_E!N7</f>
        <v>138.86611200000002</v>
      </c>
      <c r="O7" s="8">
        <f>FC_IND_NFM_AM_E!O7+FC_IND_NFM_PA_E!O7+FC_IND_NFM_SA_E!O7+FC_IND_NFM_OM_E!O7</f>
        <v>153.63928800000002</v>
      </c>
      <c r="P7" s="8">
        <f>FC_IND_NFM_AM_E!P7+FC_IND_NFM_PA_E!P7+FC_IND_NFM_SA_E!P7+FC_IND_NFM_OM_E!P7</f>
        <v>138.86611199999999</v>
      </c>
      <c r="Q7" s="8">
        <f>FC_IND_NFM_AM_E!Q7+FC_IND_NFM_PA_E!Q7+FC_IND_NFM_SA_E!Q7+FC_IND_NFM_OM_E!Q7</f>
        <v>150.68473199999997</v>
      </c>
      <c r="R7" s="8">
        <f>FC_IND_NFM_AM_E!R7+FC_IND_NFM_PA_E!R7+FC_IND_NFM_SA_E!R7+FC_IND_NFM_OM_E!R7</f>
        <v>147.73017599999997</v>
      </c>
      <c r="S7" s="8">
        <f>FC_IND_NFM_AM_E!S7+FC_IND_NFM_PA_E!S7+FC_IND_NFM_SA_E!S7+FC_IND_NFM_OM_E!S7</f>
        <v>141.82066799999998</v>
      </c>
      <c r="T7" s="8">
        <f>FC_IND_NFM_AM_E!T7+FC_IND_NFM_PA_E!T7+FC_IND_NFM_SA_E!T7+FC_IND_NFM_OM_E!T7</f>
        <v>144.77522400000001</v>
      </c>
      <c r="U7" s="8">
        <f>FC_IND_NFM_AM_E!U7+FC_IND_NFM_PA_E!U7+FC_IND_NFM_SA_E!U7+FC_IND_NFM_OM_E!U7</f>
        <v>141.82066800000001</v>
      </c>
      <c r="V7" s="8">
        <f>FC_IND_NFM_AM_E!V7+FC_IND_NFM_PA_E!V7+FC_IND_NFM_SA_E!V7+FC_IND_NFM_OM_E!V7</f>
        <v>144.77522400000001</v>
      </c>
      <c r="W7" s="8">
        <f>FC_IND_NFM_AM_E!W7+FC_IND_NFM_PA_E!W7+FC_IND_NFM_SA_E!W7+FC_IND_NFM_OM_E!W7</f>
        <v>156.59384399999999</v>
      </c>
      <c r="X7" s="8">
        <f>FC_IND_NFM_AM_E!X7+FC_IND_NFM_PA_E!X7+FC_IND_NFM_SA_E!X7+FC_IND_NFM_OM_E!X7</f>
        <v>153.63928800000002</v>
      </c>
      <c r="Y7" s="8">
        <f>FC_IND_NFM_AM_E!Y7+FC_IND_NFM_PA_E!Y7+FC_IND_NFM_SA_E!Y7+FC_IND_NFM_OM_E!Y7</f>
        <v>135.91155599999999</v>
      </c>
      <c r="Z7" s="8">
        <f>FC_IND_NFM_AM_E!Z7+FC_IND_NFM_PA_E!Z7+FC_IND_NFM_SA_E!Z7+FC_IND_NFM_OM_E!Z7</f>
        <v>144.77522399999998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12.018239999999965</v>
      </c>
      <c r="D11" s="19">
        <f t="shared" ref="D11:W11" si="12">SUM(D12:D16)</f>
        <v>12.018239999999963</v>
      </c>
      <c r="E11" s="19">
        <f t="shared" si="12"/>
        <v>18.027359999999952</v>
      </c>
      <c r="F11" s="19">
        <f t="shared" si="12"/>
        <v>18.027359999999952</v>
      </c>
      <c r="G11" s="19">
        <f t="shared" si="12"/>
        <v>18.027359999999948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12.018239999999965</v>
      </c>
      <c r="D13" s="8">
        <f>FC_IND_NFM_AM_E!D13+FC_IND_NFM_PA_E!D13+FC_IND_NFM_SA_E!D13+FC_IND_NFM_OM_E!D13</f>
        <v>12.018239999999963</v>
      </c>
      <c r="E13" s="8">
        <f>FC_IND_NFM_AM_E!E13+FC_IND_NFM_PA_E!E13+FC_IND_NFM_SA_E!E13+FC_IND_NFM_OM_E!E13</f>
        <v>18.027359999999952</v>
      </c>
      <c r="F13" s="8">
        <f>FC_IND_NFM_AM_E!F13+FC_IND_NFM_PA_E!F13+FC_IND_NFM_SA_E!F13+FC_IND_NFM_OM_E!F13</f>
        <v>18.027359999999952</v>
      </c>
      <c r="G13" s="8">
        <f>FC_IND_NFM_AM_E!G13+FC_IND_NFM_PA_E!G13+FC_IND_NFM_SA_E!G13+FC_IND_NFM_OM_E!G13</f>
        <v>18.027359999999948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110.82716568000002</v>
      </c>
      <c r="D26" s="27">
        <f t="shared" ref="D26:W26" si="21">SUM(D27,D33)</f>
        <v>71.339069880000011</v>
      </c>
      <c r="E26" s="27">
        <f t="shared" si="21"/>
        <v>48.928352040000007</v>
      </c>
      <c r="F26" s="27">
        <f t="shared" si="21"/>
        <v>61.436223000000005</v>
      </c>
      <c r="G26" s="27">
        <f t="shared" si="21"/>
        <v>48.928352040000007</v>
      </c>
      <c r="H26" s="27">
        <f t="shared" si="21"/>
        <v>86.784852600000008</v>
      </c>
      <c r="I26" s="27">
        <f t="shared" si="21"/>
        <v>86.038837920000006</v>
      </c>
      <c r="J26" s="27">
        <f t="shared" si="21"/>
        <v>73.163253600000019</v>
      </c>
      <c r="K26" s="27">
        <f t="shared" si="21"/>
        <v>75.412739160000001</v>
      </c>
      <c r="L26" s="27">
        <f t="shared" si="21"/>
        <v>54.86895864000001</v>
      </c>
      <c r="M26" s="27">
        <f t="shared" si="21"/>
        <v>77.704670159999992</v>
      </c>
      <c r="N26" s="27">
        <f t="shared" si="21"/>
        <v>72.016585559999996</v>
      </c>
      <c r="O26" s="27">
        <f t="shared" si="21"/>
        <v>78.392164679999993</v>
      </c>
      <c r="P26" s="27">
        <f t="shared" si="21"/>
        <v>85.129086240000007</v>
      </c>
      <c r="Q26" s="27">
        <f t="shared" si="21"/>
        <v>89.349806519999987</v>
      </c>
      <c r="R26" s="27">
        <f t="shared" si="21"/>
        <v>89.388964800000011</v>
      </c>
      <c r="S26" s="27">
        <f t="shared" si="21"/>
        <v>100.07444627999999</v>
      </c>
      <c r="T26" s="27">
        <f t="shared" si="21"/>
        <v>102.60067248000001</v>
      </c>
      <c r="U26" s="27">
        <f t="shared" si="21"/>
        <v>103.71386340000001</v>
      </c>
      <c r="V26" s="27">
        <f t="shared" si="21"/>
        <v>106.77902004000001</v>
      </c>
      <c r="W26" s="27">
        <f t="shared" si="21"/>
        <v>100.79729783999998</v>
      </c>
      <c r="X26" s="27">
        <f t="shared" ref="X26:Z26" si="22">SUM(X27,X33)</f>
        <v>106.42205159999999</v>
      </c>
      <c r="Y26" s="27">
        <f t="shared" si="22"/>
        <v>91.364783040000006</v>
      </c>
      <c r="Z26" s="27">
        <f t="shared" si="22"/>
        <v>107.90689500000002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110.82716568000002</v>
      </c>
      <c r="D33" s="19">
        <f t="shared" ref="D33:W33" si="27">SUM(D34:D50)</f>
        <v>71.339069880000011</v>
      </c>
      <c r="E33" s="19">
        <f t="shared" si="27"/>
        <v>48.928352040000007</v>
      </c>
      <c r="F33" s="19">
        <f t="shared" si="27"/>
        <v>61.436223000000005</v>
      </c>
      <c r="G33" s="19">
        <f t="shared" si="27"/>
        <v>48.928352040000007</v>
      </c>
      <c r="H33" s="19">
        <f t="shared" si="27"/>
        <v>86.784852600000008</v>
      </c>
      <c r="I33" s="19">
        <f t="shared" si="27"/>
        <v>86.038837920000006</v>
      </c>
      <c r="J33" s="19">
        <f t="shared" si="27"/>
        <v>73.163253600000019</v>
      </c>
      <c r="K33" s="19">
        <f t="shared" si="27"/>
        <v>75.412739160000001</v>
      </c>
      <c r="L33" s="19">
        <f t="shared" si="27"/>
        <v>54.86895864000001</v>
      </c>
      <c r="M33" s="19">
        <f t="shared" si="27"/>
        <v>77.704670159999992</v>
      </c>
      <c r="N33" s="19">
        <f t="shared" si="27"/>
        <v>72.016585559999996</v>
      </c>
      <c r="O33" s="19">
        <f t="shared" si="27"/>
        <v>78.392164679999993</v>
      </c>
      <c r="P33" s="19">
        <f t="shared" si="27"/>
        <v>85.129086240000007</v>
      </c>
      <c r="Q33" s="19">
        <f t="shared" si="27"/>
        <v>89.349806519999987</v>
      </c>
      <c r="R33" s="19">
        <f t="shared" si="27"/>
        <v>89.388964800000011</v>
      </c>
      <c r="S33" s="19">
        <f t="shared" si="27"/>
        <v>100.07444627999999</v>
      </c>
      <c r="T33" s="19">
        <f t="shared" si="27"/>
        <v>102.60067248000001</v>
      </c>
      <c r="U33" s="19">
        <f t="shared" si="27"/>
        <v>103.71386340000001</v>
      </c>
      <c r="V33" s="19">
        <f t="shared" si="27"/>
        <v>106.77902004000001</v>
      </c>
      <c r="W33" s="19">
        <f t="shared" si="27"/>
        <v>100.79729783999998</v>
      </c>
      <c r="X33" s="19">
        <f t="shared" ref="X33:Z33" si="28">SUM(X34:X50)</f>
        <v>106.42205159999999</v>
      </c>
      <c r="Y33" s="19">
        <f t="shared" si="28"/>
        <v>91.364783040000006</v>
      </c>
      <c r="Z33" s="19">
        <f t="shared" si="28"/>
        <v>107.90689500000002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47.75402952000001</v>
      </c>
      <c r="D36" s="8">
        <f>FC_IND_NFM_AM_E!D36+FC_IND_NFM_PA_E!D36+FC_IND_NFM_SA_E!D36+FC_IND_NFM_OM_E!D36</f>
        <v>20.892359520000003</v>
      </c>
      <c r="E36" s="8">
        <f>FC_IND_NFM_AM_E!E36+FC_IND_NFM_PA_E!E36+FC_IND_NFM_SA_E!E36+FC_IND_NFM_OM_E!E36</f>
        <v>26.86167</v>
      </c>
      <c r="F36" s="8">
        <f>FC_IND_NFM_AM_E!F36+FC_IND_NFM_PA_E!F36+FC_IND_NFM_SA_E!F36+FC_IND_NFM_OM_E!F36</f>
        <v>26.861670000000004</v>
      </c>
      <c r="G36" s="8">
        <f>FC_IND_NFM_AM_E!G36+FC_IND_NFM_PA_E!G36+FC_IND_NFM_SA_E!G36+FC_IND_NFM_OM_E!G36</f>
        <v>26.861670000000004</v>
      </c>
      <c r="H36" s="8">
        <f>FC_IND_NFM_AM_E!H36+FC_IND_NFM_PA_E!H36+FC_IND_NFM_SA_E!H36+FC_IND_NFM_OM_E!H36</f>
        <v>39.743232120000009</v>
      </c>
      <c r="I36" s="8">
        <f>FC_IND_NFM_AM_E!I36+FC_IND_NFM_PA_E!I36+FC_IND_NFM_SA_E!I36+FC_IND_NFM_OM_E!I36</f>
        <v>43.954551359999996</v>
      </c>
      <c r="J36" s="8">
        <f>FC_IND_NFM_AM_E!J36+FC_IND_NFM_PA_E!J36+FC_IND_NFM_SA_E!J36+FC_IND_NFM_OM_E!J36</f>
        <v>42.936874560000021</v>
      </c>
      <c r="K36" s="8">
        <f>FC_IND_NFM_AM_E!K36+FC_IND_NFM_PA_E!K36+FC_IND_NFM_SA_E!K36+FC_IND_NFM_OM_E!K36</f>
        <v>41.489411039999993</v>
      </c>
      <c r="L36" s="8">
        <f>FC_IND_NFM_AM_E!L36+FC_IND_NFM_PA_E!L36+FC_IND_NFM_SA_E!L36+FC_IND_NFM_OM_E!L36</f>
        <v>28.61966124000001</v>
      </c>
      <c r="M36" s="8">
        <f>FC_IND_NFM_AM_E!M36+FC_IND_NFM_PA_E!M36+FC_IND_NFM_SA_E!M36+FC_IND_NFM_OM_E!M36</f>
        <v>40.683447359999995</v>
      </c>
      <c r="N36" s="8">
        <f>FC_IND_NFM_AM_E!N36+FC_IND_NFM_PA_E!N36+FC_IND_NFM_SA_E!N36+FC_IND_NFM_OM_E!N36</f>
        <v>39.062887919999994</v>
      </c>
      <c r="O36" s="8">
        <f>FC_IND_NFM_AM_E!O36+FC_IND_NFM_PA_E!O36+FC_IND_NFM_SA_E!O36+FC_IND_NFM_OM_E!O36</f>
        <v>44.865008639999992</v>
      </c>
      <c r="P36" s="8">
        <f>FC_IND_NFM_AM_E!P36+FC_IND_NFM_PA_E!P36+FC_IND_NFM_SA_E!P36+FC_IND_NFM_OM_E!P36</f>
        <v>45.960374160000008</v>
      </c>
      <c r="Q36" s="8">
        <f>FC_IND_NFM_AM_E!Q36+FC_IND_NFM_PA_E!Q36+FC_IND_NFM_SA_E!Q36+FC_IND_NFM_OM_E!Q36</f>
        <v>48.825543239999995</v>
      </c>
      <c r="R36" s="8">
        <f>FC_IND_NFM_AM_E!R36+FC_IND_NFM_PA_E!R36+FC_IND_NFM_SA_E!R36+FC_IND_NFM_OM_E!R36</f>
        <v>39.710521079999999</v>
      </c>
      <c r="S36" s="8">
        <f>FC_IND_NFM_AM_E!S36+FC_IND_NFM_PA_E!S36+FC_IND_NFM_SA_E!S36+FC_IND_NFM_OM_E!S36</f>
        <v>40.223902679999995</v>
      </c>
      <c r="T36" s="8">
        <f>FC_IND_NFM_AM_E!T36+FC_IND_NFM_PA_E!T36+FC_IND_NFM_SA_E!T36+FC_IND_NFM_OM_E!T36</f>
        <v>47.284944119999999</v>
      </c>
      <c r="U36" s="8">
        <f>FC_IND_NFM_AM_E!U36+FC_IND_NFM_PA_E!U36+FC_IND_NFM_SA_E!U36+FC_IND_NFM_OM_E!U36</f>
        <v>47.177497439999996</v>
      </c>
      <c r="V36" s="8">
        <f>FC_IND_NFM_AM_E!V36+FC_IND_NFM_PA_E!V36+FC_IND_NFM_SA_E!V36+FC_IND_NFM_OM_E!V36</f>
        <v>45.710270999999992</v>
      </c>
      <c r="W36" s="8">
        <f>FC_IND_NFM_AM_E!W36+FC_IND_NFM_PA_E!W36+FC_IND_NFM_SA_E!W36+FC_IND_NFM_OM_E!W36</f>
        <v>41.552788680000006</v>
      </c>
      <c r="X36" s="8">
        <f>FC_IND_NFM_AM_E!X36+FC_IND_NFM_PA_E!X36+FC_IND_NFM_SA_E!X36+FC_IND_NFM_OM_E!X36</f>
        <v>48.13338671999999</v>
      </c>
      <c r="Y36" s="8">
        <f>FC_IND_NFM_AM_E!Y36+FC_IND_NFM_PA_E!Y36+FC_IND_NFM_SA_E!Y36+FC_IND_NFM_OM_E!Y36</f>
        <v>46.785192119999991</v>
      </c>
      <c r="Z36" s="8">
        <f>FC_IND_NFM_AM_E!Z36+FC_IND_NFM_PA_E!Z36+FC_IND_NFM_SA_E!Z36+FC_IND_NFM_OM_E!Z36</f>
        <v>49.147428960000013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1.8461520000000002E-2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6.2369999999999995E-3</v>
      </c>
      <c r="Z37" s="8">
        <f>FC_IND_NFM_AM_E!Z37+FC_IND_NFM_PA_E!Z37+FC_IND_NFM_SA_E!Z37+FC_IND_NFM_OM_E!Z37</f>
        <v>3.9916799999999981E-2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28.676700000000004</v>
      </c>
      <c r="D43" s="8">
        <f>FC_IND_NFM_AM_E!D43+FC_IND_NFM_PA_E!D43+FC_IND_NFM_SA_E!D43+FC_IND_NFM_OM_E!D43</f>
        <v>22.304070360000001</v>
      </c>
      <c r="E43" s="8">
        <f>FC_IND_NFM_AM_E!E43+FC_IND_NFM_PA_E!E43+FC_IND_NFM_SA_E!E43+FC_IND_NFM_OM_E!E43</f>
        <v>9.5588110799999999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9.5588110799999999</v>
      </c>
      <c r="H43" s="8">
        <f>FC_IND_NFM_AM_E!H43+FC_IND_NFM_PA_E!H43+FC_IND_NFM_SA_E!H43+FC_IND_NFM_OM_E!H43</f>
        <v>23.98332456</v>
      </c>
      <c r="I43" s="8">
        <f>FC_IND_NFM_AM_E!I43+FC_IND_NFM_PA_E!I43+FC_IND_NFM_SA_E!I43+FC_IND_NFM_OM_E!I43</f>
        <v>19.398253680000003</v>
      </c>
      <c r="J43" s="8">
        <f>FC_IND_NFM_AM_E!J43+FC_IND_NFM_PA_E!J43+FC_IND_NFM_SA_E!J43+FC_IND_NFM_OM_E!J43</f>
        <v>12.82475376</v>
      </c>
      <c r="K43" s="8">
        <f>FC_IND_NFM_AM_E!K43+FC_IND_NFM_PA_E!K43+FC_IND_NFM_SA_E!K43+FC_IND_NFM_OM_E!K43</f>
        <v>19.420394760000001</v>
      </c>
      <c r="L43" s="8">
        <f>FC_IND_NFM_AM_E!L43+FC_IND_NFM_PA_E!L43+FC_IND_NFM_SA_E!L43+FC_IND_NFM_OM_E!L43</f>
        <v>11.167907400000002</v>
      </c>
      <c r="M43" s="8">
        <f>FC_IND_NFM_AM_E!M43+FC_IND_NFM_PA_E!M43+FC_IND_NFM_SA_E!M43+FC_IND_NFM_OM_E!M43</f>
        <v>14.191898760000001</v>
      </c>
      <c r="N43" s="8">
        <f>FC_IND_NFM_AM_E!N43+FC_IND_NFM_PA_E!N43+FC_IND_NFM_SA_E!N43+FC_IND_NFM_OM_E!N43</f>
        <v>15.76898388</v>
      </c>
      <c r="O43" s="8">
        <f>FC_IND_NFM_AM_E!O43+FC_IND_NFM_PA_E!O43+FC_IND_NFM_SA_E!O43+FC_IND_NFM_OM_E!O43</f>
        <v>15.415260119999999</v>
      </c>
      <c r="P43" s="8">
        <f>FC_IND_NFM_AM_E!P43+FC_IND_NFM_PA_E!P43+FC_IND_NFM_SA_E!P43+FC_IND_NFM_OM_E!P43</f>
        <v>15.259205519999998</v>
      </c>
      <c r="Q43" s="8">
        <f>FC_IND_NFM_AM_E!Q43+FC_IND_NFM_PA_E!Q43+FC_IND_NFM_SA_E!Q43+FC_IND_NFM_OM_E!Q43</f>
        <v>17.779554000000001</v>
      </c>
      <c r="R43" s="8">
        <f>FC_IND_NFM_AM_E!R43+FC_IND_NFM_PA_E!R43+FC_IND_NFM_SA_E!R43+FC_IND_NFM_OM_E!R43</f>
        <v>23.403388320000005</v>
      </c>
      <c r="S43" s="8">
        <f>FC_IND_NFM_AM_E!S43+FC_IND_NFM_PA_E!S43+FC_IND_NFM_SA_E!S43+FC_IND_NFM_OM_E!S43</f>
        <v>37.349867879999998</v>
      </c>
      <c r="T43" s="8">
        <f>FC_IND_NFM_AM_E!T43+FC_IND_NFM_PA_E!T43+FC_IND_NFM_SA_E!T43+FC_IND_NFM_OM_E!T43</f>
        <v>39.164902920000003</v>
      </c>
      <c r="U43" s="8">
        <f>FC_IND_NFM_AM_E!U43+FC_IND_NFM_PA_E!U43+FC_IND_NFM_SA_E!U43+FC_IND_NFM_OM_E!U43</f>
        <v>36.488233080000008</v>
      </c>
      <c r="V43" s="8">
        <f>FC_IND_NFM_AM_E!V43+FC_IND_NFM_PA_E!V43+FC_IND_NFM_SA_E!V43+FC_IND_NFM_OM_E!V43</f>
        <v>35.858946240000016</v>
      </c>
      <c r="W43" s="8">
        <f>FC_IND_NFM_AM_E!W43+FC_IND_NFM_PA_E!W43+FC_IND_NFM_SA_E!W43+FC_IND_NFM_OM_E!W43</f>
        <v>38.02210307999998</v>
      </c>
      <c r="X43" s="8">
        <f>FC_IND_NFM_AM_E!X43+FC_IND_NFM_PA_E!X43+FC_IND_NFM_SA_E!X43+FC_IND_NFM_OM_E!X43</f>
        <v>29.817365759999998</v>
      </c>
      <c r="Y43" s="8">
        <f>FC_IND_NFM_AM_E!Y43+FC_IND_NFM_PA_E!Y43+FC_IND_NFM_SA_E!Y43+FC_IND_NFM_OM_E!Y43</f>
        <v>27.482148720000005</v>
      </c>
      <c r="Z43" s="8">
        <f>FC_IND_NFM_AM_E!Z43+FC_IND_NFM_PA_E!Z43+FC_IND_NFM_SA_E!Z43+FC_IND_NFM_OM_E!Z43</f>
        <v>30.509074440000003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34.396436160000007</v>
      </c>
      <c r="D44" s="8">
        <f>FC_IND_NFM_AM_E!D44+FC_IND_NFM_PA_E!D44+FC_IND_NFM_SA_E!D44+FC_IND_NFM_OM_E!D44</f>
        <v>28.142640000000004</v>
      </c>
      <c r="E44" s="8">
        <f>FC_IND_NFM_AM_E!E44+FC_IND_NFM_PA_E!E44+FC_IND_NFM_SA_E!E44+FC_IND_NFM_OM_E!E44</f>
        <v>12.507870960000004</v>
      </c>
      <c r="F44" s="8">
        <f>FC_IND_NFM_AM_E!F44+FC_IND_NFM_PA_E!F44+FC_IND_NFM_SA_E!F44+FC_IND_NFM_OM_E!F44</f>
        <v>25.015741920000004</v>
      </c>
      <c r="G44" s="8">
        <f>FC_IND_NFM_AM_E!G44+FC_IND_NFM_PA_E!G44+FC_IND_NFM_SA_E!G44+FC_IND_NFM_OM_E!G44</f>
        <v>12.507870960000004</v>
      </c>
      <c r="H44" s="8">
        <f>FC_IND_NFM_AM_E!H44+FC_IND_NFM_PA_E!H44+FC_IND_NFM_SA_E!H44+FC_IND_NFM_OM_E!H44</f>
        <v>23.058295919999999</v>
      </c>
      <c r="I44" s="8">
        <f>FC_IND_NFM_AM_E!I44+FC_IND_NFM_PA_E!I44+FC_IND_NFM_SA_E!I44+FC_IND_NFM_OM_E!I44</f>
        <v>22.686032880000006</v>
      </c>
      <c r="J44" s="8">
        <f>FC_IND_NFM_AM_E!J44+FC_IND_NFM_PA_E!J44+FC_IND_NFM_SA_E!J44+FC_IND_NFM_OM_E!J44</f>
        <v>17.401625280000001</v>
      </c>
      <c r="K44" s="8">
        <f>FC_IND_NFM_AM_E!K44+FC_IND_NFM_PA_E!K44+FC_IND_NFM_SA_E!K44+FC_IND_NFM_OM_E!K44</f>
        <v>14.50293336</v>
      </c>
      <c r="L44" s="8">
        <f>FC_IND_NFM_AM_E!L44+FC_IND_NFM_PA_E!L44+FC_IND_NFM_SA_E!L44+FC_IND_NFM_OM_E!L44</f>
        <v>15.081390000000001</v>
      </c>
      <c r="M44" s="8">
        <f>FC_IND_NFM_AM_E!M44+FC_IND_NFM_PA_E!M44+FC_IND_NFM_SA_E!M44+FC_IND_NFM_OM_E!M44</f>
        <v>18.799283520000003</v>
      </c>
      <c r="N44" s="8">
        <f>FC_IND_NFM_AM_E!N44+FC_IND_NFM_PA_E!N44+FC_IND_NFM_SA_E!N44+FC_IND_NFM_OM_E!N44</f>
        <v>12.764219760000001</v>
      </c>
      <c r="O44" s="8">
        <f>FC_IND_NFM_AM_E!O44+FC_IND_NFM_PA_E!O44+FC_IND_NFM_SA_E!O44+FC_IND_NFM_OM_E!O44</f>
        <v>12.839173920000006</v>
      </c>
      <c r="P44" s="8">
        <f>FC_IND_NFM_AM_E!P44+FC_IND_NFM_PA_E!P44+FC_IND_NFM_SA_E!P44+FC_IND_NFM_OM_E!P44</f>
        <v>13.173820559999999</v>
      </c>
      <c r="Q44" s="8">
        <f>FC_IND_NFM_AM_E!Q44+FC_IND_NFM_PA_E!Q44+FC_IND_NFM_SA_E!Q44+FC_IND_NFM_OM_E!Q44</f>
        <v>6.6948832800000009</v>
      </c>
      <c r="R44" s="8">
        <f>FC_IND_NFM_AM_E!R44+FC_IND_NFM_PA_E!R44+FC_IND_NFM_SA_E!R44+FC_IND_NFM_OM_E!R44</f>
        <v>10.925474400000001</v>
      </c>
      <c r="S44" s="8">
        <f>FC_IND_NFM_AM_E!S44+FC_IND_NFM_PA_E!S44+FC_IND_NFM_SA_E!S44+FC_IND_NFM_OM_E!S44</f>
        <v>11.90433672</v>
      </c>
      <c r="T44" s="8">
        <f>FC_IND_NFM_AM_E!T44+FC_IND_NFM_PA_E!T44+FC_IND_NFM_SA_E!T44+FC_IND_NFM_OM_E!T44</f>
        <v>8.7412154400000013</v>
      </c>
      <c r="U44" s="8">
        <f>FC_IND_NFM_AM_E!U44+FC_IND_NFM_PA_E!U44+FC_IND_NFM_SA_E!U44+FC_IND_NFM_OM_E!U44</f>
        <v>9.8894908799999968</v>
      </c>
      <c r="V44" s="8">
        <f>FC_IND_NFM_AM_E!V44+FC_IND_NFM_PA_E!V44+FC_IND_NFM_SA_E!V44+FC_IND_NFM_OM_E!V44</f>
        <v>13.547476800000002</v>
      </c>
      <c r="W44" s="8">
        <f>FC_IND_NFM_AM_E!W44+FC_IND_NFM_PA_E!W44+FC_IND_NFM_SA_E!W44+FC_IND_NFM_OM_E!W44</f>
        <v>10.092898080000003</v>
      </c>
      <c r="X44" s="8">
        <f>FC_IND_NFM_AM_E!X44+FC_IND_NFM_PA_E!X44+FC_IND_NFM_SA_E!X44+FC_IND_NFM_OM_E!X44</f>
        <v>14.198937120000002</v>
      </c>
      <c r="Y44" s="8">
        <f>FC_IND_NFM_AM_E!Y44+FC_IND_NFM_PA_E!Y44+FC_IND_NFM_SA_E!Y44+FC_IND_NFM_OM_E!Y44</f>
        <v>6.9325632000000015</v>
      </c>
      <c r="Z44" s="8">
        <f>FC_IND_NFM_AM_E!Z44+FC_IND_NFM_PA_E!Z44+FC_IND_NFM_SA_E!Z44+FC_IND_NFM_OM_E!Z44</f>
        <v>13.415122800000004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4.0115790000000002</v>
      </c>
      <c r="N48" s="8">
        <f>FC_IND_NFM_AM_E!N48+FC_IND_NFM_PA_E!N48+FC_IND_NFM_SA_E!N48+FC_IND_NFM_OM_E!N48</f>
        <v>4.4204939999999988</v>
      </c>
      <c r="O48" s="8">
        <f>FC_IND_NFM_AM_E!O48+FC_IND_NFM_PA_E!O48+FC_IND_NFM_SA_E!O48+FC_IND_NFM_OM_E!O48</f>
        <v>5.2727220000000008</v>
      </c>
      <c r="P48" s="8">
        <f>FC_IND_NFM_AM_E!P48+FC_IND_NFM_PA_E!P48+FC_IND_NFM_SA_E!P48+FC_IND_NFM_OM_E!P48</f>
        <v>10.735685999999996</v>
      </c>
      <c r="Q48" s="8">
        <f>FC_IND_NFM_AM_E!Q48+FC_IND_NFM_PA_E!Q48+FC_IND_NFM_SA_E!Q48+FC_IND_NFM_OM_E!Q48</f>
        <v>16.049825999999999</v>
      </c>
      <c r="R48" s="8">
        <f>FC_IND_NFM_AM_E!R48+FC_IND_NFM_PA_E!R48+FC_IND_NFM_SA_E!R48+FC_IND_NFM_OM_E!R48</f>
        <v>15.349581000000001</v>
      </c>
      <c r="S48" s="8">
        <f>FC_IND_NFM_AM_E!S48+FC_IND_NFM_PA_E!S48+FC_IND_NFM_SA_E!S48+FC_IND_NFM_OM_E!S48</f>
        <v>10.596339000000002</v>
      </c>
      <c r="T48" s="8">
        <f>FC_IND_NFM_AM_E!T48+FC_IND_NFM_PA_E!T48+FC_IND_NFM_SA_E!T48+FC_IND_NFM_OM_E!T48</f>
        <v>7.4096100000000007</v>
      </c>
      <c r="U48" s="8">
        <f>FC_IND_NFM_AM_E!U48+FC_IND_NFM_PA_E!U48+FC_IND_NFM_SA_E!U48+FC_IND_NFM_OM_E!U48</f>
        <v>10.158641999999997</v>
      </c>
      <c r="V48" s="8">
        <f>FC_IND_NFM_AM_E!V48+FC_IND_NFM_PA_E!V48+FC_IND_NFM_SA_E!V48+FC_IND_NFM_OM_E!V48</f>
        <v>11.662326</v>
      </c>
      <c r="W48" s="8">
        <f>FC_IND_NFM_AM_E!W48+FC_IND_NFM_PA_E!W48+FC_IND_NFM_SA_E!W48+FC_IND_NFM_OM_E!W48</f>
        <v>11.129508000000001</v>
      </c>
      <c r="X48" s="8">
        <f>FC_IND_NFM_AM_E!X48+FC_IND_NFM_PA_E!X48+FC_IND_NFM_SA_E!X48+FC_IND_NFM_OM_E!X48</f>
        <v>14.272361999999999</v>
      </c>
      <c r="Y48" s="8">
        <f>FC_IND_NFM_AM_E!Y48+FC_IND_NFM_PA_E!Y48+FC_IND_NFM_SA_E!Y48+FC_IND_NFM_OM_E!Y48</f>
        <v>10.158641999999999</v>
      </c>
      <c r="Z48" s="8">
        <f>FC_IND_NFM_AM_E!Z48+FC_IND_NFM_PA_E!Z48+FC_IND_NFM_SA_E!Z48+FC_IND_NFM_OM_E!Z48</f>
        <v>14.795351999999998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20.650410000000001</v>
      </c>
      <c r="D51" s="27">
        <f>FC_IND_NFM_AM_E!D51+FC_IND_NFM_PA_E!D51+FC_IND_NFM_SA_E!D51+FC_IND_NFM_OM_E!D51</f>
        <v>19.085220000000003</v>
      </c>
      <c r="E51" s="27">
        <f>FC_IND_NFM_AM_E!E51+FC_IND_NFM_PA_E!E51+FC_IND_NFM_SA_E!E51+FC_IND_NFM_OM_E!E51</f>
        <v>14.844060000000001</v>
      </c>
      <c r="F51" s="27">
        <f>FC_IND_NFM_AM_E!F51+FC_IND_NFM_PA_E!F51+FC_IND_NFM_SA_E!F51+FC_IND_NFM_OM_E!F51</f>
        <v>12.72348</v>
      </c>
      <c r="G51" s="27">
        <f>FC_IND_NFM_AM_E!G51+FC_IND_NFM_PA_E!G51+FC_IND_NFM_SA_E!G51+FC_IND_NFM_OM_E!G51</f>
        <v>14.844060000000001</v>
      </c>
      <c r="H51" s="27">
        <f>FC_IND_NFM_AM_E!H51+FC_IND_NFM_PA_E!H51+FC_IND_NFM_SA_E!H51+FC_IND_NFM_OM_E!H51</f>
        <v>14.844060000000001</v>
      </c>
      <c r="I51" s="27">
        <f>FC_IND_NFM_AM_E!I51+FC_IND_NFM_PA_E!I51+FC_IND_NFM_SA_E!I51+FC_IND_NFM_OM_E!I51</f>
        <v>16.964640000000003</v>
      </c>
      <c r="J51" s="27">
        <f>FC_IND_NFM_AM_E!J51+FC_IND_NFM_PA_E!J51+FC_IND_NFM_SA_E!J51+FC_IND_NFM_OM_E!J51</f>
        <v>21.205800000000007</v>
      </c>
      <c r="K51" s="27">
        <f>FC_IND_NFM_AM_E!K51+FC_IND_NFM_PA_E!K51+FC_IND_NFM_SA_E!K51+FC_IND_NFM_OM_E!K51</f>
        <v>21.862169999999999</v>
      </c>
      <c r="L51" s="27">
        <f>FC_IND_NFM_AM_E!L51+FC_IND_NFM_PA_E!L51+FC_IND_NFM_SA_E!L51+FC_IND_NFM_OM_E!L51</f>
        <v>16.762680000000003</v>
      </c>
      <c r="M51" s="27">
        <f>FC_IND_NFM_AM_E!M51+FC_IND_NFM_PA_E!M51+FC_IND_NFM_SA_E!M51+FC_IND_NFM_OM_E!M51</f>
        <v>17.772479999999998</v>
      </c>
      <c r="N51" s="27">
        <f>FC_IND_NFM_AM_E!N51+FC_IND_NFM_PA_E!N51+FC_IND_NFM_SA_E!N51+FC_IND_NFM_OM_E!N51</f>
        <v>14.844060000000002</v>
      </c>
      <c r="O51" s="27">
        <f>FC_IND_NFM_AM_E!O51+FC_IND_NFM_PA_E!O51+FC_IND_NFM_SA_E!O51+FC_IND_NFM_OM_E!O51</f>
        <v>14.894550000000001</v>
      </c>
      <c r="P51" s="27">
        <f>FC_IND_NFM_AM_E!P51+FC_IND_NFM_PA_E!P51+FC_IND_NFM_SA_E!P51+FC_IND_NFM_OM_E!P51</f>
        <v>14.339160000000001</v>
      </c>
      <c r="Q51" s="27">
        <f>FC_IND_NFM_AM_E!Q51+FC_IND_NFM_PA_E!Q51+FC_IND_NFM_SA_E!Q51+FC_IND_NFM_OM_E!Q51</f>
        <v>12.420540000000003</v>
      </c>
      <c r="R51" s="27">
        <f>FC_IND_NFM_AM_E!R51+FC_IND_NFM_PA_E!R51+FC_IND_NFM_SA_E!R51+FC_IND_NFM_OM_E!R51</f>
        <v>15.247980000000002</v>
      </c>
      <c r="S51" s="27">
        <f>FC_IND_NFM_AM_E!S51+FC_IND_NFM_PA_E!S51+FC_IND_NFM_SA_E!S51+FC_IND_NFM_OM_E!S51</f>
        <v>15.803370000000001</v>
      </c>
      <c r="T51" s="27">
        <f>FC_IND_NFM_AM_E!T51+FC_IND_NFM_PA_E!T51+FC_IND_NFM_SA_E!T51+FC_IND_NFM_OM_E!T51</f>
        <v>11.593513800000004</v>
      </c>
      <c r="U51" s="27">
        <f>FC_IND_NFM_AM_E!U51+FC_IND_NFM_PA_E!U51+FC_IND_NFM_SA_E!U51+FC_IND_NFM_OM_E!U51</f>
        <v>16.260001559999999</v>
      </c>
      <c r="V51" s="27">
        <f>FC_IND_NFM_AM_E!V51+FC_IND_NFM_PA_E!V51+FC_IND_NFM_SA_E!V51+FC_IND_NFM_OM_E!V51</f>
        <v>16.545573000000001</v>
      </c>
      <c r="W51" s="27">
        <f>FC_IND_NFM_AM_E!W51+FC_IND_NFM_PA_E!W51+FC_IND_NFM_SA_E!W51+FC_IND_NFM_OM_E!W51</f>
        <v>15.328360080000001</v>
      </c>
      <c r="X51" s="27">
        <f>FC_IND_NFM_AM_E!X51+FC_IND_NFM_PA_E!X51+FC_IND_NFM_SA_E!X51+FC_IND_NFM_OM_E!X51</f>
        <v>16.627538483180995</v>
      </c>
      <c r="Y51" s="27">
        <f>FC_IND_NFM_AM_E!Y51+FC_IND_NFM_PA_E!Y51+FC_IND_NFM_SA_E!Y51+FC_IND_NFM_OM_E!Y51</f>
        <v>14.79394774392431</v>
      </c>
      <c r="Z51" s="27">
        <f>FC_IND_NFM_AM_E!Z51+FC_IND_NFM_PA_E!Z51+FC_IND_NFM_SA_E!Z51+FC_IND_NFM_OM_E!Z51</f>
        <v>15.405161752796026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2.5487999999999999E-3</v>
      </c>
      <c r="J61" s="49">
        <f t="shared" si="32"/>
        <v>0</v>
      </c>
      <c r="K61" s="49">
        <f t="shared" si="32"/>
        <v>0</v>
      </c>
      <c r="L61" s="49">
        <f t="shared" si="32"/>
        <v>5.3524799999999997E-3</v>
      </c>
      <c r="M61" s="49">
        <f t="shared" si="32"/>
        <v>1.2489119999999999E-2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1.6057439999999999E-2</v>
      </c>
      <c r="S61" s="49">
        <f t="shared" si="32"/>
        <v>0.40092624000000004</v>
      </c>
      <c r="T61" s="49">
        <f t="shared" si="32"/>
        <v>0.67288320000000001</v>
      </c>
      <c r="U61" s="49">
        <f t="shared" si="32"/>
        <v>0.87219936000000009</v>
      </c>
      <c r="V61" s="49">
        <f t="shared" si="32"/>
        <v>0.91399967999999987</v>
      </c>
      <c r="W61" s="49">
        <f t="shared" si="32"/>
        <v>0.90507888000000003</v>
      </c>
      <c r="X61" s="49">
        <f t="shared" si="32"/>
        <v>1.9324648272783946</v>
      </c>
      <c r="Y61" s="49">
        <f t="shared" ref="Y61:Z61" si="33">SUM(Y62:Y72)</f>
        <v>2.2563895561806193</v>
      </c>
      <c r="Z61" s="49">
        <f t="shared" si="33"/>
        <v>2.6722836878669707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0.78626946727839475</v>
      </c>
      <c r="Y64" s="52">
        <f>FC_IND_NFM_AM_E!Y64+FC_IND_NFM_PA_E!Y64+FC_IND_NFM_SA_E!Y64+FC_IND_NFM_OM_E!Y64</f>
        <v>0.93152331618061923</v>
      </c>
      <c r="Z64" s="52">
        <f>FC_IND_NFM_AM_E!Z64+FC_IND_NFM_PA_E!Z64+FC_IND_NFM_SA_E!Z64+FC_IND_NFM_OM_E!Z64</f>
        <v>0.89704448786697033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1.7841600000000001E-3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3.8231999999999988E-3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2.5487999999999999E-3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5.3524799999999997E-3</v>
      </c>
      <c r="M69" s="52">
        <f>FC_IND_NFM_AM_E!M69+FC_IND_NFM_PA_E!M69+FC_IND_NFM_SA_E!M69+FC_IND_NFM_OM_E!M69</f>
        <v>1.0704959999999999E-2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1.6057439999999999E-2</v>
      </c>
      <c r="S69" s="52">
        <f>FC_IND_NFM_AM_E!S69+FC_IND_NFM_PA_E!S69+FC_IND_NFM_SA_E!S69+FC_IND_NFM_OM_E!S69</f>
        <v>0.40092624000000004</v>
      </c>
      <c r="T69" s="52">
        <f>FC_IND_NFM_AM_E!T69+FC_IND_NFM_PA_E!T69+FC_IND_NFM_SA_E!T69+FC_IND_NFM_OM_E!T69</f>
        <v>0.67288320000000001</v>
      </c>
      <c r="U69" s="52">
        <f>FC_IND_NFM_AM_E!U69+FC_IND_NFM_PA_E!U69+FC_IND_NFM_SA_E!U69+FC_IND_NFM_OM_E!U69</f>
        <v>0.87219936000000009</v>
      </c>
      <c r="V69" s="52">
        <f>FC_IND_NFM_AM_E!V69+FC_IND_NFM_PA_E!V69+FC_IND_NFM_SA_E!V69+FC_IND_NFM_OM_E!V69</f>
        <v>0.91399967999999987</v>
      </c>
      <c r="W69" s="52">
        <f>FC_IND_NFM_AM_E!W69+FC_IND_NFM_PA_E!W69+FC_IND_NFM_SA_E!W69+FC_IND_NFM_OM_E!W69</f>
        <v>0.90507888000000003</v>
      </c>
      <c r="X69" s="52">
        <f>FC_IND_NFM_AM_E!X69+FC_IND_NFM_PA_E!X69+FC_IND_NFM_SA_E!X69+FC_IND_NFM_OM_E!X69</f>
        <v>1.1461953599999999</v>
      </c>
      <c r="Y69" s="52">
        <f>FC_IND_NFM_AM_E!Y69+FC_IND_NFM_PA_E!Y69+FC_IND_NFM_SA_E!Y69+FC_IND_NFM_OM_E!Y69</f>
        <v>1.32486624</v>
      </c>
      <c r="Z69" s="52">
        <f>FC_IND_NFM_AM_E!Z69+FC_IND_NFM_PA_E!Z69+FC_IND_NFM_SA_E!Z69+FC_IND_NFM_OM_E!Z69</f>
        <v>1.7714160000000001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32.287381515610804</v>
      </c>
      <c r="D2" s="21">
        <f t="shared" ref="D2:X2" si="0">SUM(D3,D17,D22,D25,D26,D51,D52)</f>
        <v>18.756312452440355</v>
      </c>
      <c r="E2" s="21">
        <f t="shared" si="0"/>
        <v>15.379852287398013</v>
      </c>
      <c r="F2" s="21">
        <f t="shared" si="0"/>
        <v>16.060546637681632</v>
      </c>
      <c r="G2" s="21">
        <f t="shared" si="0"/>
        <v>13.838060224088521</v>
      </c>
      <c r="H2" s="21">
        <f t="shared" si="0"/>
        <v>17.322802383252455</v>
      </c>
      <c r="I2" s="21">
        <f t="shared" si="0"/>
        <v>16.987249365286829</v>
      </c>
      <c r="J2" s="21">
        <f t="shared" si="0"/>
        <v>16.149867448741201</v>
      </c>
      <c r="K2" s="21">
        <f t="shared" si="0"/>
        <v>19.946923089259514</v>
      </c>
      <c r="L2" s="21">
        <f t="shared" si="0"/>
        <v>10.729248996210858</v>
      </c>
      <c r="M2" s="21">
        <f t="shared" si="0"/>
        <v>16.925691114980019</v>
      </c>
      <c r="N2" s="21">
        <f t="shared" si="0"/>
        <v>17.192540540098129</v>
      </c>
      <c r="O2" s="21">
        <f t="shared" si="0"/>
        <v>20.822558225080073</v>
      </c>
      <c r="P2" s="21">
        <f t="shared" si="0"/>
        <v>21.607581001787356</v>
      </c>
      <c r="Q2" s="21">
        <f t="shared" si="0"/>
        <v>19.215098264227883</v>
      </c>
      <c r="R2" s="21">
        <f t="shared" si="0"/>
        <v>21.877088420844654</v>
      </c>
      <c r="S2" s="21">
        <f t="shared" si="0"/>
        <v>23.218094399985645</v>
      </c>
      <c r="T2" s="21">
        <f t="shared" si="0"/>
        <v>22.139667318044683</v>
      </c>
      <c r="U2" s="21">
        <f t="shared" si="0"/>
        <v>22.591964753057582</v>
      </c>
      <c r="V2" s="21">
        <f t="shared" si="0"/>
        <v>24.364339217267347</v>
      </c>
      <c r="W2" s="21">
        <f t="shared" si="0"/>
        <v>21.351747345745778</v>
      </c>
      <c r="X2" s="21">
        <f t="shared" si="0"/>
        <v>22.996025399757436</v>
      </c>
      <c r="Y2" s="21">
        <f t="shared" ref="Y2:Z2" si="1">SUM(Y3,Y17,Y22,Y25,Y26,Y51,Y52)</f>
        <v>20.069061922571734</v>
      </c>
      <c r="Z2" s="21">
        <f t="shared" si="1"/>
        <v>22.702319837947215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10.950872632368119</v>
      </c>
      <c r="D3" s="24">
        <f t="shared" si="2"/>
        <v>8.1612401399782506</v>
      </c>
      <c r="E3" s="24">
        <f t="shared" si="2"/>
        <v>8.4496006169569355</v>
      </c>
      <c r="F3" s="24">
        <f t="shared" si="2"/>
        <v>7.9066925644665851</v>
      </c>
      <c r="G3" s="24">
        <f t="shared" si="2"/>
        <v>7.3739712149916885</v>
      </c>
      <c r="H3" s="24">
        <f t="shared" si="2"/>
        <v>7.4339600753200976</v>
      </c>
      <c r="I3" s="24">
        <f t="shared" si="2"/>
        <v>7.0703052974135874</v>
      </c>
      <c r="J3" s="24">
        <f t="shared" si="2"/>
        <v>7.3295577675175885</v>
      </c>
      <c r="K3" s="24">
        <f t="shared" si="2"/>
        <v>9.0731721610394818</v>
      </c>
      <c r="L3" s="24">
        <f t="shared" si="2"/>
        <v>5.3712626171925493</v>
      </c>
      <c r="M3" s="24">
        <f t="shared" si="2"/>
        <v>6.7300044612266419</v>
      </c>
      <c r="N3" s="24">
        <f t="shared" si="2"/>
        <v>7.5995725690518467</v>
      </c>
      <c r="O3" s="24">
        <f t="shared" si="2"/>
        <v>9.2250101688342667</v>
      </c>
      <c r="P3" s="24">
        <f t="shared" si="2"/>
        <v>8.5455587650184448</v>
      </c>
      <c r="Q3" s="24">
        <f t="shared" si="2"/>
        <v>7.364722051369875</v>
      </c>
      <c r="R3" s="24">
        <f t="shared" si="2"/>
        <v>8.1190351226481585</v>
      </c>
      <c r="S3" s="24">
        <f t="shared" si="2"/>
        <v>7.9995404443004174</v>
      </c>
      <c r="T3" s="24">
        <f t="shared" si="2"/>
        <v>7.9300857984198787</v>
      </c>
      <c r="U3" s="24">
        <f t="shared" si="2"/>
        <v>7.6462226689630004</v>
      </c>
      <c r="V3" s="24">
        <f t="shared" si="2"/>
        <v>7.9012731099035678</v>
      </c>
      <c r="W3" s="24">
        <f t="shared" si="2"/>
        <v>7.531523370378105</v>
      </c>
      <c r="X3" s="24">
        <f t="shared" si="2"/>
        <v>7.6380562445010192</v>
      </c>
      <c r="Y3" s="24">
        <f t="shared" ref="Y3:Z3" si="3">SUM(Y4,Y8,Y11)</f>
        <v>7.156622313169045</v>
      </c>
      <c r="Z3" s="24">
        <f t="shared" si="3"/>
        <v>7.1446736889603244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10.196170063155638</v>
      </c>
      <c r="D4" s="19">
        <f t="shared" si="4"/>
        <v>7.5155489958001391</v>
      </c>
      <c r="E4" s="19">
        <f t="shared" si="4"/>
        <v>7.5145816230024076</v>
      </c>
      <c r="F4" s="19">
        <f t="shared" si="4"/>
        <v>6.9431008524265163</v>
      </c>
      <c r="G4" s="19">
        <f t="shared" si="4"/>
        <v>6.4438901905659902</v>
      </c>
      <c r="H4" s="19">
        <f t="shared" si="4"/>
        <v>7.4339600753200976</v>
      </c>
      <c r="I4" s="19">
        <f t="shared" si="4"/>
        <v>7.0703052974135874</v>
      </c>
      <c r="J4" s="19">
        <f t="shared" si="4"/>
        <v>7.3295577675175885</v>
      </c>
      <c r="K4" s="19">
        <f t="shared" si="4"/>
        <v>9.0731721610394818</v>
      </c>
      <c r="L4" s="19">
        <f t="shared" si="4"/>
        <v>5.3712626171925493</v>
      </c>
      <c r="M4" s="19">
        <f t="shared" si="4"/>
        <v>6.7300044612266419</v>
      </c>
      <c r="N4" s="19">
        <f t="shared" si="4"/>
        <v>7.5995725690518467</v>
      </c>
      <c r="O4" s="19">
        <f t="shared" si="4"/>
        <v>9.2250101688342667</v>
      </c>
      <c r="P4" s="19">
        <f t="shared" si="4"/>
        <v>8.5455587650184448</v>
      </c>
      <c r="Q4" s="19">
        <f t="shared" si="4"/>
        <v>7.364722051369875</v>
      </c>
      <c r="R4" s="19">
        <f t="shared" si="4"/>
        <v>8.1190351226481585</v>
      </c>
      <c r="S4" s="19">
        <f t="shared" si="4"/>
        <v>7.9995404443004174</v>
      </c>
      <c r="T4" s="19">
        <f t="shared" si="4"/>
        <v>7.9300857984198787</v>
      </c>
      <c r="U4" s="19">
        <f t="shared" si="4"/>
        <v>7.6462226689630004</v>
      </c>
      <c r="V4" s="19">
        <f t="shared" si="4"/>
        <v>7.9012731099035678</v>
      </c>
      <c r="W4" s="19">
        <f t="shared" si="4"/>
        <v>7.531523370378105</v>
      </c>
      <c r="X4" s="19">
        <f t="shared" si="4"/>
        <v>7.6380562445010192</v>
      </c>
      <c r="Y4" s="19">
        <f t="shared" ref="Y4:Z4" si="5">SUM(Y5:Y7)</f>
        <v>7.156622313169045</v>
      </c>
      <c r="Z4" s="19">
        <f t="shared" si="5"/>
        <v>7.1446736889603244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10.196170063155638</v>
      </c>
      <c r="D7" s="8">
        <v>7.5155489958001391</v>
      </c>
      <c r="E7" s="8">
        <v>7.5145816230024076</v>
      </c>
      <c r="F7" s="8">
        <v>6.9431008524265163</v>
      </c>
      <c r="G7" s="8">
        <v>6.4438901905659902</v>
      </c>
      <c r="H7" s="8">
        <v>7.4339600753200976</v>
      </c>
      <c r="I7" s="8">
        <v>7.0703052974135874</v>
      </c>
      <c r="J7" s="8">
        <v>7.3295577675175885</v>
      </c>
      <c r="K7" s="8">
        <v>9.0731721610394818</v>
      </c>
      <c r="L7" s="8">
        <v>5.3712626171925493</v>
      </c>
      <c r="M7" s="8">
        <v>6.7300044612266419</v>
      </c>
      <c r="N7" s="8">
        <v>7.5995725690518467</v>
      </c>
      <c r="O7" s="8">
        <v>9.2250101688342667</v>
      </c>
      <c r="P7" s="8">
        <v>8.5455587650184448</v>
      </c>
      <c r="Q7" s="8">
        <v>7.364722051369875</v>
      </c>
      <c r="R7" s="8">
        <v>8.1190351226481585</v>
      </c>
      <c r="S7" s="8">
        <v>7.9995404443004174</v>
      </c>
      <c r="T7" s="8">
        <v>7.9300857984198787</v>
      </c>
      <c r="U7" s="8">
        <v>7.6462226689630004</v>
      </c>
      <c r="V7" s="8">
        <v>7.9012731099035678</v>
      </c>
      <c r="W7" s="8">
        <v>7.531523370378105</v>
      </c>
      <c r="X7" s="8">
        <v>7.6380562445010192</v>
      </c>
      <c r="Y7" s="8">
        <v>7.156622313169045</v>
      </c>
      <c r="Z7" s="8">
        <v>7.1446736889603244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0.75470256921248191</v>
      </c>
      <c r="D11" s="19">
        <f t="shared" si="8"/>
        <v>0.64569114417811124</v>
      </c>
      <c r="E11" s="19">
        <f t="shared" si="8"/>
        <v>0.93501899395452859</v>
      </c>
      <c r="F11" s="19">
        <f t="shared" si="8"/>
        <v>0.96359171204006877</v>
      </c>
      <c r="G11" s="19">
        <f t="shared" si="8"/>
        <v>0.93008102442569796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0.75470256921248191</v>
      </c>
      <c r="D13" s="8">
        <v>0.64569114417811124</v>
      </c>
      <c r="E13" s="8">
        <v>0.93501899395452859</v>
      </c>
      <c r="F13" s="8">
        <v>0.96359171204006877</v>
      </c>
      <c r="G13" s="8">
        <v>0.93008102442569796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17.933327318029686</v>
      </c>
      <c r="D26" s="27">
        <f t="shared" si="14"/>
        <v>8.3224047997369919</v>
      </c>
      <c r="E26" s="27">
        <f t="shared" si="14"/>
        <v>5.2973111817301533</v>
      </c>
      <c r="F26" s="27">
        <f t="shared" si="14"/>
        <v>6.7293929770580139</v>
      </c>
      <c r="G26" s="27">
        <f t="shared" si="14"/>
        <v>4.9415855503695347</v>
      </c>
      <c r="H26" s="27">
        <f t="shared" si="14"/>
        <v>8.4253222618951042</v>
      </c>
      <c r="I26" s="27">
        <f t="shared" si="14"/>
        <v>8.2619039148328355</v>
      </c>
      <c r="J26" s="27">
        <f t="shared" si="14"/>
        <v>6.8148071647133754</v>
      </c>
      <c r="K26" s="27">
        <f t="shared" si="14"/>
        <v>8.4042203713716361</v>
      </c>
      <c r="L26" s="27">
        <f t="shared" si="14"/>
        <v>4.0868282921060626</v>
      </c>
      <c r="M26" s="27">
        <f t="shared" si="14"/>
        <v>8.2929056651118422</v>
      </c>
      <c r="N26" s="27">
        <f t="shared" si="14"/>
        <v>7.9587458822697466</v>
      </c>
      <c r="O26" s="27">
        <f t="shared" si="14"/>
        <v>9.7538650744057183</v>
      </c>
      <c r="P26" s="27">
        <f t="shared" si="14"/>
        <v>11.212480640509458</v>
      </c>
      <c r="Q26" s="27">
        <f t="shared" si="14"/>
        <v>10.456270049710984</v>
      </c>
      <c r="R26" s="27">
        <f t="shared" si="14"/>
        <v>11.81645424028741</v>
      </c>
      <c r="S26" s="27">
        <f t="shared" si="14"/>
        <v>13.179783773674471</v>
      </c>
      <c r="T26" s="27">
        <f t="shared" si="14"/>
        <v>12.782947121030517</v>
      </c>
      <c r="U26" s="27">
        <f t="shared" si="14"/>
        <v>12.954029500646921</v>
      </c>
      <c r="V26" s="27">
        <f t="shared" si="14"/>
        <v>14.29371964301245</v>
      </c>
      <c r="W26" s="27">
        <f t="shared" si="14"/>
        <v>12.031206878662799</v>
      </c>
      <c r="X26" s="27">
        <f t="shared" si="14"/>
        <v>13.330969913995691</v>
      </c>
      <c r="Y26" s="27">
        <f t="shared" ref="Y26:Z26" si="15">SUM(Y27,Y33)</f>
        <v>11.149147665410805</v>
      </c>
      <c r="Z26" s="27">
        <f t="shared" si="15"/>
        <v>13.662414962826134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17.933327318029686</v>
      </c>
      <c r="D33" s="19">
        <f t="shared" si="18"/>
        <v>8.3224047997369919</v>
      </c>
      <c r="E33" s="19">
        <f t="shared" si="18"/>
        <v>5.2973111817301533</v>
      </c>
      <c r="F33" s="19">
        <f t="shared" si="18"/>
        <v>6.7293929770580139</v>
      </c>
      <c r="G33" s="19">
        <f t="shared" si="18"/>
        <v>4.9415855503695347</v>
      </c>
      <c r="H33" s="19">
        <f t="shared" si="18"/>
        <v>8.4253222618951042</v>
      </c>
      <c r="I33" s="19">
        <f t="shared" si="18"/>
        <v>8.2619039148328355</v>
      </c>
      <c r="J33" s="19">
        <f t="shared" si="18"/>
        <v>6.8148071647133754</v>
      </c>
      <c r="K33" s="19">
        <f t="shared" si="18"/>
        <v>8.4042203713716361</v>
      </c>
      <c r="L33" s="19">
        <f t="shared" si="18"/>
        <v>4.0868282921060626</v>
      </c>
      <c r="M33" s="19">
        <f t="shared" si="18"/>
        <v>8.2929056651118422</v>
      </c>
      <c r="N33" s="19">
        <f t="shared" si="18"/>
        <v>7.9587458822697466</v>
      </c>
      <c r="O33" s="19">
        <f t="shared" si="18"/>
        <v>9.7538650744057183</v>
      </c>
      <c r="P33" s="19">
        <f t="shared" si="18"/>
        <v>11.212480640509458</v>
      </c>
      <c r="Q33" s="19">
        <f t="shared" si="18"/>
        <v>10.456270049710984</v>
      </c>
      <c r="R33" s="19">
        <f t="shared" si="18"/>
        <v>11.81645424028741</v>
      </c>
      <c r="S33" s="19">
        <f t="shared" si="18"/>
        <v>13.179783773674471</v>
      </c>
      <c r="T33" s="19">
        <f t="shared" si="18"/>
        <v>12.782947121030517</v>
      </c>
      <c r="U33" s="19">
        <f t="shared" si="18"/>
        <v>12.954029500646921</v>
      </c>
      <c r="V33" s="19">
        <f t="shared" si="18"/>
        <v>14.29371964301245</v>
      </c>
      <c r="W33" s="19">
        <f t="shared" si="18"/>
        <v>12.031206878662799</v>
      </c>
      <c r="X33" s="19">
        <f t="shared" si="18"/>
        <v>13.330969913995691</v>
      </c>
      <c r="Y33" s="19">
        <f t="shared" ref="Y33:Z33" si="19">SUM(Y34:Y50)</f>
        <v>11.149147665410805</v>
      </c>
      <c r="Z33" s="19">
        <f t="shared" si="19"/>
        <v>13.662414962826134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7.7925001205016526</v>
      </c>
      <c r="D36" s="8">
        <v>2.4660145962365201</v>
      </c>
      <c r="E36" s="8">
        <v>2.9297201396245947</v>
      </c>
      <c r="F36" s="8">
        <v>2.9814144858418796</v>
      </c>
      <c r="G36" s="8">
        <v>2.7324360926050395</v>
      </c>
      <c r="H36" s="8">
        <v>3.8851836268509494</v>
      </c>
      <c r="I36" s="8">
        <v>4.2515019880665861</v>
      </c>
      <c r="J36" s="8">
        <v>4.0264039888452743</v>
      </c>
      <c r="K36" s="8">
        <v>4.6447177122781964</v>
      </c>
      <c r="L36" s="8">
        <v>2.150093547502629</v>
      </c>
      <c r="M36" s="8">
        <v>4.3138716465982032</v>
      </c>
      <c r="N36" s="8">
        <v>4.2643206252428598</v>
      </c>
      <c r="O36" s="8">
        <v>5.5061380245678748</v>
      </c>
      <c r="P36" s="8">
        <v>5.8770404181194573</v>
      </c>
      <c r="Q36" s="8">
        <v>5.4303416218067113</v>
      </c>
      <c r="R36" s="8">
        <v>5.0111339840099953</v>
      </c>
      <c r="S36" s="8">
        <v>5.1429713999771298</v>
      </c>
      <c r="T36" s="8">
        <v>5.7666964089558368</v>
      </c>
      <c r="U36" s="8">
        <v>5.726932438696668</v>
      </c>
      <c r="V36" s="8">
        <v>5.9377699819175493</v>
      </c>
      <c r="W36" s="8">
        <v>4.8047523109960855</v>
      </c>
      <c r="X36" s="8">
        <v>5.8124034320418394</v>
      </c>
      <c r="Y36" s="8">
        <v>5.5261674081907906</v>
      </c>
      <c r="Z36" s="8">
        <v>5.9886386854129556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2.4779997813228361E-3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9.5644457658984139E-4</v>
      </c>
      <c r="Z37" s="8">
        <v>6.3197408375677338E-3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4.7259118240821172</v>
      </c>
      <c r="D43" s="8">
        <v>2.6559681318165138</v>
      </c>
      <c r="E43" s="8">
        <v>1.0515296783003154</v>
      </c>
      <c r="F43" s="8">
        <v>1.0701596189859048</v>
      </c>
      <c r="G43" s="8">
        <v>0.98041391173444659</v>
      </c>
      <c r="H43" s="8">
        <v>2.3645873342049004</v>
      </c>
      <c r="I43" s="8">
        <v>1.8924591821143182</v>
      </c>
      <c r="J43" s="8">
        <v>1.2128793037425676</v>
      </c>
      <c r="K43" s="8">
        <v>2.1937098781080957</v>
      </c>
      <c r="L43" s="8">
        <v>0.84689177419106743</v>
      </c>
      <c r="M43" s="8">
        <v>1.5194320181119001</v>
      </c>
      <c r="N43" s="8">
        <v>1.7360494214020381</v>
      </c>
      <c r="O43" s="8">
        <v>1.9081377244617814</v>
      </c>
      <c r="P43" s="8">
        <v>1.968213991273676</v>
      </c>
      <c r="Q43" s="8">
        <v>1.99561257476771</v>
      </c>
      <c r="R43" s="8">
        <v>2.9800666523691977</v>
      </c>
      <c r="S43" s="8">
        <v>4.8184530853726359</v>
      </c>
      <c r="T43" s="8">
        <v>4.8194187445809469</v>
      </c>
      <c r="U43" s="8">
        <v>4.4694997540459678</v>
      </c>
      <c r="V43" s="8">
        <v>4.7015886510009874</v>
      </c>
      <c r="W43" s="8">
        <v>4.4376692684528249</v>
      </c>
      <c r="X43" s="8">
        <v>3.6349203361068283</v>
      </c>
      <c r="Y43" s="8">
        <v>3.2755997439199001</v>
      </c>
      <c r="Z43" s="8">
        <v>3.7534009877626482</v>
      </c>
    </row>
    <row r="44" spans="1:26" ht="11.25" customHeight="1" x14ac:dyDescent="0.2">
      <c r="A44" s="28" t="s">
        <v>74</v>
      </c>
      <c r="B44" s="7" t="s">
        <v>75</v>
      </c>
      <c r="C44" s="8">
        <v>5.4149153734459157</v>
      </c>
      <c r="D44" s="8">
        <v>3.2004220716839584</v>
      </c>
      <c r="E44" s="8">
        <v>1.3160613638052434</v>
      </c>
      <c r="F44" s="8">
        <v>2.6778188722302301</v>
      </c>
      <c r="G44" s="8">
        <v>1.2287355460300482</v>
      </c>
      <c r="H44" s="8">
        <v>2.1755513008392553</v>
      </c>
      <c r="I44" s="8">
        <v>2.1179427446519319</v>
      </c>
      <c r="J44" s="8">
        <v>1.5755238721255331</v>
      </c>
      <c r="K44" s="8">
        <v>1.5657927809853442</v>
      </c>
      <c r="L44" s="8">
        <v>1.0898429704123662</v>
      </c>
      <c r="M44" s="8">
        <v>1.9186693184079384</v>
      </c>
      <c r="N44" s="8">
        <v>1.3456801566301757</v>
      </c>
      <c r="O44" s="8">
        <v>1.5217852507890464</v>
      </c>
      <c r="P44" s="8">
        <v>1.6265169174003147</v>
      </c>
      <c r="Q44" s="8">
        <v>0.71649413122079342</v>
      </c>
      <c r="R44" s="8">
        <v>1.3270287137078332</v>
      </c>
      <c r="S44" s="8">
        <v>1.4658059823932834</v>
      </c>
      <c r="T44" s="8">
        <v>1.0269754167552732</v>
      </c>
      <c r="U44" s="8">
        <v>1.156128743357139</v>
      </c>
      <c r="V44" s="8">
        <v>1.6936579543057284</v>
      </c>
      <c r="W44" s="8">
        <v>1.1223995400549112</v>
      </c>
      <c r="X44" s="8">
        <v>1.6486840939093128</v>
      </c>
      <c r="Y44" s="8">
        <v>0.78859529745243517</v>
      </c>
      <c r="Z44" s="8">
        <v>1.5716135133644913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0.53845468221247672</v>
      </c>
      <c r="N48" s="8">
        <v>0.61269567899467359</v>
      </c>
      <c r="O48" s="8">
        <v>0.81780407458701687</v>
      </c>
      <c r="P48" s="8">
        <v>1.7407093137160108</v>
      </c>
      <c r="Q48" s="8">
        <v>2.3138217219157684</v>
      </c>
      <c r="R48" s="8">
        <v>2.4982248902003832</v>
      </c>
      <c r="S48" s="8">
        <v>1.7525533059314209</v>
      </c>
      <c r="T48" s="8">
        <v>1.1698565507384586</v>
      </c>
      <c r="U48" s="8">
        <v>1.6014685645471465</v>
      </c>
      <c r="V48" s="8">
        <v>1.9607030557881846</v>
      </c>
      <c r="W48" s="8">
        <v>1.6663857591589772</v>
      </c>
      <c r="X48" s="8">
        <v>2.23496205193771</v>
      </c>
      <c r="Y48" s="8">
        <v>1.5578287712710885</v>
      </c>
      <c r="Z48" s="8">
        <v>2.3424420354484701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3.4031815652129969</v>
      </c>
      <c r="D51" s="27">
        <v>2.2726675127251146</v>
      </c>
      <c r="E51" s="27">
        <v>1.6329404887109231</v>
      </c>
      <c r="F51" s="27">
        <v>1.4244610961570316</v>
      </c>
      <c r="G51" s="27">
        <v>1.522503458727299</v>
      </c>
      <c r="H51" s="27">
        <v>1.4635200460372537</v>
      </c>
      <c r="I51" s="27">
        <v>1.6550401530404071</v>
      </c>
      <c r="J51" s="27">
        <v>2.005502516510238</v>
      </c>
      <c r="K51" s="27">
        <v>2.4695305568483956</v>
      </c>
      <c r="L51" s="27">
        <v>1.2711580869122463</v>
      </c>
      <c r="M51" s="27">
        <v>1.9027809886415352</v>
      </c>
      <c r="N51" s="27">
        <v>1.6342220887765369</v>
      </c>
      <c r="O51" s="27">
        <v>1.8436829818400902</v>
      </c>
      <c r="P51" s="27">
        <v>1.8495415962594524</v>
      </c>
      <c r="Q51" s="27">
        <v>1.3941061631470246</v>
      </c>
      <c r="R51" s="27">
        <v>1.941599057909084</v>
      </c>
      <c r="S51" s="27">
        <v>2.038770182010758</v>
      </c>
      <c r="T51" s="27">
        <v>1.4266343985942891</v>
      </c>
      <c r="U51" s="27">
        <v>1.9917125834476561</v>
      </c>
      <c r="V51" s="27">
        <v>2.1693464643513285</v>
      </c>
      <c r="W51" s="27">
        <v>1.7890170967048757</v>
      </c>
      <c r="X51" s="27">
        <v>2.0269992412607238</v>
      </c>
      <c r="Y51" s="27">
        <v>1.7632919439918837</v>
      </c>
      <c r="Z51" s="27">
        <v>1.8952311861607554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2.4865640190828626E-4</v>
      </c>
      <c r="J61" s="49">
        <f t="shared" si="22"/>
        <v>0</v>
      </c>
      <c r="K61" s="49">
        <f t="shared" si="22"/>
        <v>0</v>
      </c>
      <c r="L61" s="49">
        <f t="shared" si="22"/>
        <v>4.0589262797094839E-4</v>
      </c>
      <c r="M61" s="49">
        <f t="shared" si="22"/>
        <v>1.3371268444731838E-3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2.0446715155995514E-3</v>
      </c>
      <c r="S61" s="49">
        <f t="shared" si="22"/>
        <v>5.1722921332455589E-2</v>
      </c>
      <c r="T61" s="49">
        <f t="shared" si="22"/>
        <v>8.2801326320601859E-2</v>
      </c>
      <c r="U61" s="49">
        <f t="shared" si="22"/>
        <v>0.10683704021655657</v>
      </c>
      <c r="V61" s="49">
        <f t="shared" si="22"/>
        <v>0.11983761301142276</v>
      </c>
      <c r="W61" s="49">
        <f t="shared" si="22"/>
        <v>0.10563436543346788</v>
      </c>
      <c r="X61" s="49">
        <f t="shared" si="22"/>
        <v>0.23557935184564766</v>
      </c>
      <c r="Y61" s="49">
        <f t="shared" ref="Y61:Z61" si="23">SUM(Y62:Y72)</f>
        <v>0.26893927136890827</v>
      </c>
      <c r="Z61" s="49">
        <f t="shared" si="23"/>
        <v>0.3287596368532083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9.5851085547743575E-2</v>
      </c>
      <c r="Y64" s="52">
        <v>0.11102834669241443</v>
      </c>
      <c r="Z64" s="52">
        <v>0.11035954805671008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1.9101812063902627E-4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4.7035195002835209E-4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2.4865640190828626E-4</v>
      </c>
      <c r="J69" s="52">
        <v>0</v>
      </c>
      <c r="K69" s="52">
        <v>0</v>
      </c>
      <c r="L69" s="52">
        <v>4.0589262797094839E-4</v>
      </c>
      <c r="M69" s="52">
        <v>1.1461087238341574E-3</v>
      </c>
      <c r="N69" s="52">
        <v>0</v>
      </c>
      <c r="O69" s="52">
        <v>0</v>
      </c>
      <c r="P69" s="52">
        <v>0</v>
      </c>
      <c r="Q69" s="52">
        <v>0</v>
      </c>
      <c r="R69" s="52">
        <v>2.0446715155995514E-3</v>
      </c>
      <c r="S69" s="52">
        <v>5.1722921332455589E-2</v>
      </c>
      <c r="T69" s="52">
        <v>8.2801326320601859E-2</v>
      </c>
      <c r="U69" s="52">
        <v>0.10683704021655657</v>
      </c>
      <c r="V69" s="52">
        <v>0.11983761301142276</v>
      </c>
      <c r="W69" s="52">
        <v>0.10563436543346788</v>
      </c>
      <c r="X69" s="52">
        <v>0.13972826629790408</v>
      </c>
      <c r="Y69" s="52">
        <v>0.15791092467649381</v>
      </c>
      <c r="Z69" s="52">
        <v>0.21792973684646985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7.3283948613827832</v>
      </c>
      <c r="D2" s="21">
        <f t="shared" ref="D2:X2" si="0">SUM(D3,D17,D22,D25,D26,D51,D52)</f>
        <v>4.4816172219311845</v>
      </c>
      <c r="E2" s="21">
        <f t="shared" si="0"/>
        <v>4.3296045963393945</v>
      </c>
      <c r="F2" s="21">
        <f t="shared" si="0"/>
        <v>4.7381589361449468</v>
      </c>
      <c r="G2" s="21">
        <f t="shared" si="0"/>
        <v>4.0637794020472873</v>
      </c>
      <c r="H2" s="21">
        <f t="shared" si="0"/>
        <v>5.1055221018728982</v>
      </c>
      <c r="I2" s="21">
        <f t="shared" si="0"/>
        <v>5.3276638868712398</v>
      </c>
      <c r="J2" s="21">
        <f t="shared" si="0"/>
        <v>5.2865691625555762</v>
      </c>
      <c r="K2" s="21">
        <f t="shared" si="0"/>
        <v>5.7896466712593186</v>
      </c>
      <c r="L2" s="21">
        <f t="shared" si="0"/>
        <v>4.7637321374103703</v>
      </c>
      <c r="M2" s="21">
        <f t="shared" si="0"/>
        <v>5.3558405007334775</v>
      </c>
      <c r="N2" s="21">
        <f t="shared" si="0"/>
        <v>4.6982891640460984</v>
      </c>
      <c r="O2" s="21">
        <f t="shared" si="0"/>
        <v>4.9940694012758549</v>
      </c>
      <c r="P2" s="21">
        <f t="shared" si="0"/>
        <v>4.9563122331145166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2.8429176585426967</v>
      </c>
      <c r="D3" s="24">
        <f t="shared" ref="D3:W3" si="3">SUM(D4,D8,D11)</f>
        <v>2.168758697806962</v>
      </c>
      <c r="E3" s="24">
        <f t="shared" si="3"/>
        <v>2.5795727674011633</v>
      </c>
      <c r="F3" s="24">
        <f t="shared" si="3"/>
        <v>2.5564719731807886</v>
      </c>
      <c r="G3" s="24">
        <f t="shared" si="3"/>
        <v>2.3475019951412959</v>
      </c>
      <c r="H3" s="24">
        <f t="shared" si="3"/>
        <v>2.4204626474767306</v>
      </c>
      <c r="I3" s="24">
        <f t="shared" si="3"/>
        <v>2.4549116686463037</v>
      </c>
      <c r="J3" s="24">
        <f t="shared" si="3"/>
        <v>2.6364503244854318</v>
      </c>
      <c r="K3" s="24">
        <f t="shared" si="3"/>
        <v>2.9126071532909776</v>
      </c>
      <c r="L3" s="24">
        <f t="shared" si="3"/>
        <v>2.6191090823083427</v>
      </c>
      <c r="M3" s="24">
        <f t="shared" si="3"/>
        <v>2.3763459872982304</v>
      </c>
      <c r="N3" s="24">
        <f t="shared" si="3"/>
        <v>2.2742266034502947</v>
      </c>
      <c r="O3" s="24">
        <f t="shared" si="3"/>
        <v>2.4241874220281865</v>
      </c>
      <c r="P3" s="24">
        <f t="shared" si="3"/>
        <v>2.1515839031988597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2.6469919699706317</v>
      </c>
      <c r="D4" s="19">
        <f t="shared" ref="D4:W4" si="6">SUM(D5:D7)</f>
        <v>1.9971734655364972</v>
      </c>
      <c r="E4" s="19">
        <f t="shared" si="6"/>
        <v>2.2941214611030225</v>
      </c>
      <c r="F4" s="19">
        <f t="shared" si="6"/>
        <v>2.2449137349750363</v>
      </c>
      <c r="G4" s="19">
        <f t="shared" si="6"/>
        <v>2.0514109206272702</v>
      </c>
      <c r="H4" s="19">
        <f t="shared" si="6"/>
        <v>2.4204626474767306</v>
      </c>
      <c r="I4" s="19">
        <f t="shared" si="6"/>
        <v>2.4549116686463037</v>
      </c>
      <c r="J4" s="19">
        <f t="shared" si="6"/>
        <v>2.6364503244854318</v>
      </c>
      <c r="K4" s="19">
        <f t="shared" si="6"/>
        <v>2.9126071532909776</v>
      </c>
      <c r="L4" s="19">
        <f t="shared" si="6"/>
        <v>2.6191090823083427</v>
      </c>
      <c r="M4" s="19">
        <f t="shared" si="6"/>
        <v>2.3763459872982304</v>
      </c>
      <c r="N4" s="19">
        <f t="shared" si="6"/>
        <v>2.2742266034502947</v>
      </c>
      <c r="O4" s="19">
        <f t="shared" si="6"/>
        <v>2.4241874220281865</v>
      </c>
      <c r="P4" s="19">
        <f t="shared" si="6"/>
        <v>2.1515839031988597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2.6469919699706317</v>
      </c>
      <c r="D7" s="8">
        <v>1.9971734655364972</v>
      </c>
      <c r="E7" s="8">
        <v>2.2941214611030225</v>
      </c>
      <c r="F7" s="8">
        <v>2.2449137349750363</v>
      </c>
      <c r="G7" s="8">
        <v>2.0514109206272702</v>
      </c>
      <c r="H7" s="8">
        <v>2.4204626474767306</v>
      </c>
      <c r="I7" s="8">
        <v>2.4549116686463037</v>
      </c>
      <c r="J7" s="8">
        <v>2.6364503244854318</v>
      </c>
      <c r="K7" s="8">
        <v>2.9126071532909776</v>
      </c>
      <c r="L7" s="8">
        <v>2.6191090823083427</v>
      </c>
      <c r="M7" s="8">
        <v>2.3763459872982304</v>
      </c>
      <c r="N7" s="8">
        <v>2.2742266034502947</v>
      </c>
      <c r="O7" s="8">
        <v>2.4241874220281865</v>
      </c>
      <c r="P7" s="8">
        <v>2.1515839031988597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0.19592568857206502</v>
      </c>
      <c r="D11" s="19">
        <f t="shared" si="10"/>
        <v>0.17158523227046465</v>
      </c>
      <c r="E11" s="19">
        <f t="shared" si="10"/>
        <v>0.28545130629814092</v>
      </c>
      <c r="F11" s="19">
        <f t="shared" si="10"/>
        <v>0.31155823820575207</v>
      </c>
      <c r="G11" s="19">
        <f t="shared" si="10"/>
        <v>0.29609107451402589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0.19592568857206502</v>
      </c>
      <c r="D13" s="8">
        <v>0.17158523227046465</v>
      </c>
      <c r="E13" s="8">
        <v>0.28545130629814092</v>
      </c>
      <c r="F13" s="8">
        <v>0.31155823820575207</v>
      </c>
      <c r="G13" s="8">
        <v>0.29609107451402589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3.7701354571816035</v>
      </c>
      <c r="D26" s="27">
        <f t="shared" si="16"/>
        <v>1.8167495897327948</v>
      </c>
      <c r="E26" s="27">
        <f t="shared" si="16"/>
        <v>1.3389676268578712</v>
      </c>
      <c r="F26" s="27">
        <f t="shared" si="16"/>
        <v>1.8012285181785124</v>
      </c>
      <c r="G26" s="27">
        <f t="shared" si="16"/>
        <v>1.3133848856392116</v>
      </c>
      <c r="H26" s="27">
        <f t="shared" si="16"/>
        <v>2.2889064955840128</v>
      </c>
      <c r="I26" s="27">
        <f t="shared" si="16"/>
        <v>2.3950052937325985</v>
      </c>
      <c r="J26" s="27">
        <f t="shared" si="16"/>
        <v>2.0499073837856772</v>
      </c>
      <c r="K26" s="27">
        <f t="shared" si="16"/>
        <v>2.22592110314267</v>
      </c>
      <c r="L26" s="27">
        <f t="shared" si="16"/>
        <v>1.6374117621093442</v>
      </c>
      <c r="M26" s="27">
        <f t="shared" si="16"/>
        <v>2.4317104671013809</v>
      </c>
      <c r="N26" s="27">
        <f t="shared" si="16"/>
        <v>2.0179394531416661</v>
      </c>
      <c r="O26" s="27">
        <f t="shared" si="16"/>
        <v>2.1688573634775241</v>
      </c>
      <c r="P26" s="27">
        <f t="shared" si="16"/>
        <v>2.4198110661711576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3.7701354571816035</v>
      </c>
      <c r="D33" s="19">
        <f t="shared" si="20"/>
        <v>1.8167495897327948</v>
      </c>
      <c r="E33" s="19">
        <f t="shared" si="20"/>
        <v>1.3389676268578712</v>
      </c>
      <c r="F33" s="19">
        <f t="shared" si="20"/>
        <v>1.8012285181785124</v>
      </c>
      <c r="G33" s="19">
        <f t="shared" si="20"/>
        <v>1.3133848856392116</v>
      </c>
      <c r="H33" s="19">
        <f t="shared" si="20"/>
        <v>2.2889064955840128</v>
      </c>
      <c r="I33" s="19">
        <f t="shared" si="20"/>
        <v>2.3950052937325985</v>
      </c>
      <c r="J33" s="19">
        <f t="shared" si="20"/>
        <v>2.0499073837856772</v>
      </c>
      <c r="K33" s="19">
        <f t="shared" si="20"/>
        <v>2.22592110314267</v>
      </c>
      <c r="L33" s="19">
        <f t="shared" si="20"/>
        <v>1.6374117621093442</v>
      </c>
      <c r="M33" s="19">
        <f t="shared" si="20"/>
        <v>2.4317104671013809</v>
      </c>
      <c r="N33" s="19">
        <f t="shared" si="20"/>
        <v>2.0179394531416661</v>
      </c>
      <c r="O33" s="19">
        <f t="shared" si="20"/>
        <v>2.1688573634775241</v>
      </c>
      <c r="P33" s="19">
        <f t="shared" si="20"/>
        <v>2.4198110661711576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1.6582265778172836</v>
      </c>
      <c r="D36" s="8">
        <v>0.54395336060920529</v>
      </c>
      <c r="E36" s="8">
        <v>0.74496125439736594</v>
      </c>
      <c r="F36" s="8">
        <v>0.80442854142014442</v>
      </c>
      <c r="G36" s="8">
        <v>0.73005667367974214</v>
      </c>
      <c r="H36" s="8">
        <v>1.0620455179591599</v>
      </c>
      <c r="I36" s="8">
        <v>1.239435154178927</v>
      </c>
      <c r="J36" s="8">
        <v>1.2168326469052708</v>
      </c>
      <c r="K36" s="8">
        <v>1.2375738565145999</v>
      </c>
      <c r="L36" s="8">
        <v>0.86700076841917961</v>
      </c>
      <c r="M36" s="8">
        <v>1.2558910424378487</v>
      </c>
      <c r="N36" s="8">
        <v>1.0702590435692387</v>
      </c>
      <c r="O36" s="8">
        <v>1.2098850469896894</v>
      </c>
      <c r="P36" s="8">
        <v>1.235794222061771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8.7497487866436473E-4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0.99337691782994253</v>
      </c>
      <c r="D43" s="8">
        <v>0.5797810336423177</v>
      </c>
      <c r="E43" s="8">
        <v>0.2647042015080176</v>
      </c>
      <c r="F43" s="8">
        <v>0.28582827948773459</v>
      </c>
      <c r="G43" s="8">
        <v>0.259442059405178</v>
      </c>
      <c r="H43" s="8">
        <v>0.6400583793514858</v>
      </c>
      <c r="I43" s="8">
        <v>0.54628073664646959</v>
      </c>
      <c r="J43" s="8">
        <v>0.3629933369705361</v>
      </c>
      <c r="K43" s="8">
        <v>0.57839531260711829</v>
      </c>
      <c r="L43" s="8">
        <v>0.3379226205103576</v>
      </c>
      <c r="M43" s="8">
        <v>0.43742323681969952</v>
      </c>
      <c r="N43" s="8">
        <v>0.43142837840454668</v>
      </c>
      <c r="O43" s="8">
        <v>0.41504434619507274</v>
      </c>
      <c r="P43" s="8">
        <v>0.40961476374302053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1.1185319615343774</v>
      </c>
      <c r="D44" s="8">
        <v>0.69301519548127166</v>
      </c>
      <c r="E44" s="8">
        <v>0.3293021709524877</v>
      </c>
      <c r="F44" s="8">
        <v>0.71097169727063325</v>
      </c>
      <c r="G44" s="8">
        <v>0.3238861525542916</v>
      </c>
      <c r="H44" s="8">
        <v>0.58680259827336723</v>
      </c>
      <c r="I44" s="8">
        <v>0.60928940290720202</v>
      </c>
      <c r="J44" s="8">
        <v>0.4700813999098703</v>
      </c>
      <c r="K44" s="8">
        <v>0.40995193402095159</v>
      </c>
      <c r="L44" s="8">
        <v>0.4324883731798071</v>
      </c>
      <c r="M44" s="8">
        <v>0.54739435186285867</v>
      </c>
      <c r="N44" s="8">
        <v>0.33289845432815385</v>
      </c>
      <c r="O44" s="8">
        <v>0.3290219360430709</v>
      </c>
      <c r="P44" s="8">
        <v>0.33612972831477755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0.19012686110230978</v>
      </c>
      <c r="N48" s="8">
        <v>0.18335357683972683</v>
      </c>
      <c r="O48" s="8">
        <v>0.21490603424969124</v>
      </c>
      <c r="P48" s="8">
        <v>0.43827235205158854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0.71534174565848307</v>
      </c>
      <c r="D51" s="27">
        <v>0.496108934391428</v>
      </c>
      <c r="E51" s="27">
        <v>0.4110642020803601</v>
      </c>
      <c r="F51" s="27">
        <v>0.38045844478564605</v>
      </c>
      <c r="G51" s="27">
        <v>0.40289252126677955</v>
      </c>
      <c r="H51" s="27">
        <v>0.39615295881215462</v>
      </c>
      <c r="I51" s="27">
        <v>0.47774692449233747</v>
      </c>
      <c r="J51" s="27">
        <v>0.60021145428446743</v>
      </c>
      <c r="K51" s="27">
        <v>0.65111841482567079</v>
      </c>
      <c r="L51" s="27">
        <v>0.50721129299268375</v>
      </c>
      <c r="M51" s="27">
        <v>0.54778404633386557</v>
      </c>
      <c r="N51" s="27">
        <v>0.4061231074541371</v>
      </c>
      <c r="O51" s="27">
        <v>0.4010246157701437</v>
      </c>
      <c r="P51" s="27">
        <v>0.38491726374450014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7.1777612796149491E-5</v>
      </c>
      <c r="J61" s="49">
        <f t="shared" si="24"/>
        <v>0</v>
      </c>
      <c r="K61" s="49">
        <f t="shared" si="24"/>
        <v>0</v>
      </c>
      <c r="L61" s="49">
        <f t="shared" si="24"/>
        <v>1.6195729450884221E-4</v>
      </c>
      <c r="M61" s="49">
        <f t="shared" si="24"/>
        <v>3.8494012589966088E-4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5.4991446557094419E-5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7.1777612796149491E-5</v>
      </c>
      <c r="J69" s="52">
        <v>0</v>
      </c>
      <c r="K69" s="52">
        <v>0</v>
      </c>
      <c r="L69" s="52">
        <v>1.6195729450884221E-4</v>
      </c>
      <c r="M69" s="52">
        <v>3.2994867934256646E-4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266.24866490300593</v>
      </c>
      <c r="D2" s="21">
        <f t="shared" ref="D2:X2" si="0">SUM(D3,D17,D22,D25,D26,D51,D52)</f>
        <v>219.09140580562811</v>
      </c>
      <c r="E2" s="21">
        <f t="shared" si="0"/>
        <v>206.97300635626218</v>
      </c>
      <c r="F2" s="21">
        <f t="shared" si="0"/>
        <v>201.28339182617307</v>
      </c>
      <c r="G2" s="21">
        <f t="shared" si="0"/>
        <v>188.79708121386383</v>
      </c>
      <c r="H2" s="21">
        <f t="shared" si="0"/>
        <v>229.88532011487465</v>
      </c>
      <c r="I2" s="21">
        <f t="shared" si="0"/>
        <v>225.46378866784192</v>
      </c>
      <c r="J2" s="21">
        <f t="shared" si="0"/>
        <v>226.57190498870324</v>
      </c>
      <c r="K2" s="21">
        <f t="shared" si="0"/>
        <v>248.81447139948108</v>
      </c>
      <c r="L2" s="21">
        <f t="shared" si="0"/>
        <v>218.6416135063788</v>
      </c>
      <c r="M2" s="21">
        <f t="shared" si="0"/>
        <v>223.8803505442865</v>
      </c>
      <c r="N2" s="21">
        <f t="shared" si="0"/>
        <v>203.8359278558558</v>
      </c>
      <c r="O2" s="21">
        <f t="shared" si="0"/>
        <v>221.1093750536441</v>
      </c>
      <c r="P2" s="21">
        <f t="shared" si="0"/>
        <v>211.77046500509812</v>
      </c>
      <c r="Q2" s="21">
        <f t="shared" si="0"/>
        <v>233.23998025577208</v>
      </c>
      <c r="R2" s="21">
        <f t="shared" si="0"/>
        <v>230.49003237915534</v>
      </c>
      <c r="S2" s="21">
        <f t="shared" si="0"/>
        <v>234.48038988001434</v>
      </c>
      <c r="T2" s="21">
        <f t="shared" si="0"/>
        <v>236.82974296195533</v>
      </c>
      <c r="U2" s="21">
        <f t="shared" si="0"/>
        <v>239.20256820694246</v>
      </c>
      <c r="V2" s="21">
        <f t="shared" si="0"/>
        <v>243.73547782273269</v>
      </c>
      <c r="W2" s="21">
        <f t="shared" si="0"/>
        <v>251.36775457425421</v>
      </c>
      <c r="X2" s="21">
        <f t="shared" si="0"/>
        <v>253.69285268342355</v>
      </c>
      <c r="Y2" s="21">
        <f t="shared" ref="Y2:Z2" si="1">SUM(Y3,Y17,Y22,Y25,Y26,Y51,Y52)</f>
        <v>222.00122486135257</v>
      </c>
      <c r="Z2" s="21">
        <f t="shared" si="1"/>
        <v>245.38496091484879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160.5930753090887</v>
      </c>
      <c r="D3" s="24">
        <f t="shared" ref="D3:W3" si="3">SUM(D4,D8,D11)</f>
        <v>141.57504676221441</v>
      </c>
      <c r="E3" s="24">
        <f t="shared" si="3"/>
        <v>151.8808778156415</v>
      </c>
      <c r="F3" s="24">
        <f t="shared" si="3"/>
        <v>137.45922986235226</v>
      </c>
      <c r="G3" s="24">
        <f t="shared" si="3"/>
        <v>133.20503558986664</v>
      </c>
      <c r="H3" s="24">
        <f t="shared" si="3"/>
        <v>140.83030927720316</v>
      </c>
      <c r="I3" s="24">
        <f t="shared" si="3"/>
        <v>135.25000703394011</v>
      </c>
      <c r="J3" s="24">
        <f t="shared" si="3"/>
        <v>143.67327990799697</v>
      </c>
      <c r="K3" s="24">
        <f t="shared" si="3"/>
        <v>165.29035268566946</v>
      </c>
      <c r="L3" s="24">
        <f t="shared" si="3"/>
        <v>154.51258430049913</v>
      </c>
      <c r="M3" s="24">
        <f t="shared" si="3"/>
        <v>141.57838155147513</v>
      </c>
      <c r="N3" s="24">
        <f t="shared" si="3"/>
        <v>128.99231282749787</v>
      </c>
      <c r="O3" s="24">
        <f t="shared" si="3"/>
        <v>141.99009040913757</v>
      </c>
      <c r="P3" s="24">
        <f t="shared" si="3"/>
        <v>128.16896933178268</v>
      </c>
      <c r="Q3" s="24">
        <f t="shared" si="3"/>
        <v>143.32000994863009</v>
      </c>
      <c r="R3" s="24">
        <f t="shared" si="3"/>
        <v>139.6111408773518</v>
      </c>
      <c r="S3" s="24">
        <f t="shared" si="3"/>
        <v>133.82112755569958</v>
      </c>
      <c r="T3" s="24">
        <f t="shared" si="3"/>
        <v>136.84513820158014</v>
      </c>
      <c r="U3" s="24">
        <f t="shared" si="3"/>
        <v>134.17444533103702</v>
      </c>
      <c r="V3" s="24">
        <f t="shared" si="3"/>
        <v>136.87395089009644</v>
      </c>
      <c r="W3" s="24">
        <f t="shared" si="3"/>
        <v>149.06232062962189</v>
      </c>
      <c r="X3" s="24">
        <f t="shared" ref="X3:Z3" si="4">SUM(X4,X8,X11)</f>
        <v>146.00123175549899</v>
      </c>
      <c r="Y3" s="24">
        <f t="shared" si="4"/>
        <v>128.75493368683095</v>
      </c>
      <c r="Z3" s="24">
        <f t="shared" si="4"/>
        <v>137.63055031103966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149.5254635668733</v>
      </c>
      <c r="D4" s="19">
        <f t="shared" ref="D4:W4" si="6">SUM(D5:D7)</f>
        <v>130.37408313866302</v>
      </c>
      <c r="E4" s="19">
        <f t="shared" si="6"/>
        <v>135.07398811589422</v>
      </c>
      <c r="F4" s="19">
        <f t="shared" si="6"/>
        <v>120.70701981259813</v>
      </c>
      <c r="G4" s="19">
        <f t="shared" si="6"/>
        <v>116.40384768880642</v>
      </c>
      <c r="H4" s="19">
        <f t="shared" si="6"/>
        <v>140.83030927720316</v>
      </c>
      <c r="I4" s="19">
        <f t="shared" si="6"/>
        <v>135.25000703394011</v>
      </c>
      <c r="J4" s="19">
        <f t="shared" si="6"/>
        <v>143.67327990799697</v>
      </c>
      <c r="K4" s="19">
        <f t="shared" si="6"/>
        <v>165.29035268566946</v>
      </c>
      <c r="L4" s="19">
        <f t="shared" si="6"/>
        <v>154.51258430049913</v>
      </c>
      <c r="M4" s="19">
        <f t="shared" si="6"/>
        <v>141.57838155147513</v>
      </c>
      <c r="N4" s="19">
        <f t="shared" si="6"/>
        <v>128.99231282749787</v>
      </c>
      <c r="O4" s="19">
        <f t="shared" si="6"/>
        <v>141.99009040913757</v>
      </c>
      <c r="P4" s="19">
        <f t="shared" si="6"/>
        <v>128.16896933178268</v>
      </c>
      <c r="Q4" s="19">
        <f t="shared" si="6"/>
        <v>143.32000994863009</v>
      </c>
      <c r="R4" s="19">
        <f t="shared" si="6"/>
        <v>139.6111408773518</v>
      </c>
      <c r="S4" s="19">
        <f t="shared" si="6"/>
        <v>133.82112755569958</v>
      </c>
      <c r="T4" s="19">
        <f t="shared" si="6"/>
        <v>136.84513820158014</v>
      </c>
      <c r="U4" s="19">
        <f t="shared" si="6"/>
        <v>134.17444533103702</v>
      </c>
      <c r="V4" s="19">
        <f t="shared" si="6"/>
        <v>136.87395089009644</v>
      </c>
      <c r="W4" s="19">
        <f t="shared" si="6"/>
        <v>149.06232062962189</v>
      </c>
      <c r="X4" s="19">
        <f t="shared" ref="X4:Z4" si="7">SUM(X5:X7)</f>
        <v>146.00123175549899</v>
      </c>
      <c r="Y4" s="19">
        <f t="shared" si="7"/>
        <v>128.75493368683095</v>
      </c>
      <c r="Z4" s="19">
        <f t="shared" si="7"/>
        <v>137.63055031103966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149.5254635668733</v>
      </c>
      <c r="D7" s="8">
        <v>130.37408313866302</v>
      </c>
      <c r="E7" s="8">
        <v>135.07398811589422</v>
      </c>
      <c r="F7" s="8">
        <v>120.70701981259813</v>
      </c>
      <c r="G7" s="8">
        <v>116.40384768880642</v>
      </c>
      <c r="H7" s="8">
        <v>140.83030927720316</v>
      </c>
      <c r="I7" s="8">
        <v>135.25000703394011</v>
      </c>
      <c r="J7" s="8">
        <v>143.67327990799697</v>
      </c>
      <c r="K7" s="8">
        <v>165.29035268566946</v>
      </c>
      <c r="L7" s="8">
        <v>154.51258430049913</v>
      </c>
      <c r="M7" s="8">
        <v>141.57838155147513</v>
      </c>
      <c r="N7" s="8">
        <v>128.99231282749787</v>
      </c>
      <c r="O7" s="8">
        <v>141.99009040913757</v>
      </c>
      <c r="P7" s="8">
        <v>128.16896933178268</v>
      </c>
      <c r="Q7" s="8">
        <v>143.32000994863009</v>
      </c>
      <c r="R7" s="8">
        <v>139.6111408773518</v>
      </c>
      <c r="S7" s="8">
        <v>133.82112755569958</v>
      </c>
      <c r="T7" s="8">
        <v>136.84513820158014</v>
      </c>
      <c r="U7" s="8">
        <v>134.17444533103702</v>
      </c>
      <c r="V7" s="8">
        <v>136.87395089009644</v>
      </c>
      <c r="W7" s="8">
        <v>149.06232062962189</v>
      </c>
      <c r="X7" s="8">
        <v>146.00123175549899</v>
      </c>
      <c r="Y7" s="8">
        <v>128.75493368683095</v>
      </c>
      <c r="Z7" s="8">
        <v>137.63055031103966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11.067611742215417</v>
      </c>
      <c r="D11" s="19">
        <f t="shared" si="10"/>
        <v>11.200963623551388</v>
      </c>
      <c r="E11" s="19">
        <f t="shared" si="10"/>
        <v>16.806889699747281</v>
      </c>
      <c r="F11" s="19">
        <f t="shared" si="10"/>
        <v>16.75221004975413</v>
      </c>
      <c r="G11" s="19">
        <f t="shared" si="10"/>
        <v>16.801187901060224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11.067611742215417</v>
      </c>
      <c r="D13" s="8">
        <v>11.200963623551388</v>
      </c>
      <c r="E13" s="8">
        <v>16.806889699747281</v>
      </c>
      <c r="F13" s="8">
        <v>16.75221004975413</v>
      </c>
      <c r="G13" s="8">
        <v>16.801187901060224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89.123702904788729</v>
      </c>
      <c r="D26" s="27">
        <f t="shared" si="16"/>
        <v>61.199915490530223</v>
      </c>
      <c r="E26" s="27">
        <f t="shared" si="16"/>
        <v>42.292073231411976</v>
      </c>
      <c r="F26" s="27">
        <f t="shared" si="16"/>
        <v>52.905601504763482</v>
      </c>
      <c r="G26" s="27">
        <f t="shared" si="16"/>
        <v>42.67338160399126</v>
      </c>
      <c r="H26" s="27">
        <f t="shared" si="16"/>
        <v>76.070623842520888</v>
      </c>
      <c r="I26" s="27">
        <f t="shared" si="16"/>
        <v>75.381928711434568</v>
      </c>
      <c r="J26" s="27">
        <f t="shared" si="16"/>
        <v>64.298539051500967</v>
      </c>
      <c r="K26" s="27">
        <f t="shared" si="16"/>
        <v>64.782597685485683</v>
      </c>
      <c r="L26" s="27">
        <f t="shared" si="16"/>
        <v>49.144718585784602</v>
      </c>
      <c r="M26" s="27">
        <f t="shared" si="16"/>
        <v>66.980054027786764</v>
      </c>
      <c r="N26" s="27">
        <f t="shared" si="16"/>
        <v>62.039900224588585</v>
      </c>
      <c r="O26" s="27">
        <f t="shared" si="16"/>
        <v>66.469442242116756</v>
      </c>
      <c r="P26" s="27">
        <f t="shared" si="16"/>
        <v>71.496794533319388</v>
      </c>
      <c r="Q26" s="27">
        <f t="shared" si="16"/>
        <v>78.893536470289007</v>
      </c>
      <c r="R26" s="27">
        <f t="shared" si="16"/>
        <v>77.572510559712612</v>
      </c>
      <c r="S26" s="27">
        <f t="shared" si="16"/>
        <v>86.894662506325517</v>
      </c>
      <c r="T26" s="27">
        <f t="shared" si="16"/>
        <v>89.817725358969497</v>
      </c>
      <c r="U26" s="27">
        <f t="shared" si="16"/>
        <v>90.759833899353083</v>
      </c>
      <c r="V26" s="27">
        <f t="shared" si="16"/>
        <v>92.485300396987569</v>
      </c>
      <c r="W26" s="27">
        <f t="shared" si="16"/>
        <v>88.766090961337198</v>
      </c>
      <c r="X26" s="27">
        <f t="shared" si="16"/>
        <v>93.091081686004287</v>
      </c>
      <c r="Y26" s="27">
        <f t="shared" ref="Y26:Z26" si="17">SUM(Y27,Y33)</f>
        <v>80.215635374589198</v>
      </c>
      <c r="Z26" s="27">
        <f t="shared" si="17"/>
        <v>94.244480037173872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89.123702904788729</v>
      </c>
      <c r="D33" s="19">
        <f t="shared" si="20"/>
        <v>61.199915490530223</v>
      </c>
      <c r="E33" s="19">
        <f t="shared" si="20"/>
        <v>42.292073231411976</v>
      </c>
      <c r="F33" s="19">
        <f t="shared" si="20"/>
        <v>52.905601504763482</v>
      </c>
      <c r="G33" s="19">
        <f t="shared" si="20"/>
        <v>42.67338160399126</v>
      </c>
      <c r="H33" s="19">
        <f t="shared" si="20"/>
        <v>76.070623842520888</v>
      </c>
      <c r="I33" s="19">
        <f t="shared" si="20"/>
        <v>75.381928711434568</v>
      </c>
      <c r="J33" s="19">
        <f t="shared" si="20"/>
        <v>64.298539051500967</v>
      </c>
      <c r="K33" s="19">
        <f t="shared" si="20"/>
        <v>64.782597685485683</v>
      </c>
      <c r="L33" s="19">
        <f t="shared" si="20"/>
        <v>49.144718585784602</v>
      </c>
      <c r="M33" s="19">
        <f t="shared" si="20"/>
        <v>66.980054027786764</v>
      </c>
      <c r="N33" s="19">
        <f t="shared" si="20"/>
        <v>62.039900224588585</v>
      </c>
      <c r="O33" s="19">
        <f t="shared" si="20"/>
        <v>66.469442242116756</v>
      </c>
      <c r="P33" s="19">
        <f t="shared" si="20"/>
        <v>71.496794533319388</v>
      </c>
      <c r="Q33" s="19">
        <f t="shared" si="20"/>
        <v>78.893536470289007</v>
      </c>
      <c r="R33" s="19">
        <f t="shared" si="20"/>
        <v>77.572510559712612</v>
      </c>
      <c r="S33" s="19">
        <f t="shared" si="20"/>
        <v>86.894662506325517</v>
      </c>
      <c r="T33" s="19">
        <f t="shared" si="20"/>
        <v>89.817725358969497</v>
      </c>
      <c r="U33" s="19">
        <f t="shared" si="20"/>
        <v>90.759833899353083</v>
      </c>
      <c r="V33" s="19">
        <f t="shared" si="20"/>
        <v>92.485300396987569</v>
      </c>
      <c r="W33" s="19">
        <f t="shared" si="20"/>
        <v>88.766090961337198</v>
      </c>
      <c r="X33" s="19">
        <f t="shared" si="20"/>
        <v>93.091081686004287</v>
      </c>
      <c r="Y33" s="19">
        <f t="shared" ref="Y33:Z33" si="21">SUM(Y34:Y50)</f>
        <v>80.215635374589198</v>
      </c>
      <c r="Z33" s="19">
        <f t="shared" si="21"/>
        <v>94.244480037173872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38.303302821681072</v>
      </c>
      <c r="D36" s="8">
        <v>17.882391563154279</v>
      </c>
      <c r="E36" s="8">
        <v>23.186988605978041</v>
      </c>
      <c r="F36" s="8">
        <v>23.075826972737978</v>
      </c>
      <c r="G36" s="8">
        <v>23.399177233715221</v>
      </c>
      <c r="H36" s="8">
        <v>34.7960029751899</v>
      </c>
      <c r="I36" s="8">
        <v>38.463614217754483</v>
      </c>
      <c r="J36" s="8">
        <v>37.693637924249472</v>
      </c>
      <c r="K36" s="8">
        <v>35.607119471207199</v>
      </c>
      <c r="L36" s="8">
        <v>25.6025669240782</v>
      </c>
      <c r="M36" s="8">
        <v>35.113684670963941</v>
      </c>
      <c r="N36" s="8">
        <v>33.728308251187897</v>
      </c>
      <c r="O36" s="8">
        <v>38.148985568442427</v>
      </c>
      <c r="P36" s="8">
        <v>38.847539519818781</v>
      </c>
      <c r="Q36" s="8">
        <v>43.395201618193283</v>
      </c>
      <c r="R36" s="8">
        <v>34.699387095990005</v>
      </c>
      <c r="S36" s="8">
        <v>35.080931280022867</v>
      </c>
      <c r="T36" s="8">
        <v>41.518247711044161</v>
      </c>
      <c r="U36" s="8">
        <v>41.450565001303332</v>
      </c>
      <c r="V36" s="8">
        <v>39.772501018082444</v>
      </c>
      <c r="W36" s="8">
        <v>36.74803636900392</v>
      </c>
      <c r="X36" s="8">
        <v>42.32098328795815</v>
      </c>
      <c r="Y36" s="8">
        <v>41.259024711809197</v>
      </c>
      <c r="Z36" s="8">
        <v>43.158790274587055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1.51085453400128E-2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5.2805554234101578E-3</v>
      </c>
      <c r="Z37" s="8">
        <v>3.3597059162432247E-2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22.957411258087944</v>
      </c>
      <c r="D43" s="8">
        <v>19.06832119454117</v>
      </c>
      <c r="E43" s="8">
        <v>8.2425772001916666</v>
      </c>
      <c r="F43" s="8">
        <v>8.2028231815263606</v>
      </c>
      <c r="G43" s="8">
        <v>8.3189551088603757</v>
      </c>
      <c r="H43" s="8">
        <v>20.978678846443614</v>
      </c>
      <c r="I43" s="8">
        <v>16.959513761239215</v>
      </c>
      <c r="J43" s="8">
        <v>11.248881119286896</v>
      </c>
      <c r="K43" s="8">
        <v>16.648289569284785</v>
      </c>
      <c r="L43" s="8">
        <v>9.9830930052985778</v>
      </c>
      <c r="M43" s="8">
        <v>12.235043505068401</v>
      </c>
      <c r="N43" s="8">
        <v>13.601506080193415</v>
      </c>
      <c r="O43" s="8">
        <v>13.092078049343145</v>
      </c>
      <c r="P43" s="8">
        <v>12.881376764983301</v>
      </c>
      <c r="Q43" s="8">
        <v>15.783941425232291</v>
      </c>
      <c r="R43" s="8">
        <v>20.423321667630809</v>
      </c>
      <c r="S43" s="8">
        <v>32.531414794627359</v>
      </c>
      <c r="T43" s="8">
        <v>34.34548417541906</v>
      </c>
      <c r="U43" s="8">
        <v>32.018733325954038</v>
      </c>
      <c r="V43" s="8">
        <v>31.15735758899903</v>
      </c>
      <c r="W43" s="8">
        <v>33.584433811547157</v>
      </c>
      <c r="X43" s="8">
        <v>26.182445423893171</v>
      </c>
      <c r="Y43" s="8">
        <v>24.206548976080104</v>
      </c>
      <c r="Z43" s="8">
        <v>26.755673452237353</v>
      </c>
    </row>
    <row r="44" spans="1:26" ht="11.25" customHeight="1" x14ac:dyDescent="0.2">
      <c r="A44" s="28" t="s">
        <v>74</v>
      </c>
      <c r="B44" s="7" t="s">
        <v>75</v>
      </c>
      <c r="C44" s="8">
        <v>27.862988825019713</v>
      </c>
      <c r="D44" s="8">
        <v>24.249202732834775</v>
      </c>
      <c r="E44" s="8">
        <v>10.862507425242272</v>
      </c>
      <c r="F44" s="8">
        <v>21.626951350499141</v>
      </c>
      <c r="G44" s="8">
        <v>10.955249261415664</v>
      </c>
      <c r="H44" s="8">
        <v>20.295942020887377</v>
      </c>
      <c r="I44" s="8">
        <v>19.958800732440874</v>
      </c>
      <c r="J44" s="8">
        <v>15.356020007964597</v>
      </c>
      <c r="K44" s="8">
        <v>12.527188644993704</v>
      </c>
      <c r="L44" s="8">
        <v>13.559058656407828</v>
      </c>
      <c r="M44" s="8">
        <v>16.333219849729204</v>
      </c>
      <c r="N44" s="8">
        <v>11.085641149041672</v>
      </c>
      <c r="O44" s="8">
        <v>10.988366733167888</v>
      </c>
      <c r="P44" s="8">
        <v>11.211173914284908</v>
      </c>
      <c r="Q44" s="8">
        <v>5.9783891487792076</v>
      </c>
      <c r="R44" s="8">
        <v>9.5984456862921679</v>
      </c>
      <c r="S44" s="8">
        <v>10.438530737606717</v>
      </c>
      <c r="T44" s="8">
        <v>7.7142400232447272</v>
      </c>
      <c r="U44" s="8">
        <v>8.7333621366428584</v>
      </c>
      <c r="V44" s="8">
        <v>11.853818845694274</v>
      </c>
      <c r="W44" s="8">
        <v>8.9704985399450923</v>
      </c>
      <c r="X44" s="8">
        <v>12.550253026090688</v>
      </c>
      <c r="Y44" s="8">
        <v>6.1439679025475664</v>
      </c>
      <c r="Z44" s="8">
        <v>11.843509286635513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3.282997456685214</v>
      </c>
      <c r="N48" s="8">
        <v>3.6244447441655985</v>
      </c>
      <c r="O48" s="8">
        <v>4.2400118911632925</v>
      </c>
      <c r="P48" s="8">
        <v>8.5567043342323963</v>
      </c>
      <c r="Q48" s="8">
        <v>13.736004278084231</v>
      </c>
      <c r="R48" s="8">
        <v>12.851356109799617</v>
      </c>
      <c r="S48" s="8">
        <v>8.8437856940685808</v>
      </c>
      <c r="T48" s="8">
        <v>6.2397534492615421</v>
      </c>
      <c r="U48" s="8">
        <v>8.5571734354528513</v>
      </c>
      <c r="V48" s="8">
        <v>9.7016229442118149</v>
      </c>
      <c r="W48" s="8">
        <v>9.4631222408410238</v>
      </c>
      <c r="X48" s="8">
        <v>12.037399948062289</v>
      </c>
      <c r="Y48" s="8">
        <v>8.6008132287289101</v>
      </c>
      <c r="Z48" s="8">
        <v>12.452909964551528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16.53188668912852</v>
      </c>
      <c r="D51" s="27">
        <v>16.316443552883459</v>
      </c>
      <c r="E51" s="27">
        <v>12.800055309208718</v>
      </c>
      <c r="F51" s="27">
        <v>10.918560459057323</v>
      </c>
      <c r="G51" s="27">
        <v>12.918664020005922</v>
      </c>
      <c r="H51" s="27">
        <v>12.984386995150592</v>
      </c>
      <c r="I51" s="27">
        <v>14.83185292246726</v>
      </c>
      <c r="J51" s="27">
        <v>18.600086029205301</v>
      </c>
      <c r="K51" s="27">
        <v>18.741521028325934</v>
      </c>
      <c r="L51" s="27">
        <v>14.984310620095075</v>
      </c>
      <c r="M51" s="27">
        <v>15.321914965024598</v>
      </c>
      <c r="N51" s="27">
        <v>12.803714803769328</v>
      </c>
      <c r="O51" s="27">
        <v>12.649842402389767</v>
      </c>
      <c r="P51" s="27">
        <v>12.104701139996049</v>
      </c>
      <c r="Q51" s="27">
        <v>11.026433836852977</v>
      </c>
      <c r="R51" s="27">
        <v>13.306380942090918</v>
      </c>
      <c r="S51" s="27">
        <v>13.764599817989243</v>
      </c>
      <c r="T51" s="27">
        <v>10.166879401405714</v>
      </c>
      <c r="U51" s="27">
        <v>14.268288976552345</v>
      </c>
      <c r="V51" s="27">
        <v>14.376226535648671</v>
      </c>
      <c r="W51" s="27">
        <v>13.539342983295125</v>
      </c>
      <c r="X51" s="27">
        <v>14.60053924192027</v>
      </c>
      <c r="Y51" s="27">
        <v>13.030655799932426</v>
      </c>
      <c r="Z51" s="27">
        <v>13.509930566635271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2.2283659852955643E-3</v>
      </c>
      <c r="J61" s="49">
        <f t="shared" si="24"/>
        <v>0</v>
      </c>
      <c r="K61" s="49">
        <f t="shared" si="24"/>
        <v>0</v>
      </c>
      <c r="L61" s="49">
        <f t="shared" si="24"/>
        <v>4.7846300775202088E-3</v>
      </c>
      <c r="M61" s="49">
        <f t="shared" si="24"/>
        <v>1.0767053029627155E-2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1.4012768484400449E-2</v>
      </c>
      <c r="S61" s="49">
        <f t="shared" si="24"/>
        <v>0.34920331866754445</v>
      </c>
      <c r="T61" s="49">
        <f t="shared" si="24"/>
        <v>0.59008187367939813</v>
      </c>
      <c r="U61" s="49">
        <f t="shared" si="24"/>
        <v>0.76536231978344349</v>
      </c>
      <c r="V61" s="49">
        <f t="shared" si="24"/>
        <v>0.79416206698857716</v>
      </c>
      <c r="W61" s="49">
        <f t="shared" si="24"/>
        <v>0.79944451456653221</v>
      </c>
      <c r="X61" s="49">
        <f t="shared" si="24"/>
        <v>1.6968854754327469</v>
      </c>
      <c r="Y61" s="49">
        <f t="shared" ref="Y61:Z61" si="25">SUM(Y62:Y72)</f>
        <v>1.987450284811711</v>
      </c>
      <c r="Z61" s="49">
        <f t="shared" si="25"/>
        <v>2.343524051013762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0.69041838173065118</v>
      </c>
      <c r="Y64" s="52">
        <v>0.82049496948820477</v>
      </c>
      <c r="Z64" s="52">
        <v>0.78668493981026022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1.5381504328038794E-3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3.3528480499716469E-3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2.2283659852955643E-3</v>
      </c>
      <c r="J69" s="52">
        <v>0</v>
      </c>
      <c r="K69" s="52">
        <v>0</v>
      </c>
      <c r="L69" s="52">
        <v>4.7846300775202088E-3</v>
      </c>
      <c r="M69" s="52">
        <v>9.2289025968232755E-3</v>
      </c>
      <c r="N69" s="52">
        <v>0</v>
      </c>
      <c r="O69" s="52">
        <v>0</v>
      </c>
      <c r="P69" s="52">
        <v>0</v>
      </c>
      <c r="Q69" s="52">
        <v>0</v>
      </c>
      <c r="R69" s="52">
        <v>1.4012768484400449E-2</v>
      </c>
      <c r="S69" s="52">
        <v>0.34920331866754445</v>
      </c>
      <c r="T69" s="52">
        <v>0.59008187367939813</v>
      </c>
      <c r="U69" s="52">
        <v>0.76536231978344349</v>
      </c>
      <c r="V69" s="52">
        <v>0.79416206698857716</v>
      </c>
      <c r="W69" s="52">
        <v>0.79944451456653221</v>
      </c>
      <c r="X69" s="52">
        <v>1.0064670937020959</v>
      </c>
      <c r="Y69" s="52">
        <v>1.1669553153235062</v>
      </c>
      <c r="Z69" s="52">
        <v>1.5534862631535302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399.08654963999999</v>
      </c>
      <c r="D2" s="21">
        <f t="shared" ref="D2:X2" si="0">SUM(D3,D17,D22,D25,D26,D51,D52)</f>
        <v>385.05297456</v>
      </c>
      <c r="E2" s="21">
        <f t="shared" si="0"/>
        <v>419.78115215999992</v>
      </c>
      <c r="F2" s="21">
        <f t="shared" si="0"/>
        <v>615.80925107999997</v>
      </c>
      <c r="G2" s="21">
        <f t="shared" si="0"/>
        <v>818.02767347999975</v>
      </c>
      <c r="H2" s="21">
        <f t="shared" si="0"/>
        <v>595.88288891999991</v>
      </c>
      <c r="I2" s="21">
        <f t="shared" si="0"/>
        <v>586.87708355999996</v>
      </c>
      <c r="J2" s="21">
        <f t="shared" si="0"/>
        <v>565.31718863999981</v>
      </c>
      <c r="K2" s="21">
        <f t="shared" si="0"/>
        <v>381.81862367999986</v>
      </c>
      <c r="L2" s="21">
        <f t="shared" si="0"/>
        <v>446.10642611999992</v>
      </c>
      <c r="M2" s="21">
        <f t="shared" si="0"/>
        <v>395.30466035999996</v>
      </c>
      <c r="N2" s="21">
        <f t="shared" si="0"/>
        <v>377.85109391999993</v>
      </c>
      <c r="O2" s="21">
        <f t="shared" si="0"/>
        <v>372.74942519999991</v>
      </c>
      <c r="P2" s="21">
        <f t="shared" si="0"/>
        <v>348.67884311999995</v>
      </c>
      <c r="Q2" s="21">
        <f t="shared" si="0"/>
        <v>471.6275191200001</v>
      </c>
      <c r="R2" s="21">
        <f t="shared" si="0"/>
        <v>523.12701563999997</v>
      </c>
      <c r="S2" s="21">
        <f t="shared" si="0"/>
        <v>383.37520752</v>
      </c>
      <c r="T2" s="21">
        <f t="shared" si="0"/>
        <v>261.09238175999997</v>
      </c>
      <c r="U2" s="21">
        <f t="shared" si="0"/>
        <v>295.69481279999997</v>
      </c>
      <c r="V2" s="21">
        <f t="shared" si="0"/>
        <v>293.04652823999999</v>
      </c>
      <c r="W2" s="21">
        <f t="shared" si="0"/>
        <v>337.65831935999995</v>
      </c>
      <c r="X2" s="21">
        <f t="shared" si="0"/>
        <v>320.46294769461991</v>
      </c>
      <c r="Y2" s="21">
        <f t="shared" ref="Y2:Z2" si="1">SUM(Y3,Y17,Y22,Y25,Y26,Y51,Y52)</f>
        <v>297.48527892893981</v>
      </c>
      <c r="Z2" s="21">
        <f t="shared" si="1"/>
        <v>239.63968694081319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0.23976000000000003</v>
      </c>
      <c r="D17" s="27">
        <f t="shared" ref="D17:W17" si="15">SUM(D18:D21)</f>
        <v>0.23975999999999997</v>
      </c>
      <c r="E17" s="27">
        <f t="shared" si="15"/>
        <v>0.19980000000000009</v>
      </c>
      <c r="F17" s="27">
        <f t="shared" si="15"/>
        <v>0.19980000000000006</v>
      </c>
      <c r="G17" s="27">
        <f t="shared" si="15"/>
        <v>0.95904000000000011</v>
      </c>
      <c r="H17" s="27">
        <f t="shared" si="15"/>
        <v>4.0759200000000009</v>
      </c>
      <c r="I17" s="27">
        <f t="shared" si="15"/>
        <v>3.7961999999999994</v>
      </c>
      <c r="J17" s="27">
        <f t="shared" si="15"/>
        <v>0.3596399999999999</v>
      </c>
      <c r="K17" s="27">
        <f t="shared" si="15"/>
        <v>0.23976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0.23976000000000003</v>
      </c>
      <c r="D18" s="8">
        <f>FC_IND_CPC_BC_E!D18+FC_IND_CPC_OC_E!D18+FC_IND_CPC_PH_E!D18</f>
        <v>0.23975999999999997</v>
      </c>
      <c r="E18" s="8">
        <f>FC_IND_CPC_BC_E!E18+FC_IND_CPC_OC_E!E18+FC_IND_CPC_PH_E!E18</f>
        <v>0.19980000000000009</v>
      </c>
      <c r="F18" s="8">
        <f>FC_IND_CPC_BC_E!F18+FC_IND_CPC_OC_E!F18+FC_IND_CPC_PH_E!F18</f>
        <v>0.19980000000000006</v>
      </c>
      <c r="G18" s="8">
        <f>FC_IND_CPC_BC_E!G18+FC_IND_CPC_OC_E!G18+FC_IND_CPC_PH_E!G18</f>
        <v>0.95904000000000011</v>
      </c>
      <c r="H18" s="8">
        <f>FC_IND_CPC_BC_E!H18+FC_IND_CPC_OC_E!H18+FC_IND_CPC_PH_E!H18</f>
        <v>4.0759200000000009</v>
      </c>
      <c r="I18" s="8">
        <f>FC_IND_CPC_BC_E!I18+FC_IND_CPC_OC_E!I18+FC_IND_CPC_PH_E!I18</f>
        <v>3.7961999999999994</v>
      </c>
      <c r="J18" s="8">
        <f>FC_IND_CPC_BC_E!J18+FC_IND_CPC_OC_E!J18+FC_IND_CPC_PH_E!J18</f>
        <v>0.3596399999999999</v>
      </c>
      <c r="K18" s="8">
        <f>FC_IND_CPC_BC_E!K18+FC_IND_CPC_OC_E!K18+FC_IND_CPC_PH_E!K18</f>
        <v>0.23976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11.361599999999964</v>
      </c>
      <c r="D22" s="27">
        <f t="shared" ref="D22:W22" si="18">SUM(D23:D24)</f>
        <v>37.493279999999878</v>
      </c>
      <c r="E22" s="27">
        <f t="shared" si="18"/>
        <v>29.540159999999908</v>
      </c>
      <c r="F22" s="27">
        <f t="shared" si="18"/>
        <v>44.310239999999865</v>
      </c>
      <c r="G22" s="27">
        <f t="shared" si="18"/>
        <v>38.629439999999882</v>
      </c>
      <c r="H22" s="27">
        <f t="shared" si="18"/>
        <v>26.131679999999918</v>
      </c>
      <c r="I22" s="27">
        <f t="shared" si="18"/>
        <v>32.948639999999898</v>
      </c>
      <c r="J22" s="27">
        <f t="shared" si="18"/>
        <v>23.859359999999921</v>
      </c>
      <c r="K22" s="27">
        <f t="shared" si="18"/>
        <v>28.403999999999911</v>
      </c>
      <c r="L22" s="27">
        <f t="shared" si="18"/>
        <v>32.948639999999905</v>
      </c>
      <c r="M22" s="27">
        <f t="shared" si="18"/>
        <v>27.267839999999914</v>
      </c>
      <c r="N22" s="27">
        <f t="shared" si="18"/>
        <v>29.540159999999904</v>
      </c>
      <c r="O22" s="27">
        <f t="shared" si="18"/>
        <v>21.587039999999931</v>
      </c>
      <c r="P22" s="27">
        <f t="shared" si="18"/>
        <v>26.131679999999921</v>
      </c>
      <c r="Q22" s="27">
        <f t="shared" si="18"/>
        <v>18.178559999999941</v>
      </c>
      <c r="R22" s="27">
        <f t="shared" si="18"/>
        <v>11.36159999999996</v>
      </c>
      <c r="S22" s="27">
        <f t="shared" si="18"/>
        <v>10.225439999999967</v>
      </c>
      <c r="T22" s="27">
        <f t="shared" si="18"/>
        <v>11.361599999999962</v>
      </c>
      <c r="U22" s="27">
        <f t="shared" si="18"/>
        <v>11.361599999999962</v>
      </c>
      <c r="V22" s="27">
        <f t="shared" si="18"/>
        <v>11.361599999999962</v>
      </c>
      <c r="W22" s="27">
        <f t="shared" si="18"/>
        <v>12.49775999999996</v>
      </c>
      <c r="X22" s="27">
        <f t="shared" ref="X22:Z22" si="19">SUM(X23:X24)</f>
        <v>4.5446399999999842</v>
      </c>
      <c r="Y22" s="27">
        <f t="shared" si="19"/>
        <v>5.680799999999981</v>
      </c>
      <c r="Z22" s="27">
        <f t="shared" si="19"/>
        <v>5.6807999999999828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11.361599999999964</v>
      </c>
      <c r="D23" s="8">
        <f>FC_IND_CPC_BC_E!D23+FC_IND_CPC_OC_E!D23+FC_IND_CPC_PH_E!D23</f>
        <v>37.493279999999878</v>
      </c>
      <c r="E23" s="8">
        <f>FC_IND_CPC_BC_E!E23+FC_IND_CPC_OC_E!E23+FC_IND_CPC_PH_E!E23</f>
        <v>29.540159999999908</v>
      </c>
      <c r="F23" s="8">
        <f>FC_IND_CPC_BC_E!F23+FC_IND_CPC_OC_E!F23+FC_IND_CPC_PH_E!F23</f>
        <v>44.310239999999865</v>
      </c>
      <c r="G23" s="8">
        <f>FC_IND_CPC_BC_E!G23+FC_IND_CPC_OC_E!G23+FC_IND_CPC_PH_E!G23</f>
        <v>38.629439999999882</v>
      </c>
      <c r="H23" s="8">
        <f>FC_IND_CPC_BC_E!H23+FC_IND_CPC_OC_E!H23+FC_IND_CPC_PH_E!H23</f>
        <v>26.131679999999918</v>
      </c>
      <c r="I23" s="8">
        <f>FC_IND_CPC_BC_E!I23+FC_IND_CPC_OC_E!I23+FC_IND_CPC_PH_E!I23</f>
        <v>32.948639999999898</v>
      </c>
      <c r="J23" s="8">
        <f>FC_IND_CPC_BC_E!J23+FC_IND_CPC_OC_E!J23+FC_IND_CPC_PH_E!J23</f>
        <v>23.859359999999921</v>
      </c>
      <c r="K23" s="8">
        <f>FC_IND_CPC_BC_E!K23+FC_IND_CPC_OC_E!K23+FC_IND_CPC_PH_E!K23</f>
        <v>28.403999999999911</v>
      </c>
      <c r="L23" s="8">
        <f>FC_IND_CPC_BC_E!L23+FC_IND_CPC_OC_E!L23+FC_IND_CPC_PH_E!L23</f>
        <v>32.948639999999905</v>
      </c>
      <c r="M23" s="8">
        <f>FC_IND_CPC_BC_E!M23+FC_IND_CPC_OC_E!M23+FC_IND_CPC_PH_E!M23</f>
        <v>27.267839999999914</v>
      </c>
      <c r="N23" s="8">
        <f>FC_IND_CPC_BC_E!N23+FC_IND_CPC_OC_E!N23+FC_IND_CPC_PH_E!N23</f>
        <v>29.540159999999904</v>
      </c>
      <c r="O23" s="8">
        <f>FC_IND_CPC_BC_E!O23+FC_IND_CPC_OC_E!O23+FC_IND_CPC_PH_E!O23</f>
        <v>21.587039999999931</v>
      </c>
      <c r="P23" s="8">
        <f>FC_IND_CPC_BC_E!P23+FC_IND_CPC_OC_E!P23+FC_IND_CPC_PH_E!P23</f>
        <v>26.131679999999921</v>
      </c>
      <c r="Q23" s="8">
        <f>FC_IND_CPC_BC_E!Q23+FC_IND_CPC_OC_E!Q23+FC_IND_CPC_PH_E!Q23</f>
        <v>18.178559999999941</v>
      </c>
      <c r="R23" s="8">
        <f>FC_IND_CPC_BC_E!R23+FC_IND_CPC_OC_E!R23+FC_IND_CPC_PH_E!R23</f>
        <v>11.36159999999996</v>
      </c>
      <c r="S23" s="8">
        <f>FC_IND_CPC_BC_E!S23+FC_IND_CPC_OC_E!S23+FC_IND_CPC_PH_E!S23</f>
        <v>10.225439999999967</v>
      </c>
      <c r="T23" s="8">
        <f>FC_IND_CPC_BC_E!T23+FC_IND_CPC_OC_E!T23+FC_IND_CPC_PH_E!T23</f>
        <v>11.361599999999962</v>
      </c>
      <c r="U23" s="8">
        <f>FC_IND_CPC_BC_E!U23+FC_IND_CPC_OC_E!U23+FC_IND_CPC_PH_E!U23</f>
        <v>11.361599999999962</v>
      </c>
      <c r="V23" s="8">
        <f>FC_IND_CPC_BC_E!V23+FC_IND_CPC_OC_E!V23+FC_IND_CPC_PH_E!V23</f>
        <v>11.361599999999962</v>
      </c>
      <c r="W23" s="8">
        <f>FC_IND_CPC_BC_E!W23+FC_IND_CPC_OC_E!W23+FC_IND_CPC_PH_E!W23</f>
        <v>12.49775999999996</v>
      </c>
      <c r="X23" s="8">
        <f>FC_IND_CPC_BC_E!X23+FC_IND_CPC_OC_E!X23+FC_IND_CPC_PH_E!X23</f>
        <v>4.5446399999999842</v>
      </c>
      <c r="Y23" s="8">
        <f>FC_IND_CPC_BC_E!Y23+FC_IND_CPC_OC_E!Y23+FC_IND_CPC_PH_E!Y23</f>
        <v>5.680799999999981</v>
      </c>
      <c r="Z23" s="8">
        <f>FC_IND_CPC_BC_E!Z23+FC_IND_CPC_OC_E!Z23+FC_IND_CPC_PH_E!Z23</f>
        <v>5.6807999999999828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232.58186964000004</v>
      </c>
      <c r="D26" s="27">
        <f t="shared" ref="D26:W26" si="21">SUM(D27,D33)</f>
        <v>207.21018456000007</v>
      </c>
      <c r="E26" s="27">
        <f t="shared" si="21"/>
        <v>220.19283215999997</v>
      </c>
      <c r="F26" s="27">
        <f t="shared" si="21"/>
        <v>405.69201108000004</v>
      </c>
      <c r="G26" s="27">
        <f t="shared" si="21"/>
        <v>508.82259347999997</v>
      </c>
      <c r="H26" s="27">
        <f t="shared" si="21"/>
        <v>262.07891891999998</v>
      </c>
      <c r="I26" s="27">
        <f t="shared" si="21"/>
        <v>208.36543355999999</v>
      </c>
      <c r="J26" s="27">
        <f t="shared" si="21"/>
        <v>182.31624864000003</v>
      </c>
      <c r="K26" s="27">
        <f t="shared" si="21"/>
        <v>174.84418367999996</v>
      </c>
      <c r="L26" s="27">
        <f t="shared" si="21"/>
        <v>192.76893612000003</v>
      </c>
      <c r="M26" s="27">
        <f t="shared" si="21"/>
        <v>165.11751036000001</v>
      </c>
      <c r="N26" s="27">
        <f t="shared" si="21"/>
        <v>159.37735392000002</v>
      </c>
      <c r="O26" s="27">
        <f t="shared" si="21"/>
        <v>150.21218519999999</v>
      </c>
      <c r="P26" s="27">
        <f t="shared" si="21"/>
        <v>124.32342311999997</v>
      </c>
      <c r="Q26" s="27">
        <f t="shared" si="21"/>
        <v>112.84341911999999</v>
      </c>
      <c r="R26" s="27">
        <f t="shared" si="21"/>
        <v>141.92616563999997</v>
      </c>
      <c r="S26" s="27">
        <f t="shared" si="21"/>
        <v>123.52720752000002</v>
      </c>
      <c r="T26" s="27">
        <f t="shared" si="21"/>
        <v>122.05146780000001</v>
      </c>
      <c r="U26" s="27">
        <f t="shared" si="21"/>
        <v>128.25286992000002</v>
      </c>
      <c r="V26" s="27">
        <f t="shared" si="21"/>
        <v>107.73375084000001</v>
      </c>
      <c r="W26" s="27">
        <f t="shared" si="21"/>
        <v>124.17218892</v>
      </c>
      <c r="X26" s="27">
        <f t="shared" ref="X26:Z26" si="22">SUM(X27,X33)</f>
        <v>103.58230500000001</v>
      </c>
      <c r="Y26" s="27">
        <f t="shared" si="22"/>
        <v>161.27303795999998</v>
      </c>
      <c r="Z26" s="27">
        <f t="shared" si="22"/>
        <v>130.27427064000003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232.58186964000004</v>
      </c>
      <c r="D33" s="19">
        <f t="shared" ref="D33:W33" si="27">SUM(D34:D50)</f>
        <v>207.21018456000007</v>
      </c>
      <c r="E33" s="19">
        <f t="shared" si="27"/>
        <v>220.19283215999997</v>
      </c>
      <c r="F33" s="19">
        <f t="shared" si="27"/>
        <v>405.69201108000004</v>
      </c>
      <c r="G33" s="19">
        <f t="shared" si="27"/>
        <v>508.82259347999997</v>
      </c>
      <c r="H33" s="19">
        <f t="shared" si="27"/>
        <v>262.07891891999998</v>
      </c>
      <c r="I33" s="19">
        <f t="shared" si="27"/>
        <v>208.36543355999999</v>
      </c>
      <c r="J33" s="19">
        <f t="shared" si="27"/>
        <v>182.31624864000003</v>
      </c>
      <c r="K33" s="19">
        <f t="shared" si="27"/>
        <v>174.84418367999996</v>
      </c>
      <c r="L33" s="19">
        <f t="shared" si="27"/>
        <v>192.76893612000003</v>
      </c>
      <c r="M33" s="19">
        <f t="shared" si="27"/>
        <v>165.11751036000001</v>
      </c>
      <c r="N33" s="19">
        <f t="shared" si="27"/>
        <v>159.37735392000002</v>
      </c>
      <c r="O33" s="19">
        <f t="shared" si="27"/>
        <v>150.21218519999999</v>
      </c>
      <c r="P33" s="19">
        <f t="shared" si="27"/>
        <v>124.32342311999997</v>
      </c>
      <c r="Q33" s="19">
        <f t="shared" si="27"/>
        <v>112.84341911999999</v>
      </c>
      <c r="R33" s="19">
        <f t="shared" si="27"/>
        <v>141.92616563999997</v>
      </c>
      <c r="S33" s="19">
        <f t="shared" si="27"/>
        <v>123.52720752000002</v>
      </c>
      <c r="T33" s="19">
        <f t="shared" si="27"/>
        <v>122.05146780000001</v>
      </c>
      <c r="U33" s="19">
        <f t="shared" si="27"/>
        <v>128.25286992000002</v>
      </c>
      <c r="V33" s="19">
        <f t="shared" si="27"/>
        <v>107.73375084000001</v>
      </c>
      <c r="W33" s="19">
        <f t="shared" si="27"/>
        <v>124.17218892</v>
      </c>
      <c r="X33" s="19">
        <f t="shared" ref="X33:Z33" si="28">SUM(X34:X50)</f>
        <v>103.58230500000001</v>
      </c>
      <c r="Y33" s="19">
        <f t="shared" si="28"/>
        <v>161.27303795999998</v>
      </c>
      <c r="Z33" s="19">
        <f t="shared" si="28"/>
        <v>130.27427064000003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99.922459320000016</v>
      </c>
      <c r="I36" s="8">
        <f>FC_IND_CPC_BC_E!I36+FC_IND_CPC_OC_E!I36+FC_IND_CPC_PH_E!I36</f>
        <v>57.651163560000008</v>
      </c>
      <c r="J36" s="8">
        <f>FC_IND_CPC_BC_E!J36+FC_IND_CPC_OC_E!J36+FC_IND_CPC_PH_E!J36</f>
        <v>55.797765120000008</v>
      </c>
      <c r="K36" s="8">
        <f>FC_IND_CPC_BC_E!K36+FC_IND_CPC_OC_E!K36+FC_IND_CPC_PH_E!K36</f>
        <v>70.464123359999988</v>
      </c>
      <c r="L36" s="8">
        <f>FC_IND_CPC_BC_E!L36+FC_IND_CPC_OC_E!L36+FC_IND_CPC_PH_E!L36</f>
        <v>73.860619680000013</v>
      </c>
      <c r="M36" s="8">
        <f>FC_IND_CPC_BC_E!M36+FC_IND_CPC_OC_E!M36+FC_IND_CPC_PH_E!M36</f>
        <v>37.137706919999992</v>
      </c>
      <c r="N36" s="8">
        <f>FC_IND_CPC_BC_E!N36+FC_IND_CPC_OC_E!N36+FC_IND_CPC_PH_E!N36</f>
        <v>46.488521160000012</v>
      </c>
      <c r="O36" s="8">
        <f>FC_IND_CPC_BC_E!O36+FC_IND_CPC_OC_E!O36+FC_IND_CPC_PH_E!O36</f>
        <v>45.479703600000008</v>
      </c>
      <c r="P36" s="8">
        <f>FC_IND_CPC_BC_E!P36+FC_IND_CPC_OC_E!P36+FC_IND_CPC_PH_E!P36</f>
        <v>37.254240000000003</v>
      </c>
      <c r="Q36" s="8">
        <f>FC_IND_CPC_BC_E!Q36+FC_IND_CPC_OC_E!Q36+FC_IND_CPC_PH_E!Q36</f>
        <v>41.002834320000005</v>
      </c>
      <c r="R36" s="8">
        <f>FC_IND_CPC_BC_E!R36+FC_IND_CPC_OC_E!R36+FC_IND_CPC_PH_E!R36</f>
        <v>70.061141520000007</v>
      </c>
      <c r="S36" s="8">
        <f>FC_IND_CPC_BC_E!S36+FC_IND_CPC_OC_E!S36+FC_IND_CPC_PH_E!S36</f>
        <v>40.417897320000009</v>
      </c>
      <c r="T36" s="8">
        <f>FC_IND_CPC_BC_E!T36+FC_IND_CPC_OC_E!T36+FC_IND_CPC_PH_E!T36</f>
        <v>50.690072520000008</v>
      </c>
      <c r="U36" s="8">
        <f>FC_IND_CPC_BC_E!U36+FC_IND_CPC_OC_E!U36+FC_IND_CPC_PH_E!U36</f>
        <v>58.444633440000011</v>
      </c>
      <c r="V36" s="8">
        <f>FC_IND_CPC_BC_E!V36+FC_IND_CPC_OC_E!V36+FC_IND_CPC_PH_E!V36</f>
        <v>66.29778180000001</v>
      </c>
      <c r="W36" s="8">
        <f>FC_IND_CPC_BC_E!W36+FC_IND_CPC_OC_E!W36+FC_IND_CPC_PH_E!W36</f>
        <v>49.923180360000011</v>
      </c>
      <c r="X36" s="8">
        <f>FC_IND_CPC_BC_E!X36+FC_IND_CPC_OC_E!X36+FC_IND_CPC_PH_E!X36</f>
        <v>53.063894520000005</v>
      </c>
      <c r="Y36" s="8">
        <f>FC_IND_CPC_BC_E!Y36+FC_IND_CPC_OC_E!Y36+FC_IND_CPC_PH_E!Y36</f>
        <v>102.02232635999999</v>
      </c>
      <c r="Z36" s="8">
        <f>FC_IND_CPC_BC_E!Z36+FC_IND_CPC_OC_E!Z36+FC_IND_CPC_PH_E!Z36</f>
        <v>91.086389640000021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4.914756E-2</v>
      </c>
      <c r="K37" s="8">
        <f>FC_IND_CPC_BC_E!K37+FC_IND_CPC_OC_E!K37+FC_IND_CPC_PH_E!K37</f>
        <v>4.9147559999999993E-2</v>
      </c>
      <c r="L37" s="8">
        <f>FC_IND_CPC_BC_E!L37+FC_IND_CPC_OC_E!L37+FC_IND_CPC_PH_E!L37</f>
        <v>0.10752588000000002</v>
      </c>
      <c r="M37" s="8">
        <f>FC_IND_CPC_BC_E!M37+FC_IND_CPC_OC_E!M37+FC_IND_CPC_PH_E!M37</f>
        <v>2.145528E-2</v>
      </c>
      <c r="N37" s="8">
        <f>FC_IND_CPC_BC_E!N37+FC_IND_CPC_OC_E!N37+FC_IND_CPC_PH_E!N37</f>
        <v>0</v>
      </c>
      <c r="O37" s="8">
        <f>FC_IND_CPC_BC_E!O37+FC_IND_CPC_OC_E!O37+FC_IND_CPC_PH_E!O37</f>
        <v>2.9937599999999985E-3</v>
      </c>
      <c r="P37" s="8">
        <f>FC_IND_CPC_BC_E!P37+FC_IND_CPC_OC_E!P37+FC_IND_CPC_PH_E!P37</f>
        <v>2.769228E-2</v>
      </c>
      <c r="Q37" s="8">
        <f>FC_IND_CPC_BC_E!Q37+FC_IND_CPC_OC_E!Q37+FC_IND_CPC_PH_E!Q37</f>
        <v>1.2224519999999997E-2</v>
      </c>
      <c r="R37" s="8">
        <f>FC_IND_CPC_BC_E!R37+FC_IND_CPC_OC_E!R37+FC_IND_CPC_PH_E!R37</f>
        <v>0</v>
      </c>
      <c r="S37" s="8">
        <f>FC_IND_CPC_BC_E!S37+FC_IND_CPC_OC_E!S37+FC_IND_CPC_PH_E!S37</f>
        <v>6.4365839999999994E-2</v>
      </c>
      <c r="T37" s="8">
        <f>FC_IND_CPC_BC_E!T37+FC_IND_CPC_OC_E!T37+FC_IND_CPC_PH_E!T37</f>
        <v>0.11051963999999999</v>
      </c>
      <c r="U37" s="8">
        <f>FC_IND_CPC_BC_E!U37+FC_IND_CPC_OC_E!U37+FC_IND_CPC_PH_E!U37</f>
        <v>3.0686040000000001E-2</v>
      </c>
      <c r="V37" s="8">
        <f>FC_IND_CPC_BC_E!V37+FC_IND_CPC_OC_E!V37+FC_IND_CPC_PH_E!V37</f>
        <v>3.9916799999999981E-2</v>
      </c>
      <c r="W37" s="8">
        <f>FC_IND_CPC_BC_E!W37+FC_IND_CPC_OC_E!W37+FC_IND_CPC_PH_E!W37</f>
        <v>3.9916799999999988E-2</v>
      </c>
      <c r="X37" s="8">
        <f>FC_IND_CPC_BC_E!X37+FC_IND_CPC_OC_E!X37+FC_IND_CPC_PH_E!X37</f>
        <v>3.0686039999999994E-2</v>
      </c>
      <c r="Y37" s="8">
        <f>FC_IND_CPC_BC_E!Y37+FC_IND_CPC_OC_E!Y37+FC_IND_CPC_PH_E!Y37</f>
        <v>3.0686039999999998E-2</v>
      </c>
      <c r="Z37" s="8">
        <f>FC_IND_CPC_BC_E!Z37+FC_IND_CPC_OC_E!Z37+FC_IND_CPC_PH_E!Z37</f>
        <v>3.0686039999999998E-2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63.726029640000007</v>
      </c>
      <c r="D43" s="8">
        <f>FC_IND_CPC_BC_E!D43+FC_IND_CPC_OC_E!D43+FC_IND_CPC_PH_E!D43</f>
        <v>44.608140720000023</v>
      </c>
      <c r="E43" s="8">
        <f>FC_IND_CPC_BC_E!E43+FC_IND_CPC_OC_E!E43+FC_IND_CPC_PH_E!E43</f>
        <v>70.098659279999978</v>
      </c>
      <c r="F43" s="8">
        <f>FC_IND_CPC_BC_E!F43+FC_IND_CPC_OC_E!F43+FC_IND_CPC_PH_E!F43</f>
        <v>124.26561108000001</v>
      </c>
      <c r="G43" s="8">
        <f>FC_IND_CPC_BC_E!G43+FC_IND_CPC_OC_E!G43+FC_IND_CPC_PH_E!G43</f>
        <v>121.07942964000001</v>
      </c>
      <c r="H43" s="8">
        <f>FC_IND_CPC_BC_E!H43+FC_IND_CPC_OC_E!H43+FC_IND_CPC_PH_E!H43</f>
        <v>59.430926879999987</v>
      </c>
      <c r="I43" s="8">
        <f>FC_IND_CPC_BC_E!I43+FC_IND_CPC_OC_E!I43+FC_IND_CPC_PH_E!I43</f>
        <v>64.02239999999999</v>
      </c>
      <c r="J43" s="8">
        <f>FC_IND_CPC_BC_E!J43+FC_IND_CPC_OC_E!J43+FC_IND_CPC_PH_E!J43</f>
        <v>51.350499720000009</v>
      </c>
      <c r="K43" s="8">
        <f>FC_IND_CPC_BC_E!K43+FC_IND_CPC_OC_E!K43+FC_IND_CPC_PH_E!K43</f>
        <v>49.021151399999987</v>
      </c>
      <c r="L43" s="8">
        <f>FC_IND_CPC_BC_E!L43+FC_IND_CPC_OC_E!L43+FC_IND_CPC_PH_E!L43</f>
        <v>50.44538304000001</v>
      </c>
      <c r="M43" s="8">
        <f>FC_IND_CPC_BC_E!M43+FC_IND_CPC_OC_E!M43+FC_IND_CPC_PH_E!M43</f>
        <v>71.01631368000001</v>
      </c>
      <c r="N43" s="8">
        <f>FC_IND_CPC_BC_E!N43+FC_IND_CPC_OC_E!N43+FC_IND_CPC_PH_E!N43</f>
        <v>64.273954680000003</v>
      </c>
      <c r="O43" s="8">
        <f>FC_IND_CPC_BC_E!O43+FC_IND_CPC_OC_E!O43+FC_IND_CPC_PH_E!O43</f>
        <v>58.503669120000012</v>
      </c>
      <c r="P43" s="8">
        <f>FC_IND_CPC_BC_E!P43+FC_IND_CPC_OC_E!P43+FC_IND_CPC_PH_E!P43</f>
        <v>51.012781559999993</v>
      </c>
      <c r="Q43" s="8">
        <f>FC_IND_CPC_BC_E!Q43+FC_IND_CPC_OC_E!Q43+FC_IND_CPC_PH_E!Q43</f>
        <v>45.2678382</v>
      </c>
      <c r="R43" s="8">
        <f>FC_IND_CPC_BC_E!R43+FC_IND_CPC_OC_E!R43+FC_IND_CPC_PH_E!R43</f>
        <v>37.674781559999971</v>
      </c>
      <c r="S43" s="8">
        <f>FC_IND_CPC_BC_E!S43+FC_IND_CPC_OC_E!S43+FC_IND_CPC_PH_E!S43</f>
        <v>28.326177359999996</v>
      </c>
      <c r="T43" s="8">
        <f>FC_IND_CPC_BC_E!T43+FC_IND_CPC_OC_E!T43+FC_IND_CPC_PH_E!T43</f>
        <v>25.484916599999998</v>
      </c>
      <c r="U43" s="8">
        <f>FC_IND_CPC_BC_E!U43+FC_IND_CPC_OC_E!U43+FC_IND_CPC_PH_E!U43</f>
        <v>22.573497959999997</v>
      </c>
      <c r="V43" s="8">
        <f>FC_IND_CPC_BC_E!V43+FC_IND_CPC_OC_E!V43+FC_IND_CPC_PH_E!V43</f>
        <v>22.420110960000006</v>
      </c>
      <c r="W43" s="8">
        <f>FC_IND_CPC_BC_E!W43+FC_IND_CPC_OC_E!W43+FC_IND_CPC_PH_E!W43</f>
        <v>23.087010960000001</v>
      </c>
      <c r="X43" s="8">
        <f>FC_IND_CPC_BC_E!X43+FC_IND_CPC_OC_E!X43+FC_IND_CPC_PH_E!X43</f>
        <v>20.025406440000001</v>
      </c>
      <c r="Y43" s="8">
        <f>FC_IND_CPC_BC_E!Y43+FC_IND_CPC_OC_E!Y43+FC_IND_CPC_PH_E!Y43</f>
        <v>29.704526279999993</v>
      </c>
      <c r="Z43" s="8">
        <f>FC_IND_CPC_BC_E!Z43+FC_IND_CPC_OC_E!Z43+FC_IND_CPC_PH_E!Z43</f>
        <v>21.900462479999995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168.85584000000003</v>
      </c>
      <c r="D44" s="8">
        <f>FC_IND_CPC_BC_E!D44+FC_IND_CPC_OC_E!D44+FC_IND_CPC_PH_E!D44</f>
        <v>162.60204384000005</v>
      </c>
      <c r="E44" s="8">
        <f>FC_IND_CPC_BC_E!E44+FC_IND_CPC_OC_E!E44+FC_IND_CPC_PH_E!E44</f>
        <v>150.09417287999997</v>
      </c>
      <c r="F44" s="8">
        <f>FC_IND_CPC_BC_E!F44+FC_IND_CPC_OC_E!F44+FC_IND_CPC_PH_E!F44</f>
        <v>281.4264</v>
      </c>
      <c r="G44" s="8">
        <f>FC_IND_CPC_BC_E!G44+FC_IND_CPC_OC_E!G44+FC_IND_CPC_PH_E!G44</f>
        <v>387.74316383999997</v>
      </c>
      <c r="H44" s="8">
        <f>FC_IND_CPC_BC_E!H44+FC_IND_CPC_OC_E!H44+FC_IND_CPC_PH_E!H44</f>
        <v>94.771872720000005</v>
      </c>
      <c r="I44" s="8">
        <f>FC_IND_CPC_BC_E!I44+FC_IND_CPC_OC_E!I44+FC_IND_CPC_PH_E!I44</f>
        <v>86.691870000000009</v>
      </c>
      <c r="J44" s="8">
        <f>FC_IND_CPC_BC_E!J44+FC_IND_CPC_OC_E!J44+FC_IND_CPC_PH_E!J44</f>
        <v>75.118836240000007</v>
      </c>
      <c r="K44" s="8">
        <f>FC_IND_CPC_BC_E!K44+FC_IND_CPC_OC_E!K44+FC_IND_CPC_PH_E!K44</f>
        <v>55.309761359999996</v>
      </c>
      <c r="L44" s="8">
        <f>FC_IND_CPC_BC_E!L44+FC_IND_CPC_OC_E!L44+FC_IND_CPC_PH_E!L44</f>
        <v>68.35540752</v>
      </c>
      <c r="M44" s="8">
        <f>FC_IND_CPC_BC_E!M44+FC_IND_CPC_OC_E!M44+FC_IND_CPC_PH_E!M44</f>
        <v>56.942034480000018</v>
      </c>
      <c r="N44" s="8">
        <f>FC_IND_CPC_BC_E!N44+FC_IND_CPC_OC_E!N44+FC_IND_CPC_PH_E!N44</f>
        <v>48.614878080000004</v>
      </c>
      <c r="O44" s="8">
        <f>FC_IND_CPC_BC_E!O44+FC_IND_CPC_OC_E!O44+FC_IND_CPC_PH_E!O44</f>
        <v>46.225818719999985</v>
      </c>
      <c r="P44" s="8">
        <f>FC_IND_CPC_BC_E!P44+FC_IND_CPC_OC_E!P44+FC_IND_CPC_PH_E!P44</f>
        <v>36.028709279999994</v>
      </c>
      <c r="Q44" s="8">
        <f>FC_IND_CPC_BC_E!Q44+FC_IND_CPC_OC_E!Q44+FC_IND_CPC_PH_E!Q44</f>
        <v>26.560522080000002</v>
      </c>
      <c r="R44" s="8">
        <f>FC_IND_CPC_BC_E!R44+FC_IND_CPC_OC_E!R44+FC_IND_CPC_PH_E!R44</f>
        <v>34.190242559999987</v>
      </c>
      <c r="S44" s="8">
        <f>FC_IND_CPC_BC_E!S44+FC_IND_CPC_OC_E!S44+FC_IND_CPC_PH_E!S44</f>
        <v>26.491698000000007</v>
      </c>
      <c r="T44" s="8">
        <f>FC_IND_CPC_BC_E!T44+FC_IND_CPC_OC_E!T44+FC_IND_CPC_PH_E!T44</f>
        <v>15.279503040000003</v>
      </c>
      <c r="U44" s="8">
        <f>FC_IND_CPC_BC_E!U44+FC_IND_CPC_OC_E!U44+FC_IND_CPC_PH_E!U44</f>
        <v>16.079478480000002</v>
      </c>
      <c r="V44" s="8">
        <f>FC_IND_CPC_BC_E!V44+FC_IND_CPC_OC_E!V44+FC_IND_CPC_PH_E!V44</f>
        <v>18.975941280000001</v>
      </c>
      <c r="W44" s="8">
        <f>FC_IND_CPC_BC_E!W44+FC_IND_CPC_OC_E!W44+FC_IND_CPC_PH_E!W44</f>
        <v>51.122080799999985</v>
      </c>
      <c r="X44" s="8">
        <f>FC_IND_CPC_BC_E!X44+FC_IND_CPC_OC_E!X44+FC_IND_CPC_PH_E!X44</f>
        <v>30.462317999999996</v>
      </c>
      <c r="Y44" s="8">
        <f>FC_IND_CPC_BC_E!Y44+FC_IND_CPC_OC_E!Y44+FC_IND_CPC_PH_E!Y44</f>
        <v>29.51549928</v>
      </c>
      <c r="Z44" s="8">
        <f>FC_IND_CPC_BC_E!Z44+FC_IND_CPC_OC_E!Z44+FC_IND_CPC_PH_E!Z44</f>
        <v>17.25673248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7.9536600000000011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28.227068999999993</v>
      </c>
      <c r="T48" s="8">
        <f>FC_IND_CPC_BC_E!T48+FC_IND_CPC_OC_E!T48+FC_IND_CPC_PH_E!T48</f>
        <v>30.486455999999997</v>
      </c>
      <c r="U48" s="8">
        <f>FC_IND_CPC_BC_E!U48+FC_IND_CPC_OC_E!U48+FC_IND_CPC_PH_E!U48</f>
        <v>31.124574000000003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154.90331999999998</v>
      </c>
      <c r="D51" s="27">
        <f>FC_IND_CPC_BC_E!D51+FC_IND_CPC_OC_E!D51+FC_IND_CPC_PH_E!D51</f>
        <v>140.10975000000005</v>
      </c>
      <c r="E51" s="27">
        <f>FC_IND_CPC_BC_E!E51+FC_IND_CPC_OC_E!E51+FC_IND_CPC_PH_E!E51</f>
        <v>169.84836000000001</v>
      </c>
      <c r="F51" s="27">
        <f>FC_IND_CPC_BC_E!F51+FC_IND_CPC_OC_E!F51+FC_IND_CPC_PH_E!F51</f>
        <v>165.60720000000001</v>
      </c>
      <c r="G51" s="27">
        <f>FC_IND_CPC_BC_E!G51+FC_IND_CPC_OC_E!G51+FC_IND_CPC_PH_E!G51</f>
        <v>269.61659999999995</v>
      </c>
      <c r="H51" s="27">
        <f>FC_IND_CPC_BC_E!H51+FC_IND_CPC_OC_E!H51+FC_IND_CPC_PH_E!H51</f>
        <v>303.59637000000009</v>
      </c>
      <c r="I51" s="27">
        <f>FC_IND_CPC_BC_E!I51+FC_IND_CPC_OC_E!I51+FC_IND_CPC_PH_E!I51</f>
        <v>341.76681000000008</v>
      </c>
      <c r="J51" s="27">
        <f>FC_IND_CPC_BC_E!J51+FC_IND_CPC_OC_E!J51+FC_IND_CPC_PH_E!J51</f>
        <v>358.78193999999985</v>
      </c>
      <c r="K51" s="27">
        <f>FC_IND_CPC_BC_E!K51+FC_IND_CPC_OC_E!K51+FC_IND_CPC_PH_E!K51</f>
        <v>178.33067999999997</v>
      </c>
      <c r="L51" s="27">
        <f>FC_IND_CPC_BC_E!L51+FC_IND_CPC_OC_E!L51+FC_IND_CPC_PH_E!L51</f>
        <v>220.38884999999999</v>
      </c>
      <c r="M51" s="27">
        <f>FC_IND_CPC_BC_E!M51+FC_IND_CPC_OC_E!M51+FC_IND_CPC_PH_E!M51</f>
        <v>202.91931</v>
      </c>
      <c r="N51" s="27">
        <f>FC_IND_CPC_BC_E!N51+FC_IND_CPC_OC_E!N51+FC_IND_CPC_PH_E!N51</f>
        <v>188.93358000000003</v>
      </c>
      <c r="O51" s="27">
        <f>FC_IND_CPC_BC_E!O51+FC_IND_CPC_OC_E!O51+FC_IND_CPC_PH_E!O51</f>
        <v>200.9502</v>
      </c>
      <c r="P51" s="27">
        <f>FC_IND_CPC_BC_E!P51+FC_IND_CPC_OC_E!P51+FC_IND_CPC_PH_E!P51</f>
        <v>198.22374000000005</v>
      </c>
      <c r="Q51" s="27">
        <f>FC_IND_CPC_BC_E!Q51+FC_IND_CPC_OC_E!Q51+FC_IND_CPC_PH_E!Q51</f>
        <v>340.60554000000013</v>
      </c>
      <c r="R51" s="27">
        <f>FC_IND_CPC_BC_E!R51+FC_IND_CPC_OC_E!R51+FC_IND_CPC_PH_E!R51</f>
        <v>369.83925000000005</v>
      </c>
      <c r="S51" s="27">
        <f>FC_IND_CPC_BC_E!S51+FC_IND_CPC_OC_E!S51+FC_IND_CPC_PH_E!S51</f>
        <v>249.62256000000005</v>
      </c>
      <c r="T51" s="27">
        <f>FC_IND_CPC_BC_E!T51+FC_IND_CPC_OC_E!T51+FC_IND_CPC_PH_E!T51</f>
        <v>127.67931396000003</v>
      </c>
      <c r="U51" s="27">
        <f>FC_IND_CPC_BC_E!U51+FC_IND_CPC_OC_E!U51+FC_IND_CPC_PH_E!U51</f>
        <v>156.08034287999999</v>
      </c>
      <c r="V51" s="27">
        <f>FC_IND_CPC_BC_E!V51+FC_IND_CPC_OC_E!V51+FC_IND_CPC_PH_E!V51</f>
        <v>173.95117740000001</v>
      </c>
      <c r="W51" s="27">
        <f>FC_IND_CPC_BC_E!W51+FC_IND_CPC_OC_E!W51+FC_IND_CPC_PH_E!W51</f>
        <v>200.98837044000001</v>
      </c>
      <c r="X51" s="27">
        <f>FC_IND_CPC_BC_E!X51+FC_IND_CPC_OC_E!X51+FC_IND_CPC_PH_E!X51</f>
        <v>212.33600269461991</v>
      </c>
      <c r="Y51" s="27">
        <f>FC_IND_CPC_BC_E!Y51+FC_IND_CPC_OC_E!Y51+FC_IND_CPC_PH_E!Y51</f>
        <v>130.53144096893985</v>
      </c>
      <c r="Z51" s="27">
        <f>FC_IND_CPC_BC_E!Z51+FC_IND_CPC_OC_E!Z51+FC_IND_CPC_PH_E!Z51</f>
        <v>103.68461630081318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65.632089599999986</v>
      </c>
      <c r="D61" s="49">
        <f t="shared" si="32"/>
        <v>79.744089599999981</v>
      </c>
      <c r="E61" s="49">
        <f t="shared" si="32"/>
        <v>89.151955199999975</v>
      </c>
      <c r="F61" s="49">
        <f t="shared" si="32"/>
        <v>75.039955199999994</v>
      </c>
      <c r="G61" s="49">
        <f t="shared" si="32"/>
        <v>84.447820799999974</v>
      </c>
      <c r="H61" s="49">
        <f t="shared" si="32"/>
        <v>84.447820800000002</v>
      </c>
      <c r="I61" s="49">
        <f t="shared" si="32"/>
        <v>56.22636959999997</v>
      </c>
      <c r="J61" s="49">
        <f t="shared" si="32"/>
        <v>46.931867999999987</v>
      </c>
      <c r="K61" s="49">
        <f t="shared" si="32"/>
        <v>32.830318079999991</v>
      </c>
      <c r="L61" s="49">
        <f t="shared" si="32"/>
        <v>32.884607519999989</v>
      </c>
      <c r="M61" s="49">
        <f t="shared" si="32"/>
        <v>37.54311839999999</v>
      </c>
      <c r="N61" s="49">
        <f t="shared" si="32"/>
        <v>37.549235519999996</v>
      </c>
      <c r="O61" s="49">
        <f t="shared" si="32"/>
        <v>35.539692479999992</v>
      </c>
      <c r="P61" s="49">
        <f t="shared" si="32"/>
        <v>31.454916479999994</v>
      </c>
      <c r="Q61" s="49">
        <f t="shared" si="32"/>
        <v>41.419588319999988</v>
      </c>
      <c r="R61" s="49">
        <f t="shared" si="32"/>
        <v>60.83663903999998</v>
      </c>
      <c r="S61" s="49">
        <f t="shared" si="32"/>
        <v>47.545364159999977</v>
      </c>
      <c r="T61" s="49">
        <f t="shared" si="32"/>
        <v>67.378965839999992</v>
      </c>
      <c r="U61" s="49">
        <f t="shared" si="32"/>
        <v>61.841799359999975</v>
      </c>
      <c r="V61" s="49">
        <f t="shared" si="32"/>
        <v>63.286999199999975</v>
      </c>
      <c r="W61" s="49">
        <f t="shared" si="32"/>
        <v>175.26333167999996</v>
      </c>
      <c r="X61" s="49">
        <f t="shared" si="32"/>
        <v>195.53343485250895</v>
      </c>
      <c r="Y61" s="49">
        <f t="shared" ref="Y61:Z61" si="33">SUM(Y62:Y72)</f>
        <v>231.68408059151304</v>
      </c>
      <c r="Z61" s="49">
        <f t="shared" si="33"/>
        <v>197.96298068305876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65.632089599999986</v>
      </c>
      <c r="D62" s="52">
        <f>FC_IND_CPC_BC_E!D62+FC_IND_CPC_OC_E!D62+FC_IND_CPC_PH_E!D62</f>
        <v>79.744089599999981</v>
      </c>
      <c r="E62" s="52">
        <f>FC_IND_CPC_BC_E!E62+FC_IND_CPC_OC_E!E62+FC_IND_CPC_PH_E!E62</f>
        <v>89.151955199999975</v>
      </c>
      <c r="F62" s="52">
        <f>FC_IND_CPC_BC_E!F62+FC_IND_CPC_OC_E!F62+FC_IND_CPC_PH_E!F62</f>
        <v>75.039955199999994</v>
      </c>
      <c r="G62" s="52">
        <f>FC_IND_CPC_BC_E!G62+FC_IND_CPC_OC_E!G62+FC_IND_CPC_PH_E!G62</f>
        <v>84.447820799999974</v>
      </c>
      <c r="H62" s="52">
        <f>FC_IND_CPC_BC_E!H62+FC_IND_CPC_OC_E!H62+FC_IND_CPC_PH_E!H62</f>
        <v>84.447820800000002</v>
      </c>
      <c r="I62" s="52">
        <f>FC_IND_CPC_BC_E!I62+FC_IND_CPC_OC_E!I62+FC_IND_CPC_PH_E!I62</f>
        <v>56.22382079999997</v>
      </c>
      <c r="J62" s="52">
        <f>FC_IND_CPC_BC_E!J62+FC_IND_CPC_OC_E!J62+FC_IND_CPC_PH_E!J62</f>
        <v>46.928044799999988</v>
      </c>
      <c r="K62" s="52">
        <f>FC_IND_CPC_BC_E!K62+FC_IND_CPC_OC_E!K62+FC_IND_CPC_PH_E!K62</f>
        <v>32.816044799999993</v>
      </c>
      <c r="L62" s="52">
        <f>FC_IND_CPC_BC_E!L62+FC_IND_CPC_OC_E!L62+FC_IND_CPC_PH_E!L62</f>
        <v>32.816044799999993</v>
      </c>
      <c r="M62" s="52">
        <f>FC_IND_CPC_BC_E!M62+FC_IND_CPC_OC_E!M62+FC_IND_CPC_PH_E!M62</f>
        <v>37.520179199999994</v>
      </c>
      <c r="N62" s="52">
        <f>FC_IND_CPC_BC_E!N62+FC_IND_CPC_OC_E!N62+FC_IND_CPC_PH_E!N62</f>
        <v>37.520179199999994</v>
      </c>
      <c r="O62" s="52">
        <f>FC_IND_CPC_BC_E!O62+FC_IND_CPC_OC_E!O62+FC_IND_CPC_PH_E!O62</f>
        <v>32.816044799999993</v>
      </c>
      <c r="P62" s="52">
        <f>FC_IND_CPC_BC_E!P62+FC_IND_CPC_OC_E!P62+FC_IND_CPC_PH_E!P62</f>
        <v>28.111910399999996</v>
      </c>
      <c r="Q62" s="52">
        <f>FC_IND_CPC_BC_E!Q62+FC_IND_CPC_OC_E!Q62+FC_IND_CPC_PH_E!Q62</f>
        <v>37.520179199999987</v>
      </c>
      <c r="R62" s="52">
        <f>FC_IND_CPC_BC_E!R62+FC_IND_CPC_OC_E!R62+FC_IND_CPC_PH_E!R62</f>
        <v>56.22382079999997</v>
      </c>
      <c r="S62" s="52">
        <f>FC_IND_CPC_BC_E!S62+FC_IND_CPC_OC_E!S62+FC_IND_CPC_PH_E!S62</f>
        <v>46.928044799999981</v>
      </c>
      <c r="T62" s="52">
        <f>FC_IND_CPC_BC_E!T62+FC_IND_CPC_OC_E!T62+FC_IND_CPC_PH_E!T62</f>
        <v>65.6320896</v>
      </c>
      <c r="U62" s="52">
        <f>FC_IND_CPC_BC_E!U62+FC_IND_CPC_OC_E!U62+FC_IND_CPC_PH_E!U62</f>
        <v>60.927955199999978</v>
      </c>
      <c r="V62" s="52">
        <f>FC_IND_CPC_BC_E!V62+FC_IND_CPC_OC_E!V62+FC_IND_CPC_PH_E!V62</f>
        <v>60.927955199999978</v>
      </c>
      <c r="W62" s="52">
        <f>FC_IND_CPC_BC_E!W62+FC_IND_CPC_OC_E!W62+FC_IND_CPC_PH_E!W62</f>
        <v>162.96013439999996</v>
      </c>
      <c r="X62" s="52">
        <f>FC_IND_CPC_BC_E!X62+FC_IND_CPC_OC_E!X62+FC_IND_CPC_PH_E!X62</f>
        <v>178.7518656</v>
      </c>
      <c r="Y62" s="52">
        <f>FC_IND_CPC_BC_E!Y62+FC_IND_CPC_OC_E!Y62+FC_IND_CPC_PH_E!Y62</f>
        <v>216.04786559999991</v>
      </c>
      <c r="Z62" s="52">
        <f>FC_IND_CPC_BC_E!Z62+FC_IND_CPC_OC_E!Z62+FC_IND_CPC_PH_E!Z62</f>
        <v>180.09613439999993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1.2011781599999998</v>
      </c>
      <c r="U64" s="52">
        <f>FC_IND_CPC_BC_E!U64+FC_IND_CPC_OC_E!U64+FC_IND_CPC_PH_E!U64</f>
        <v>5.464368E-2</v>
      </c>
      <c r="V64" s="52">
        <f>FC_IND_CPC_BC_E!V64+FC_IND_CPC_OC_E!V64+FC_IND_CPC_PH_E!V64</f>
        <v>1.4195563200000001</v>
      </c>
      <c r="W64" s="52">
        <f>FC_IND_CPC_BC_E!W64+FC_IND_CPC_OC_E!W64+FC_IND_CPC_PH_E!W64</f>
        <v>8.2991563199999998</v>
      </c>
      <c r="X64" s="52">
        <f>FC_IND_CPC_BC_E!X64+FC_IND_CPC_OC_E!X64+FC_IND_CPC_PH_E!X64</f>
        <v>12.334037092508968</v>
      </c>
      <c r="Y64" s="52">
        <f>FC_IND_CPC_BC_E!Y64+FC_IND_CPC_OC_E!Y64+FC_IND_CPC_PH_E!Y64</f>
        <v>14.334287951513112</v>
      </c>
      <c r="Z64" s="52">
        <f>FC_IND_CPC_BC_E!Z64+FC_IND_CPC_OC_E!Z64+FC_IND_CPC_PH_E!Z64</f>
        <v>10.787833643058825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2.6306164799999996</v>
      </c>
      <c r="P66" s="52">
        <f>FC_IND_CPC_BC_E!P66+FC_IND_CPC_OC_E!P66+FC_IND_CPC_PH_E!P66</f>
        <v>3.2721494399999984</v>
      </c>
      <c r="Q66" s="52">
        <f>FC_IND_CPC_BC_E!Q66+FC_IND_CPC_OC_E!Q66+FC_IND_CPC_PH_E!Q66</f>
        <v>3.6870940799999987</v>
      </c>
      <c r="R66" s="52">
        <f>FC_IND_CPC_BC_E!R66+FC_IND_CPC_OC_E!R66+FC_IND_CPC_PH_E!R66</f>
        <v>4.4772220800000007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3.8232000000000006E-3</v>
      </c>
      <c r="K67" s="52">
        <f>FC_IND_CPC_BC_E!K67+FC_IND_CPC_OC_E!K67+FC_IND_CPC_PH_E!K67</f>
        <v>3.8232000000000001E-3</v>
      </c>
      <c r="L67" s="52">
        <f>FC_IND_CPC_BC_E!L67+FC_IND_CPC_OC_E!L67+FC_IND_CPC_PH_E!L67</f>
        <v>5.8622399999999995E-3</v>
      </c>
      <c r="M67" s="52">
        <f>FC_IND_CPC_BC_E!M67+FC_IND_CPC_OC_E!M67+FC_IND_CPC_PH_E!M67</f>
        <v>1.7841600000000001E-3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1.7841599999999997E-3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3.8231999999999997E-3</v>
      </c>
      <c r="T67" s="52">
        <f>FC_IND_CPC_BC_E!T67+FC_IND_CPC_OC_E!T67+FC_IND_CPC_PH_E!T67</f>
        <v>3.8231999999999997E-3</v>
      </c>
      <c r="U67" s="52">
        <f>FC_IND_CPC_BC_E!U67+FC_IND_CPC_OC_E!U67+FC_IND_CPC_PH_E!U67</f>
        <v>1.7841600000000001E-3</v>
      </c>
      <c r="V67" s="52">
        <f>FC_IND_CPC_BC_E!V67+FC_IND_CPC_OC_E!V67+FC_IND_CPC_PH_E!V67</f>
        <v>1.7841600000000001E-3</v>
      </c>
      <c r="W67" s="52">
        <f>FC_IND_CPC_BC_E!W67+FC_IND_CPC_OC_E!W67+FC_IND_CPC_PH_E!W67</f>
        <v>1.7841600000000003E-3</v>
      </c>
      <c r="X67" s="52">
        <f>FC_IND_CPC_BC_E!X67+FC_IND_CPC_OC_E!X67+FC_IND_CPC_PH_E!X67</f>
        <v>1.7841599999999999E-3</v>
      </c>
      <c r="Y67" s="52">
        <f>FC_IND_CPC_BC_E!Y67+FC_IND_CPC_OC_E!Y67+FC_IND_CPC_PH_E!Y67</f>
        <v>3.8231999999999993E-3</v>
      </c>
      <c r="Z67" s="52">
        <f>FC_IND_CPC_BC_E!Z67+FC_IND_CPC_OC_E!Z67+FC_IND_CPC_PH_E!Z67</f>
        <v>3.8231999999999997E-3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2.5487999999999995E-3</v>
      </c>
      <c r="M68" s="52">
        <f>FC_IND_CPC_BC_E!M68+FC_IND_CPC_OC_E!M68+FC_IND_CPC_PH_E!M68</f>
        <v>0</v>
      </c>
      <c r="N68" s="52">
        <f>FC_IND_CPC_BC_E!N68+FC_IND_CPC_OC_E!N68+FC_IND_CPC_PH_E!N68</f>
        <v>2.5488000000000004E-3</v>
      </c>
      <c r="O68" s="52">
        <f>FC_IND_CPC_BC_E!O68+FC_IND_CPC_OC_E!O68+FC_IND_CPC_PH_E!O68</f>
        <v>1.0704959999999999E-2</v>
      </c>
      <c r="P68" s="52">
        <f>FC_IND_CPC_BC_E!P68+FC_IND_CPC_OC_E!P68+FC_IND_CPC_PH_E!P68</f>
        <v>7.9012800000000018E-3</v>
      </c>
      <c r="Q68" s="52">
        <f>FC_IND_CPC_BC_E!Q68+FC_IND_CPC_OC_E!Q68+FC_IND_CPC_PH_E!Q68</f>
        <v>4.5113759999999996E-2</v>
      </c>
      <c r="R68" s="52">
        <f>FC_IND_CPC_BC_E!R68+FC_IND_CPC_OC_E!R68+FC_IND_CPC_PH_E!R68</f>
        <v>2.3958719999999996E-2</v>
      </c>
      <c r="S68" s="52">
        <f>FC_IND_CPC_BC_E!S68+FC_IND_CPC_OC_E!S68+FC_IND_CPC_PH_E!S68</f>
        <v>0.13279248000000002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2.5487999999999995E-3</v>
      </c>
      <c r="J69" s="52">
        <f>FC_IND_CPC_BC_E!J69+FC_IND_CPC_OC_E!J69+FC_IND_CPC_PH_E!J69</f>
        <v>0</v>
      </c>
      <c r="K69" s="52">
        <f>FC_IND_CPC_BC_E!K69+FC_IND_CPC_OC_E!K69+FC_IND_CPC_PH_E!K69</f>
        <v>1.0450079999999999E-2</v>
      </c>
      <c r="L69" s="52">
        <f>FC_IND_CPC_BC_E!L69+FC_IND_CPC_OC_E!L69+FC_IND_CPC_PH_E!L69</f>
        <v>6.0151679999999985E-2</v>
      </c>
      <c r="M69" s="52">
        <f>FC_IND_CPC_BC_E!M69+FC_IND_CPC_OC_E!M69+FC_IND_CPC_PH_E!M69</f>
        <v>2.115504E-2</v>
      </c>
      <c r="N69" s="52">
        <f>FC_IND_CPC_BC_E!N69+FC_IND_CPC_OC_E!N69+FC_IND_CPC_PH_E!N69</f>
        <v>2.6507519999999996E-2</v>
      </c>
      <c r="O69" s="52">
        <f>FC_IND_CPC_BC_E!O69+FC_IND_CPC_OC_E!O69+FC_IND_CPC_PH_E!O69</f>
        <v>8.2326240000000023E-2</v>
      </c>
      <c r="P69" s="52">
        <f>FC_IND_CPC_BC_E!P69+FC_IND_CPC_OC_E!P69+FC_IND_CPC_PH_E!P69</f>
        <v>6.1171200000000009E-2</v>
      </c>
      <c r="Q69" s="52">
        <f>FC_IND_CPC_BC_E!Q69+FC_IND_CPC_OC_E!Q69+FC_IND_CPC_PH_E!Q69</f>
        <v>0.16720128000000001</v>
      </c>
      <c r="R69" s="52">
        <f>FC_IND_CPC_BC_E!R69+FC_IND_CPC_OC_E!R69+FC_IND_CPC_PH_E!R69</f>
        <v>0.11163743999999999</v>
      </c>
      <c r="S69" s="52">
        <f>FC_IND_CPC_BC_E!S69+FC_IND_CPC_OC_E!S69+FC_IND_CPC_PH_E!S69</f>
        <v>0.48070367999999986</v>
      </c>
      <c r="T69" s="52">
        <f>FC_IND_CPC_BC_E!T69+FC_IND_CPC_OC_E!T69+FC_IND_CPC_PH_E!T69</f>
        <v>0.54187488000000006</v>
      </c>
      <c r="U69" s="52">
        <f>FC_IND_CPC_BC_E!U69+FC_IND_CPC_OC_E!U69+FC_IND_CPC_PH_E!U69</f>
        <v>0.85741631999999979</v>
      </c>
      <c r="V69" s="52">
        <f>FC_IND_CPC_BC_E!V69+FC_IND_CPC_OC_E!V69+FC_IND_CPC_PH_E!V69</f>
        <v>0.93770352000000012</v>
      </c>
      <c r="W69" s="52">
        <f>FC_IND_CPC_BC_E!W69+FC_IND_CPC_OC_E!W69+FC_IND_CPC_PH_E!W69</f>
        <v>0.96472080000000027</v>
      </c>
      <c r="X69" s="52">
        <f>FC_IND_CPC_BC_E!X69+FC_IND_CPC_OC_E!X69+FC_IND_CPC_PH_E!X69</f>
        <v>1.408212</v>
      </c>
      <c r="Y69" s="52">
        <f>FC_IND_CPC_BC_E!Y69+FC_IND_CPC_OC_E!Y69+FC_IND_CPC_PH_E!Y69</f>
        <v>1.29810384</v>
      </c>
      <c r="Z69" s="52">
        <f>FC_IND_CPC_BC_E!Z69+FC_IND_CPC_OC_E!Z69+FC_IND_CPC_PH_E!Z69</f>
        <v>1.0004039999999996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3.0375359999999998</v>
      </c>
      <c r="X72" s="55">
        <f>FC_IND_CPC_BC_E!X72+FC_IND_CPC_OC_E!X72+FC_IND_CPC_PH_E!X72</f>
        <v>3.0375359999999993</v>
      </c>
      <c r="Y72" s="55">
        <f>FC_IND_CPC_BC_E!Y72+FC_IND_CPC_OC_E!Y72+FC_IND_CPC_PH_E!Y72</f>
        <v>0</v>
      </c>
      <c r="Z72" s="55">
        <f>FC_IND_CPC_BC_E!Z72+FC_IND_CPC_OC_E!Z72+FC_IND_CPC_PH_E!Z72</f>
        <v>6.0747854399999994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308.27639171090129</v>
      </c>
      <c r="D2" s="21">
        <f t="shared" ref="D2:X2" si="0">SUM(D3,D17,D22,D25,D26,D51,D52)</f>
        <v>292.21888793809478</v>
      </c>
      <c r="E2" s="21">
        <f t="shared" si="0"/>
        <v>310.53399020094787</v>
      </c>
      <c r="F2" s="21">
        <f t="shared" si="0"/>
        <v>476.0453827591939</v>
      </c>
      <c r="G2" s="21">
        <f t="shared" si="0"/>
        <v>643.51923468228972</v>
      </c>
      <c r="H2" s="21">
        <f t="shared" si="0"/>
        <v>458.69993512804751</v>
      </c>
      <c r="I2" s="21">
        <f t="shared" si="0"/>
        <v>457.50459785316707</v>
      </c>
      <c r="J2" s="21">
        <f t="shared" si="0"/>
        <v>439.22907473429126</v>
      </c>
      <c r="K2" s="21">
        <f t="shared" si="0"/>
        <v>305.93217821121766</v>
      </c>
      <c r="L2" s="21">
        <f t="shared" si="0"/>
        <v>348.82128759256602</v>
      </c>
      <c r="M2" s="21">
        <f t="shared" si="0"/>
        <v>302.97764089382918</v>
      </c>
      <c r="N2" s="21">
        <f t="shared" si="0"/>
        <v>296.67017612514724</v>
      </c>
      <c r="O2" s="21">
        <f t="shared" si="0"/>
        <v>285.87248957754224</v>
      </c>
      <c r="P2" s="21">
        <f t="shared" si="0"/>
        <v>281.29246037838743</v>
      </c>
      <c r="Q2" s="21">
        <f t="shared" si="0"/>
        <v>395.81677831680634</v>
      </c>
      <c r="R2" s="21">
        <f t="shared" si="0"/>
        <v>441.81618724169721</v>
      </c>
      <c r="S2" s="21">
        <f t="shared" si="0"/>
        <v>321.3892159839786</v>
      </c>
      <c r="T2" s="21">
        <f t="shared" si="0"/>
        <v>220.82570514494017</v>
      </c>
      <c r="U2" s="21">
        <f t="shared" si="0"/>
        <v>241.0651587050622</v>
      </c>
      <c r="V2" s="21">
        <f t="shared" si="0"/>
        <v>248.5153210551552</v>
      </c>
      <c r="W2" s="21">
        <f t="shared" si="0"/>
        <v>260.41712442813218</v>
      </c>
      <c r="X2" s="21">
        <f t="shared" si="0"/>
        <v>251.60876052588617</v>
      </c>
      <c r="Y2" s="21">
        <f t="shared" ref="Y2:Z2" si="1">SUM(Y3,Y17,Y22,Y25,Y26,Y51,Y52)</f>
        <v>225.77731522508614</v>
      </c>
      <c r="Z2" s="21">
        <f t="shared" si="1"/>
        <v>174.06113011703945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0.18463823835773677</v>
      </c>
      <c r="D17" s="27">
        <f t="shared" si="10"/>
        <v>0.18136726672144357</v>
      </c>
      <c r="E17" s="27">
        <f t="shared" si="10"/>
        <v>0.14730760293497663</v>
      </c>
      <c r="F17" s="27">
        <f t="shared" si="10"/>
        <v>0.1538950151005081</v>
      </c>
      <c r="G17" s="27">
        <f t="shared" si="10"/>
        <v>0.7517204744676047</v>
      </c>
      <c r="H17" s="27">
        <f t="shared" si="10"/>
        <v>3.1280661256995135</v>
      </c>
      <c r="I17" s="27">
        <f t="shared" si="10"/>
        <v>2.9524899672640132</v>
      </c>
      <c r="J17" s="27">
        <f t="shared" si="10"/>
        <v>0.27879143374955201</v>
      </c>
      <c r="K17" s="27">
        <f t="shared" si="10"/>
        <v>0.19168230858624802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0.18463823835773677</v>
      </c>
      <c r="D18" s="8">
        <v>0.18136726672144357</v>
      </c>
      <c r="E18" s="8">
        <v>0.14730760293497663</v>
      </c>
      <c r="F18" s="8">
        <v>0.1538950151005081</v>
      </c>
      <c r="G18" s="8">
        <v>0.7517204744676047</v>
      </c>
      <c r="H18" s="8">
        <v>3.1280661256995135</v>
      </c>
      <c r="I18" s="8">
        <v>2.9524899672640132</v>
      </c>
      <c r="J18" s="8">
        <v>0.27879143374955201</v>
      </c>
      <c r="K18" s="8">
        <v>0.19168230858624802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8.7863941123030074</v>
      </c>
      <c r="D22" s="27">
        <f t="shared" si="12"/>
        <v>28.484680749045879</v>
      </c>
      <c r="E22" s="27">
        <f t="shared" si="12"/>
        <v>21.888301445473974</v>
      </c>
      <c r="F22" s="27">
        <f t="shared" si="12"/>
        <v>34.287237981388117</v>
      </c>
      <c r="G22" s="27">
        <f t="shared" si="12"/>
        <v>30.430307132963648</v>
      </c>
      <c r="H22" s="27">
        <f t="shared" si="12"/>
        <v>20.153513565323237</v>
      </c>
      <c r="I22" s="27">
        <f t="shared" si="12"/>
        <v>25.742094809594288</v>
      </c>
      <c r="J22" s="27">
        <f t="shared" si="12"/>
        <v>18.580520628590236</v>
      </c>
      <c r="K22" s="27">
        <f t="shared" si="12"/>
        <v>22.779752652653336</v>
      </c>
      <c r="L22" s="27">
        <f t="shared" si="12"/>
        <v>25.817284606081035</v>
      </c>
      <c r="M22" s="27">
        <f t="shared" si="12"/>
        <v>20.937043220301643</v>
      </c>
      <c r="N22" s="27">
        <f t="shared" si="12"/>
        <v>23.229347770598494</v>
      </c>
      <c r="O22" s="27">
        <f t="shared" si="12"/>
        <v>16.581394292496359</v>
      </c>
      <c r="P22" s="27">
        <f t="shared" si="12"/>
        <v>21.110126545255444</v>
      </c>
      <c r="Q22" s="27">
        <f t="shared" si="12"/>
        <v>15.283907956573373</v>
      </c>
      <c r="R22" s="27">
        <f t="shared" si="12"/>
        <v>9.6228324393227229</v>
      </c>
      <c r="S22" s="27">
        <f t="shared" si="12"/>
        <v>8.5844001363983242</v>
      </c>
      <c r="T22" s="27">
        <f t="shared" si="12"/>
        <v>9.6176690124584994</v>
      </c>
      <c r="U22" s="27">
        <f t="shared" si="12"/>
        <v>9.2733363915116378</v>
      </c>
      <c r="V22" s="27">
        <f t="shared" si="12"/>
        <v>9.6471962986518882</v>
      </c>
      <c r="W22" s="27">
        <f t="shared" si="12"/>
        <v>9.6722688073930563</v>
      </c>
      <c r="X22" s="27">
        <f t="shared" si="12"/>
        <v>3.5890543459711082</v>
      </c>
      <c r="Y22" s="27">
        <f t="shared" ref="Y22:Z22" si="13">SUM(Y23:Y24)</f>
        <v>4.3305854857803689</v>
      </c>
      <c r="Z22" s="27">
        <f t="shared" si="13"/>
        <v>4.149170543642736</v>
      </c>
    </row>
    <row r="23" spans="1:26" ht="11.25" customHeight="1" x14ac:dyDescent="0.2">
      <c r="A23" s="29" t="s">
        <v>36</v>
      </c>
      <c r="B23" s="7" t="s">
        <v>37</v>
      </c>
      <c r="C23" s="8">
        <v>8.7863941123030074</v>
      </c>
      <c r="D23" s="8">
        <v>28.484680749045879</v>
      </c>
      <c r="E23" s="8">
        <v>21.888301445473974</v>
      </c>
      <c r="F23" s="8">
        <v>34.287237981388117</v>
      </c>
      <c r="G23" s="8">
        <v>30.430307132963648</v>
      </c>
      <c r="H23" s="8">
        <v>20.153513565323237</v>
      </c>
      <c r="I23" s="8">
        <v>25.742094809594288</v>
      </c>
      <c r="J23" s="8">
        <v>18.580520628590236</v>
      </c>
      <c r="K23" s="8">
        <v>22.779752652653336</v>
      </c>
      <c r="L23" s="8">
        <v>25.817284606081035</v>
      </c>
      <c r="M23" s="8">
        <v>20.937043220301643</v>
      </c>
      <c r="N23" s="8">
        <v>23.229347770598494</v>
      </c>
      <c r="O23" s="8">
        <v>16.581394292496359</v>
      </c>
      <c r="P23" s="8">
        <v>21.110126545255444</v>
      </c>
      <c r="Q23" s="8">
        <v>15.283907956573373</v>
      </c>
      <c r="R23" s="8">
        <v>9.6228324393227229</v>
      </c>
      <c r="S23" s="8">
        <v>8.5844001363983242</v>
      </c>
      <c r="T23" s="8">
        <v>9.6176690124584994</v>
      </c>
      <c r="U23" s="8">
        <v>9.2733363915116378</v>
      </c>
      <c r="V23" s="8">
        <v>9.6471962986518882</v>
      </c>
      <c r="W23" s="8">
        <v>9.6722688073930563</v>
      </c>
      <c r="X23" s="8">
        <v>3.5890543459711082</v>
      </c>
      <c r="Y23" s="8">
        <v>4.3305854857803689</v>
      </c>
      <c r="Z23" s="8">
        <v>4.149170543642736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179.83124126605765</v>
      </c>
      <c r="D26" s="27">
        <f t="shared" si="14"/>
        <v>157.39927759766491</v>
      </c>
      <c r="E26" s="27">
        <f t="shared" si="14"/>
        <v>163.10699049644711</v>
      </c>
      <c r="F26" s="27">
        <f t="shared" si="14"/>
        <v>313.84844070518989</v>
      </c>
      <c r="G26" s="27">
        <f t="shared" si="14"/>
        <v>400.73188624172252</v>
      </c>
      <c r="H26" s="27">
        <f t="shared" si="14"/>
        <v>202.05293037602124</v>
      </c>
      <c r="I26" s="27">
        <f t="shared" si="14"/>
        <v>162.74545683583784</v>
      </c>
      <c r="J26" s="27">
        <f t="shared" si="14"/>
        <v>141.9425974774928</v>
      </c>
      <c r="K26" s="27">
        <f t="shared" si="14"/>
        <v>140.20462143852345</v>
      </c>
      <c r="L26" s="27">
        <f t="shared" si="14"/>
        <v>151.00518064158359</v>
      </c>
      <c r="M26" s="27">
        <f t="shared" si="14"/>
        <v>126.73686364447246</v>
      </c>
      <c r="N26" s="27">
        <f t="shared" si="14"/>
        <v>125.29183135225861</v>
      </c>
      <c r="O26" s="27">
        <f t="shared" si="14"/>
        <v>115.34947184982894</v>
      </c>
      <c r="P26" s="27">
        <f t="shared" si="14"/>
        <v>100.40910069500673</v>
      </c>
      <c r="Q26" s="27">
        <f t="shared" si="14"/>
        <v>94.850623973024042</v>
      </c>
      <c r="R26" s="27">
        <f t="shared" si="14"/>
        <v>120.17373130412187</v>
      </c>
      <c r="S26" s="27">
        <f t="shared" si="14"/>
        <v>103.61166200361841</v>
      </c>
      <c r="T26" s="27">
        <f t="shared" si="14"/>
        <v>103.24390255585712</v>
      </c>
      <c r="U26" s="27">
        <f t="shared" si="14"/>
        <v>104.58209243078025</v>
      </c>
      <c r="V26" s="27">
        <f t="shared" si="14"/>
        <v>91.467191472782787</v>
      </c>
      <c r="W26" s="27">
        <f t="shared" si="14"/>
        <v>96.070927757781135</v>
      </c>
      <c r="X26" s="27">
        <f t="shared" si="14"/>
        <v>81.765706105128899</v>
      </c>
      <c r="Y26" s="27">
        <f t="shared" ref="Y26:Z26" si="15">SUM(Y27,Y33)</f>
        <v>122.88393502108144</v>
      </c>
      <c r="Z26" s="27">
        <f t="shared" si="15"/>
        <v>95.0993670735607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179.83124126605765</v>
      </c>
      <c r="D33" s="19">
        <f t="shared" si="18"/>
        <v>157.39927759766491</v>
      </c>
      <c r="E33" s="19">
        <f t="shared" si="18"/>
        <v>163.10699049644711</v>
      </c>
      <c r="F33" s="19">
        <f t="shared" si="18"/>
        <v>313.84844070518989</v>
      </c>
      <c r="G33" s="19">
        <f t="shared" si="18"/>
        <v>400.73188624172252</v>
      </c>
      <c r="H33" s="19">
        <f t="shared" si="18"/>
        <v>202.05293037602124</v>
      </c>
      <c r="I33" s="19">
        <f t="shared" si="18"/>
        <v>162.74545683583784</v>
      </c>
      <c r="J33" s="19">
        <f t="shared" si="18"/>
        <v>141.9425974774928</v>
      </c>
      <c r="K33" s="19">
        <f t="shared" si="18"/>
        <v>140.20462143852345</v>
      </c>
      <c r="L33" s="19">
        <f t="shared" si="18"/>
        <v>151.00518064158359</v>
      </c>
      <c r="M33" s="19">
        <f t="shared" si="18"/>
        <v>126.73686364447246</v>
      </c>
      <c r="N33" s="19">
        <f t="shared" si="18"/>
        <v>125.29183135225861</v>
      </c>
      <c r="O33" s="19">
        <f t="shared" si="18"/>
        <v>115.34947184982894</v>
      </c>
      <c r="P33" s="19">
        <f t="shared" si="18"/>
        <v>100.40910069500673</v>
      </c>
      <c r="Q33" s="19">
        <f t="shared" si="18"/>
        <v>94.850623973024042</v>
      </c>
      <c r="R33" s="19">
        <f t="shared" si="18"/>
        <v>120.17373130412187</v>
      </c>
      <c r="S33" s="19">
        <f t="shared" si="18"/>
        <v>103.61166200361841</v>
      </c>
      <c r="T33" s="19">
        <f t="shared" si="18"/>
        <v>103.24390255585712</v>
      </c>
      <c r="U33" s="19">
        <f t="shared" si="18"/>
        <v>104.58209243078025</v>
      </c>
      <c r="V33" s="19">
        <f t="shared" si="18"/>
        <v>91.467191472782787</v>
      </c>
      <c r="W33" s="19">
        <f t="shared" si="18"/>
        <v>96.070927757781135</v>
      </c>
      <c r="X33" s="19">
        <f t="shared" si="18"/>
        <v>81.765706105128899</v>
      </c>
      <c r="Y33" s="19">
        <f t="shared" ref="Y33:Z33" si="19">SUM(Y34:Y50)</f>
        <v>122.88393502108144</v>
      </c>
      <c r="Z33" s="19">
        <f t="shared" si="19"/>
        <v>95.0993670735607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77.063114173527538</v>
      </c>
      <c r="I36" s="8">
        <v>45.041668434416486</v>
      </c>
      <c r="J36" s="8">
        <v>43.452612552951813</v>
      </c>
      <c r="K36" s="8">
        <v>56.511593473695847</v>
      </c>
      <c r="L36" s="8">
        <v>57.874335312780005</v>
      </c>
      <c r="M36" s="8">
        <v>28.515415041563163</v>
      </c>
      <c r="N36" s="8">
        <v>36.55694570938244</v>
      </c>
      <c r="O36" s="8">
        <v>34.933779605609139</v>
      </c>
      <c r="P36" s="8">
        <v>30.095337182581435</v>
      </c>
      <c r="Q36" s="8">
        <v>34.473772713873366</v>
      </c>
      <c r="R36" s="8">
        <v>59.339056590149141</v>
      </c>
      <c r="S36" s="8">
        <v>33.931391046912665</v>
      </c>
      <c r="T36" s="8">
        <v>42.909479273595252</v>
      </c>
      <c r="U36" s="8">
        <v>47.702501951108282</v>
      </c>
      <c r="V36" s="8">
        <v>56.293806786877965</v>
      </c>
      <c r="W36" s="8">
        <v>38.636557284016277</v>
      </c>
      <c r="X36" s="8">
        <v>41.906333888087765</v>
      </c>
      <c r="Y36" s="8">
        <v>77.773624447290061</v>
      </c>
      <c r="Z36" s="8">
        <v>66.528123648263289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3.8098984311233833E-2</v>
      </c>
      <c r="K37" s="8">
        <v>3.9292282958713454E-2</v>
      </c>
      <c r="L37" s="8">
        <v>8.3871992237064819E-2</v>
      </c>
      <c r="M37" s="8">
        <v>1.6402859948697581E-2</v>
      </c>
      <c r="N37" s="8">
        <v>0</v>
      </c>
      <c r="O37" s="8">
        <v>2.2894499908435902E-3</v>
      </c>
      <c r="P37" s="8">
        <v>2.2294374026405304E-2</v>
      </c>
      <c r="Q37" s="8">
        <v>1.0241003345167367E-2</v>
      </c>
      <c r="R37" s="8">
        <v>0</v>
      </c>
      <c r="S37" s="8">
        <v>5.3853986111509648E-2</v>
      </c>
      <c r="T37" s="8">
        <v>9.3312577672322497E-2</v>
      </c>
      <c r="U37" s="8">
        <v>2.4956551849216083E-2</v>
      </c>
      <c r="V37" s="8">
        <v>3.3800092665660308E-2</v>
      </c>
      <c r="W37" s="8">
        <v>3.0605185433843322E-2</v>
      </c>
      <c r="X37" s="8">
        <v>2.40195154885765E-2</v>
      </c>
      <c r="Y37" s="8">
        <v>2.3158613895397015E-2</v>
      </c>
      <c r="Z37" s="8">
        <v>2.2170731317793017E-2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49.248052419065715</v>
      </c>
      <c r="D43" s="8">
        <v>33.866012225182743</v>
      </c>
      <c r="E43" s="8">
        <v>51.892071511359219</v>
      </c>
      <c r="F43" s="8">
        <v>96.080855807311764</v>
      </c>
      <c r="G43" s="8">
        <v>95.287552480780619</v>
      </c>
      <c r="H43" s="8">
        <v>45.794945649909501</v>
      </c>
      <c r="I43" s="8">
        <v>49.973213277196805</v>
      </c>
      <c r="J43" s="8">
        <v>39.952953598665829</v>
      </c>
      <c r="K43" s="8">
        <v>39.295804296920046</v>
      </c>
      <c r="L43" s="8">
        <v>39.486310125323286</v>
      </c>
      <c r="M43" s="8">
        <v>54.483290115830975</v>
      </c>
      <c r="N43" s="8">
        <v>50.505847284736966</v>
      </c>
      <c r="O43" s="8">
        <v>44.906518724445341</v>
      </c>
      <c r="P43" s="8">
        <v>41.186160479980394</v>
      </c>
      <c r="Q43" s="8">
        <v>38.035436898330772</v>
      </c>
      <c r="R43" s="8">
        <v>31.876871656772913</v>
      </c>
      <c r="S43" s="8">
        <v>23.769076768290081</v>
      </c>
      <c r="T43" s="8">
        <v>21.566962977407844</v>
      </c>
      <c r="U43" s="8">
        <v>18.417359984681148</v>
      </c>
      <c r="V43" s="8">
        <v>19.027009737598053</v>
      </c>
      <c r="W43" s="8">
        <v>17.839354746692432</v>
      </c>
      <c r="X43" s="8">
        <v>15.778240409653904</v>
      </c>
      <c r="Y43" s="8">
        <v>22.586906785355538</v>
      </c>
      <c r="Z43" s="8">
        <v>15.945015855939355</v>
      </c>
    </row>
    <row r="44" spans="1:26" ht="11.25" customHeight="1" x14ac:dyDescent="0.2">
      <c r="A44" s="28" t="s">
        <v>74</v>
      </c>
      <c r="B44" s="7" t="s">
        <v>75</v>
      </c>
      <c r="C44" s="8">
        <v>130.58318884699193</v>
      </c>
      <c r="D44" s="8">
        <v>123.53326537248216</v>
      </c>
      <c r="E44" s="8">
        <v>111.21491898508791</v>
      </c>
      <c r="F44" s="8">
        <v>217.76758489787812</v>
      </c>
      <c r="G44" s="8">
        <v>305.4443337609419</v>
      </c>
      <c r="H44" s="8">
        <v>73.090831606449072</v>
      </c>
      <c r="I44" s="8">
        <v>67.730575124224558</v>
      </c>
      <c r="J44" s="8">
        <v>58.498932341563915</v>
      </c>
      <c r="K44" s="8">
        <v>44.357931384948849</v>
      </c>
      <c r="L44" s="8">
        <v>53.560663211243231</v>
      </c>
      <c r="M44" s="8">
        <v>43.721755627129632</v>
      </c>
      <c r="N44" s="8">
        <v>38.229038358139206</v>
      </c>
      <c r="O44" s="8">
        <v>35.506884069783617</v>
      </c>
      <c r="P44" s="8">
        <v>29.105308658418494</v>
      </c>
      <c r="Q44" s="8">
        <v>22.331173357474743</v>
      </c>
      <c r="R44" s="8">
        <v>28.957803057199811</v>
      </c>
      <c r="S44" s="8">
        <v>22.24015161446588</v>
      </c>
      <c r="T44" s="8">
        <v>12.934199664974471</v>
      </c>
      <c r="U44" s="8">
        <v>13.124068172186378</v>
      </c>
      <c r="V44" s="8">
        <v>16.112574855641121</v>
      </c>
      <c r="W44" s="8">
        <v>39.564410541638573</v>
      </c>
      <c r="X44" s="8">
        <v>24.057112291898655</v>
      </c>
      <c r="Y44" s="8">
        <v>22.500245174540446</v>
      </c>
      <c r="Z44" s="8">
        <v>12.604056838040254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6.1040389461351534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23.617188587838275</v>
      </c>
      <c r="T48" s="8">
        <v>25.73994806220724</v>
      </c>
      <c r="U48" s="8">
        <v>25.313205770955225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119.4741180941829</v>
      </c>
      <c r="D51" s="27">
        <v>106.15356232466252</v>
      </c>
      <c r="E51" s="27">
        <v>125.39139065609183</v>
      </c>
      <c r="F51" s="27">
        <v>127.75580905751536</v>
      </c>
      <c r="G51" s="27">
        <v>211.60532083313595</v>
      </c>
      <c r="H51" s="27">
        <v>233.36542506100352</v>
      </c>
      <c r="I51" s="27">
        <v>266.06455624047089</v>
      </c>
      <c r="J51" s="27">
        <v>278.42716519445867</v>
      </c>
      <c r="K51" s="27">
        <v>142.75612181145465</v>
      </c>
      <c r="L51" s="27">
        <v>171.99882234490136</v>
      </c>
      <c r="M51" s="27">
        <v>155.30373402905508</v>
      </c>
      <c r="N51" s="27">
        <v>148.14899700229014</v>
      </c>
      <c r="O51" s="27">
        <v>153.94162343521694</v>
      </c>
      <c r="P51" s="27">
        <v>159.77323313812525</v>
      </c>
      <c r="Q51" s="27">
        <v>285.68224638720892</v>
      </c>
      <c r="R51" s="27">
        <v>312.0196234982526</v>
      </c>
      <c r="S51" s="27">
        <v>209.19315384396185</v>
      </c>
      <c r="T51" s="27">
        <v>107.96413357662458</v>
      </c>
      <c r="U51" s="27">
        <v>127.20972988277032</v>
      </c>
      <c r="V51" s="27">
        <v>147.40093328372052</v>
      </c>
      <c r="W51" s="27">
        <v>154.67392786295798</v>
      </c>
      <c r="X51" s="27">
        <v>166.25400007478618</v>
      </c>
      <c r="Y51" s="27">
        <v>98.562794718224325</v>
      </c>
      <c r="Z51" s="27">
        <v>74.812592499836001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50.543015530034758</v>
      </c>
      <c r="D61" s="49">
        <f t="shared" si="22"/>
        <v>60.322687553978533</v>
      </c>
      <c r="E61" s="49">
        <f t="shared" si="22"/>
        <v>65.72953362101309</v>
      </c>
      <c r="F61" s="49">
        <f t="shared" si="22"/>
        <v>57.79917436759483</v>
      </c>
      <c r="G61" s="49">
        <f t="shared" si="22"/>
        <v>66.192396479324358</v>
      </c>
      <c r="H61" s="49">
        <f t="shared" si="22"/>
        <v>64.809507456874215</v>
      </c>
      <c r="I61" s="49">
        <f t="shared" si="22"/>
        <v>43.729998241244722</v>
      </c>
      <c r="J61" s="49">
        <f t="shared" si="22"/>
        <v>36.381399968170186</v>
      </c>
      <c r="K61" s="49">
        <f t="shared" si="22"/>
        <v>26.247073999209906</v>
      </c>
      <c r="L61" s="49">
        <f t="shared" si="22"/>
        <v>25.650733793763504</v>
      </c>
      <c r="M61" s="49">
        <f t="shared" si="22"/>
        <v>28.702297625947764</v>
      </c>
      <c r="N61" s="49">
        <f t="shared" si="22"/>
        <v>29.407834044081341</v>
      </c>
      <c r="O61" s="49">
        <f t="shared" si="22"/>
        <v>27.186393844380117</v>
      </c>
      <c r="P61" s="49">
        <f t="shared" si="22"/>
        <v>25.331249068511479</v>
      </c>
      <c r="Q61" s="49">
        <f t="shared" si="22"/>
        <v>34.708663230612984</v>
      </c>
      <c r="R61" s="49">
        <f t="shared" si="22"/>
        <v>51.352960228788511</v>
      </c>
      <c r="S61" s="49">
        <f t="shared" si="22"/>
        <v>39.782035346934599</v>
      </c>
      <c r="T61" s="49">
        <f t="shared" si="22"/>
        <v>56.891182158858598</v>
      </c>
      <c r="U61" s="49">
        <f t="shared" si="22"/>
        <v>50.297447023361237</v>
      </c>
      <c r="V61" s="49">
        <f t="shared" si="22"/>
        <v>53.59176645513346</v>
      </c>
      <c r="W61" s="49">
        <f t="shared" si="22"/>
        <v>134.42619425920009</v>
      </c>
      <c r="X61" s="49">
        <f t="shared" si="22"/>
        <v>153.0796412000127</v>
      </c>
      <c r="Y61" s="49">
        <f t="shared" ref="Y61:Z61" si="23">SUM(Y62:Y72)</f>
        <v>174.86395865944459</v>
      </c>
      <c r="Z61" s="49">
        <f t="shared" si="23"/>
        <v>143.05770501102936</v>
      </c>
    </row>
    <row r="62" spans="1:26" ht="11.25" customHeight="1" x14ac:dyDescent="0.2">
      <c r="A62" s="50" t="s">
        <v>92</v>
      </c>
      <c r="B62" s="51" t="s">
        <v>93</v>
      </c>
      <c r="C62" s="52">
        <v>50.543015530034758</v>
      </c>
      <c r="D62" s="52">
        <v>60.322687553978533</v>
      </c>
      <c r="E62" s="52">
        <v>65.72953362101309</v>
      </c>
      <c r="F62" s="52">
        <v>57.79917436759483</v>
      </c>
      <c r="G62" s="52">
        <v>66.192396479324358</v>
      </c>
      <c r="H62" s="52">
        <v>64.809507456874215</v>
      </c>
      <c r="I62" s="52">
        <v>43.728008754346369</v>
      </c>
      <c r="J62" s="52">
        <v>36.378425349947747</v>
      </c>
      <c r="K62" s="52">
        <v>26.235632407131039</v>
      </c>
      <c r="L62" s="52">
        <v>25.597066071133487</v>
      </c>
      <c r="M62" s="52">
        <v>28.684698809227189</v>
      </c>
      <c r="N62" s="52">
        <v>29.385001870957986</v>
      </c>
      <c r="O62" s="52">
        <v>25.095763677409966</v>
      </c>
      <c r="P62" s="52">
        <v>22.632208148061228</v>
      </c>
      <c r="Q62" s="52">
        <v>31.43225915606331</v>
      </c>
      <c r="R62" s="52">
        <v>47.450025455873508</v>
      </c>
      <c r="S62" s="52">
        <v>39.264030002552623</v>
      </c>
      <c r="T62" s="52">
        <v>55.41367542091912</v>
      </c>
      <c r="U62" s="52">
        <v>49.551902852747183</v>
      </c>
      <c r="V62" s="52">
        <v>51.591573765662581</v>
      </c>
      <c r="W62" s="52">
        <v>124.94551496202179</v>
      </c>
      <c r="X62" s="52">
        <v>139.91812577938197</v>
      </c>
      <c r="Y62" s="52">
        <v>163.05033501732464</v>
      </c>
      <c r="Z62" s="52">
        <v>130.11985277851227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1.0157021939841575</v>
      </c>
      <c r="U64" s="52">
        <v>4.4536087276184869E-2</v>
      </c>
      <c r="V64" s="52">
        <v>1.2028888194050467</v>
      </c>
      <c r="W64" s="52">
        <v>6.3867531397608746</v>
      </c>
      <c r="X64" s="52">
        <v>9.657255376750852</v>
      </c>
      <c r="Y64" s="52">
        <v>10.823656509952169</v>
      </c>
      <c r="Z64" s="52">
        <v>7.7838529097961411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2.0192208453395968</v>
      </c>
      <c r="P66" s="52">
        <v>2.6418334352501041</v>
      </c>
      <c r="Q66" s="52">
        <v>3.0980104152190093</v>
      </c>
      <c r="R66" s="52">
        <v>3.7882060018247912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2.9746182224381903E-3</v>
      </c>
      <c r="K67" s="52">
        <v>3.0647121639820309E-3</v>
      </c>
      <c r="L67" s="52">
        <v>4.5886900389977715E-3</v>
      </c>
      <c r="M67" s="52">
        <v>1.3687968560445981E-3</v>
      </c>
      <c r="N67" s="52">
        <v>0</v>
      </c>
      <c r="O67" s="52">
        <v>0</v>
      </c>
      <c r="P67" s="52">
        <v>1.4404762460469491E-3</v>
      </c>
      <c r="Q67" s="52">
        <v>0</v>
      </c>
      <c r="R67" s="52">
        <v>0</v>
      </c>
      <c r="S67" s="52">
        <v>3.2081255845291595E-3</v>
      </c>
      <c r="T67" s="52">
        <v>3.2354358520924362E-3</v>
      </c>
      <c r="U67" s="52">
        <v>1.4556679274295656E-3</v>
      </c>
      <c r="V67" s="52">
        <v>1.5141419127674531E-3</v>
      </c>
      <c r="W67" s="52">
        <v>1.3786220840802503E-3</v>
      </c>
      <c r="X67" s="52">
        <v>1.4057595032407296E-3</v>
      </c>
      <c r="Y67" s="52">
        <v>2.9071078665850818E-3</v>
      </c>
      <c r="Z67" s="52">
        <v>2.7835478212434239E-3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1.9950826256512049E-3</v>
      </c>
      <c r="M68" s="52">
        <v>0</v>
      </c>
      <c r="N68" s="52">
        <v>2.0028222038030907E-3</v>
      </c>
      <c r="O68" s="52">
        <v>8.2169630369405156E-3</v>
      </c>
      <c r="P68" s="52">
        <v>6.3792519467793475E-3</v>
      </c>
      <c r="Q68" s="52">
        <v>3.79059756320866E-2</v>
      </c>
      <c r="R68" s="52">
        <v>2.0271624967068785E-2</v>
      </c>
      <c r="S68" s="52">
        <v>0.11142889530264616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1.98948689834994E-3</v>
      </c>
      <c r="J69" s="52">
        <v>0</v>
      </c>
      <c r="K69" s="52">
        <v>8.3768799148842173E-3</v>
      </c>
      <c r="L69" s="52">
        <v>4.7083949965368431E-2</v>
      </c>
      <c r="M69" s="52">
        <v>1.6230019864528804E-2</v>
      </c>
      <c r="N69" s="52">
        <v>2.0829350919552139E-2</v>
      </c>
      <c r="O69" s="52">
        <v>6.3192358593613981E-2</v>
      </c>
      <c r="P69" s="52">
        <v>4.9387757007323986E-2</v>
      </c>
      <c r="Q69" s="52">
        <v>0.14048768369858086</v>
      </c>
      <c r="R69" s="52">
        <v>9.4457146123150301E-2</v>
      </c>
      <c r="S69" s="52">
        <v>0.40336832349479956</v>
      </c>
      <c r="T69" s="52">
        <v>0.4585691081032347</v>
      </c>
      <c r="U69" s="52">
        <v>0.69955241541043667</v>
      </c>
      <c r="V69" s="52">
        <v>0.79578972815306559</v>
      </c>
      <c r="W69" s="52">
        <v>0.74544065546339255</v>
      </c>
      <c r="X69" s="52">
        <v>1.1095458936292901</v>
      </c>
      <c r="Y69" s="52">
        <v>0.98706002430118833</v>
      </c>
      <c r="Z69" s="52">
        <v>0.72836167989202916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2.3471068798699588</v>
      </c>
      <c r="X72" s="55">
        <v>2.3933083907473724</v>
      </c>
      <c r="Y72" s="55">
        <v>0</v>
      </c>
      <c r="Z72" s="55">
        <v>4.4228540950076569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62.245457167002336</v>
      </c>
      <c r="D2" s="21">
        <f t="shared" ref="D2:X2" si="0">SUM(D3,D17,D22,D25,D26,D51,D52)</f>
        <v>62.218042986527372</v>
      </c>
      <c r="E2" s="21">
        <f t="shared" si="0"/>
        <v>69.837027001453947</v>
      </c>
      <c r="F2" s="21">
        <f t="shared" si="0"/>
        <v>99.892793890362739</v>
      </c>
      <c r="G2" s="21">
        <f t="shared" si="0"/>
        <v>130.12752864471585</v>
      </c>
      <c r="H2" s="21">
        <f t="shared" si="0"/>
        <v>97.229494260013837</v>
      </c>
      <c r="I2" s="21">
        <f t="shared" si="0"/>
        <v>85.08205005308163</v>
      </c>
      <c r="J2" s="21">
        <f t="shared" si="0"/>
        <v>84.485538872151835</v>
      </c>
      <c r="K2" s="21">
        <f t="shared" si="0"/>
        <v>51.934310472364793</v>
      </c>
      <c r="L2" s="21">
        <f t="shared" si="0"/>
        <v>62.336047146660981</v>
      </c>
      <c r="M2" s="21">
        <f t="shared" si="0"/>
        <v>59.277850969844764</v>
      </c>
      <c r="N2" s="21">
        <f t="shared" si="0"/>
        <v>54.452386677177273</v>
      </c>
      <c r="O2" s="21">
        <f t="shared" si="0"/>
        <v>62.275245803456009</v>
      </c>
      <c r="P2" s="21">
        <f t="shared" si="0"/>
        <v>45.432611761691447</v>
      </c>
      <c r="Q2" s="21">
        <f t="shared" si="0"/>
        <v>56.31169475161677</v>
      </c>
      <c r="R2" s="21">
        <f t="shared" si="0"/>
        <v>49.625592111136811</v>
      </c>
      <c r="S2" s="21">
        <f t="shared" si="0"/>
        <v>47.174665142888941</v>
      </c>
      <c r="T2" s="21">
        <f t="shared" si="0"/>
        <v>30.669852643517288</v>
      </c>
      <c r="U2" s="21">
        <f t="shared" si="0"/>
        <v>43.661747625647713</v>
      </c>
      <c r="V2" s="21">
        <f t="shared" si="0"/>
        <v>27.587674446622241</v>
      </c>
      <c r="W2" s="21">
        <f t="shared" si="0"/>
        <v>60.960740443880525</v>
      </c>
      <c r="X2" s="21">
        <f t="shared" si="0"/>
        <v>44.530240244672768</v>
      </c>
      <c r="Y2" s="21">
        <f t="shared" ref="Y2:Z2" si="1">SUM(Y3,Y17,Y22,Y25,Y26,Y51,Y52)</f>
        <v>44.914449954108889</v>
      </c>
      <c r="Z2" s="21">
        <f t="shared" si="1"/>
        <v>33.152645753771537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3.8012569167095847E-2</v>
      </c>
      <c r="D17" s="27">
        <f t="shared" si="12"/>
        <v>3.9360050708212552E-2</v>
      </c>
      <c r="E17" s="27">
        <f t="shared" si="12"/>
        <v>3.3813614452758795E-2</v>
      </c>
      <c r="F17" s="27">
        <f t="shared" si="12"/>
        <v>3.2986133011349283E-2</v>
      </c>
      <c r="G17" s="27">
        <f t="shared" si="12"/>
        <v>0.15564917488368576</v>
      </c>
      <c r="H17" s="27">
        <f t="shared" si="12"/>
        <v>0.67726777257837145</v>
      </c>
      <c r="I17" s="27">
        <f t="shared" si="12"/>
        <v>0.56067538228470337</v>
      </c>
      <c r="J17" s="27">
        <f t="shared" si="12"/>
        <v>5.4749937879430895E-2</v>
      </c>
      <c r="K17" s="27">
        <f t="shared" si="12"/>
        <v>3.3083561821226605E-2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3.8012569167095847E-2</v>
      </c>
      <c r="D18" s="8">
        <v>3.9360050708212552E-2</v>
      </c>
      <c r="E18" s="8">
        <v>3.3813614452758795E-2</v>
      </c>
      <c r="F18" s="8">
        <v>3.2986133011349283E-2</v>
      </c>
      <c r="G18" s="8">
        <v>0.15564917488368576</v>
      </c>
      <c r="H18" s="8">
        <v>0.67726777257837145</v>
      </c>
      <c r="I18" s="8">
        <v>0.56067538228470337</v>
      </c>
      <c r="J18" s="8">
        <v>5.4749937879430895E-2</v>
      </c>
      <c r="K18" s="8">
        <v>3.3083561821226605E-2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1.7720391200522059</v>
      </c>
      <c r="D22" s="27">
        <f t="shared" si="14"/>
        <v>6.0588354382372858</v>
      </c>
      <c r="E22" s="27">
        <f t="shared" si="14"/>
        <v>4.9160734946414513</v>
      </c>
      <c r="F22" s="27">
        <f t="shared" si="14"/>
        <v>7.1868997771072971</v>
      </c>
      <c r="G22" s="27">
        <f t="shared" si="14"/>
        <v>6.1423695451067966</v>
      </c>
      <c r="H22" s="27">
        <f t="shared" si="14"/>
        <v>4.2617939923742334</v>
      </c>
      <c r="I22" s="27">
        <f t="shared" si="14"/>
        <v>4.7763570223862812</v>
      </c>
      <c r="J22" s="27">
        <f t="shared" si="14"/>
        <v>3.5657506770867089</v>
      </c>
      <c r="K22" s="27">
        <f t="shared" si="14"/>
        <v>3.8629863111722313</v>
      </c>
      <c r="L22" s="27">
        <f t="shared" si="14"/>
        <v>4.6044503135465877</v>
      </c>
      <c r="M22" s="27">
        <f t="shared" si="14"/>
        <v>4.0897804997008773</v>
      </c>
      <c r="N22" s="27">
        <f t="shared" si="14"/>
        <v>4.2568592624025987</v>
      </c>
      <c r="O22" s="27">
        <f t="shared" si="14"/>
        <v>3.6062067474018318</v>
      </c>
      <c r="P22" s="27">
        <f t="shared" si="14"/>
        <v>3.4042827952632013</v>
      </c>
      <c r="Q22" s="27">
        <f t="shared" si="14"/>
        <v>2.1678400840463325</v>
      </c>
      <c r="R22" s="27">
        <f t="shared" si="14"/>
        <v>1.0769498188709477</v>
      </c>
      <c r="S22" s="27">
        <f t="shared" si="14"/>
        <v>1.2553561152462025</v>
      </c>
      <c r="T22" s="27">
        <f t="shared" si="14"/>
        <v>1.3315672081888921</v>
      </c>
      <c r="U22" s="27">
        <f t="shared" si="14"/>
        <v>1.6736684370547403</v>
      </c>
      <c r="V22" s="27">
        <f t="shared" si="14"/>
        <v>1.06921460960712</v>
      </c>
      <c r="W22" s="27">
        <f t="shared" si="14"/>
        <v>2.2526098668591219</v>
      </c>
      <c r="X22" s="27">
        <f t="shared" si="14"/>
        <v>0.63110288743359122</v>
      </c>
      <c r="Y22" s="27">
        <f t="shared" ref="Y22:Z22" si="15">SUM(Y23:Y24)</f>
        <v>0.85790931390940339</v>
      </c>
      <c r="Z22" s="27">
        <f t="shared" si="15"/>
        <v>0.78738621950832666</v>
      </c>
    </row>
    <row r="23" spans="1:26" ht="11.25" customHeight="1" x14ac:dyDescent="0.2">
      <c r="A23" s="29" t="s">
        <v>36</v>
      </c>
      <c r="B23" s="7" t="s">
        <v>37</v>
      </c>
      <c r="C23" s="8">
        <v>1.7720391200522059</v>
      </c>
      <c r="D23" s="8">
        <v>6.0588354382372858</v>
      </c>
      <c r="E23" s="8">
        <v>4.9160734946414513</v>
      </c>
      <c r="F23" s="8">
        <v>7.1868997771072971</v>
      </c>
      <c r="G23" s="8">
        <v>6.1423695451067966</v>
      </c>
      <c r="H23" s="8">
        <v>4.2617939923742334</v>
      </c>
      <c r="I23" s="8">
        <v>4.7763570223862812</v>
      </c>
      <c r="J23" s="8">
        <v>3.5657506770867089</v>
      </c>
      <c r="K23" s="8">
        <v>3.8629863111722313</v>
      </c>
      <c r="L23" s="8">
        <v>4.6044503135465877</v>
      </c>
      <c r="M23" s="8">
        <v>4.0897804997008773</v>
      </c>
      <c r="N23" s="8">
        <v>4.2568592624025987</v>
      </c>
      <c r="O23" s="8">
        <v>3.6062067474018318</v>
      </c>
      <c r="P23" s="8">
        <v>3.4042827952632013</v>
      </c>
      <c r="Q23" s="8">
        <v>2.1678400840463325</v>
      </c>
      <c r="R23" s="8">
        <v>1.0769498188709477</v>
      </c>
      <c r="S23" s="8">
        <v>1.2553561152462025</v>
      </c>
      <c r="T23" s="8">
        <v>1.3315672081888921</v>
      </c>
      <c r="U23" s="8">
        <v>1.6736684370547403</v>
      </c>
      <c r="V23" s="8">
        <v>1.06921460960712</v>
      </c>
      <c r="W23" s="8">
        <v>2.2526098668591219</v>
      </c>
      <c r="X23" s="8">
        <v>0.63110288743359122</v>
      </c>
      <c r="Y23" s="8">
        <v>0.85790931390940339</v>
      </c>
      <c r="Z23" s="8">
        <v>0.78738621950832666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36.277027535029916</v>
      </c>
      <c r="D26" s="27">
        <f t="shared" si="16"/>
        <v>33.485509895193516</v>
      </c>
      <c r="E26" s="27">
        <f t="shared" si="16"/>
        <v>36.644634828218379</v>
      </c>
      <c r="F26" s="27">
        <f t="shared" si="16"/>
        <v>65.807184066307599</v>
      </c>
      <c r="G26" s="27">
        <f t="shared" si="16"/>
        <v>80.918145919906038</v>
      </c>
      <c r="H26" s="27">
        <f t="shared" si="16"/>
        <v>42.769689174455976</v>
      </c>
      <c r="I26" s="27">
        <f t="shared" si="16"/>
        <v>30.20767904749399</v>
      </c>
      <c r="J26" s="27">
        <f t="shared" si="16"/>
        <v>27.249036403124023</v>
      </c>
      <c r="K26" s="27">
        <f t="shared" si="16"/>
        <v>23.780506992488846</v>
      </c>
      <c r="L26" s="27">
        <f t="shared" si="16"/>
        <v>26.940736224914318</v>
      </c>
      <c r="M26" s="27">
        <f t="shared" si="16"/>
        <v>24.766459685205014</v>
      </c>
      <c r="N26" s="27">
        <f t="shared" si="16"/>
        <v>22.969039276422691</v>
      </c>
      <c r="O26" s="27">
        <f t="shared" si="16"/>
        <v>25.095907219423946</v>
      </c>
      <c r="P26" s="27">
        <f t="shared" si="16"/>
        <v>16.19794269990177</v>
      </c>
      <c r="Q26" s="27">
        <f t="shared" si="16"/>
        <v>13.460824734283468</v>
      </c>
      <c r="R26" s="27">
        <f t="shared" si="16"/>
        <v>13.455446138538214</v>
      </c>
      <c r="S26" s="27">
        <f t="shared" si="16"/>
        <v>15.234705835926045</v>
      </c>
      <c r="T26" s="27">
        <f t="shared" si="16"/>
        <v>14.362044570878108</v>
      </c>
      <c r="U26" s="27">
        <f t="shared" si="16"/>
        <v>18.973474260215639</v>
      </c>
      <c r="V26" s="27">
        <f t="shared" si="16"/>
        <v>10.139387135206182</v>
      </c>
      <c r="W26" s="27">
        <f t="shared" si="16"/>
        <v>22.386996866639208</v>
      </c>
      <c r="X26" s="27">
        <f t="shared" si="16"/>
        <v>14.387507294282598</v>
      </c>
      <c r="Y26" s="27">
        <f t="shared" ref="Y26:Z26" si="17">SUM(Y27,Y33)</f>
        <v>24.358390426649017</v>
      </c>
      <c r="Z26" s="27">
        <f t="shared" si="17"/>
        <v>18.055809665983048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36.277027535029916</v>
      </c>
      <c r="D33" s="19">
        <f t="shared" si="20"/>
        <v>33.485509895193516</v>
      </c>
      <c r="E33" s="19">
        <f t="shared" si="20"/>
        <v>36.644634828218379</v>
      </c>
      <c r="F33" s="19">
        <f t="shared" si="20"/>
        <v>65.807184066307599</v>
      </c>
      <c r="G33" s="19">
        <f t="shared" si="20"/>
        <v>80.918145919906038</v>
      </c>
      <c r="H33" s="19">
        <f t="shared" si="20"/>
        <v>42.769689174455976</v>
      </c>
      <c r="I33" s="19">
        <f t="shared" si="20"/>
        <v>30.20767904749399</v>
      </c>
      <c r="J33" s="19">
        <f t="shared" si="20"/>
        <v>27.249036403124023</v>
      </c>
      <c r="K33" s="19">
        <f t="shared" si="20"/>
        <v>23.780506992488846</v>
      </c>
      <c r="L33" s="19">
        <f t="shared" si="20"/>
        <v>26.940736224914318</v>
      </c>
      <c r="M33" s="19">
        <f t="shared" si="20"/>
        <v>24.766459685205014</v>
      </c>
      <c r="N33" s="19">
        <f t="shared" si="20"/>
        <v>22.969039276422691</v>
      </c>
      <c r="O33" s="19">
        <f t="shared" si="20"/>
        <v>25.095907219423946</v>
      </c>
      <c r="P33" s="19">
        <f t="shared" si="20"/>
        <v>16.19794269990177</v>
      </c>
      <c r="Q33" s="19">
        <f t="shared" si="20"/>
        <v>13.460824734283468</v>
      </c>
      <c r="R33" s="19">
        <f t="shared" si="20"/>
        <v>13.455446138538214</v>
      </c>
      <c r="S33" s="19">
        <f t="shared" si="20"/>
        <v>15.234705835926045</v>
      </c>
      <c r="T33" s="19">
        <f t="shared" si="20"/>
        <v>14.362044570878108</v>
      </c>
      <c r="U33" s="19">
        <f t="shared" si="20"/>
        <v>18.973474260215639</v>
      </c>
      <c r="V33" s="19">
        <f t="shared" si="20"/>
        <v>10.139387135206182</v>
      </c>
      <c r="W33" s="19">
        <f t="shared" si="20"/>
        <v>22.386996866639208</v>
      </c>
      <c r="X33" s="19">
        <f t="shared" si="20"/>
        <v>14.387507294282598</v>
      </c>
      <c r="Y33" s="19">
        <f t="shared" ref="Y33:Z33" si="21">SUM(Y34:Y50)</f>
        <v>24.358390426649017</v>
      </c>
      <c r="Z33" s="19">
        <f t="shared" si="21"/>
        <v>18.055809665983048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16.29627091841153</v>
      </c>
      <c r="I36" s="8">
        <v>8.3573264304246493</v>
      </c>
      <c r="J36" s="8">
        <v>8.3389042604900467</v>
      </c>
      <c r="K36" s="8">
        <v>9.5832257417417352</v>
      </c>
      <c r="L36" s="8">
        <v>10.321747830694148</v>
      </c>
      <c r="M36" s="8">
        <v>5.570117382419097</v>
      </c>
      <c r="N36" s="8">
        <v>6.6991882202176951</v>
      </c>
      <c r="O36" s="8">
        <v>7.5975777129312725</v>
      </c>
      <c r="P36" s="8">
        <v>4.8532650132944593</v>
      </c>
      <c r="Q36" s="8">
        <v>4.8896935619986923</v>
      </c>
      <c r="R36" s="8">
        <v>6.64099542932827</v>
      </c>
      <c r="S36" s="8">
        <v>4.9620216407367588</v>
      </c>
      <c r="T36" s="8">
        <v>5.9408215698800459</v>
      </c>
      <c r="U36" s="8">
        <v>8.6094333811929982</v>
      </c>
      <c r="V36" s="8">
        <v>6.2391350588918195</v>
      </c>
      <c r="W36" s="8">
        <v>8.998208372054183</v>
      </c>
      <c r="X36" s="8">
        <v>7.368851449189294</v>
      </c>
      <c r="Y36" s="8">
        <v>15.407320097688554</v>
      </c>
      <c r="Z36" s="8">
        <v>12.625011967909842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7.4819982675052897E-3</v>
      </c>
      <c r="K37" s="8">
        <v>6.7816830981917101E-3</v>
      </c>
      <c r="L37" s="8">
        <v>1.5315714933605104E-2</v>
      </c>
      <c r="M37" s="8">
        <v>3.2721538529267885E-3</v>
      </c>
      <c r="N37" s="8">
        <v>0</v>
      </c>
      <c r="O37" s="8">
        <v>5.0840454393907841E-4</v>
      </c>
      <c r="P37" s="8">
        <v>3.6673408357531185E-3</v>
      </c>
      <c r="Q37" s="8">
        <v>1.48857191011303E-3</v>
      </c>
      <c r="R37" s="8">
        <v>0</v>
      </c>
      <c r="S37" s="8">
        <v>8.0557956457564649E-3</v>
      </c>
      <c r="T37" s="8">
        <v>1.3157542758473268E-2</v>
      </c>
      <c r="U37" s="8">
        <v>4.598356643651335E-3</v>
      </c>
      <c r="V37" s="8">
        <v>3.8248946926275132E-3</v>
      </c>
      <c r="W37" s="8">
        <v>7.4459895766329273E-3</v>
      </c>
      <c r="X37" s="8">
        <v>4.4267526737541401E-3</v>
      </c>
      <c r="Y37" s="8">
        <v>4.8110973439094463E-3</v>
      </c>
      <c r="Z37" s="8">
        <v>4.4121394727902451E-3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9.9410225595619206</v>
      </c>
      <c r="D43" s="8">
        <v>7.2093605279573456</v>
      </c>
      <c r="E43" s="8">
        <v>11.66596223485727</v>
      </c>
      <c r="F43" s="8">
        <v>20.161226575846822</v>
      </c>
      <c r="G43" s="8">
        <v>19.264086195142305</v>
      </c>
      <c r="H43" s="8">
        <v>9.6955469004919159</v>
      </c>
      <c r="I43" s="8">
        <v>9.2831777030729015</v>
      </c>
      <c r="J43" s="8">
        <v>7.6762366452304294</v>
      </c>
      <c r="K43" s="8">
        <v>6.6682896321509819</v>
      </c>
      <c r="L43" s="8">
        <v>7.0512578424960353</v>
      </c>
      <c r="M43" s="8">
        <v>10.652590879962668</v>
      </c>
      <c r="N43" s="8">
        <v>9.2642460071659336</v>
      </c>
      <c r="O43" s="8">
        <v>9.7756016882524452</v>
      </c>
      <c r="P43" s="8">
        <v>6.6474003238577728</v>
      </c>
      <c r="Q43" s="8">
        <v>5.4022319573852373</v>
      </c>
      <c r="R43" s="8">
        <v>3.5736065030993713</v>
      </c>
      <c r="S43" s="8">
        <v>3.479499615153002</v>
      </c>
      <c r="T43" s="8">
        <v>2.9878621259582308</v>
      </c>
      <c r="U43" s="8">
        <v>3.326715356263191</v>
      </c>
      <c r="V43" s="8">
        <v>2.1106440482934263</v>
      </c>
      <c r="W43" s="8">
        <v>4.1670430125833819</v>
      </c>
      <c r="X43" s="8">
        <v>2.784002529320972</v>
      </c>
      <c r="Y43" s="8">
        <v>4.4888550390735364</v>
      </c>
      <c r="Z43" s="8">
        <v>3.0345193868475318</v>
      </c>
    </row>
    <row r="44" spans="1:26" ht="11.25" customHeight="1" x14ac:dyDescent="0.2">
      <c r="A44" s="28" t="s">
        <v>74</v>
      </c>
      <c r="B44" s="7" t="s">
        <v>75</v>
      </c>
      <c r="C44" s="8">
        <v>26.336004975467993</v>
      </c>
      <c r="D44" s="8">
        <v>26.276149367236169</v>
      </c>
      <c r="E44" s="8">
        <v>24.978672593361111</v>
      </c>
      <c r="F44" s="8">
        <v>45.645957490460781</v>
      </c>
      <c r="G44" s="8">
        <v>61.654059724763727</v>
      </c>
      <c r="H44" s="8">
        <v>15.456266026683048</v>
      </c>
      <c r="I44" s="8">
        <v>12.567174913996441</v>
      </c>
      <c r="J44" s="8">
        <v>11.226413499136042</v>
      </c>
      <c r="K44" s="8">
        <v>7.5222099354979353</v>
      </c>
      <c r="L44" s="8">
        <v>9.5524148367905291</v>
      </c>
      <c r="M44" s="8">
        <v>8.5404792689703228</v>
      </c>
      <c r="N44" s="8">
        <v>7.0056050490390618</v>
      </c>
      <c r="O44" s="8">
        <v>7.7222194136962896</v>
      </c>
      <c r="P44" s="8">
        <v>4.6936100219137833</v>
      </c>
      <c r="Q44" s="8">
        <v>3.1674106429894255</v>
      </c>
      <c r="R44" s="8">
        <v>3.2408442061105727</v>
      </c>
      <c r="S44" s="8">
        <v>3.252330959602296</v>
      </c>
      <c r="T44" s="8">
        <v>1.7907411989056619</v>
      </c>
      <c r="U44" s="8">
        <v>2.3686554372867401</v>
      </c>
      <c r="V44" s="8">
        <v>1.7857831333283085</v>
      </c>
      <c r="W44" s="8">
        <v>9.2142994924250097</v>
      </c>
      <c r="X44" s="8">
        <v>4.2302265630985776</v>
      </c>
      <c r="Y44" s="8">
        <v>4.4574041925430166</v>
      </c>
      <c r="Z44" s="8">
        <v>2.391866171752886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1.3216053288694793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3.5327978247882306</v>
      </c>
      <c r="T48" s="8">
        <v>3.629462133375696</v>
      </c>
      <c r="U48" s="8">
        <v>4.6640717288290583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24.15837794275312</v>
      </c>
      <c r="D51" s="27">
        <v>22.634337602388356</v>
      </c>
      <c r="E51" s="27">
        <v>28.242505064141362</v>
      </c>
      <c r="F51" s="27">
        <v>26.865723913936488</v>
      </c>
      <c r="G51" s="27">
        <v>42.911364004819333</v>
      </c>
      <c r="H51" s="27">
        <v>49.520743320605263</v>
      </c>
      <c r="I51" s="27">
        <v>49.537338600916655</v>
      </c>
      <c r="J51" s="27">
        <v>53.616001854061672</v>
      </c>
      <c r="K51" s="27">
        <v>24.257733606882489</v>
      </c>
      <c r="L51" s="27">
        <v>30.790860608200077</v>
      </c>
      <c r="M51" s="27">
        <v>30.421610784938874</v>
      </c>
      <c r="N51" s="27">
        <v>27.226488138351979</v>
      </c>
      <c r="O51" s="27">
        <v>33.573131836630232</v>
      </c>
      <c r="P51" s="27">
        <v>25.830386266526475</v>
      </c>
      <c r="Q51" s="27">
        <v>40.683029933286967</v>
      </c>
      <c r="R51" s="27">
        <v>35.093196153727646</v>
      </c>
      <c r="S51" s="27">
        <v>30.684603191716697</v>
      </c>
      <c r="T51" s="27">
        <v>14.976240864450286</v>
      </c>
      <c r="U51" s="27">
        <v>23.014604928377334</v>
      </c>
      <c r="V51" s="27">
        <v>16.379072701808941</v>
      </c>
      <c r="W51" s="27">
        <v>36.321133710382199</v>
      </c>
      <c r="X51" s="27">
        <v>29.511630062956577</v>
      </c>
      <c r="Y51" s="27">
        <v>19.69815021355047</v>
      </c>
      <c r="Z51" s="27">
        <v>14.309449868280158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10.405590363284247</v>
      </c>
      <c r="D61" s="49">
        <f t="shared" si="24"/>
        <v>13.091138681749433</v>
      </c>
      <c r="E61" s="49">
        <f t="shared" si="24"/>
        <v>15.087837041253371</v>
      </c>
      <c r="F61" s="49">
        <f t="shared" si="24"/>
        <v>12.388778495459912</v>
      </c>
      <c r="G61" s="49">
        <f t="shared" si="24"/>
        <v>13.705615645067315</v>
      </c>
      <c r="H61" s="49">
        <f t="shared" si="24"/>
        <v>14.032117286971641</v>
      </c>
      <c r="I61" s="49">
        <f t="shared" si="24"/>
        <v>8.3042819646841082</v>
      </c>
      <c r="J61" s="49">
        <f t="shared" si="24"/>
        <v>7.1446810107556544</v>
      </c>
      <c r="K61" s="49">
        <f t="shared" si="24"/>
        <v>4.5301015994852518</v>
      </c>
      <c r="L61" s="49">
        <f t="shared" si="24"/>
        <v>4.6838182880312189</v>
      </c>
      <c r="M61" s="49">
        <f t="shared" si="24"/>
        <v>5.7256593702065972</v>
      </c>
      <c r="N61" s="49">
        <f t="shared" si="24"/>
        <v>5.5044582185750093</v>
      </c>
      <c r="O61" s="49">
        <f t="shared" si="24"/>
        <v>6.0279716947721766</v>
      </c>
      <c r="P61" s="49">
        <f t="shared" si="24"/>
        <v>4.1585354720817822</v>
      </c>
      <c r="Q61" s="49">
        <f t="shared" si="24"/>
        <v>5.0341607443770382</v>
      </c>
      <c r="R61" s="49">
        <f t="shared" si="24"/>
        <v>5.8903810251231059</v>
      </c>
      <c r="S61" s="49">
        <f t="shared" si="24"/>
        <v>5.9491738841194097</v>
      </c>
      <c r="T61" s="49">
        <f t="shared" si="24"/>
        <v>8.0184778928535874</v>
      </c>
      <c r="U61" s="49">
        <f t="shared" si="24"/>
        <v>9.2648404360562164</v>
      </c>
      <c r="V61" s="49">
        <f t="shared" si="24"/>
        <v>6.0603268319793564</v>
      </c>
      <c r="W61" s="49">
        <f t="shared" si="24"/>
        <v>32.620678285664717</v>
      </c>
      <c r="X61" s="49">
        <f t="shared" si="24"/>
        <v>28.119218255181924</v>
      </c>
      <c r="Y61" s="49">
        <f t="shared" ref="Y61:Z61" si="25">SUM(Y62:Y72)</f>
        <v>36.232862149343312</v>
      </c>
      <c r="Z61" s="49">
        <f t="shared" si="25"/>
        <v>28.364500309188109</v>
      </c>
    </row>
    <row r="62" spans="1:26" ht="11.25" customHeight="1" x14ac:dyDescent="0.2">
      <c r="A62" s="50" t="s">
        <v>92</v>
      </c>
      <c r="B62" s="51" t="s">
        <v>93</v>
      </c>
      <c r="C62" s="52">
        <v>10.405590363284247</v>
      </c>
      <c r="D62" s="52">
        <v>13.091138681749433</v>
      </c>
      <c r="E62" s="52">
        <v>15.087837041253371</v>
      </c>
      <c r="F62" s="52">
        <v>12.388778495459912</v>
      </c>
      <c r="G62" s="52">
        <v>13.705615645067315</v>
      </c>
      <c r="H62" s="52">
        <v>14.032117286971641</v>
      </c>
      <c r="I62" s="52">
        <v>8.3039123914827044</v>
      </c>
      <c r="J62" s="52">
        <v>7.1441094917226931</v>
      </c>
      <c r="K62" s="52">
        <v>4.5281600219759</v>
      </c>
      <c r="L62" s="52">
        <v>4.6742345880379119</v>
      </c>
      <c r="M62" s="52">
        <v>5.7222184437482806</v>
      </c>
      <c r="N62" s="52">
        <v>5.5002701318471399</v>
      </c>
      <c r="O62" s="52">
        <v>5.5728669934892494</v>
      </c>
      <c r="P62" s="52">
        <v>3.7229132805587972</v>
      </c>
      <c r="Q62" s="52">
        <v>4.568808003874766</v>
      </c>
      <c r="R62" s="52">
        <v>5.4528364242651888</v>
      </c>
      <c r="S62" s="52">
        <v>5.873344291998742</v>
      </c>
      <c r="T62" s="52">
        <v>7.8136069321249035</v>
      </c>
      <c r="U62" s="52">
        <v>9.1301604109885393</v>
      </c>
      <c r="V62" s="52">
        <v>5.8382188070468306</v>
      </c>
      <c r="W62" s="52">
        <v>30.398214840595948</v>
      </c>
      <c r="X62" s="52">
        <v>25.786654093631519</v>
      </c>
      <c r="Y62" s="52">
        <v>33.872970000217194</v>
      </c>
      <c r="Z62" s="52">
        <v>25.8948128687565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0.14089309291646818</v>
      </c>
      <c r="U64" s="52">
        <v>8.057406101417669E-3</v>
      </c>
      <c r="V64" s="52">
        <v>0.13366403445563776</v>
      </c>
      <c r="W64" s="52">
        <v>1.4997622286413299</v>
      </c>
      <c r="X64" s="52">
        <v>1.7142525772250115</v>
      </c>
      <c r="Y64" s="52">
        <v>2.1631490097499162</v>
      </c>
      <c r="Z64" s="52">
        <v>1.4888222593681497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0.43955976248746925</v>
      </c>
      <c r="P66" s="52">
        <v>0.42638896727447956</v>
      </c>
      <c r="Q66" s="52">
        <v>0.44001521302737884</v>
      </c>
      <c r="R66" s="52">
        <v>0.42468275271688449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5.7151903296112617E-4</v>
      </c>
      <c r="K67" s="52">
        <v>5.2006540429076168E-4</v>
      </c>
      <c r="L67" s="52">
        <v>8.1942416299658153E-4</v>
      </c>
      <c r="M67" s="52">
        <v>2.6762761342464262E-4</v>
      </c>
      <c r="N67" s="52">
        <v>0</v>
      </c>
      <c r="O67" s="52">
        <v>0</v>
      </c>
      <c r="P67" s="52">
        <v>2.324912580558777E-4</v>
      </c>
      <c r="Q67" s="52">
        <v>0</v>
      </c>
      <c r="R67" s="52">
        <v>0</v>
      </c>
      <c r="S67" s="52">
        <v>4.6963000900496232E-4</v>
      </c>
      <c r="T67" s="52">
        <v>4.4823354375676116E-4</v>
      </c>
      <c r="U67" s="52">
        <v>2.629363194197011E-4</v>
      </c>
      <c r="V67" s="52">
        <v>1.6796200036305259E-4</v>
      </c>
      <c r="W67" s="52">
        <v>3.2202832468057033E-4</v>
      </c>
      <c r="X67" s="52">
        <v>2.4804020670420447E-4</v>
      </c>
      <c r="Y67" s="52">
        <v>5.777500177453071E-4</v>
      </c>
      <c r="Z67" s="52">
        <v>5.2974107420746496E-4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3.5627137521590497E-4</v>
      </c>
      <c r="M68" s="52">
        <v>0</v>
      </c>
      <c r="N68" s="52">
        <v>3.6737602876040312E-4</v>
      </c>
      <c r="O68" s="52">
        <v>1.7887326833130228E-3</v>
      </c>
      <c r="P68" s="52">
        <v>1.0296041428188873E-3</v>
      </c>
      <c r="Q68" s="52">
        <v>5.3838443734167052E-3</v>
      </c>
      <c r="R68" s="52">
        <v>2.2725821903328662E-3</v>
      </c>
      <c r="S68" s="52">
        <v>1.6311815646105694E-2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3.6957320140438681E-4</v>
      </c>
      <c r="J69" s="52">
        <v>0</v>
      </c>
      <c r="K69" s="52">
        <v>1.4215121050614151E-3</v>
      </c>
      <c r="L69" s="52">
        <v>8.4080044550953557E-3</v>
      </c>
      <c r="M69" s="52">
        <v>3.1732988448921911E-3</v>
      </c>
      <c r="N69" s="52">
        <v>3.8207106991081921E-3</v>
      </c>
      <c r="O69" s="52">
        <v>1.3756206112145392E-2</v>
      </c>
      <c r="P69" s="52">
        <v>7.9711288476300938E-3</v>
      </c>
      <c r="Q69" s="52">
        <v>1.9953683101476601E-2</v>
      </c>
      <c r="R69" s="52">
        <v>1.0589265950699952E-2</v>
      </c>
      <c r="S69" s="52">
        <v>5.9048146465557255E-2</v>
      </c>
      <c r="T69" s="52">
        <v>6.3529634268458299E-2</v>
      </c>
      <c r="U69" s="52">
        <v>0.12635968264683917</v>
      </c>
      <c r="V69" s="52">
        <v>8.8276028476524368E-2</v>
      </c>
      <c r="W69" s="52">
        <v>0.17412531555942268</v>
      </c>
      <c r="X69" s="52">
        <v>0.19577459172010425</v>
      </c>
      <c r="Y69" s="52">
        <v>0.19616538935845662</v>
      </c>
      <c r="Z69" s="52">
        <v>0.13861558108428668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0.54825387254333724</v>
      </c>
      <c r="X72" s="55">
        <v>0.4222889523985866</v>
      </c>
      <c r="Y72" s="55">
        <v>0</v>
      </c>
      <c r="Z72" s="55">
        <v>0.84171985890496659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28.564700762096372</v>
      </c>
      <c r="D2" s="21">
        <f t="shared" ref="D2:X2" si="0">SUM(D3,D17,D22,D25,D26,D51,D52)</f>
        <v>30.61604363537786</v>
      </c>
      <c r="E2" s="21">
        <f t="shared" si="0"/>
        <v>39.410134957598018</v>
      </c>
      <c r="F2" s="21">
        <f t="shared" si="0"/>
        <v>39.871074430443315</v>
      </c>
      <c r="G2" s="21">
        <f t="shared" si="0"/>
        <v>44.380910152994225</v>
      </c>
      <c r="H2" s="21">
        <f t="shared" si="0"/>
        <v>39.953459531938606</v>
      </c>
      <c r="I2" s="21">
        <f t="shared" si="0"/>
        <v>44.290435653751302</v>
      </c>
      <c r="J2" s="21">
        <f t="shared" si="0"/>
        <v>41.602575033556739</v>
      </c>
      <c r="K2" s="21">
        <f t="shared" si="0"/>
        <v>23.952134996417385</v>
      </c>
      <c r="L2" s="21">
        <f t="shared" si="0"/>
        <v>34.949091380772984</v>
      </c>
      <c r="M2" s="21">
        <f t="shared" si="0"/>
        <v>33.049168496325969</v>
      </c>
      <c r="N2" s="21">
        <f t="shared" si="0"/>
        <v>26.728531117675438</v>
      </c>
      <c r="O2" s="21">
        <f t="shared" si="0"/>
        <v>24.601689819001685</v>
      </c>
      <c r="P2" s="21">
        <f t="shared" si="0"/>
        <v>21.953770979921075</v>
      </c>
      <c r="Q2" s="21">
        <f t="shared" si="0"/>
        <v>19.499046051576965</v>
      </c>
      <c r="R2" s="21">
        <f t="shared" si="0"/>
        <v>31.685236287165996</v>
      </c>
      <c r="S2" s="21">
        <f t="shared" si="0"/>
        <v>14.811326393132489</v>
      </c>
      <c r="T2" s="21">
        <f t="shared" si="0"/>
        <v>9.5968239715424986</v>
      </c>
      <c r="U2" s="21">
        <f t="shared" si="0"/>
        <v>10.967906469290053</v>
      </c>
      <c r="V2" s="21">
        <f t="shared" si="0"/>
        <v>16.94353273822254</v>
      </c>
      <c r="W2" s="21">
        <f t="shared" si="0"/>
        <v>16.280454487987281</v>
      </c>
      <c r="X2" s="21">
        <f t="shared" si="0"/>
        <v>24.323946924060948</v>
      </c>
      <c r="Y2" s="21">
        <f t="shared" ref="Y2:Z2" si="1">SUM(Y3,Y17,Y22,Y25,Y26,Y51,Y52)</f>
        <v>26.793513749744793</v>
      </c>
      <c r="Z2" s="21">
        <f t="shared" si="1"/>
        <v>32.425911070002215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1.7109192475167387E-2</v>
      </c>
      <c r="D17" s="27">
        <f t="shared" si="12"/>
        <v>1.9032682570343865E-2</v>
      </c>
      <c r="E17" s="27">
        <f t="shared" si="12"/>
        <v>1.8678782612264647E-2</v>
      </c>
      <c r="F17" s="27">
        <f t="shared" si="12"/>
        <v>1.2918851888142667E-2</v>
      </c>
      <c r="G17" s="27">
        <f t="shared" si="12"/>
        <v>5.1670350648709604E-2</v>
      </c>
      <c r="H17" s="27">
        <f t="shared" si="12"/>
        <v>0.27058610172211572</v>
      </c>
      <c r="I17" s="27">
        <f t="shared" si="12"/>
        <v>0.28303465045128268</v>
      </c>
      <c r="J17" s="27">
        <f t="shared" si="12"/>
        <v>2.6098628371017018E-2</v>
      </c>
      <c r="K17" s="27">
        <f t="shared" si="12"/>
        <v>1.4994129592525392E-2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1.7109192475167387E-2</v>
      </c>
      <c r="D18" s="8">
        <v>1.9032682570343865E-2</v>
      </c>
      <c r="E18" s="8">
        <v>1.8678782612264647E-2</v>
      </c>
      <c r="F18" s="8">
        <v>1.2918851888142667E-2</v>
      </c>
      <c r="G18" s="8">
        <v>5.1670350648709604E-2</v>
      </c>
      <c r="H18" s="8">
        <v>0.27058610172211572</v>
      </c>
      <c r="I18" s="8">
        <v>0.28303465045128268</v>
      </c>
      <c r="J18" s="8">
        <v>2.6098628371017018E-2</v>
      </c>
      <c r="K18" s="8">
        <v>1.4994129592525392E-2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0.80316676764475003</v>
      </c>
      <c r="D22" s="27">
        <f t="shared" si="14"/>
        <v>2.9497638127167138</v>
      </c>
      <c r="E22" s="27">
        <f t="shared" si="14"/>
        <v>2.7357850598844822</v>
      </c>
      <c r="F22" s="27">
        <f t="shared" si="14"/>
        <v>2.8361022415044514</v>
      </c>
      <c r="G22" s="27">
        <f t="shared" si="14"/>
        <v>2.0567633219294397</v>
      </c>
      <c r="H22" s="27">
        <f t="shared" si="14"/>
        <v>1.7163724423024473</v>
      </c>
      <c r="I22" s="27">
        <f t="shared" si="14"/>
        <v>2.4301881680193267</v>
      </c>
      <c r="J22" s="27">
        <f t="shared" si="14"/>
        <v>1.7130886943229762</v>
      </c>
      <c r="K22" s="27">
        <f t="shared" si="14"/>
        <v>1.761261036174341</v>
      </c>
      <c r="L22" s="27">
        <f t="shared" si="14"/>
        <v>2.5269050803722783</v>
      </c>
      <c r="M22" s="27">
        <f t="shared" si="14"/>
        <v>2.2410162799973956</v>
      </c>
      <c r="N22" s="27">
        <f t="shared" si="14"/>
        <v>2.053952966998811</v>
      </c>
      <c r="O22" s="27">
        <f t="shared" si="14"/>
        <v>1.3994389601017394</v>
      </c>
      <c r="P22" s="27">
        <f t="shared" si="14"/>
        <v>1.6172706594812756</v>
      </c>
      <c r="Q22" s="27">
        <f t="shared" si="14"/>
        <v>0.72681195938023635</v>
      </c>
      <c r="R22" s="27">
        <f t="shared" si="14"/>
        <v>0.66181774180629105</v>
      </c>
      <c r="S22" s="27">
        <f t="shared" si="14"/>
        <v>0.38568374835544017</v>
      </c>
      <c r="T22" s="27">
        <f t="shared" si="14"/>
        <v>0.41236377935257029</v>
      </c>
      <c r="U22" s="27">
        <f t="shared" si="14"/>
        <v>0.41459517143358471</v>
      </c>
      <c r="V22" s="27">
        <f t="shared" si="14"/>
        <v>0.64518909174095496</v>
      </c>
      <c r="W22" s="27">
        <f t="shared" si="14"/>
        <v>0.57288132574778383</v>
      </c>
      <c r="X22" s="27">
        <f t="shared" si="14"/>
        <v>0.32448276659528469</v>
      </c>
      <c r="Y22" s="27">
        <f t="shared" ref="Y22:Z22" si="15">SUM(Y23:Y24)</f>
        <v>0.49230520031020875</v>
      </c>
      <c r="Z22" s="27">
        <f t="shared" si="15"/>
        <v>0.74424323684892024</v>
      </c>
    </row>
    <row r="23" spans="1:26" ht="11.25" customHeight="1" x14ac:dyDescent="0.2">
      <c r="A23" s="29" t="s">
        <v>36</v>
      </c>
      <c r="B23" s="7" t="s">
        <v>37</v>
      </c>
      <c r="C23" s="8">
        <v>0.80316676764475003</v>
      </c>
      <c r="D23" s="8">
        <v>2.9497638127167138</v>
      </c>
      <c r="E23" s="8">
        <v>2.7357850598844822</v>
      </c>
      <c r="F23" s="8">
        <v>2.8361022415044514</v>
      </c>
      <c r="G23" s="8">
        <v>2.0567633219294397</v>
      </c>
      <c r="H23" s="8">
        <v>1.7163724423024473</v>
      </c>
      <c r="I23" s="8">
        <v>2.4301881680193267</v>
      </c>
      <c r="J23" s="8">
        <v>1.7130886943229762</v>
      </c>
      <c r="K23" s="8">
        <v>1.761261036174341</v>
      </c>
      <c r="L23" s="8">
        <v>2.5269050803722783</v>
      </c>
      <c r="M23" s="8">
        <v>2.2410162799973956</v>
      </c>
      <c r="N23" s="8">
        <v>2.053952966998811</v>
      </c>
      <c r="O23" s="8">
        <v>1.3994389601017394</v>
      </c>
      <c r="P23" s="8">
        <v>1.6172706594812756</v>
      </c>
      <c r="Q23" s="8">
        <v>0.72681195938023635</v>
      </c>
      <c r="R23" s="8">
        <v>0.66181774180629105</v>
      </c>
      <c r="S23" s="8">
        <v>0.38568374835544017</v>
      </c>
      <c r="T23" s="8">
        <v>0.41236377935257029</v>
      </c>
      <c r="U23" s="8">
        <v>0.41459517143358471</v>
      </c>
      <c r="V23" s="8">
        <v>0.64518909174095496</v>
      </c>
      <c r="W23" s="8">
        <v>0.57288132574778383</v>
      </c>
      <c r="X23" s="8">
        <v>0.32448276659528469</v>
      </c>
      <c r="Y23" s="8">
        <v>0.49230520031020875</v>
      </c>
      <c r="Z23" s="8">
        <v>0.74424323684892024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16.473600838912471</v>
      </c>
      <c r="D26" s="27">
        <f t="shared" si="16"/>
        <v>16.325397067141648</v>
      </c>
      <c r="E26" s="27">
        <f t="shared" si="16"/>
        <v>20.441206835334462</v>
      </c>
      <c r="F26" s="27">
        <f t="shared" si="16"/>
        <v>26.03638630850255</v>
      </c>
      <c r="G26" s="27">
        <f t="shared" si="16"/>
        <v>27.172561318371425</v>
      </c>
      <c r="H26" s="27">
        <f t="shared" si="16"/>
        <v>17.256299369522775</v>
      </c>
      <c r="I26" s="27">
        <f t="shared" si="16"/>
        <v>15.412297676668166</v>
      </c>
      <c r="J26" s="27">
        <f t="shared" si="16"/>
        <v>13.124614759383201</v>
      </c>
      <c r="K26" s="27">
        <f t="shared" si="16"/>
        <v>10.859055248987676</v>
      </c>
      <c r="L26" s="27">
        <f t="shared" si="16"/>
        <v>14.823019253502121</v>
      </c>
      <c r="M26" s="27">
        <f t="shared" si="16"/>
        <v>13.614187030322537</v>
      </c>
      <c r="N26" s="27">
        <f t="shared" si="16"/>
        <v>11.116483291318724</v>
      </c>
      <c r="O26" s="27">
        <f t="shared" si="16"/>
        <v>9.7668061307471241</v>
      </c>
      <c r="P26" s="27">
        <f t="shared" si="16"/>
        <v>7.7163797250914961</v>
      </c>
      <c r="Q26" s="27">
        <f t="shared" si="16"/>
        <v>4.5319704126924822</v>
      </c>
      <c r="R26" s="27">
        <f t="shared" si="16"/>
        <v>8.2969881973398945</v>
      </c>
      <c r="S26" s="27">
        <f t="shared" si="16"/>
        <v>4.6808396804555477</v>
      </c>
      <c r="T26" s="27">
        <f t="shared" si="16"/>
        <v>4.4455206732647676</v>
      </c>
      <c r="U26" s="27">
        <f t="shared" si="16"/>
        <v>4.6973032290041292</v>
      </c>
      <c r="V26" s="27">
        <f t="shared" si="16"/>
        <v>6.1271722320110396</v>
      </c>
      <c r="W26" s="27">
        <f t="shared" si="16"/>
        <v>5.7142642955796727</v>
      </c>
      <c r="X26" s="27">
        <f t="shared" si="16"/>
        <v>7.4290916005885093</v>
      </c>
      <c r="Y26" s="27">
        <f t="shared" ref="Y26:Z26" si="17">SUM(Y27,Y33)</f>
        <v>14.030712512269526</v>
      </c>
      <c r="Z26" s="27">
        <f t="shared" si="17"/>
        <v>17.119093900456271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16.473600838912471</v>
      </c>
      <c r="D33" s="19">
        <f t="shared" si="20"/>
        <v>16.325397067141648</v>
      </c>
      <c r="E33" s="19">
        <f t="shared" si="20"/>
        <v>20.441206835334462</v>
      </c>
      <c r="F33" s="19">
        <f t="shared" si="20"/>
        <v>26.03638630850255</v>
      </c>
      <c r="G33" s="19">
        <f t="shared" si="20"/>
        <v>27.172561318371425</v>
      </c>
      <c r="H33" s="19">
        <f t="shared" si="20"/>
        <v>17.256299369522775</v>
      </c>
      <c r="I33" s="19">
        <f t="shared" si="20"/>
        <v>15.412297676668166</v>
      </c>
      <c r="J33" s="19">
        <f t="shared" si="20"/>
        <v>13.124614759383201</v>
      </c>
      <c r="K33" s="19">
        <f t="shared" si="20"/>
        <v>10.859055248987676</v>
      </c>
      <c r="L33" s="19">
        <f t="shared" si="20"/>
        <v>14.823019253502121</v>
      </c>
      <c r="M33" s="19">
        <f t="shared" si="20"/>
        <v>13.614187030322537</v>
      </c>
      <c r="N33" s="19">
        <f t="shared" si="20"/>
        <v>11.116483291318724</v>
      </c>
      <c r="O33" s="19">
        <f t="shared" si="20"/>
        <v>9.7668061307471241</v>
      </c>
      <c r="P33" s="19">
        <f t="shared" si="20"/>
        <v>7.7163797250914961</v>
      </c>
      <c r="Q33" s="19">
        <f t="shared" si="20"/>
        <v>4.5319704126924822</v>
      </c>
      <c r="R33" s="19">
        <f t="shared" si="20"/>
        <v>8.2969881973398945</v>
      </c>
      <c r="S33" s="19">
        <f t="shared" si="20"/>
        <v>4.6808396804555477</v>
      </c>
      <c r="T33" s="19">
        <f t="shared" si="20"/>
        <v>4.4455206732647676</v>
      </c>
      <c r="U33" s="19">
        <f t="shared" si="20"/>
        <v>4.6973032290041292</v>
      </c>
      <c r="V33" s="19">
        <f t="shared" si="20"/>
        <v>6.1271722320110396</v>
      </c>
      <c r="W33" s="19">
        <f t="shared" si="20"/>
        <v>5.7142642955796727</v>
      </c>
      <c r="X33" s="19">
        <f t="shared" si="20"/>
        <v>7.4290916005885093</v>
      </c>
      <c r="Y33" s="19">
        <f t="shared" ref="Y33:Z33" si="21">SUM(Y34:Y50)</f>
        <v>14.030712512269526</v>
      </c>
      <c r="Z33" s="19">
        <f t="shared" si="21"/>
        <v>17.119093900456271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6.5630742280609535</v>
      </c>
      <c r="I36" s="8">
        <v>4.2521686951588711</v>
      </c>
      <c r="J36" s="8">
        <v>4.006248306558148</v>
      </c>
      <c r="K36" s="8">
        <v>4.3693041445624052</v>
      </c>
      <c r="L36" s="8">
        <v>5.6645365365258575</v>
      </c>
      <c r="M36" s="8">
        <v>3.0521744960177331</v>
      </c>
      <c r="N36" s="8">
        <v>3.2323872303998802</v>
      </c>
      <c r="O36" s="8">
        <v>2.9483462814595951</v>
      </c>
      <c r="P36" s="8">
        <v>2.3056378041241103</v>
      </c>
      <c r="Q36" s="8">
        <v>1.6393680441279455</v>
      </c>
      <c r="R36" s="8">
        <v>4.081089500522598</v>
      </c>
      <c r="S36" s="8">
        <v>1.5244846323505838</v>
      </c>
      <c r="T36" s="8">
        <v>1.8397716765247105</v>
      </c>
      <c r="U36" s="8">
        <v>2.1326981076987299</v>
      </c>
      <c r="V36" s="8">
        <v>3.7648399542302293</v>
      </c>
      <c r="W36" s="8">
        <v>2.2884147039295542</v>
      </c>
      <c r="X36" s="8">
        <v>3.7887091827229487</v>
      </c>
      <c r="Y36" s="8">
        <v>8.8413818150213768</v>
      </c>
      <c r="Z36" s="8">
        <v>11.933254023826887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3.566577421260873E-3</v>
      </c>
      <c r="K37" s="8">
        <v>3.0735939430948322E-3</v>
      </c>
      <c r="L37" s="8">
        <v>8.3381728293300903E-3</v>
      </c>
      <c r="M37" s="8">
        <v>1.7802661983756297E-3</v>
      </c>
      <c r="N37" s="8">
        <v>0</v>
      </c>
      <c r="O37" s="8">
        <v>1.9590546521733003E-4</v>
      </c>
      <c r="P37" s="8">
        <v>1.7305651378415796E-3</v>
      </c>
      <c r="Q37" s="8">
        <v>4.9494474471960129E-4</v>
      </c>
      <c r="R37" s="8">
        <v>0</v>
      </c>
      <c r="S37" s="8">
        <v>2.4560582427338795E-3</v>
      </c>
      <c r="T37" s="8">
        <v>4.049519569204232E-3</v>
      </c>
      <c r="U37" s="8">
        <v>1.131131507132583E-3</v>
      </c>
      <c r="V37" s="8">
        <v>2.2918126417121594E-3</v>
      </c>
      <c r="W37" s="8">
        <v>1.8656249895237353E-3</v>
      </c>
      <c r="X37" s="8">
        <v>2.239771837669356E-3</v>
      </c>
      <c r="Y37" s="8">
        <v>2.7163287606935351E-3</v>
      </c>
      <c r="Z37" s="8">
        <v>4.1031692094167377E-3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4.5369546613723735</v>
      </c>
      <c r="D43" s="8">
        <v>3.5327679668599363</v>
      </c>
      <c r="E43" s="8">
        <v>6.5406255337834924</v>
      </c>
      <c r="F43" s="8">
        <v>8.0235286968414314</v>
      </c>
      <c r="G43" s="8">
        <v>6.5277909640770888</v>
      </c>
      <c r="H43" s="8">
        <v>3.9404343295985775</v>
      </c>
      <c r="I43" s="8">
        <v>4.7660090197302889</v>
      </c>
      <c r="J43" s="8">
        <v>3.7213094761037504</v>
      </c>
      <c r="K43" s="8">
        <v>3.0570574709289633</v>
      </c>
      <c r="L43" s="8">
        <v>3.907815072180687</v>
      </c>
      <c r="M43" s="8">
        <v>5.8804326842063661</v>
      </c>
      <c r="N43" s="8">
        <v>4.5038613880971061</v>
      </c>
      <c r="O43" s="8">
        <v>3.8215487073022287</v>
      </c>
      <c r="P43" s="8">
        <v>3.1792207561618246</v>
      </c>
      <c r="Q43" s="8">
        <v>1.830169344283985</v>
      </c>
      <c r="R43" s="8">
        <v>2.2243034001276913</v>
      </c>
      <c r="S43" s="8">
        <v>1.0776009765569132</v>
      </c>
      <c r="T43" s="8">
        <v>0.93009149663392421</v>
      </c>
      <c r="U43" s="8">
        <v>0.82942261905566106</v>
      </c>
      <c r="V43" s="8">
        <v>1.2824571741085262</v>
      </c>
      <c r="W43" s="8">
        <v>1.080613200724186</v>
      </c>
      <c r="X43" s="8">
        <v>1.4631635010251238</v>
      </c>
      <c r="Y43" s="8">
        <v>2.6287644555709195</v>
      </c>
      <c r="Z43" s="8">
        <v>2.9209272372131072</v>
      </c>
    </row>
    <row r="44" spans="1:26" ht="11.25" customHeight="1" x14ac:dyDescent="0.2">
      <c r="A44" s="28" t="s">
        <v>74</v>
      </c>
      <c r="B44" s="7" t="s">
        <v>75</v>
      </c>
      <c r="C44" s="8">
        <v>11.936646177540098</v>
      </c>
      <c r="D44" s="8">
        <v>12.79262910028171</v>
      </c>
      <c r="E44" s="8">
        <v>13.900581301550968</v>
      </c>
      <c r="F44" s="8">
        <v>18.012857611661119</v>
      </c>
      <c r="G44" s="8">
        <v>20.644770354294337</v>
      </c>
      <c r="H44" s="8">
        <v>6.2247750868678784</v>
      </c>
      <c r="I44" s="8">
        <v>6.3941199617790065</v>
      </c>
      <c r="J44" s="8">
        <v>5.3934903993000418</v>
      </c>
      <c r="K44" s="8">
        <v>3.4296200395532117</v>
      </c>
      <c r="L44" s="8">
        <v>5.2423294719662463</v>
      </c>
      <c r="M44" s="8">
        <v>4.6797995839000617</v>
      </c>
      <c r="N44" s="8">
        <v>3.3802346728217372</v>
      </c>
      <c r="O44" s="8">
        <v>2.9967152365200831</v>
      </c>
      <c r="P44" s="8">
        <v>2.229790599667719</v>
      </c>
      <c r="Q44" s="8">
        <v>1.0619380795358324</v>
      </c>
      <c r="R44" s="8">
        <v>1.9915952966896047</v>
      </c>
      <c r="S44" s="8">
        <v>0.99921542593182799</v>
      </c>
      <c r="T44" s="8">
        <v>0.55456217611986969</v>
      </c>
      <c r="U44" s="8">
        <v>0.58675487052688502</v>
      </c>
      <c r="V44" s="8">
        <v>1.0775832910305716</v>
      </c>
      <c r="W44" s="8">
        <v>2.3433707659364091</v>
      </c>
      <c r="X44" s="8">
        <v>2.1749791450027676</v>
      </c>
      <c r="Y44" s="8">
        <v>2.5578499129165366</v>
      </c>
      <c r="Z44" s="8">
        <v>2.2608094702068615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0.52801572499536842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1.0770825873734884</v>
      </c>
      <c r="T48" s="8">
        <v>1.117045804417059</v>
      </c>
      <c r="U48" s="8">
        <v>1.1472965002157205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11.270823963063982</v>
      </c>
      <c r="D51" s="27">
        <v>11.321850072949154</v>
      </c>
      <c r="E51" s="27">
        <v>16.214464279766805</v>
      </c>
      <c r="F51" s="27">
        <v>10.985667028548175</v>
      </c>
      <c r="G51" s="27">
        <v>15.099915162044653</v>
      </c>
      <c r="H51" s="27">
        <v>20.710201618391267</v>
      </c>
      <c r="I51" s="27">
        <v>26.164915158612526</v>
      </c>
      <c r="J51" s="27">
        <v>26.738772951479543</v>
      </c>
      <c r="K51" s="27">
        <v>11.316824581662841</v>
      </c>
      <c r="L51" s="27">
        <v>17.599167046898586</v>
      </c>
      <c r="M51" s="27">
        <v>17.193965186006036</v>
      </c>
      <c r="N51" s="27">
        <v>13.558094859357901</v>
      </c>
      <c r="O51" s="27">
        <v>13.435444728152818</v>
      </c>
      <c r="P51" s="27">
        <v>12.6201205953483</v>
      </c>
      <c r="Q51" s="27">
        <v>14.240263679504245</v>
      </c>
      <c r="R51" s="27">
        <v>22.726430348019811</v>
      </c>
      <c r="S51" s="27">
        <v>9.7448029643215026</v>
      </c>
      <c r="T51" s="27">
        <v>4.7389395189251609</v>
      </c>
      <c r="U51" s="27">
        <v>5.8560080688523382</v>
      </c>
      <c r="V51" s="27">
        <v>10.171171414470546</v>
      </c>
      <c r="W51" s="27">
        <v>9.9933088666598238</v>
      </c>
      <c r="X51" s="27">
        <v>16.570372556877153</v>
      </c>
      <c r="Y51" s="27">
        <v>12.270496037165058</v>
      </c>
      <c r="Z51" s="27">
        <v>14.562573932697022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4.6834837066809776</v>
      </c>
      <c r="D61" s="49">
        <f t="shared" si="24"/>
        <v>6.3302633642720165</v>
      </c>
      <c r="E61" s="49">
        <f t="shared" si="24"/>
        <v>8.3345845377335142</v>
      </c>
      <c r="F61" s="49">
        <f t="shared" si="24"/>
        <v>4.8520023369452501</v>
      </c>
      <c r="G61" s="49">
        <f t="shared" si="24"/>
        <v>4.5498086756083094</v>
      </c>
      <c r="H61" s="49">
        <f t="shared" si="24"/>
        <v>5.6061960561541442</v>
      </c>
      <c r="I61" s="49">
        <f t="shared" si="24"/>
        <v>4.1920893940711412</v>
      </c>
      <c r="J61" s="49">
        <f t="shared" si="24"/>
        <v>3.4057870210741452</v>
      </c>
      <c r="K61" s="49">
        <f t="shared" si="24"/>
        <v>2.0531424813048371</v>
      </c>
      <c r="L61" s="49">
        <f t="shared" si="24"/>
        <v>2.550055438205272</v>
      </c>
      <c r="M61" s="49">
        <f t="shared" si="24"/>
        <v>3.1151614038456348</v>
      </c>
      <c r="N61" s="49">
        <f t="shared" si="24"/>
        <v>2.6369432573436442</v>
      </c>
      <c r="O61" s="49">
        <f t="shared" si="24"/>
        <v>2.3253269408476993</v>
      </c>
      <c r="P61" s="49">
        <f t="shared" si="24"/>
        <v>1.9651319394067308</v>
      </c>
      <c r="Q61" s="49">
        <f t="shared" si="24"/>
        <v>1.6767643450099659</v>
      </c>
      <c r="R61" s="49">
        <f t="shared" si="24"/>
        <v>3.5932977860883524</v>
      </c>
      <c r="S61" s="49">
        <f t="shared" si="24"/>
        <v>1.8141549289459729</v>
      </c>
      <c r="T61" s="49">
        <f t="shared" si="24"/>
        <v>2.4693057882878073</v>
      </c>
      <c r="U61" s="49">
        <f t="shared" si="24"/>
        <v>2.2795119005825311</v>
      </c>
      <c r="V61" s="49">
        <f t="shared" si="24"/>
        <v>3.6349059128871621</v>
      </c>
      <c r="W61" s="49">
        <f t="shared" si="24"/>
        <v>8.216459135135139</v>
      </c>
      <c r="X61" s="49">
        <f t="shared" si="24"/>
        <v>14.334575397314335</v>
      </c>
      <c r="Y61" s="49">
        <f t="shared" ref="Y61:Z61" si="25">SUM(Y62:Y72)</f>
        <v>20.587259782725113</v>
      </c>
      <c r="Z61" s="49">
        <f t="shared" si="25"/>
        <v>26.540775362841298</v>
      </c>
    </row>
    <row r="62" spans="1:26" ht="11.25" customHeight="1" x14ac:dyDescent="0.2">
      <c r="A62" s="50" t="s">
        <v>92</v>
      </c>
      <c r="B62" s="51" t="s">
        <v>93</v>
      </c>
      <c r="C62" s="52">
        <v>4.6834837066809776</v>
      </c>
      <c r="D62" s="52">
        <v>6.3302633642720165</v>
      </c>
      <c r="E62" s="52">
        <v>8.3345845377335142</v>
      </c>
      <c r="F62" s="52">
        <v>4.8520023369452501</v>
      </c>
      <c r="G62" s="52">
        <v>4.5498086756083094</v>
      </c>
      <c r="H62" s="52">
        <v>5.6061960561541442</v>
      </c>
      <c r="I62" s="52">
        <v>4.1918996541708955</v>
      </c>
      <c r="J62" s="52">
        <v>3.4055099583295445</v>
      </c>
      <c r="K62" s="52">
        <v>2.0522523708930556</v>
      </c>
      <c r="L62" s="52">
        <v>2.5447441408285973</v>
      </c>
      <c r="M62" s="52">
        <v>3.1132619470245251</v>
      </c>
      <c r="N62" s="52">
        <v>2.6349071971948681</v>
      </c>
      <c r="O62" s="52">
        <v>2.1474141291007784</v>
      </c>
      <c r="P62" s="52">
        <v>1.7567889713799707</v>
      </c>
      <c r="Q62" s="52">
        <v>1.5191120400619158</v>
      </c>
      <c r="R62" s="52">
        <v>3.3209589198612792</v>
      </c>
      <c r="S62" s="52">
        <v>1.7906705054486158</v>
      </c>
      <c r="T62" s="52">
        <v>2.4048072469559756</v>
      </c>
      <c r="U62" s="52">
        <v>2.2458919362642584</v>
      </c>
      <c r="V62" s="52">
        <v>3.4981626272905668</v>
      </c>
      <c r="W62" s="52">
        <v>7.6164045973822159</v>
      </c>
      <c r="X62" s="52">
        <v>13.047085726986529</v>
      </c>
      <c r="Y62" s="52">
        <v>19.124560582458063</v>
      </c>
      <c r="Z62" s="52">
        <v>24.081468752731158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4.4582873099373976E-2</v>
      </c>
      <c r="U64" s="52">
        <v>2.0501866223974637E-3</v>
      </c>
      <c r="V64" s="52">
        <v>8.3003466139315724E-2</v>
      </c>
      <c r="W64" s="52">
        <v>0.41264095159779596</v>
      </c>
      <c r="X64" s="52">
        <v>0.96252913853310451</v>
      </c>
      <c r="Y64" s="52">
        <v>1.3474824318110263</v>
      </c>
      <c r="Z64" s="52">
        <v>1.5151584738945334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0.17183587217293378</v>
      </c>
      <c r="P66" s="52">
        <v>0.20392703747541516</v>
      </c>
      <c r="Q66" s="52">
        <v>0.14906845175361086</v>
      </c>
      <c r="R66" s="52">
        <v>0.26433332545832516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2.7706274460068407E-4</v>
      </c>
      <c r="K67" s="52">
        <v>2.3842243172720763E-4</v>
      </c>
      <c r="L67" s="52">
        <v>4.5412579800564669E-4</v>
      </c>
      <c r="M67" s="52">
        <v>1.4773553053075943E-4</v>
      </c>
      <c r="N67" s="52">
        <v>0</v>
      </c>
      <c r="O67" s="52">
        <v>0</v>
      </c>
      <c r="P67" s="52">
        <v>1.1119249589717296E-4</v>
      </c>
      <c r="Q67" s="52">
        <v>0</v>
      </c>
      <c r="R67" s="52">
        <v>0</v>
      </c>
      <c r="S67" s="52">
        <v>1.4544440646587791E-4</v>
      </c>
      <c r="T67" s="52">
        <v>1.3953060415080259E-4</v>
      </c>
      <c r="U67" s="52">
        <v>6.5555753150733597E-5</v>
      </c>
      <c r="V67" s="52">
        <v>1.0205608686949463E-4</v>
      </c>
      <c r="W67" s="52">
        <v>8.3509591239179796E-5</v>
      </c>
      <c r="X67" s="52">
        <v>1.3036029005506592E-4</v>
      </c>
      <c r="Y67" s="52">
        <v>3.3834211566961033E-4</v>
      </c>
      <c r="Z67" s="52">
        <v>5.0991110454911052E-4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1.9744599913288984E-4</v>
      </c>
      <c r="M68" s="52">
        <v>0</v>
      </c>
      <c r="N68" s="52">
        <v>1.7860176743650626E-4</v>
      </c>
      <c r="O68" s="52">
        <v>6.9926427974646049E-4</v>
      </c>
      <c r="P68" s="52">
        <v>4.9242391040176599E-4</v>
      </c>
      <c r="Q68" s="52">
        <v>1.8239399944966906E-3</v>
      </c>
      <c r="R68" s="52">
        <v>1.4145128425983467E-3</v>
      </c>
      <c r="S68" s="52">
        <v>5.0517690512481605E-3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1.8973990024567276E-4</v>
      </c>
      <c r="J69" s="52">
        <v>0</v>
      </c>
      <c r="K69" s="52">
        <v>6.5168798005436749E-4</v>
      </c>
      <c r="L69" s="52">
        <v>4.6597255795361994E-3</v>
      </c>
      <c r="M69" s="52">
        <v>1.7517212905790046E-3</v>
      </c>
      <c r="N69" s="52">
        <v>1.8574583813396647E-3</v>
      </c>
      <c r="O69" s="52">
        <v>5.3776752942406381E-3</v>
      </c>
      <c r="P69" s="52">
        <v>3.8123141450459308E-3</v>
      </c>
      <c r="Q69" s="52">
        <v>6.7599131999425367E-3</v>
      </c>
      <c r="R69" s="52">
        <v>6.591027926149743E-3</v>
      </c>
      <c r="S69" s="52">
        <v>1.8287210039643051E-2</v>
      </c>
      <c r="T69" s="52">
        <v>1.977613762830709E-2</v>
      </c>
      <c r="U69" s="52">
        <v>3.150422194272396E-2</v>
      </c>
      <c r="V69" s="52">
        <v>5.3637763370410103E-2</v>
      </c>
      <c r="W69" s="52">
        <v>4.5154828977185084E-2</v>
      </c>
      <c r="X69" s="52">
        <v>0.1028915146506056</v>
      </c>
      <c r="Y69" s="52">
        <v>0.11487842634035503</v>
      </c>
      <c r="Z69" s="52">
        <v>0.1334267390236839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0.14217524758670366</v>
      </c>
      <c r="X72" s="55">
        <v>0.22193865685404035</v>
      </c>
      <c r="Y72" s="55">
        <v>0</v>
      </c>
      <c r="Z72" s="55">
        <v>0.81021148608737559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1357.7271595199982</v>
      </c>
      <c r="D2" s="21">
        <f t="shared" ref="D2:X2" si="0">SUM(D3,D17,D22,D25,D26,D51,D52)</f>
        <v>1272.4368335999984</v>
      </c>
      <c r="E2" s="21">
        <f t="shared" si="0"/>
        <v>1316.0518833599983</v>
      </c>
      <c r="F2" s="21">
        <f t="shared" si="0"/>
        <v>1148.8275680399984</v>
      </c>
      <c r="G2" s="21">
        <f t="shared" si="0"/>
        <v>1246.9573234799984</v>
      </c>
      <c r="H2" s="21">
        <f t="shared" si="0"/>
        <v>1433.5988245199997</v>
      </c>
      <c r="I2" s="21">
        <f t="shared" si="0"/>
        <v>1494.1476154799996</v>
      </c>
      <c r="J2" s="21">
        <f t="shared" si="0"/>
        <v>1449.9250239599999</v>
      </c>
      <c r="K2" s="21">
        <f t="shared" si="0"/>
        <v>1470.9424831199997</v>
      </c>
      <c r="L2" s="21">
        <f t="shared" si="0"/>
        <v>1310.7923157600001</v>
      </c>
      <c r="M2" s="21">
        <f t="shared" si="0"/>
        <v>1344.9396635999997</v>
      </c>
      <c r="N2" s="21">
        <f t="shared" si="0"/>
        <v>1415.22318288</v>
      </c>
      <c r="O2" s="21">
        <f t="shared" si="0"/>
        <v>1391.4340001999999</v>
      </c>
      <c r="P2" s="21">
        <f t="shared" si="0"/>
        <v>1061.3507875199998</v>
      </c>
      <c r="Q2" s="21">
        <f t="shared" si="0"/>
        <v>1013.6417652</v>
      </c>
      <c r="R2" s="21">
        <f t="shared" si="0"/>
        <v>1154.79876096</v>
      </c>
      <c r="S2" s="21">
        <f t="shared" si="0"/>
        <v>1052.9157963599998</v>
      </c>
      <c r="T2" s="21">
        <f t="shared" si="0"/>
        <v>1098.2954052</v>
      </c>
      <c r="U2" s="21">
        <f t="shared" si="0"/>
        <v>1131.0175393199997</v>
      </c>
      <c r="V2" s="21">
        <f t="shared" si="0"/>
        <v>982.86708887999976</v>
      </c>
      <c r="W2" s="21">
        <f t="shared" si="0"/>
        <v>835.8818155199998</v>
      </c>
      <c r="X2" s="21">
        <f t="shared" si="0"/>
        <v>841.32417060941918</v>
      </c>
      <c r="Y2" s="21">
        <f t="shared" ref="Y2:Z2" si="1">SUM(Y3,Y17,Y22,Y25,Y26,Y51,Y52)</f>
        <v>904.16020766248914</v>
      </c>
      <c r="Z2" s="21">
        <f t="shared" si="1"/>
        <v>885.77261134163655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734.65055999999799</v>
      </c>
      <c r="D3" s="24">
        <f t="shared" ref="D3:W3" si="3">SUM(D4,D8,D11)</f>
        <v>719.62775999999815</v>
      </c>
      <c r="E3" s="24">
        <f t="shared" si="3"/>
        <v>698.66579159999833</v>
      </c>
      <c r="F3" s="24">
        <f t="shared" si="3"/>
        <v>579.23433719999844</v>
      </c>
      <c r="G3" s="24">
        <f t="shared" si="3"/>
        <v>712.60540559999822</v>
      </c>
      <c r="H3" s="24">
        <f t="shared" si="3"/>
        <v>798.94090799999969</v>
      </c>
      <c r="I3" s="24">
        <f t="shared" si="3"/>
        <v>852.37372799999957</v>
      </c>
      <c r="J3" s="24">
        <f t="shared" si="3"/>
        <v>822.87777599999981</v>
      </c>
      <c r="K3" s="24">
        <f t="shared" si="3"/>
        <v>911.26562399999966</v>
      </c>
      <c r="L3" s="24">
        <f t="shared" si="3"/>
        <v>671.64339599999994</v>
      </c>
      <c r="M3" s="24">
        <f t="shared" si="3"/>
        <v>733.7898719999996</v>
      </c>
      <c r="N3" s="24">
        <f t="shared" si="3"/>
        <v>860.73775199999989</v>
      </c>
      <c r="O3" s="24">
        <f t="shared" si="3"/>
        <v>854.82863999999995</v>
      </c>
      <c r="P3" s="24">
        <f t="shared" si="3"/>
        <v>686.31656399999986</v>
      </c>
      <c r="Q3" s="24">
        <f t="shared" si="3"/>
        <v>662.62971599999992</v>
      </c>
      <c r="R3" s="24">
        <f t="shared" si="3"/>
        <v>789.72760799999992</v>
      </c>
      <c r="S3" s="24">
        <f t="shared" si="3"/>
        <v>674.64795599999991</v>
      </c>
      <c r="T3" s="24">
        <f t="shared" si="3"/>
        <v>698.18479200000002</v>
      </c>
      <c r="U3" s="24">
        <f t="shared" si="3"/>
        <v>707.44849199999965</v>
      </c>
      <c r="V3" s="24">
        <f t="shared" si="3"/>
        <v>571.53693599999974</v>
      </c>
      <c r="W3" s="24">
        <f t="shared" si="3"/>
        <v>485.90323199999978</v>
      </c>
      <c r="X3" s="24">
        <f t="shared" ref="X3:Z3" si="4">SUM(X4,X8,X11)</f>
        <v>488.60816399999976</v>
      </c>
      <c r="Y3" s="24">
        <f t="shared" si="4"/>
        <v>533.12691599999971</v>
      </c>
      <c r="Z3" s="24">
        <f t="shared" si="4"/>
        <v>550.50501599999996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629.49095999999827</v>
      </c>
      <c r="D4" s="19">
        <f t="shared" ref="D4:W4" si="6">SUM(D5:D7)</f>
        <v>629.49095999999838</v>
      </c>
      <c r="E4" s="19">
        <f t="shared" si="6"/>
        <v>599.51531159999865</v>
      </c>
      <c r="F4" s="19">
        <f t="shared" si="6"/>
        <v>492.1020971999987</v>
      </c>
      <c r="G4" s="19">
        <f t="shared" si="6"/>
        <v>634.48684559999845</v>
      </c>
      <c r="H4" s="19">
        <f t="shared" si="6"/>
        <v>726.83146799999986</v>
      </c>
      <c r="I4" s="19">
        <f t="shared" si="6"/>
        <v>765.24148799999978</v>
      </c>
      <c r="J4" s="19">
        <f t="shared" si="6"/>
        <v>732.74097600000005</v>
      </c>
      <c r="K4" s="19">
        <f t="shared" si="6"/>
        <v>836.15162399999986</v>
      </c>
      <c r="L4" s="19">
        <f t="shared" si="6"/>
        <v>614.55675600000006</v>
      </c>
      <c r="M4" s="19">
        <f t="shared" si="6"/>
        <v>670.69411199999979</v>
      </c>
      <c r="N4" s="19">
        <f t="shared" si="6"/>
        <v>803.65111200000001</v>
      </c>
      <c r="O4" s="19">
        <f t="shared" si="6"/>
        <v>797.74200000000008</v>
      </c>
      <c r="P4" s="19">
        <f t="shared" si="6"/>
        <v>635.23904400000004</v>
      </c>
      <c r="Q4" s="19">
        <f t="shared" si="6"/>
        <v>614.55675600000006</v>
      </c>
      <c r="R4" s="19">
        <f t="shared" si="6"/>
        <v>738.6500880000001</v>
      </c>
      <c r="S4" s="19">
        <f t="shared" si="6"/>
        <v>614.55675600000006</v>
      </c>
      <c r="T4" s="19">
        <f t="shared" si="6"/>
        <v>644.10271200000022</v>
      </c>
      <c r="U4" s="19">
        <f t="shared" si="6"/>
        <v>629.32993199999987</v>
      </c>
      <c r="V4" s="19">
        <f t="shared" si="6"/>
        <v>493.41837600000002</v>
      </c>
      <c r="W4" s="19">
        <f t="shared" si="6"/>
        <v>404.78011200000003</v>
      </c>
      <c r="X4" s="19">
        <f t="shared" ref="X4:Z4" si="7">SUM(X5:X7)</f>
        <v>422.50784399999998</v>
      </c>
      <c r="Y4" s="19">
        <f t="shared" si="7"/>
        <v>455.00835599999994</v>
      </c>
      <c r="Z4" s="19">
        <f t="shared" si="7"/>
        <v>493.41837600000008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629.49095999999827</v>
      </c>
      <c r="D7" s="8">
        <f>FC_IND_NMM_CM_E!D7+FC_IND_NMM_CR_E!D7+FC_IND_NMM_GL_E!D7</f>
        <v>629.49095999999838</v>
      </c>
      <c r="E7" s="8">
        <f>FC_IND_NMM_CM_E!E7+FC_IND_NMM_CR_E!E7+FC_IND_NMM_GL_E!E7</f>
        <v>599.51531159999865</v>
      </c>
      <c r="F7" s="8">
        <f>FC_IND_NMM_CM_E!F7+FC_IND_NMM_CR_E!F7+FC_IND_NMM_GL_E!F7</f>
        <v>492.1020971999987</v>
      </c>
      <c r="G7" s="8">
        <f>FC_IND_NMM_CM_E!G7+FC_IND_NMM_CR_E!G7+FC_IND_NMM_GL_E!G7</f>
        <v>634.48684559999845</v>
      </c>
      <c r="H7" s="8">
        <f>FC_IND_NMM_CM_E!H7+FC_IND_NMM_CR_E!H7+FC_IND_NMM_GL_E!H7</f>
        <v>726.83146799999986</v>
      </c>
      <c r="I7" s="8">
        <f>FC_IND_NMM_CM_E!I7+FC_IND_NMM_CR_E!I7+FC_IND_NMM_GL_E!I7</f>
        <v>765.24148799999978</v>
      </c>
      <c r="J7" s="8">
        <f>FC_IND_NMM_CM_E!J7+FC_IND_NMM_CR_E!J7+FC_IND_NMM_GL_E!J7</f>
        <v>732.74097600000005</v>
      </c>
      <c r="K7" s="8">
        <f>FC_IND_NMM_CM_E!K7+FC_IND_NMM_CR_E!K7+FC_IND_NMM_GL_E!K7</f>
        <v>836.15162399999986</v>
      </c>
      <c r="L7" s="8">
        <f>FC_IND_NMM_CM_E!L7+FC_IND_NMM_CR_E!L7+FC_IND_NMM_GL_E!L7</f>
        <v>614.55675600000006</v>
      </c>
      <c r="M7" s="8">
        <f>FC_IND_NMM_CM_E!M7+FC_IND_NMM_CR_E!M7+FC_IND_NMM_GL_E!M7</f>
        <v>670.69411199999979</v>
      </c>
      <c r="N7" s="8">
        <f>FC_IND_NMM_CM_E!N7+FC_IND_NMM_CR_E!N7+FC_IND_NMM_GL_E!N7</f>
        <v>803.65111200000001</v>
      </c>
      <c r="O7" s="8">
        <f>FC_IND_NMM_CM_E!O7+FC_IND_NMM_CR_E!O7+FC_IND_NMM_GL_E!O7</f>
        <v>797.74200000000008</v>
      </c>
      <c r="P7" s="8">
        <f>FC_IND_NMM_CM_E!P7+FC_IND_NMM_CR_E!P7+FC_IND_NMM_GL_E!P7</f>
        <v>635.23904400000004</v>
      </c>
      <c r="Q7" s="8">
        <f>FC_IND_NMM_CM_E!Q7+FC_IND_NMM_CR_E!Q7+FC_IND_NMM_GL_E!Q7</f>
        <v>614.55675600000006</v>
      </c>
      <c r="R7" s="8">
        <f>FC_IND_NMM_CM_E!R7+FC_IND_NMM_CR_E!R7+FC_IND_NMM_GL_E!R7</f>
        <v>738.6500880000001</v>
      </c>
      <c r="S7" s="8">
        <f>FC_IND_NMM_CM_E!S7+FC_IND_NMM_CR_E!S7+FC_IND_NMM_GL_E!S7</f>
        <v>614.55675600000006</v>
      </c>
      <c r="T7" s="8">
        <f>FC_IND_NMM_CM_E!T7+FC_IND_NMM_CR_E!T7+FC_IND_NMM_GL_E!T7</f>
        <v>644.10271200000022</v>
      </c>
      <c r="U7" s="8">
        <f>FC_IND_NMM_CM_E!U7+FC_IND_NMM_CR_E!U7+FC_IND_NMM_GL_E!U7</f>
        <v>629.32993199999987</v>
      </c>
      <c r="V7" s="8">
        <f>FC_IND_NMM_CM_E!V7+FC_IND_NMM_CR_E!V7+FC_IND_NMM_GL_E!V7</f>
        <v>493.41837600000002</v>
      </c>
      <c r="W7" s="8">
        <f>FC_IND_NMM_CM_E!W7+FC_IND_NMM_CR_E!W7+FC_IND_NMM_GL_E!W7</f>
        <v>404.78011200000003</v>
      </c>
      <c r="X7" s="8">
        <f>FC_IND_NMM_CM_E!X7+FC_IND_NMM_CR_E!X7+FC_IND_NMM_GL_E!X7</f>
        <v>422.50784399999998</v>
      </c>
      <c r="Y7" s="8">
        <f>FC_IND_NMM_CM_E!Y7+FC_IND_NMM_CR_E!Y7+FC_IND_NMM_GL_E!Y7</f>
        <v>455.00835599999994</v>
      </c>
      <c r="Z7" s="8">
        <f>FC_IND_NMM_CM_E!Z7+FC_IND_NMM_CR_E!Z7+FC_IND_NMM_GL_E!Z7</f>
        <v>493.41837600000008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105.15959999999968</v>
      </c>
      <c r="D11" s="19">
        <f t="shared" ref="D11:W11" si="12">SUM(D12:D16)</f>
        <v>90.136799999999766</v>
      </c>
      <c r="E11" s="19">
        <f t="shared" si="12"/>
        <v>99.150479999999689</v>
      </c>
      <c r="F11" s="19">
        <f t="shared" si="12"/>
        <v>87.13223999999974</v>
      </c>
      <c r="G11" s="19">
        <f t="shared" si="12"/>
        <v>78.118559999999761</v>
      </c>
      <c r="H11" s="19">
        <f t="shared" si="12"/>
        <v>72.109439999999807</v>
      </c>
      <c r="I11" s="19">
        <f t="shared" si="12"/>
        <v>87.132239999999754</v>
      </c>
      <c r="J11" s="19">
        <f t="shared" si="12"/>
        <v>90.136799999999738</v>
      </c>
      <c r="K11" s="19">
        <f t="shared" si="12"/>
        <v>75.113999999999805</v>
      </c>
      <c r="L11" s="19">
        <f t="shared" si="12"/>
        <v>57.086639999999832</v>
      </c>
      <c r="M11" s="19">
        <f t="shared" si="12"/>
        <v>63.095759999999814</v>
      </c>
      <c r="N11" s="19">
        <f t="shared" si="12"/>
        <v>57.086639999999825</v>
      </c>
      <c r="O11" s="19">
        <f t="shared" si="12"/>
        <v>57.086639999999825</v>
      </c>
      <c r="P11" s="19">
        <f t="shared" si="12"/>
        <v>51.077519999999836</v>
      </c>
      <c r="Q11" s="19">
        <f t="shared" si="12"/>
        <v>48.072959999999881</v>
      </c>
      <c r="R11" s="19">
        <f t="shared" si="12"/>
        <v>51.077519999999822</v>
      </c>
      <c r="S11" s="19">
        <f t="shared" si="12"/>
        <v>60.091199999999837</v>
      </c>
      <c r="T11" s="19">
        <f t="shared" si="12"/>
        <v>54.082079999999834</v>
      </c>
      <c r="U11" s="19">
        <f t="shared" si="12"/>
        <v>78.118559999999775</v>
      </c>
      <c r="V11" s="19">
        <f t="shared" si="12"/>
        <v>78.118559999999775</v>
      </c>
      <c r="W11" s="19">
        <f t="shared" si="12"/>
        <v>81.123119999999773</v>
      </c>
      <c r="X11" s="19">
        <f t="shared" ref="X11:Z11" si="13">SUM(X12:X16)</f>
        <v>66.100319999999812</v>
      </c>
      <c r="Y11" s="19">
        <f t="shared" si="13"/>
        <v>78.118559999999775</v>
      </c>
      <c r="Z11" s="19">
        <f t="shared" si="13"/>
        <v>57.086639999999825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105.15959999999968</v>
      </c>
      <c r="D13" s="8">
        <f>FC_IND_NMM_CM_E!D13+FC_IND_NMM_CR_E!D13+FC_IND_NMM_GL_E!D13</f>
        <v>90.136799999999766</v>
      </c>
      <c r="E13" s="8">
        <f>FC_IND_NMM_CM_E!E13+FC_IND_NMM_CR_E!E13+FC_IND_NMM_GL_E!E13</f>
        <v>99.150479999999689</v>
      </c>
      <c r="F13" s="8">
        <f>FC_IND_NMM_CM_E!F13+FC_IND_NMM_CR_E!F13+FC_IND_NMM_GL_E!F13</f>
        <v>87.13223999999974</v>
      </c>
      <c r="G13" s="8">
        <f>FC_IND_NMM_CM_E!G13+FC_IND_NMM_CR_E!G13+FC_IND_NMM_GL_E!G13</f>
        <v>78.118559999999761</v>
      </c>
      <c r="H13" s="8">
        <f>FC_IND_NMM_CM_E!H13+FC_IND_NMM_CR_E!H13+FC_IND_NMM_GL_E!H13</f>
        <v>72.109439999999807</v>
      </c>
      <c r="I13" s="8">
        <f>FC_IND_NMM_CM_E!I13+FC_IND_NMM_CR_E!I13+FC_IND_NMM_GL_E!I13</f>
        <v>87.132239999999754</v>
      </c>
      <c r="J13" s="8">
        <f>FC_IND_NMM_CM_E!J13+FC_IND_NMM_CR_E!J13+FC_IND_NMM_GL_E!J13</f>
        <v>90.136799999999738</v>
      </c>
      <c r="K13" s="8">
        <f>FC_IND_NMM_CM_E!K13+FC_IND_NMM_CR_E!K13+FC_IND_NMM_GL_E!K13</f>
        <v>75.113999999999805</v>
      </c>
      <c r="L13" s="8">
        <f>FC_IND_NMM_CM_E!L13+FC_IND_NMM_CR_E!L13+FC_IND_NMM_GL_E!L13</f>
        <v>57.086639999999832</v>
      </c>
      <c r="M13" s="8">
        <f>FC_IND_NMM_CM_E!M13+FC_IND_NMM_CR_E!M13+FC_IND_NMM_GL_E!M13</f>
        <v>63.095759999999814</v>
      </c>
      <c r="N13" s="8">
        <f>FC_IND_NMM_CM_E!N13+FC_IND_NMM_CR_E!N13+FC_IND_NMM_GL_E!N13</f>
        <v>57.086639999999825</v>
      </c>
      <c r="O13" s="8">
        <f>FC_IND_NMM_CM_E!O13+FC_IND_NMM_CR_E!O13+FC_IND_NMM_GL_E!O13</f>
        <v>57.086639999999825</v>
      </c>
      <c r="P13" s="8">
        <f>FC_IND_NMM_CM_E!P13+FC_IND_NMM_CR_E!P13+FC_IND_NMM_GL_E!P13</f>
        <v>51.077519999999836</v>
      </c>
      <c r="Q13" s="8">
        <f>FC_IND_NMM_CM_E!Q13+FC_IND_NMM_CR_E!Q13+FC_IND_NMM_GL_E!Q13</f>
        <v>48.072959999999881</v>
      </c>
      <c r="R13" s="8">
        <f>FC_IND_NMM_CM_E!R13+FC_IND_NMM_CR_E!R13+FC_IND_NMM_GL_E!R13</f>
        <v>51.077519999999822</v>
      </c>
      <c r="S13" s="8">
        <f>FC_IND_NMM_CM_E!S13+FC_IND_NMM_CR_E!S13+FC_IND_NMM_GL_E!S13</f>
        <v>60.091199999999837</v>
      </c>
      <c r="T13" s="8">
        <f>FC_IND_NMM_CM_E!T13+FC_IND_NMM_CR_E!T13+FC_IND_NMM_GL_E!T13</f>
        <v>54.082079999999834</v>
      </c>
      <c r="U13" s="8">
        <f>FC_IND_NMM_CM_E!U13+FC_IND_NMM_CR_E!U13+FC_IND_NMM_GL_E!U13</f>
        <v>78.118559999999775</v>
      </c>
      <c r="V13" s="8">
        <f>FC_IND_NMM_CM_E!V13+FC_IND_NMM_CR_E!V13+FC_IND_NMM_GL_E!V13</f>
        <v>78.118559999999775</v>
      </c>
      <c r="W13" s="8">
        <f>FC_IND_NMM_CM_E!W13+FC_IND_NMM_CR_E!W13+FC_IND_NMM_GL_E!W13</f>
        <v>81.123119999999773</v>
      </c>
      <c r="X13" s="8">
        <f>FC_IND_NMM_CM_E!X13+FC_IND_NMM_CR_E!X13+FC_IND_NMM_GL_E!X13</f>
        <v>66.100319999999812</v>
      </c>
      <c r="Y13" s="8">
        <f>FC_IND_NMM_CM_E!Y13+FC_IND_NMM_CR_E!Y13+FC_IND_NMM_GL_E!Y13</f>
        <v>78.118559999999775</v>
      </c>
      <c r="Z13" s="8">
        <f>FC_IND_NMM_CM_E!Z13+FC_IND_NMM_CR_E!Z13+FC_IND_NMM_GL_E!Z13</f>
        <v>57.086639999999825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15.54444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15.54444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540.47495952000008</v>
      </c>
      <c r="D26" s="27">
        <f t="shared" ref="D26:W26" si="21">SUM(D27,D33)</f>
        <v>404.21700360000011</v>
      </c>
      <c r="E26" s="27">
        <f t="shared" si="21"/>
        <v>507.01495175999997</v>
      </c>
      <c r="F26" s="27">
        <f t="shared" si="21"/>
        <v>463.46325084000006</v>
      </c>
      <c r="G26" s="27">
        <f t="shared" si="21"/>
        <v>451.54831788000013</v>
      </c>
      <c r="H26" s="27">
        <f t="shared" si="21"/>
        <v>594.31640651999999</v>
      </c>
      <c r="I26" s="27">
        <f t="shared" si="21"/>
        <v>592.95005747999994</v>
      </c>
      <c r="J26" s="27">
        <f t="shared" si="21"/>
        <v>567.62051796000003</v>
      </c>
      <c r="K26" s="27">
        <f t="shared" si="21"/>
        <v>498.38199912000005</v>
      </c>
      <c r="L26" s="27">
        <f t="shared" si="21"/>
        <v>552.10415976000002</v>
      </c>
      <c r="M26" s="27">
        <f t="shared" si="21"/>
        <v>481.2390216</v>
      </c>
      <c r="N26" s="27">
        <f t="shared" si="21"/>
        <v>380.39591088000003</v>
      </c>
      <c r="O26" s="27">
        <f t="shared" si="21"/>
        <v>373.16923020000002</v>
      </c>
      <c r="P26" s="27">
        <f t="shared" si="21"/>
        <v>292.18013352000003</v>
      </c>
      <c r="Q26" s="27">
        <f t="shared" si="21"/>
        <v>254.77810919999999</v>
      </c>
      <c r="R26" s="27">
        <f t="shared" si="21"/>
        <v>257.12353296000003</v>
      </c>
      <c r="S26" s="27">
        <f t="shared" si="21"/>
        <v>287.99172036000004</v>
      </c>
      <c r="T26" s="27">
        <f t="shared" si="21"/>
        <v>316.90874808000001</v>
      </c>
      <c r="U26" s="27">
        <f t="shared" si="21"/>
        <v>308.38035348000005</v>
      </c>
      <c r="V26" s="27">
        <f t="shared" si="21"/>
        <v>299.332629</v>
      </c>
      <c r="W26" s="27">
        <f t="shared" si="21"/>
        <v>247.55719499999998</v>
      </c>
      <c r="X26" s="27">
        <f t="shared" ref="X26:Z26" si="22">SUM(X27,X33)</f>
        <v>246.43099943999999</v>
      </c>
      <c r="Y26" s="27">
        <f t="shared" si="22"/>
        <v>270.45110160000002</v>
      </c>
      <c r="Z26" s="27">
        <f t="shared" si="22"/>
        <v>257.98074120000001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540.47495952000008</v>
      </c>
      <c r="D33" s="19">
        <f t="shared" ref="D33:W33" si="27">SUM(D34:D50)</f>
        <v>404.21700360000011</v>
      </c>
      <c r="E33" s="19">
        <f t="shared" si="27"/>
        <v>507.01495175999997</v>
      </c>
      <c r="F33" s="19">
        <f t="shared" si="27"/>
        <v>463.46325084000006</v>
      </c>
      <c r="G33" s="19">
        <f t="shared" si="27"/>
        <v>451.54831788000013</v>
      </c>
      <c r="H33" s="19">
        <f t="shared" si="27"/>
        <v>594.31640651999999</v>
      </c>
      <c r="I33" s="19">
        <f t="shared" si="27"/>
        <v>592.95005747999994</v>
      </c>
      <c r="J33" s="19">
        <f t="shared" si="27"/>
        <v>567.62051796000003</v>
      </c>
      <c r="K33" s="19">
        <f t="shared" si="27"/>
        <v>498.38199912000005</v>
      </c>
      <c r="L33" s="19">
        <f t="shared" si="27"/>
        <v>552.10415976000002</v>
      </c>
      <c r="M33" s="19">
        <f t="shared" si="27"/>
        <v>481.2390216</v>
      </c>
      <c r="N33" s="19">
        <f t="shared" si="27"/>
        <v>380.39591088000003</v>
      </c>
      <c r="O33" s="19">
        <f t="shared" si="27"/>
        <v>373.16923020000002</v>
      </c>
      <c r="P33" s="19">
        <f t="shared" si="27"/>
        <v>292.18013352000003</v>
      </c>
      <c r="Q33" s="19">
        <f t="shared" si="27"/>
        <v>254.77810919999999</v>
      </c>
      <c r="R33" s="19">
        <f t="shared" si="27"/>
        <v>257.12353296000003</v>
      </c>
      <c r="S33" s="19">
        <f t="shared" si="27"/>
        <v>287.99172036000004</v>
      </c>
      <c r="T33" s="19">
        <f t="shared" si="27"/>
        <v>316.90874808000001</v>
      </c>
      <c r="U33" s="19">
        <f t="shared" si="27"/>
        <v>308.38035348000005</v>
      </c>
      <c r="V33" s="19">
        <f t="shared" si="27"/>
        <v>299.332629</v>
      </c>
      <c r="W33" s="19">
        <f t="shared" si="27"/>
        <v>247.55719499999998</v>
      </c>
      <c r="X33" s="19">
        <f t="shared" ref="X33:Z33" si="28">SUM(X34:X50)</f>
        <v>246.43099943999999</v>
      </c>
      <c r="Y33" s="19">
        <f t="shared" si="28"/>
        <v>270.45110160000002</v>
      </c>
      <c r="Z33" s="19">
        <f t="shared" si="28"/>
        <v>257.98074120000001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119.38530096000001</v>
      </c>
      <c r="D36" s="8">
        <f>FC_IND_NMM_CM_E!D36+FC_IND_NMM_CR_E!D36+FC_IND_NMM_GL_E!D36</f>
        <v>86.55432048000003</v>
      </c>
      <c r="E36" s="8">
        <f>FC_IND_NMM_CM_E!E36+FC_IND_NMM_CR_E!E36+FC_IND_NMM_GL_E!E36</f>
        <v>98.492714280000015</v>
      </c>
      <c r="F36" s="8">
        <f>FC_IND_NMM_CM_E!F36+FC_IND_NMM_CR_E!F36+FC_IND_NMM_GL_E!F36</f>
        <v>92.523630960000034</v>
      </c>
      <c r="G36" s="8">
        <f>FC_IND_NMM_CM_E!G36+FC_IND_NMM_CR_E!G36+FC_IND_NMM_GL_E!G36</f>
        <v>77.600354760000002</v>
      </c>
      <c r="H36" s="8">
        <f>FC_IND_NMM_CM_E!H36+FC_IND_NMM_CR_E!H36+FC_IND_NMM_GL_E!H36</f>
        <v>65.593131480000011</v>
      </c>
      <c r="I36" s="8">
        <f>FC_IND_NMM_CM_E!I36+FC_IND_NMM_CR_E!I36+FC_IND_NMM_GL_E!I36</f>
        <v>71.684881199999992</v>
      </c>
      <c r="J36" s="8">
        <f>FC_IND_NMM_CM_E!J36+FC_IND_NMM_CR_E!J36+FC_IND_NMM_GL_E!J36</f>
        <v>78.224136120000011</v>
      </c>
      <c r="K36" s="8">
        <f>FC_IND_NMM_CM_E!K36+FC_IND_NMM_CR_E!K36+FC_IND_NMM_GL_E!K36</f>
        <v>63.799476120000016</v>
      </c>
      <c r="L36" s="8">
        <f>FC_IND_NMM_CM_E!L36+FC_IND_NMM_CR_E!L36+FC_IND_NMM_GL_E!L36</f>
        <v>53.415992520000003</v>
      </c>
      <c r="M36" s="8">
        <f>FC_IND_NMM_CM_E!M36+FC_IND_NMM_CR_E!M36+FC_IND_NMM_GL_E!M36</f>
        <v>57.185485559999989</v>
      </c>
      <c r="N36" s="8">
        <f>FC_IND_NMM_CM_E!N36+FC_IND_NMM_CR_E!N36+FC_IND_NMM_GL_E!N36</f>
        <v>52.25793084</v>
      </c>
      <c r="O36" s="8">
        <f>FC_IND_NMM_CM_E!O36+FC_IND_NMM_CR_E!O36+FC_IND_NMM_GL_E!O36</f>
        <v>55.922930280000003</v>
      </c>
      <c r="P36" s="8">
        <f>FC_IND_NMM_CM_E!P36+FC_IND_NMM_CR_E!P36+FC_IND_NMM_GL_E!P36</f>
        <v>52.663865759999993</v>
      </c>
      <c r="Q36" s="8">
        <f>FC_IND_NMM_CM_E!Q36+FC_IND_NMM_CR_E!Q36+FC_IND_NMM_GL_E!Q36</f>
        <v>51.084876600000001</v>
      </c>
      <c r="R36" s="8">
        <f>FC_IND_NMM_CM_E!R36+FC_IND_NMM_CR_E!R36+FC_IND_NMM_GL_E!R36</f>
        <v>51.54464844000001</v>
      </c>
      <c r="S36" s="8">
        <f>FC_IND_NMM_CM_E!S36+FC_IND_NMM_CR_E!S36+FC_IND_NMM_GL_E!S36</f>
        <v>54.941144760000014</v>
      </c>
      <c r="T36" s="8">
        <f>FC_IND_NMM_CM_E!T36+FC_IND_NMM_CR_E!T36+FC_IND_NMM_GL_E!T36</f>
        <v>59.786921880000008</v>
      </c>
      <c r="U36" s="8">
        <f>FC_IND_NMM_CM_E!U36+FC_IND_NMM_CR_E!U36+FC_IND_NMM_GL_E!U36</f>
        <v>58.270174560000001</v>
      </c>
      <c r="V36" s="8">
        <f>FC_IND_NMM_CM_E!V36+FC_IND_NMM_CR_E!V36+FC_IND_NMM_GL_E!V36</f>
        <v>53.174294279999998</v>
      </c>
      <c r="W36" s="8">
        <f>FC_IND_NMM_CM_E!W36+FC_IND_NMM_CR_E!W36+FC_IND_NMM_GL_E!W36</f>
        <v>41.605035479999991</v>
      </c>
      <c r="X36" s="8">
        <f>FC_IND_NMM_CM_E!X36+FC_IND_NMM_CR_E!X36+FC_IND_NMM_GL_E!X36</f>
        <v>51.959669759999983</v>
      </c>
      <c r="Y36" s="8">
        <f>FC_IND_NMM_CM_E!Y36+FC_IND_NMM_CR_E!Y36+FC_IND_NMM_GL_E!Y36</f>
        <v>54.664691040000001</v>
      </c>
      <c r="Z36" s="8">
        <f>FC_IND_NMM_CM_E!Z36+FC_IND_NMM_CR_E!Z36+FC_IND_NMM_GL_E!Z36</f>
        <v>72.340919280000023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1.8461519999999999E-2</v>
      </c>
      <c r="I37" s="8">
        <f>FC_IND_NMM_CM_E!I37+FC_IND_NMM_CR_E!I37+FC_IND_NMM_GL_E!I37</f>
        <v>1.5467760000000002E-2</v>
      </c>
      <c r="J37" s="8">
        <f>FC_IND_NMM_CM_E!J37+FC_IND_NMM_CR_E!J37+FC_IND_NMM_GL_E!J37</f>
        <v>0.12898116000000001</v>
      </c>
      <c r="K37" s="8">
        <f>FC_IND_NMM_CM_E!K37+FC_IND_NMM_CR_E!K37+FC_IND_NMM_GL_E!K37</f>
        <v>4.2910560000000014E-2</v>
      </c>
      <c r="L37" s="8">
        <f>FC_IND_NMM_CM_E!L37+FC_IND_NMM_CR_E!L37+FC_IND_NMM_GL_E!L37</f>
        <v>1.2224519999999999E-2</v>
      </c>
      <c r="M37" s="8">
        <f>FC_IND_NMM_CM_E!M37+FC_IND_NMM_CR_E!M37+FC_IND_NMM_GL_E!M37</f>
        <v>3.9916799999999981E-2</v>
      </c>
      <c r="N37" s="8">
        <f>FC_IND_NMM_CM_E!N37+FC_IND_NMM_CR_E!N37+FC_IND_NMM_GL_E!N37</f>
        <v>9.230760000000001E-3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2.9937599999999985E-3</v>
      </c>
      <c r="R37" s="8">
        <f>FC_IND_NMM_CM_E!R37+FC_IND_NMM_CR_E!R37+FC_IND_NMM_GL_E!R37</f>
        <v>0</v>
      </c>
      <c r="S37" s="8">
        <f>FC_IND_NMM_CM_E!S37+FC_IND_NMM_CR_E!S37+FC_IND_NMM_GL_E!S37</f>
        <v>1.2224520000000001E-2</v>
      </c>
      <c r="T37" s="8">
        <f>FC_IND_NMM_CM_E!T37+FC_IND_NMM_CR_E!T37+FC_IND_NMM_GL_E!T37</f>
        <v>1.2224519999999999E-2</v>
      </c>
      <c r="U37" s="8">
        <f>FC_IND_NMM_CM_E!U37+FC_IND_NMM_CR_E!U37+FC_IND_NMM_GL_E!U37</f>
        <v>9.230760000000001E-3</v>
      </c>
      <c r="V37" s="8">
        <f>FC_IND_NMM_CM_E!V37+FC_IND_NMM_CR_E!V37+FC_IND_NMM_GL_E!V37</f>
        <v>2.9937599999999985E-3</v>
      </c>
      <c r="W37" s="8">
        <f>FC_IND_NMM_CM_E!W37+FC_IND_NMM_CR_E!W37+FC_IND_NMM_GL_E!W37</f>
        <v>0</v>
      </c>
      <c r="X37" s="8">
        <f>FC_IND_NMM_CM_E!X37+FC_IND_NMM_CR_E!X37+FC_IND_NMM_GL_E!X37</f>
        <v>4.2910560000000007E-2</v>
      </c>
      <c r="Y37" s="8">
        <f>FC_IND_NMM_CM_E!Y37+FC_IND_NMM_CR_E!Y37+FC_IND_NMM_GL_E!Y37</f>
        <v>2.993759999999999E-3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111.52061855999999</v>
      </c>
      <c r="D43" s="8">
        <f>FC_IND_NMM_CM_E!D43+FC_IND_NMM_CR_E!D43+FC_IND_NMM_GL_E!D43</f>
        <v>98.775359280000004</v>
      </c>
      <c r="E43" s="8">
        <f>FC_IND_NMM_CM_E!E43+FC_IND_NMM_CR_E!E43+FC_IND_NMM_GL_E!E43</f>
        <v>108.33417036</v>
      </c>
      <c r="F43" s="8">
        <f>FC_IND_NMM_CM_E!F43+FC_IND_NMM_CR_E!F43+FC_IND_NMM_GL_E!F43</f>
        <v>105.14798892000002</v>
      </c>
      <c r="G43" s="8">
        <f>FC_IND_NMM_CM_E!G43+FC_IND_NMM_CR_E!G43+FC_IND_NMM_GL_E!G43</f>
        <v>98.775359280000018</v>
      </c>
      <c r="H43" s="8">
        <f>FC_IND_NMM_CM_E!H43+FC_IND_NMM_CR_E!H43+FC_IND_NMM_GL_E!H43</f>
        <v>63.002843279999986</v>
      </c>
      <c r="I43" s="8">
        <f>FC_IND_NMM_CM_E!I43+FC_IND_NMM_CR_E!I43+FC_IND_NMM_GL_E!I43</f>
        <v>62.693668440000003</v>
      </c>
      <c r="J43" s="8">
        <f>FC_IND_NMM_CM_E!J43+FC_IND_NMM_CR_E!J43+FC_IND_NMM_GL_E!J43</f>
        <v>69.037487999999996</v>
      </c>
      <c r="K43" s="8">
        <f>FC_IND_NMM_CM_E!K43+FC_IND_NMM_CR_E!K43+FC_IND_NMM_GL_E!K43</f>
        <v>61.73786736000001</v>
      </c>
      <c r="L43" s="8">
        <f>FC_IND_NMM_CM_E!L43+FC_IND_NMM_CR_E!L43+FC_IND_NMM_GL_E!L43</f>
        <v>59.22685547999999</v>
      </c>
      <c r="M43" s="8">
        <f>FC_IND_NMM_CM_E!M43+FC_IND_NMM_CR_E!M43+FC_IND_NMM_GL_E!M43</f>
        <v>71.9371692</v>
      </c>
      <c r="N43" s="8">
        <f>FC_IND_NMM_CM_E!N43+FC_IND_NMM_CR_E!N43+FC_IND_NMM_GL_E!N43</f>
        <v>55.677346920000019</v>
      </c>
      <c r="O43" s="8">
        <f>FC_IND_NMM_CM_E!O43+FC_IND_NMM_CR_E!O43+FC_IND_NMM_GL_E!O43</f>
        <v>52.65042119999999</v>
      </c>
      <c r="P43" s="8">
        <f>FC_IND_NMM_CM_E!P43+FC_IND_NMM_CR_E!P43+FC_IND_NMM_GL_E!P43</f>
        <v>49.865713560000003</v>
      </c>
      <c r="Q43" s="8">
        <f>FC_IND_NMM_CM_E!Q43+FC_IND_NMM_CR_E!Q43+FC_IND_NMM_GL_E!Q43</f>
        <v>37.343465639999998</v>
      </c>
      <c r="R43" s="8">
        <f>FC_IND_NMM_CM_E!R43+FC_IND_NMM_CR_E!R43+FC_IND_NMM_GL_E!R43</f>
        <v>32.975003880000017</v>
      </c>
      <c r="S43" s="8">
        <f>FC_IND_NMM_CM_E!S43+FC_IND_NMM_CR_E!S43+FC_IND_NMM_GL_E!S43</f>
        <v>37.043894160000008</v>
      </c>
      <c r="T43" s="8">
        <f>FC_IND_NMM_CM_E!T43+FC_IND_NMM_CR_E!T43+FC_IND_NMM_GL_E!T43</f>
        <v>36.460223279999994</v>
      </c>
      <c r="U43" s="8">
        <f>FC_IND_NMM_CM_E!U43+FC_IND_NMM_CR_E!U43+FC_IND_NMM_GL_E!U43</f>
        <v>38.563625879999996</v>
      </c>
      <c r="V43" s="8">
        <f>FC_IND_NMM_CM_E!V43+FC_IND_NMM_CR_E!V43+FC_IND_NMM_GL_E!V43</f>
        <v>30.53094875999999</v>
      </c>
      <c r="W43" s="8">
        <f>FC_IND_NMM_CM_E!W43+FC_IND_NMM_CR_E!W43+FC_IND_NMM_GL_E!W43</f>
        <v>28.53078228</v>
      </c>
      <c r="X43" s="8">
        <f>FC_IND_NMM_CM_E!X43+FC_IND_NMM_CR_E!X43+FC_IND_NMM_GL_E!X43</f>
        <v>27.168972480000001</v>
      </c>
      <c r="Y43" s="8">
        <f>FC_IND_NMM_CM_E!Y43+FC_IND_NMM_CR_E!Y43+FC_IND_NMM_GL_E!Y43</f>
        <v>22.570296839999997</v>
      </c>
      <c r="Z43" s="8">
        <f>FC_IND_NMM_CM_E!Z43+FC_IND_NMM_CR_E!Z43+FC_IND_NMM_GL_E!Z43</f>
        <v>73.521190079999982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309.56904000000003</v>
      </c>
      <c r="D44" s="8">
        <f>FC_IND_NMM_CM_E!D44+FC_IND_NMM_CR_E!D44+FC_IND_NMM_GL_E!D44</f>
        <v>218.88732384000005</v>
      </c>
      <c r="E44" s="8">
        <f>FC_IND_NMM_CM_E!E44+FC_IND_NMM_CR_E!E44+FC_IND_NMM_GL_E!E44</f>
        <v>300.18806711999997</v>
      </c>
      <c r="F44" s="8">
        <f>FC_IND_NMM_CM_E!F44+FC_IND_NMM_CR_E!F44+FC_IND_NMM_GL_E!F44</f>
        <v>265.79163096000002</v>
      </c>
      <c r="G44" s="8">
        <f>FC_IND_NMM_CM_E!G44+FC_IND_NMM_CR_E!G44+FC_IND_NMM_GL_E!G44</f>
        <v>275.17260384000008</v>
      </c>
      <c r="H44" s="8">
        <f>FC_IND_NMM_CM_E!H44+FC_IND_NMM_CR_E!H44+FC_IND_NMM_GL_E!H44</f>
        <v>308.91869424000004</v>
      </c>
      <c r="I44" s="8">
        <f>FC_IND_NMM_CM_E!I44+FC_IND_NMM_CR_E!I44+FC_IND_NMM_GL_E!I44</f>
        <v>283.36211207999997</v>
      </c>
      <c r="J44" s="8">
        <f>FC_IND_NMM_CM_E!J44+FC_IND_NMM_CR_E!J44+FC_IND_NMM_GL_E!J44</f>
        <v>252.76465368000004</v>
      </c>
      <c r="K44" s="8">
        <f>FC_IND_NMM_CM_E!K44+FC_IND_NMM_CR_E!K44+FC_IND_NMM_GL_E!K44</f>
        <v>198.56499408000002</v>
      </c>
      <c r="L44" s="8">
        <f>FC_IND_NMM_CM_E!L44+FC_IND_NMM_CR_E!L44+FC_IND_NMM_GL_E!L44</f>
        <v>204.57498024000003</v>
      </c>
      <c r="M44" s="8">
        <f>FC_IND_NMM_CM_E!M44+FC_IND_NMM_CR_E!M44+FC_IND_NMM_GL_E!M44</f>
        <v>186.14155104</v>
      </c>
      <c r="N44" s="8">
        <f>FC_IND_NMM_CM_E!N44+FC_IND_NMM_CR_E!N44+FC_IND_NMM_GL_E!N44</f>
        <v>111.99210336000002</v>
      </c>
      <c r="O44" s="8">
        <f>FC_IND_NMM_CM_E!O44+FC_IND_NMM_CR_E!O44+FC_IND_NMM_GL_E!O44</f>
        <v>104.86560672</v>
      </c>
      <c r="P44" s="8">
        <f>FC_IND_NMM_CM_E!P44+FC_IND_NMM_CR_E!P44+FC_IND_NMM_GL_E!P44</f>
        <v>62.758087200000006</v>
      </c>
      <c r="Q44" s="8">
        <f>FC_IND_NMM_CM_E!Q44+FC_IND_NMM_CR_E!Q44+FC_IND_NMM_GL_E!Q44</f>
        <v>36.022579200000003</v>
      </c>
      <c r="R44" s="8">
        <f>FC_IND_NMM_CM_E!R44+FC_IND_NMM_CR_E!R44+FC_IND_NMM_GL_E!R44</f>
        <v>59.127686639999993</v>
      </c>
      <c r="S44" s="8">
        <f>FC_IND_NMM_CM_E!S44+FC_IND_NMM_CR_E!S44+FC_IND_NMM_GL_E!S44</f>
        <v>64.415437920000016</v>
      </c>
      <c r="T44" s="8">
        <f>FC_IND_NMM_CM_E!T44+FC_IND_NMM_CR_E!T44+FC_IND_NMM_GL_E!T44</f>
        <v>77.123372400000022</v>
      </c>
      <c r="U44" s="8">
        <f>FC_IND_NMM_CM_E!U44+FC_IND_NMM_CR_E!U44+FC_IND_NMM_GL_E!U44</f>
        <v>64.756493280000001</v>
      </c>
      <c r="V44" s="8">
        <f>FC_IND_NMM_CM_E!V44+FC_IND_NMM_CR_E!V44+FC_IND_NMM_GL_E!V44</f>
        <v>76.181569200000013</v>
      </c>
      <c r="W44" s="8">
        <f>FC_IND_NMM_CM_E!W44+FC_IND_NMM_CR_E!W44+FC_IND_NMM_GL_E!W44</f>
        <v>75.87813023999999</v>
      </c>
      <c r="X44" s="8">
        <f>FC_IND_NMM_CM_E!X44+FC_IND_NMM_CR_E!X44+FC_IND_NMM_GL_E!X44</f>
        <v>69.646346640000004</v>
      </c>
      <c r="Y44" s="8">
        <f>FC_IND_NMM_CM_E!Y44+FC_IND_NMM_CR_E!Y44+FC_IND_NMM_GL_E!Y44</f>
        <v>46.432290960000017</v>
      </c>
      <c r="Z44" s="8">
        <f>FC_IND_NMM_CM_E!Z44+FC_IND_NMM_CR_E!Z44+FC_IND_NMM_GL_E!Z44</f>
        <v>42.222597840000006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156.78327599999997</v>
      </c>
      <c r="I48" s="8">
        <f>FC_IND_NMM_CM_E!I48+FC_IND_NMM_CR_E!I48+FC_IND_NMM_GL_E!I48</f>
        <v>175.19392799999997</v>
      </c>
      <c r="J48" s="8">
        <f>FC_IND_NMM_CM_E!J48+FC_IND_NMM_CR_E!J48+FC_IND_NMM_GL_E!J48</f>
        <v>167.46525899999997</v>
      </c>
      <c r="K48" s="8">
        <f>FC_IND_NMM_CM_E!K48+FC_IND_NMM_CR_E!K48+FC_IND_NMM_GL_E!K48</f>
        <v>174.23675100000003</v>
      </c>
      <c r="L48" s="8">
        <f>FC_IND_NMM_CM_E!L48+FC_IND_NMM_CR_E!L48+FC_IND_NMM_GL_E!L48</f>
        <v>234.87410700000001</v>
      </c>
      <c r="M48" s="8">
        <f>FC_IND_NMM_CM_E!M48+FC_IND_NMM_CR_E!M48+FC_IND_NMM_GL_E!M48</f>
        <v>165.934899</v>
      </c>
      <c r="N48" s="8">
        <f>FC_IND_NMM_CM_E!N48+FC_IND_NMM_CR_E!N48+FC_IND_NMM_GL_E!N48</f>
        <v>160.45929899999999</v>
      </c>
      <c r="O48" s="8">
        <f>FC_IND_NMM_CM_E!O48+FC_IND_NMM_CR_E!O48+FC_IND_NMM_GL_E!O48</f>
        <v>159.73027200000001</v>
      </c>
      <c r="P48" s="8">
        <f>FC_IND_NMM_CM_E!P48+FC_IND_NMM_CR_E!P48+FC_IND_NMM_GL_E!P48</f>
        <v>126.89246700000001</v>
      </c>
      <c r="Q48" s="8">
        <f>FC_IND_NMM_CM_E!Q48+FC_IND_NMM_CR_E!Q48+FC_IND_NMM_GL_E!Q48</f>
        <v>130.32419399999998</v>
      </c>
      <c r="R48" s="8">
        <f>FC_IND_NMM_CM_E!R48+FC_IND_NMM_CR_E!R48+FC_IND_NMM_GL_E!R48</f>
        <v>113.47619399999999</v>
      </c>
      <c r="S48" s="8">
        <f>FC_IND_NMM_CM_E!S48+FC_IND_NMM_CR_E!S48+FC_IND_NMM_GL_E!S48</f>
        <v>131.57901900000002</v>
      </c>
      <c r="T48" s="8">
        <f>FC_IND_NMM_CM_E!T48+FC_IND_NMM_CR_E!T48+FC_IND_NMM_GL_E!T48</f>
        <v>143.52600599999997</v>
      </c>
      <c r="U48" s="8">
        <f>FC_IND_NMM_CM_E!U48+FC_IND_NMM_CR_E!U48+FC_IND_NMM_GL_E!U48</f>
        <v>146.78082900000001</v>
      </c>
      <c r="V48" s="8">
        <f>FC_IND_NMM_CM_E!V48+FC_IND_NMM_CR_E!V48+FC_IND_NMM_GL_E!V48</f>
        <v>139.442823</v>
      </c>
      <c r="W48" s="8">
        <f>FC_IND_NMM_CM_E!W48+FC_IND_NMM_CR_E!W48+FC_IND_NMM_GL_E!W48</f>
        <v>101.54324700000002</v>
      </c>
      <c r="X48" s="8">
        <f>FC_IND_NMM_CM_E!X48+FC_IND_NMM_CR_E!X48+FC_IND_NMM_GL_E!X48</f>
        <v>97.613100000000003</v>
      </c>
      <c r="Y48" s="8">
        <f>FC_IND_NMM_CM_E!Y48+FC_IND_NMM_CR_E!Y48+FC_IND_NMM_GL_E!Y48</f>
        <v>146.78082899999998</v>
      </c>
      <c r="Z48" s="8">
        <f>FC_IND_NMM_CM_E!Z48+FC_IND_NMM_CR_E!Z48+FC_IND_NMM_GL_E!Z48</f>
        <v>69.896033999999986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82.601640000000003</v>
      </c>
      <c r="D51" s="27">
        <f>FC_IND_NMM_CM_E!D51+FC_IND_NMM_CR_E!D51+FC_IND_NMM_GL_E!D51</f>
        <v>148.59207000000004</v>
      </c>
      <c r="E51" s="27">
        <f>FC_IND_NMM_CM_E!E51+FC_IND_NMM_CR_E!E51+FC_IND_NMM_GL_E!E51</f>
        <v>110.37114</v>
      </c>
      <c r="F51" s="27">
        <f>FC_IND_NMM_CM_E!F51+FC_IND_NMM_CR_E!F51+FC_IND_NMM_GL_E!F51</f>
        <v>106.12998000000002</v>
      </c>
      <c r="G51" s="27">
        <f>FC_IND_NMM_CM_E!G51+FC_IND_NMM_CR_E!G51+FC_IND_NMM_GL_E!G51</f>
        <v>82.803600000000003</v>
      </c>
      <c r="H51" s="27">
        <f>FC_IND_NMM_CM_E!H51+FC_IND_NMM_CR_E!H51+FC_IND_NMM_GL_E!H51</f>
        <v>40.34151</v>
      </c>
      <c r="I51" s="27">
        <f>FC_IND_NMM_CM_E!I51+FC_IND_NMM_CR_E!I51+FC_IND_NMM_GL_E!I51</f>
        <v>48.823830000000001</v>
      </c>
      <c r="J51" s="27">
        <f>FC_IND_NMM_CM_E!J51+FC_IND_NMM_CR_E!J51+FC_IND_NMM_GL_E!J51</f>
        <v>59.426729999999992</v>
      </c>
      <c r="K51" s="27">
        <f>FC_IND_NMM_CM_E!K51+FC_IND_NMM_CR_E!K51+FC_IND_NMM_GL_E!K51</f>
        <v>61.294860000000014</v>
      </c>
      <c r="L51" s="27">
        <f>FC_IND_NMM_CM_E!L51+FC_IND_NMM_CR_E!L51+FC_IND_NMM_GL_E!L51</f>
        <v>87.044759999999997</v>
      </c>
      <c r="M51" s="27">
        <f>FC_IND_NMM_CM_E!M51+FC_IND_NMM_CR_E!M51+FC_IND_NMM_GL_E!M51</f>
        <v>129.91077000000001</v>
      </c>
      <c r="N51" s="27">
        <f>FC_IND_NMM_CM_E!N51+FC_IND_NMM_CR_E!N51+FC_IND_NMM_GL_E!N51</f>
        <v>174.08952000000002</v>
      </c>
      <c r="O51" s="27">
        <f>FC_IND_NMM_CM_E!O51+FC_IND_NMM_CR_E!O51+FC_IND_NMM_GL_E!O51</f>
        <v>163.43613000000002</v>
      </c>
      <c r="P51" s="27">
        <f>FC_IND_NMM_CM_E!P51+FC_IND_NMM_CR_E!P51+FC_IND_NMM_GL_E!P51</f>
        <v>82.854090000000014</v>
      </c>
      <c r="Q51" s="27">
        <f>FC_IND_NMM_CM_E!Q51+FC_IND_NMM_CR_E!Q51+FC_IND_NMM_GL_E!Q51</f>
        <v>96.233940000000018</v>
      </c>
      <c r="R51" s="27">
        <f>FC_IND_NMM_CM_E!R51+FC_IND_NMM_CR_E!R51+FC_IND_NMM_GL_E!R51</f>
        <v>107.94762000000003</v>
      </c>
      <c r="S51" s="27">
        <f>FC_IND_NMM_CM_E!S51+FC_IND_NMM_CR_E!S51+FC_IND_NMM_GL_E!S51</f>
        <v>90.276119999999977</v>
      </c>
      <c r="T51" s="27">
        <f>FC_IND_NMM_CM_E!T51+FC_IND_NMM_CR_E!T51+FC_IND_NMM_GL_E!T51</f>
        <v>83.201865120000008</v>
      </c>
      <c r="U51" s="27">
        <f>FC_IND_NMM_CM_E!U51+FC_IND_NMM_CR_E!U51+FC_IND_NMM_GL_E!U51</f>
        <v>115.18869384000001</v>
      </c>
      <c r="V51" s="27">
        <f>FC_IND_NMM_CM_E!V51+FC_IND_NMM_CR_E!V51+FC_IND_NMM_GL_E!V51</f>
        <v>111.99752388</v>
      </c>
      <c r="W51" s="27">
        <f>FC_IND_NMM_CM_E!W51+FC_IND_NMM_CR_E!W51+FC_IND_NMM_GL_E!W51</f>
        <v>102.42138852000001</v>
      </c>
      <c r="X51" s="27">
        <f>FC_IND_NMM_CM_E!X51+FC_IND_NMM_CR_E!X51+FC_IND_NMM_GL_E!X51</f>
        <v>106.28500716941942</v>
      </c>
      <c r="Y51" s="27">
        <f>FC_IND_NMM_CM_E!Y51+FC_IND_NMM_CR_E!Y51+FC_IND_NMM_GL_E!Y51</f>
        <v>100.58219006248937</v>
      </c>
      <c r="Z51" s="27">
        <f>FC_IND_NMM_CM_E!Z51+FC_IND_NMM_CR_E!Z51+FC_IND_NMM_GL_E!Z51</f>
        <v>61.742414141636552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14.112000000000005</v>
      </c>
      <c r="D61" s="49">
        <f t="shared" si="32"/>
        <v>23.519865599999996</v>
      </c>
      <c r="E61" s="49">
        <f t="shared" si="32"/>
        <v>14.112000000000002</v>
      </c>
      <c r="F61" s="49">
        <f t="shared" si="32"/>
        <v>0</v>
      </c>
      <c r="G61" s="49">
        <f t="shared" si="32"/>
        <v>0</v>
      </c>
      <c r="H61" s="49">
        <f t="shared" si="32"/>
        <v>2.5487999999999999E-3</v>
      </c>
      <c r="I61" s="49">
        <f t="shared" si="32"/>
        <v>1.2998879999999999E-2</v>
      </c>
      <c r="J61" s="49">
        <f t="shared" si="32"/>
        <v>4.7571494399999983</v>
      </c>
      <c r="K61" s="49">
        <f t="shared" si="32"/>
        <v>4.3839360000000001E-2</v>
      </c>
      <c r="L61" s="49">
        <f t="shared" si="32"/>
        <v>5.4544320000000014E-2</v>
      </c>
      <c r="M61" s="49">
        <f t="shared" si="32"/>
        <v>4.6897920000000023E-2</v>
      </c>
      <c r="N61" s="49">
        <f t="shared" si="32"/>
        <v>0.12208752000000002</v>
      </c>
      <c r="O61" s="49">
        <f t="shared" si="32"/>
        <v>0.12744</v>
      </c>
      <c r="P61" s="49">
        <f t="shared" si="32"/>
        <v>0.13814495999999998</v>
      </c>
      <c r="Q61" s="49">
        <f t="shared" si="32"/>
        <v>0.42768864000000012</v>
      </c>
      <c r="R61" s="49">
        <f t="shared" si="32"/>
        <v>0.96930863999999983</v>
      </c>
      <c r="S61" s="49">
        <f t="shared" si="32"/>
        <v>3.1737657599999993</v>
      </c>
      <c r="T61" s="49">
        <f t="shared" si="32"/>
        <v>5.8502606400000001</v>
      </c>
      <c r="U61" s="49">
        <f t="shared" si="32"/>
        <v>7.8452906400000026</v>
      </c>
      <c r="V61" s="49">
        <f t="shared" si="32"/>
        <v>7.1741527200000013</v>
      </c>
      <c r="W61" s="49">
        <f t="shared" si="32"/>
        <v>134.39695823999998</v>
      </c>
      <c r="X61" s="49">
        <f t="shared" si="32"/>
        <v>11.784692582062382</v>
      </c>
      <c r="Y61" s="49">
        <f t="shared" ref="Y61:Z61" si="33">SUM(Y62:Y72)</f>
        <v>158.18349002816544</v>
      </c>
      <c r="Z61" s="49">
        <f t="shared" si="33"/>
        <v>21.393029106642505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14.112000000000005</v>
      </c>
      <c r="D62" s="52">
        <f>FC_IND_NMM_CM_E!D62+FC_IND_NMM_CR_E!D62+FC_IND_NMM_GL_E!D62</f>
        <v>23.519865599999996</v>
      </c>
      <c r="E62" s="52">
        <f>FC_IND_NMM_CM_E!E62+FC_IND_NMM_CR_E!E62+FC_IND_NMM_GL_E!E62</f>
        <v>14.112000000000002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4.7041343999999983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128.68813439999997</v>
      </c>
      <c r="X62" s="52">
        <f>FC_IND_NMM_CM_E!X62+FC_IND_NMM_CR_E!X62+FC_IND_NMM_GL_E!X62</f>
        <v>0</v>
      </c>
      <c r="Y62" s="52">
        <f>FC_IND_NMM_CM_E!Y62+FC_IND_NMM_CR_E!Y62+FC_IND_NMM_GL_E!Y62</f>
        <v>145.48786560000002</v>
      </c>
      <c r="Z62" s="52">
        <f>FC_IND_NMM_CM_E!Z62+FC_IND_NMM_CR_E!Z62+FC_IND_NMM_GL_E!Z62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1.1465344800000001</v>
      </c>
      <c r="V64" s="52">
        <f>FC_IND_NMM_CM_E!V64+FC_IND_NMM_CR_E!V64+FC_IND_NMM_GL_E!V64</f>
        <v>0.27302184000000007</v>
      </c>
      <c r="W64" s="52">
        <f>FC_IND_NMM_CM_E!W64+FC_IND_NMM_CR_E!W64+FC_IND_NMM_GL_E!W64</f>
        <v>1.8563126400000001</v>
      </c>
      <c r="X64" s="52">
        <f>FC_IND_NMM_CM_E!X64+FC_IND_NMM_CR_E!X64+FC_IND_NMM_GL_E!X64</f>
        <v>6.936874982062383</v>
      </c>
      <c r="Y64" s="52">
        <f>FC_IND_NMM_CM_E!Y64+FC_IND_NMM_CR_E!Y64+FC_IND_NMM_GL_E!Y64</f>
        <v>6.3333098681654221</v>
      </c>
      <c r="Z64" s="52">
        <f>FC_IND_NMM_CM_E!Z64+FC_IND_NMM_CR_E!Z64+FC_IND_NMM_GL_E!Z64</f>
        <v>3.5952684666425054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5.8622399999999995E-3</v>
      </c>
      <c r="K67" s="52">
        <f>FC_IND_NMM_CM_E!K67+FC_IND_NMM_CR_E!K67+FC_IND_NMM_GL_E!K67</f>
        <v>2.0390400000000002E-3</v>
      </c>
      <c r="L67" s="52">
        <f>FC_IND_NMM_CM_E!L67+FC_IND_NMM_CR_E!L67+FC_IND_NMM_GL_E!L67</f>
        <v>2.0390400000000002E-3</v>
      </c>
      <c r="M67" s="52">
        <f>FC_IND_NMM_CM_E!M67+FC_IND_NMM_CR_E!M67+FC_IND_NMM_GL_E!M67</f>
        <v>1.7841600000000003E-3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3.8232000000000001E-3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5.3524800000000006E-3</v>
      </c>
      <c r="M68" s="52">
        <f>FC_IND_NMM_CM_E!M68+FC_IND_NMM_CR_E!M68+FC_IND_NMM_GL_E!M68</f>
        <v>2.5488000000000004E-3</v>
      </c>
      <c r="N68" s="52">
        <f>FC_IND_NMM_CM_E!N68+FC_IND_NMM_CR_E!N68+FC_IND_NMM_GL_E!N68</f>
        <v>1.325376E-2</v>
      </c>
      <c r="O68" s="52">
        <f>FC_IND_NMM_CM_E!O68+FC_IND_NMM_CR_E!O68+FC_IND_NMM_GL_E!O68</f>
        <v>1.3253759999999998E-2</v>
      </c>
      <c r="P68" s="52">
        <f>FC_IND_NMM_CM_E!P68+FC_IND_NMM_CR_E!P68+FC_IND_NMM_GL_E!P68</f>
        <v>1.3253759999999996E-2</v>
      </c>
      <c r="Q68" s="52">
        <f>FC_IND_NMM_CM_E!Q68+FC_IND_NMM_CR_E!Q68+FC_IND_NMM_GL_E!Q68</f>
        <v>9.303120000000005E-2</v>
      </c>
      <c r="R68" s="52">
        <f>FC_IND_NMM_CM_E!R68+FC_IND_NMM_CR_E!R68+FC_IND_NMM_GL_E!R68</f>
        <v>0.19116</v>
      </c>
      <c r="S68" s="52">
        <f>FC_IND_NMM_CM_E!S68+FC_IND_NMM_CR_E!S68+FC_IND_NMM_GL_E!S68</f>
        <v>0.69582240000000006</v>
      </c>
      <c r="T68" s="52">
        <f>FC_IND_NMM_CM_E!T68+FC_IND_NMM_CR_E!T68+FC_IND_NMM_GL_E!T68</f>
        <v>2.9772532800000002</v>
      </c>
      <c r="U68" s="52">
        <f>FC_IND_NMM_CM_E!U68+FC_IND_NMM_CR_E!U68+FC_IND_NMM_GL_E!U68</f>
        <v>2.9772532800000011</v>
      </c>
      <c r="V68" s="52">
        <f>FC_IND_NMM_CM_E!V68+FC_IND_NMM_CR_E!V68+FC_IND_NMM_GL_E!V68</f>
        <v>2.9772532800000002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2.9772532800000002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2.5487999999999999E-3</v>
      </c>
      <c r="I69" s="52">
        <f>FC_IND_NMM_CM_E!I69+FC_IND_NMM_CR_E!I69+FC_IND_NMM_GL_E!I69</f>
        <v>1.2998879999999999E-2</v>
      </c>
      <c r="J69" s="52">
        <f>FC_IND_NMM_CM_E!J69+FC_IND_NMM_CR_E!J69+FC_IND_NMM_GL_E!J69</f>
        <v>4.7152800000000009E-2</v>
      </c>
      <c r="K69" s="52">
        <f>FC_IND_NMM_CM_E!K69+FC_IND_NMM_CR_E!K69+FC_IND_NMM_GL_E!K69</f>
        <v>4.1800320000000002E-2</v>
      </c>
      <c r="L69" s="52">
        <f>FC_IND_NMM_CM_E!L69+FC_IND_NMM_CR_E!L69+FC_IND_NMM_GL_E!L69</f>
        <v>4.7152800000000016E-2</v>
      </c>
      <c r="M69" s="52">
        <f>FC_IND_NMM_CM_E!M69+FC_IND_NMM_CR_E!M69+FC_IND_NMM_GL_E!M69</f>
        <v>4.2564960000000027E-2</v>
      </c>
      <c r="N69" s="52">
        <f>FC_IND_NMM_CM_E!N69+FC_IND_NMM_CR_E!N69+FC_IND_NMM_GL_E!N69</f>
        <v>0.10883376000000002</v>
      </c>
      <c r="O69" s="52">
        <f>FC_IND_NMM_CM_E!O69+FC_IND_NMM_CR_E!O69+FC_IND_NMM_GL_E!O69</f>
        <v>0.11418623999999999</v>
      </c>
      <c r="P69" s="52">
        <f>FC_IND_NMM_CM_E!P69+FC_IND_NMM_CR_E!P69+FC_IND_NMM_GL_E!P69</f>
        <v>0.12489119999999999</v>
      </c>
      <c r="Q69" s="52">
        <f>FC_IND_NMM_CM_E!Q69+FC_IND_NMM_CR_E!Q69+FC_IND_NMM_GL_E!Q69</f>
        <v>0.33465744000000008</v>
      </c>
      <c r="R69" s="52">
        <f>FC_IND_NMM_CM_E!R69+FC_IND_NMM_CR_E!R69+FC_IND_NMM_GL_E!R69</f>
        <v>0.77814863999999984</v>
      </c>
      <c r="S69" s="52">
        <f>FC_IND_NMM_CM_E!S69+FC_IND_NMM_CR_E!S69+FC_IND_NMM_GL_E!S69</f>
        <v>2.4779433599999994</v>
      </c>
      <c r="T69" s="52">
        <f>FC_IND_NMM_CM_E!T69+FC_IND_NMM_CR_E!T69+FC_IND_NMM_GL_E!T69</f>
        <v>2.8730073600000003</v>
      </c>
      <c r="U69" s="52">
        <f>FC_IND_NMM_CM_E!U69+FC_IND_NMM_CR_E!U69+FC_IND_NMM_GL_E!U69</f>
        <v>3.7215028800000018</v>
      </c>
      <c r="V69" s="52">
        <f>FC_IND_NMM_CM_E!V69+FC_IND_NMM_CR_E!V69+FC_IND_NMM_GL_E!V69</f>
        <v>3.9238776000000009</v>
      </c>
      <c r="W69" s="52">
        <f>FC_IND_NMM_CM_E!W69+FC_IND_NMM_CR_E!W69+FC_IND_NMM_GL_E!W69</f>
        <v>3.852511199999999</v>
      </c>
      <c r="X69" s="52">
        <f>FC_IND_NMM_CM_E!X69+FC_IND_NMM_CR_E!X69+FC_IND_NMM_GL_E!X69</f>
        <v>4.8439943999999988</v>
      </c>
      <c r="Y69" s="52">
        <f>FC_IND_NMM_CM_E!Y69+FC_IND_NMM_CR_E!Y69+FC_IND_NMM_GL_E!Y69</f>
        <v>6.3623145599999997</v>
      </c>
      <c r="Z69" s="52">
        <f>FC_IND_NMM_CM_E!Z69+FC_IND_NMM_CR_E!Z69+FC_IND_NMM_GL_E!Z69</f>
        <v>14.820507359999999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660.57425677409651</v>
      </c>
      <c r="D2" s="21">
        <f t="shared" ref="D2:X2" si="0">SUM(D3,D17,D22,D25,D26,D51,D52)</f>
        <v>618.18966297152724</v>
      </c>
      <c r="E2" s="21">
        <f t="shared" si="0"/>
        <v>662.57027681561476</v>
      </c>
      <c r="F2" s="21">
        <f t="shared" si="0"/>
        <v>557.88252607733614</v>
      </c>
      <c r="G2" s="21">
        <f t="shared" si="0"/>
        <v>625.24360388704974</v>
      </c>
      <c r="H2" s="21">
        <f t="shared" si="0"/>
        <v>714.35210088743315</v>
      </c>
      <c r="I2" s="21">
        <f t="shared" si="0"/>
        <v>787.28387067995084</v>
      </c>
      <c r="J2" s="21">
        <f t="shared" si="0"/>
        <v>751.47437330973969</v>
      </c>
      <c r="K2" s="21">
        <f t="shared" si="0"/>
        <v>754.28447346982739</v>
      </c>
      <c r="L2" s="21">
        <f t="shared" si="0"/>
        <v>580.33367259890861</v>
      </c>
      <c r="M2" s="21">
        <f t="shared" si="0"/>
        <v>613.17830057120341</v>
      </c>
      <c r="N2" s="21">
        <f t="shared" si="0"/>
        <v>578.87310211584725</v>
      </c>
      <c r="O2" s="21">
        <f t="shared" si="0"/>
        <v>621.13363584224714</v>
      </c>
      <c r="P2" s="21">
        <f t="shared" si="0"/>
        <v>688.77165270439787</v>
      </c>
      <c r="Q2" s="21">
        <f t="shared" si="0"/>
        <v>677.44852877192886</v>
      </c>
      <c r="R2" s="21">
        <f t="shared" si="0"/>
        <v>701.2035091196833</v>
      </c>
      <c r="S2" s="21">
        <f t="shared" si="0"/>
        <v>762.75427865821291</v>
      </c>
      <c r="T2" s="21">
        <f t="shared" si="0"/>
        <v>826.29225873530663</v>
      </c>
      <c r="U2" s="21">
        <f t="shared" si="0"/>
        <v>809.75331444875212</v>
      </c>
      <c r="V2" s="21">
        <f t="shared" si="0"/>
        <v>701.04813841125224</v>
      </c>
      <c r="W2" s="21">
        <f t="shared" si="0"/>
        <v>560.65270399114945</v>
      </c>
      <c r="X2" s="21">
        <f t="shared" si="0"/>
        <v>594.09157818061976</v>
      </c>
      <c r="Y2" s="21">
        <f t="shared" ref="Y2:Z2" si="1">SUM(Y3,Y17,Y22,Y25,Y26,Y51,Y52)</f>
        <v>558.66185804911868</v>
      </c>
      <c r="Z2" s="21">
        <f t="shared" si="1"/>
        <v>584.03816009405352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357.69394501945175</v>
      </c>
      <c r="D3" s="24">
        <f t="shared" ref="D3:W3" si="3">SUM(D4,D8,D11)</f>
        <v>349.83131850535898</v>
      </c>
      <c r="E3" s="24">
        <f t="shared" si="3"/>
        <v>352.00988251794581</v>
      </c>
      <c r="F3" s="24">
        <f t="shared" si="3"/>
        <v>281.4884167679258</v>
      </c>
      <c r="G3" s="24">
        <f t="shared" si="3"/>
        <v>357.53790546564244</v>
      </c>
      <c r="H3" s="24">
        <f t="shared" si="3"/>
        <v>385.35814261663364</v>
      </c>
      <c r="I3" s="24">
        <f t="shared" si="3"/>
        <v>433.61254832005676</v>
      </c>
      <c r="J3" s="24">
        <f t="shared" si="3"/>
        <v>412.25244987270543</v>
      </c>
      <c r="K3" s="24">
        <f t="shared" si="3"/>
        <v>450.18184889607699</v>
      </c>
      <c r="L3" s="24">
        <f t="shared" si="3"/>
        <v>278.26235090928293</v>
      </c>
      <c r="M3" s="24">
        <f t="shared" si="3"/>
        <v>320.49383942203821</v>
      </c>
      <c r="N3" s="24">
        <f t="shared" si="3"/>
        <v>336.83292432811805</v>
      </c>
      <c r="O3" s="24">
        <f t="shared" si="3"/>
        <v>366.57712035546768</v>
      </c>
      <c r="P3" s="24">
        <f t="shared" si="3"/>
        <v>431.19364153334408</v>
      </c>
      <c r="Q3" s="24">
        <f t="shared" si="3"/>
        <v>428.29993133848416</v>
      </c>
      <c r="R3" s="24">
        <f t="shared" si="3"/>
        <v>466.88346509578889</v>
      </c>
      <c r="S3" s="24">
        <f t="shared" si="3"/>
        <v>473.85208885917513</v>
      </c>
      <c r="T3" s="24">
        <f t="shared" si="3"/>
        <v>509.21075203407844</v>
      </c>
      <c r="U3" s="24">
        <f t="shared" si="3"/>
        <v>490.32565931745961</v>
      </c>
      <c r="V3" s="24">
        <f t="shared" si="3"/>
        <v>392.32235621826067</v>
      </c>
      <c r="W3" s="24">
        <f t="shared" si="3"/>
        <v>313.11197241209675</v>
      </c>
      <c r="X3" s="24">
        <f t="shared" ref="X3:Z3" si="4">SUM(X4,X8,X11)</f>
        <v>333.6817167790042</v>
      </c>
      <c r="Y3" s="24">
        <f t="shared" si="4"/>
        <v>309.47005638196981</v>
      </c>
      <c r="Z3" s="24">
        <f t="shared" si="4"/>
        <v>354.01430128568916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306.49279684273557</v>
      </c>
      <c r="D4" s="19">
        <f t="shared" ref="D4:W4" si="6">SUM(D5:D7)</f>
        <v>306.01328181670505</v>
      </c>
      <c r="E4" s="19">
        <f t="shared" si="6"/>
        <v>302.05474053730057</v>
      </c>
      <c r="F4" s="19">
        <f t="shared" si="6"/>
        <v>239.14507710059138</v>
      </c>
      <c r="G4" s="19">
        <f t="shared" si="6"/>
        <v>318.34321777326477</v>
      </c>
      <c r="H4" s="19">
        <f t="shared" si="6"/>
        <v>350.57714744505392</v>
      </c>
      <c r="I4" s="19">
        <f t="shared" si="6"/>
        <v>389.28735223982903</v>
      </c>
      <c r="J4" s="19">
        <f t="shared" si="6"/>
        <v>367.09493352280953</v>
      </c>
      <c r="K4" s="19">
        <f t="shared" si="6"/>
        <v>413.07416206207893</v>
      </c>
      <c r="L4" s="19">
        <f t="shared" si="6"/>
        <v>254.61131414406495</v>
      </c>
      <c r="M4" s="19">
        <f t="shared" si="6"/>
        <v>292.93581069300251</v>
      </c>
      <c r="N4" s="19">
        <f t="shared" si="6"/>
        <v>314.49318165203931</v>
      </c>
      <c r="O4" s="19">
        <f t="shared" si="6"/>
        <v>342.09659277046632</v>
      </c>
      <c r="P4" s="19">
        <f t="shared" si="6"/>
        <v>399.10305388829323</v>
      </c>
      <c r="Q4" s="19">
        <f t="shared" si="6"/>
        <v>397.22730514911228</v>
      </c>
      <c r="R4" s="19">
        <f t="shared" si="6"/>
        <v>436.68666143269678</v>
      </c>
      <c r="S4" s="19">
        <f t="shared" si="6"/>
        <v>431.64586798676743</v>
      </c>
      <c r="T4" s="19">
        <f t="shared" si="6"/>
        <v>469.76678684904601</v>
      </c>
      <c r="U4" s="19">
        <f t="shared" si="6"/>
        <v>436.18244624954565</v>
      </c>
      <c r="V4" s="19">
        <f t="shared" si="6"/>
        <v>338.69912455440635</v>
      </c>
      <c r="W4" s="19">
        <f t="shared" si="6"/>
        <v>260.83691343199274</v>
      </c>
      <c r="X4" s="19">
        <f t="shared" ref="X4:Z4" si="7">SUM(X5:X7)</f>
        <v>288.54029286853205</v>
      </c>
      <c r="Y4" s="19">
        <f t="shared" si="7"/>
        <v>264.12371493467691</v>
      </c>
      <c r="Z4" s="19">
        <f t="shared" si="7"/>
        <v>317.30348778722032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306.49279684273557</v>
      </c>
      <c r="D7" s="8">
        <v>306.01328181670505</v>
      </c>
      <c r="E7" s="8">
        <v>302.05474053730057</v>
      </c>
      <c r="F7" s="8">
        <v>239.14507710059138</v>
      </c>
      <c r="G7" s="8">
        <v>318.34321777326477</v>
      </c>
      <c r="H7" s="8">
        <v>350.57714744505392</v>
      </c>
      <c r="I7" s="8">
        <v>389.28735223982903</v>
      </c>
      <c r="J7" s="8">
        <v>367.09493352280953</v>
      </c>
      <c r="K7" s="8">
        <v>413.07416206207893</v>
      </c>
      <c r="L7" s="8">
        <v>254.61131414406495</v>
      </c>
      <c r="M7" s="8">
        <v>292.93581069300251</v>
      </c>
      <c r="N7" s="8">
        <v>314.49318165203931</v>
      </c>
      <c r="O7" s="8">
        <v>342.09659277046632</v>
      </c>
      <c r="P7" s="8">
        <v>399.10305388829323</v>
      </c>
      <c r="Q7" s="8">
        <v>397.22730514911228</v>
      </c>
      <c r="R7" s="8">
        <v>436.68666143269678</v>
      </c>
      <c r="S7" s="8">
        <v>431.64586798676743</v>
      </c>
      <c r="T7" s="8">
        <v>469.76678684904601</v>
      </c>
      <c r="U7" s="8">
        <v>436.18244624954565</v>
      </c>
      <c r="V7" s="8">
        <v>338.69912455440635</v>
      </c>
      <c r="W7" s="8">
        <v>260.83691343199274</v>
      </c>
      <c r="X7" s="8">
        <v>288.54029286853205</v>
      </c>
      <c r="Y7" s="8">
        <v>264.12371493467691</v>
      </c>
      <c r="Z7" s="8">
        <v>317.30348778722032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51.201148176716188</v>
      </c>
      <c r="D11" s="19">
        <f t="shared" si="10"/>
        <v>43.818036688653926</v>
      </c>
      <c r="E11" s="19">
        <f t="shared" si="10"/>
        <v>49.955141980645266</v>
      </c>
      <c r="F11" s="19">
        <f t="shared" si="10"/>
        <v>42.34333966733444</v>
      </c>
      <c r="G11" s="19">
        <f t="shared" si="10"/>
        <v>39.194687692377649</v>
      </c>
      <c r="H11" s="19">
        <f t="shared" si="10"/>
        <v>34.780995171579725</v>
      </c>
      <c r="I11" s="19">
        <f t="shared" si="10"/>
        <v>44.325196080227727</v>
      </c>
      <c r="J11" s="19">
        <f t="shared" si="10"/>
        <v>45.157516349895907</v>
      </c>
      <c r="K11" s="19">
        <f t="shared" si="10"/>
        <v>37.107686833998088</v>
      </c>
      <c r="L11" s="19">
        <f t="shared" si="10"/>
        <v>23.651036765217988</v>
      </c>
      <c r="M11" s="19">
        <f t="shared" si="10"/>
        <v>27.558028729035676</v>
      </c>
      <c r="N11" s="19">
        <f t="shared" si="10"/>
        <v>22.339742676078721</v>
      </c>
      <c r="O11" s="19">
        <f t="shared" si="10"/>
        <v>24.480527585001358</v>
      </c>
      <c r="P11" s="19">
        <f t="shared" si="10"/>
        <v>32.090587645050839</v>
      </c>
      <c r="Q11" s="19">
        <f t="shared" si="10"/>
        <v>31.072626189371871</v>
      </c>
      <c r="R11" s="19">
        <f t="shared" si="10"/>
        <v>30.196803663092119</v>
      </c>
      <c r="S11" s="19">
        <f t="shared" si="10"/>
        <v>42.206220872407698</v>
      </c>
      <c r="T11" s="19">
        <f t="shared" si="10"/>
        <v>39.443965185032425</v>
      </c>
      <c r="U11" s="19">
        <f t="shared" si="10"/>
        <v>54.143213067913976</v>
      </c>
      <c r="V11" s="19">
        <f t="shared" si="10"/>
        <v>53.623231663854341</v>
      </c>
      <c r="W11" s="19">
        <f t="shared" si="10"/>
        <v>52.275058980103992</v>
      </c>
      <c r="X11" s="19">
        <f t="shared" si="10"/>
        <v>45.141423910472149</v>
      </c>
      <c r="Y11" s="19">
        <f t="shared" ref="Y11:Z11" si="11">SUM(Y12:Y16)</f>
        <v>45.346341447292879</v>
      </c>
      <c r="Z11" s="19">
        <f t="shared" si="11"/>
        <v>36.710813498468859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51.201148176716188</v>
      </c>
      <c r="D13" s="8">
        <v>43.818036688653926</v>
      </c>
      <c r="E13" s="8">
        <v>49.955141980645266</v>
      </c>
      <c r="F13" s="8">
        <v>42.34333966733444</v>
      </c>
      <c r="G13" s="8">
        <v>39.194687692377649</v>
      </c>
      <c r="H13" s="8">
        <v>34.780995171579725</v>
      </c>
      <c r="I13" s="8">
        <v>44.325196080227727</v>
      </c>
      <c r="J13" s="8">
        <v>45.157516349895907</v>
      </c>
      <c r="K13" s="8">
        <v>37.107686833998088</v>
      </c>
      <c r="L13" s="8">
        <v>23.651036765217988</v>
      </c>
      <c r="M13" s="8">
        <v>27.558028729035676</v>
      </c>
      <c r="N13" s="8">
        <v>22.339742676078721</v>
      </c>
      <c r="O13" s="8">
        <v>24.480527585001358</v>
      </c>
      <c r="P13" s="8">
        <v>32.090587645050839</v>
      </c>
      <c r="Q13" s="8">
        <v>31.072626189371871</v>
      </c>
      <c r="R13" s="8">
        <v>30.196803663092119</v>
      </c>
      <c r="S13" s="8">
        <v>42.206220872407698</v>
      </c>
      <c r="T13" s="8">
        <v>39.443965185032425</v>
      </c>
      <c r="U13" s="8">
        <v>54.143213067913976</v>
      </c>
      <c r="V13" s="8">
        <v>53.623231663854341</v>
      </c>
      <c r="W13" s="8">
        <v>52.275058980103992</v>
      </c>
      <c r="X13" s="8">
        <v>45.141423910472149</v>
      </c>
      <c r="Y13" s="8">
        <v>45.346341447292879</v>
      </c>
      <c r="Z13" s="8">
        <v>36.710813498468859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11.375173683089995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11.375173683089995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262.87065201186402</v>
      </c>
      <c r="D26" s="27">
        <f t="shared" si="16"/>
        <v>196.35044482680419</v>
      </c>
      <c r="E26" s="27">
        <f t="shared" si="16"/>
        <v>255.2033544083871</v>
      </c>
      <c r="F26" s="27">
        <f t="shared" si="16"/>
        <v>225.02398415707273</v>
      </c>
      <c r="G26" s="27">
        <f t="shared" si="16"/>
        <v>226.34117508895602</v>
      </c>
      <c r="H26" s="27">
        <f t="shared" si="16"/>
        <v>309.64977928139575</v>
      </c>
      <c r="I26" s="27">
        <f t="shared" si="16"/>
        <v>328.97548605248016</v>
      </c>
      <c r="J26" s="27">
        <f t="shared" si="16"/>
        <v>309.59089957375625</v>
      </c>
      <c r="K26" s="27">
        <f t="shared" si="16"/>
        <v>273.94886153764497</v>
      </c>
      <c r="L26" s="27">
        <f t="shared" si="16"/>
        <v>266.21318258178883</v>
      </c>
      <c r="M26" s="27">
        <f t="shared" si="16"/>
        <v>236.22180419155632</v>
      </c>
      <c r="N26" s="27">
        <f t="shared" si="16"/>
        <v>174.30206598742978</v>
      </c>
      <c r="O26" s="27">
        <f t="shared" si="16"/>
        <v>184.8378325242553</v>
      </c>
      <c r="P26" s="27">
        <f t="shared" si="16"/>
        <v>205.6499422913314</v>
      </c>
      <c r="Q26" s="27">
        <f t="shared" si="16"/>
        <v>187.07077686191707</v>
      </c>
      <c r="R26" s="27">
        <f t="shared" si="16"/>
        <v>170.69987149952522</v>
      </c>
      <c r="S26" s="27">
        <f t="shared" si="16"/>
        <v>225.60501308074726</v>
      </c>
      <c r="T26" s="27">
        <f t="shared" si="16"/>
        <v>256.49446157922472</v>
      </c>
      <c r="U26" s="27">
        <f t="shared" si="16"/>
        <v>239.74170730739473</v>
      </c>
      <c r="V26" s="27">
        <f t="shared" si="16"/>
        <v>231.98196444976048</v>
      </c>
      <c r="W26" s="27">
        <f t="shared" si="16"/>
        <v>181.66491388179978</v>
      </c>
      <c r="X26" s="27">
        <f t="shared" si="16"/>
        <v>187.938600503472</v>
      </c>
      <c r="Y26" s="27">
        <f t="shared" ref="Y26:Z26" si="17">SUM(Y27,Y33)</f>
        <v>190.94199804519369</v>
      </c>
      <c r="Z26" s="27">
        <f t="shared" si="17"/>
        <v>179.02632062244055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262.87065201186402</v>
      </c>
      <c r="D33" s="19">
        <f t="shared" si="20"/>
        <v>196.35044482680419</v>
      </c>
      <c r="E33" s="19">
        <f t="shared" si="20"/>
        <v>255.2033544083871</v>
      </c>
      <c r="F33" s="19">
        <f t="shared" si="20"/>
        <v>225.02398415707273</v>
      </c>
      <c r="G33" s="19">
        <f t="shared" si="20"/>
        <v>226.34117508895602</v>
      </c>
      <c r="H33" s="19">
        <f t="shared" si="20"/>
        <v>309.64977928139575</v>
      </c>
      <c r="I33" s="19">
        <f t="shared" si="20"/>
        <v>328.97548605248016</v>
      </c>
      <c r="J33" s="19">
        <f t="shared" si="20"/>
        <v>309.59089957375625</v>
      </c>
      <c r="K33" s="19">
        <f t="shared" si="20"/>
        <v>273.94886153764497</v>
      </c>
      <c r="L33" s="19">
        <f t="shared" si="20"/>
        <v>266.21318258178883</v>
      </c>
      <c r="M33" s="19">
        <f t="shared" si="20"/>
        <v>236.22180419155632</v>
      </c>
      <c r="N33" s="19">
        <f t="shared" si="20"/>
        <v>174.30206598742978</v>
      </c>
      <c r="O33" s="19">
        <f t="shared" si="20"/>
        <v>184.8378325242553</v>
      </c>
      <c r="P33" s="19">
        <f t="shared" si="20"/>
        <v>205.6499422913314</v>
      </c>
      <c r="Q33" s="19">
        <f t="shared" si="20"/>
        <v>187.07077686191707</v>
      </c>
      <c r="R33" s="19">
        <f t="shared" si="20"/>
        <v>170.69987149952522</v>
      </c>
      <c r="S33" s="19">
        <f t="shared" si="20"/>
        <v>225.60501308074726</v>
      </c>
      <c r="T33" s="19">
        <f t="shared" si="20"/>
        <v>256.49446157922472</v>
      </c>
      <c r="U33" s="19">
        <f t="shared" si="20"/>
        <v>239.74170730739473</v>
      </c>
      <c r="V33" s="19">
        <f t="shared" si="20"/>
        <v>231.98196444976048</v>
      </c>
      <c r="W33" s="19">
        <f t="shared" si="20"/>
        <v>181.66491388179978</v>
      </c>
      <c r="X33" s="19">
        <f t="shared" si="20"/>
        <v>187.938600503472</v>
      </c>
      <c r="Y33" s="19">
        <f t="shared" ref="Y33:Z33" si="21">SUM(Y34:Y50)</f>
        <v>190.94199804519369</v>
      </c>
      <c r="Z33" s="19">
        <f t="shared" si="21"/>
        <v>179.02632062244055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58.127498436422698</v>
      </c>
      <c r="D36" s="8">
        <v>42.076492513093001</v>
      </c>
      <c r="E36" s="8">
        <v>49.623738845404908</v>
      </c>
      <c r="F36" s="8">
        <v>44.963374440900331</v>
      </c>
      <c r="G36" s="8">
        <v>38.934686835444992</v>
      </c>
      <c r="H36" s="8">
        <v>31.637943510512361</v>
      </c>
      <c r="I36" s="8">
        <v>36.466942835141609</v>
      </c>
      <c r="J36" s="8">
        <v>39.189406610789298</v>
      </c>
      <c r="K36" s="8">
        <v>31.518105546690443</v>
      </c>
      <c r="L36" s="8">
        <v>22.130284825681326</v>
      </c>
      <c r="M36" s="8">
        <v>24.976626859654896</v>
      </c>
      <c r="N36" s="8">
        <v>20.450121565219497</v>
      </c>
      <c r="O36" s="8">
        <v>23.981492646154198</v>
      </c>
      <c r="P36" s="8">
        <v>33.087244641056905</v>
      </c>
      <c r="Q36" s="8">
        <v>33.019420366917174</v>
      </c>
      <c r="R36" s="8">
        <v>30.472967928470169</v>
      </c>
      <c r="S36" s="8">
        <v>38.58897959640499</v>
      </c>
      <c r="T36" s="8">
        <v>43.604707236759026</v>
      </c>
      <c r="U36" s="8">
        <v>40.38649044102489</v>
      </c>
      <c r="V36" s="8">
        <v>36.500640830276609</v>
      </c>
      <c r="W36" s="8">
        <v>26.8099363484334</v>
      </c>
      <c r="X36" s="8">
        <v>35.484449680187723</v>
      </c>
      <c r="Y36" s="8">
        <v>31.731815653163846</v>
      </c>
      <c r="Z36" s="8">
        <v>46.520411710969142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1.163235140843453E-2</v>
      </c>
      <c r="I37" s="8">
        <v>1.029782317839029E-2</v>
      </c>
      <c r="J37" s="8">
        <v>8.4153230488789865E-2</v>
      </c>
      <c r="K37" s="8">
        <v>2.8059918293368305E-2</v>
      </c>
      <c r="L37" s="8">
        <v>7.0222892852696691E-3</v>
      </c>
      <c r="M37" s="8">
        <v>2.3732271922363823E-2</v>
      </c>
      <c r="N37" s="8">
        <v>5.0829183912629375E-3</v>
      </c>
      <c r="O37" s="8">
        <v>0</v>
      </c>
      <c r="P37" s="8">
        <v>0</v>
      </c>
      <c r="Q37" s="8">
        <v>2.4505219813188359E-3</v>
      </c>
      <c r="R37" s="8">
        <v>0</v>
      </c>
      <c r="S37" s="8">
        <v>1.0757479929701767E-2</v>
      </c>
      <c r="T37" s="8">
        <v>1.1079267520985488E-2</v>
      </c>
      <c r="U37" s="8">
        <v>8.0362941340757169E-3</v>
      </c>
      <c r="V37" s="8">
        <v>2.6249493993284771E-3</v>
      </c>
      <c r="W37" s="8">
        <v>0</v>
      </c>
      <c r="X37" s="8">
        <v>3.7949533551994562E-2</v>
      </c>
      <c r="Y37" s="8">
        <v>2.4308841592370197E-3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54.017111559649834</v>
      </c>
      <c r="D43" s="8">
        <v>47.866660434008104</v>
      </c>
      <c r="E43" s="8">
        <v>54.335390483334422</v>
      </c>
      <c r="F43" s="8">
        <v>50.894811723671381</v>
      </c>
      <c r="G43" s="8">
        <v>49.343212778294976</v>
      </c>
      <c r="H43" s="8">
        <v>30.210527004310741</v>
      </c>
      <c r="I43" s="8">
        <v>31.711411687807427</v>
      </c>
      <c r="J43" s="8">
        <v>34.42308628438375</v>
      </c>
      <c r="K43" s="8">
        <v>30.371698748116032</v>
      </c>
      <c r="L43" s="8">
        <v>24.398537289569049</v>
      </c>
      <c r="M43" s="8">
        <v>31.265796569761491</v>
      </c>
      <c r="N43" s="8">
        <v>21.664017170080193</v>
      </c>
      <c r="O43" s="8">
        <v>22.45964844790538</v>
      </c>
      <c r="P43" s="8">
        <v>31.25289540299315</v>
      </c>
      <c r="Q43" s="8">
        <v>24.089224233351874</v>
      </c>
      <c r="R43" s="8">
        <v>19.434198140147462</v>
      </c>
      <c r="S43" s="8">
        <v>25.973357239757011</v>
      </c>
      <c r="T43" s="8">
        <v>26.550092234563142</v>
      </c>
      <c r="U43" s="8">
        <v>26.677783880789899</v>
      </c>
      <c r="V43" s="8">
        <v>20.920655082302073</v>
      </c>
      <c r="W43" s="8">
        <v>18.350548058331434</v>
      </c>
      <c r="X43" s="8">
        <v>18.525375736146916</v>
      </c>
      <c r="Y43" s="8">
        <v>13.071055201745287</v>
      </c>
      <c r="Z43" s="8">
        <v>47.181235663207239</v>
      </c>
    </row>
    <row r="44" spans="1:26" ht="11.25" customHeight="1" x14ac:dyDescent="0.2">
      <c r="A44" s="28" t="s">
        <v>74</v>
      </c>
      <c r="B44" s="7" t="s">
        <v>75</v>
      </c>
      <c r="C44" s="8">
        <v>150.72604201579151</v>
      </c>
      <c r="D44" s="8">
        <v>106.40729187970308</v>
      </c>
      <c r="E44" s="8">
        <v>151.24422507964778</v>
      </c>
      <c r="F44" s="8">
        <v>129.16579799250101</v>
      </c>
      <c r="G44" s="8">
        <v>138.06327547521605</v>
      </c>
      <c r="H44" s="8">
        <v>149.00267721912948</v>
      </c>
      <c r="I44" s="8">
        <v>144.14964173598088</v>
      </c>
      <c r="J44" s="8">
        <v>126.63222991309219</v>
      </c>
      <c r="K44" s="8">
        <v>98.09473089590945</v>
      </c>
      <c r="L44" s="8">
        <v>84.755564154765423</v>
      </c>
      <c r="M44" s="8">
        <v>81.300141423569457</v>
      </c>
      <c r="N44" s="8">
        <v>43.825924433724225</v>
      </c>
      <c r="O44" s="8">
        <v>44.969635242621948</v>
      </c>
      <c r="P44" s="8">
        <v>39.429163705037936</v>
      </c>
      <c r="Q44" s="8">
        <v>23.283694989005156</v>
      </c>
      <c r="R44" s="8">
        <v>34.956026536153701</v>
      </c>
      <c r="S44" s="8">
        <v>45.243433322090326</v>
      </c>
      <c r="T44" s="8">
        <v>56.248791020942605</v>
      </c>
      <c r="U44" s="8">
        <v>44.882094769667923</v>
      </c>
      <c r="V44" s="8">
        <v>52.293615419019027</v>
      </c>
      <c r="W44" s="8">
        <v>48.895231514715199</v>
      </c>
      <c r="X44" s="8">
        <v>47.563086797339814</v>
      </c>
      <c r="Y44" s="8">
        <v>26.953063651611313</v>
      </c>
      <c r="Z44" s="8">
        <v>27.152165808411549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98.786999196034756</v>
      </c>
      <c r="I48" s="8">
        <v>116.63719197037186</v>
      </c>
      <c r="J48" s="8">
        <v>109.26202353500224</v>
      </c>
      <c r="K48" s="8">
        <v>113.93626642863569</v>
      </c>
      <c r="L48" s="8">
        <v>134.92177402248774</v>
      </c>
      <c r="M48" s="8">
        <v>98.655507066648099</v>
      </c>
      <c r="N48" s="8">
        <v>88.356919900014589</v>
      </c>
      <c r="O48" s="8">
        <v>93.427056187573783</v>
      </c>
      <c r="P48" s="8">
        <v>101.8806385422434</v>
      </c>
      <c r="Q48" s="8">
        <v>106.67598675066154</v>
      </c>
      <c r="R48" s="8">
        <v>85.836678894753888</v>
      </c>
      <c r="S48" s="8">
        <v>115.78848544256525</v>
      </c>
      <c r="T48" s="8">
        <v>130.07979181943895</v>
      </c>
      <c r="U48" s="8">
        <v>127.78730192177795</v>
      </c>
      <c r="V48" s="8">
        <v>122.26442816876347</v>
      </c>
      <c r="W48" s="8">
        <v>87.609197960319733</v>
      </c>
      <c r="X48" s="8">
        <v>86.327738756245552</v>
      </c>
      <c r="Y48" s="8">
        <v>119.183632654514</v>
      </c>
      <c r="Z48" s="8">
        <v>58.172507439852609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40.009659742780691</v>
      </c>
      <c r="D51" s="27">
        <v>72.007899639364027</v>
      </c>
      <c r="E51" s="27">
        <v>55.357039889281815</v>
      </c>
      <c r="F51" s="27">
        <v>51.370125152337621</v>
      </c>
      <c r="G51" s="27">
        <v>41.364523332451334</v>
      </c>
      <c r="H51" s="27">
        <v>19.344178989403733</v>
      </c>
      <c r="I51" s="27">
        <v>24.69583630741392</v>
      </c>
      <c r="J51" s="27">
        <v>29.631023863278109</v>
      </c>
      <c r="K51" s="27">
        <v>30.153763036105428</v>
      </c>
      <c r="L51" s="27">
        <v>35.858139107836848</v>
      </c>
      <c r="M51" s="27">
        <v>56.462656957608985</v>
      </c>
      <c r="N51" s="27">
        <v>67.73811180029945</v>
      </c>
      <c r="O51" s="27">
        <v>69.718682962524198</v>
      </c>
      <c r="P51" s="27">
        <v>51.928068879722275</v>
      </c>
      <c r="Q51" s="27">
        <v>62.077820571527731</v>
      </c>
      <c r="R51" s="27">
        <v>63.620172524369238</v>
      </c>
      <c r="S51" s="27">
        <v>63.297176718290558</v>
      </c>
      <c r="T51" s="27">
        <v>60.587045122003495</v>
      </c>
      <c r="U51" s="27">
        <v>79.685947823897806</v>
      </c>
      <c r="V51" s="27">
        <v>76.743817743231205</v>
      </c>
      <c r="W51" s="27">
        <v>65.875817697252955</v>
      </c>
      <c r="X51" s="27">
        <v>72.471260898143584</v>
      </c>
      <c r="Y51" s="27">
        <v>58.249803621955159</v>
      </c>
      <c r="Z51" s="27">
        <v>39.622364502833875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8.8422332667888295</v>
      </c>
      <c r="D61" s="49">
        <f t="shared" si="24"/>
        <v>14.579525427950271</v>
      </c>
      <c r="E61" s="49">
        <f t="shared" si="24"/>
        <v>9.0799186851964979</v>
      </c>
      <c r="F61" s="49">
        <f t="shared" si="24"/>
        <v>0</v>
      </c>
      <c r="G61" s="49">
        <f t="shared" si="24"/>
        <v>0</v>
      </c>
      <c r="H61" s="49">
        <f t="shared" si="24"/>
        <v>1.222176448233897E-3</v>
      </c>
      <c r="I61" s="49">
        <f t="shared" si="24"/>
        <v>6.5750313455482014E-3</v>
      </c>
      <c r="J61" s="49">
        <f t="shared" si="24"/>
        <v>3.0956273187681189</v>
      </c>
      <c r="K61" s="49">
        <f t="shared" si="24"/>
        <v>2.1566599109525967E-2</v>
      </c>
      <c r="L61" s="49">
        <f t="shared" si="24"/>
        <v>2.2469564096705735E-2</v>
      </c>
      <c r="M61" s="49">
        <f t="shared" si="24"/>
        <v>2.0383076545427221E-2</v>
      </c>
      <c r="N61" s="49">
        <f t="shared" si="24"/>
        <v>4.7504169574258667E-2</v>
      </c>
      <c r="O61" s="49">
        <f t="shared" si="24"/>
        <v>5.4363432104909001E-2</v>
      </c>
      <c r="P61" s="49">
        <f t="shared" si="24"/>
        <v>8.6581133149449541E-2</v>
      </c>
      <c r="Q61" s="49">
        <f t="shared" si="24"/>
        <v>0.27588996828354656</v>
      </c>
      <c r="R61" s="49">
        <f t="shared" si="24"/>
        <v>0.57127320552469507</v>
      </c>
      <c r="S61" s="49">
        <f t="shared" si="24"/>
        <v>2.2252885056776894</v>
      </c>
      <c r="T61" s="49">
        <f t="shared" si="24"/>
        <v>4.2601209102698183</v>
      </c>
      <c r="U61" s="49">
        <f t="shared" si="24"/>
        <v>5.4272637336327136</v>
      </c>
      <c r="V61" s="49">
        <f t="shared" si="24"/>
        <v>4.9159289396049317</v>
      </c>
      <c r="W61" s="49">
        <f t="shared" si="24"/>
        <v>114.70101303884813</v>
      </c>
      <c r="X61" s="49">
        <f t="shared" si="24"/>
        <v>8.0354845284781629</v>
      </c>
      <c r="Y61" s="49">
        <f t="shared" ref="Y61:Z61" si="25">SUM(Y62:Y72)</f>
        <v>125.48613904081924</v>
      </c>
      <c r="Z61" s="49">
        <f t="shared" si="25"/>
        <v>13.728688922636548</v>
      </c>
    </row>
    <row r="62" spans="1:26" ht="11.25" customHeight="1" x14ac:dyDescent="0.2">
      <c r="A62" s="50" t="s">
        <v>92</v>
      </c>
      <c r="B62" s="51" t="s">
        <v>93</v>
      </c>
      <c r="C62" s="52">
        <v>8.8422332667888295</v>
      </c>
      <c r="D62" s="52">
        <v>14.579525427950271</v>
      </c>
      <c r="E62" s="52">
        <v>9.0799186851964979</v>
      </c>
      <c r="F62" s="52">
        <v>0</v>
      </c>
      <c r="G62" s="52">
        <v>0</v>
      </c>
      <c r="H62" s="52">
        <v>0</v>
      </c>
      <c r="I62" s="52">
        <v>0</v>
      </c>
      <c r="J62" s="52">
        <v>3.069193255925478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111.02918780796743</v>
      </c>
      <c r="X62" s="52">
        <v>0</v>
      </c>
      <c r="Y62" s="52">
        <v>118.13376751918814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0.79315672142688654</v>
      </c>
      <c r="V64" s="52">
        <v>0.1870821568459986</v>
      </c>
      <c r="W64" s="52">
        <v>1.193950939630811</v>
      </c>
      <c r="X64" s="52">
        <v>4.7299622969540813</v>
      </c>
      <c r="Y64" s="52">
        <v>3.6677870691464247</v>
      </c>
      <c r="Z64" s="52">
        <v>2.3072152207082151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2.9229973335612356E-3</v>
      </c>
      <c r="K67" s="52">
        <v>1.0030976330012078E-3</v>
      </c>
      <c r="L67" s="52">
        <v>8.3998370454974698E-4</v>
      </c>
      <c r="M67" s="52">
        <v>7.7544312944560051E-4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2.6068787314858692E-3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2.2049572244430857E-3</v>
      </c>
      <c r="M68" s="52">
        <v>1.1077758992080007E-3</v>
      </c>
      <c r="N68" s="52">
        <v>5.1570288473099168E-3</v>
      </c>
      <c r="O68" s="52">
        <v>5.6537969389105361E-3</v>
      </c>
      <c r="P68" s="52">
        <v>8.306676981127999E-3</v>
      </c>
      <c r="Q68" s="52">
        <v>6.0011822660008644E-2</v>
      </c>
      <c r="R68" s="52">
        <v>0.11266234660623754</v>
      </c>
      <c r="S68" s="52">
        <v>0.48787645522808326</v>
      </c>
      <c r="T68" s="52">
        <v>2.1680160481358319</v>
      </c>
      <c r="U68" s="52">
        <v>2.0596227079208687</v>
      </c>
      <c r="V68" s="52">
        <v>2.0400967376793875</v>
      </c>
      <c r="W68" s="52">
        <v>0</v>
      </c>
      <c r="X68" s="52">
        <v>0</v>
      </c>
      <c r="Y68" s="52">
        <v>0</v>
      </c>
      <c r="Z68" s="52">
        <v>1.9106122803492136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1.222176448233897E-3</v>
      </c>
      <c r="I69" s="52">
        <v>6.5750313455482014E-3</v>
      </c>
      <c r="J69" s="52">
        <v>2.3511065509079512E-2</v>
      </c>
      <c r="K69" s="52">
        <v>2.0563501476524759E-2</v>
      </c>
      <c r="L69" s="52">
        <v>1.9424623167712901E-2</v>
      </c>
      <c r="M69" s="52">
        <v>1.8499857516773618E-2</v>
      </c>
      <c r="N69" s="52">
        <v>4.234714072694875E-2</v>
      </c>
      <c r="O69" s="52">
        <v>4.8709635165998466E-2</v>
      </c>
      <c r="P69" s="52">
        <v>7.8274456168321543E-2</v>
      </c>
      <c r="Q69" s="52">
        <v>0.21587814562353791</v>
      </c>
      <c r="R69" s="52">
        <v>0.45861085891845749</v>
      </c>
      <c r="S69" s="52">
        <v>1.737412050449606</v>
      </c>
      <c r="T69" s="52">
        <v>2.0921048621339864</v>
      </c>
      <c r="U69" s="52">
        <v>2.574484304284959</v>
      </c>
      <c r="V69" s="52">
        <v>2.6887500450795456</v>
      </c>
      <c r="W69" s="52">
        <v>2.4778742912498957</v>
      </c>
      <c r="X69" s="52">
        <v>3.3029153527925956</v>
      </c>
      <c r="Y69" s="52">
        <v>3.6845844524846654</v>
      </c>
      <c r="Z69" s="52">
        <v>9.5108614215791203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517.01845015790389</v>
      </c>
      <c r="D2" s="21">
        <f t="shared" ref="D2:X2" si="0">SUM(D3,D17,D22,D25,D26,D51,D52)</f>
        <v>498.47841965374687</v>
      </c>
      <c r="E2" s="21">
        <f t="shared" si="0"/>
        <v>482.27905487586111</v>
      </c>
      <c r="F2" s="21">
        <f t="shared" si="0"/>
        <v>444.95098921151401</v>
      </c>
      <c r="G2" s="21">
        <f t="shared" si="0"/>
        <v>463.64499677784801</v>
      </c>
      <c r="H2" s="21">
        <f t="shared" si="0"/>
        <v>546.33026885883964</v>
      </c>
      <c r="I2" s="21">
        <f t="shared" si="0"/>
        <v>514.75908178511906</v>
      </c>
      <c r="J2" s="21">
        <f t="shared" si="0"/>
        <v>521.66757624758554</v>
      </c>
      <c r="K2" s="21">
        <f t="shared" si="0"/>
        <v>519.94785314891533</v>
      </c>
      <c r="L2" s="21">
        <f t="shared" si="0"/>
        <v>556.89438429930431</v>
      </c>
      <c r="M2" s="21">
        <f t="shared" si="0"/>
        <v>543.613051069363</v>
      </c>
      <c r="N2" s="21">
        <f t="shared" si="0"/>
        <v>614.43888670743581</v>
      </c>
      <c r="O2" s="21">
        <f t="shared" si="0"/>
        <v>573.67225678947034</v>
      </c>
      <c r="P2" s="21">
        <f t="shared" si="0"/>
        <v>220.32932871353026</v>
      </c>
      <c r="Q2" s="21">
        <f t="shared" si="0"/>
        <v>195.60261653755211</v>
      </c>
      <c r="R2" s="21">
        <f t="shared" si="0"/>
        <v>294.52226073435531</v>
      </c>
      <c r="S2" s="21">
        <f t="shared" si="0"/>
        <v>135.49956014336377</v>
      </c>
      <c r="T2" s="21">
        <f t="shared" si="0"/>
        <v>111.24623187607469</v>
      </c>
      <c r="U2" s="21">
        <f t="shared" si="0"/>
        <v>156.66514721934402</v>
      </c>
      <c r="V2" s="21">
        <f t="shared" si="0"/>
        <v>127.99522840244408</v>
      </c>
      <c r="W2" s="21">
        <f t="shared" si="0"/>
        <v>120.04913746467514</v>
      </c>
      <c r="X2" s="21">
        <f t="shared" si="0"/>
        <v>101.31221205118028</v>
      </c>
      <c r="Y2" s="21">
        <f t="shared" ref="Y2:Z2" si="1">SUM(Y3,Y17,Y22,Y25,Y26,Y51,Y52)</f>
        <v>173.74502723020916</v>
      </c>
      <c r="Z2" s="21">
        <f t="shared" si="1"/>
        <v>155.41362890298893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279.57822582790226</v>
      </c>
      <c r="D3" s="24">
        <f t="shared" ref="D3:W3" si="3">SUM(D4,D8,D11)</f>
        <v>281.76824856075268</v>
      </c>
      <c r="E3" s="24">
        <f t="shared" si="3"/>
        <v>255.85842846231168</v>
      </c>
      <c r="F3" s="24">
        <f t="shared" si="3"/>
        <v>224.20478812744233</v>
      </c>
      <c r="G3" s="24">
        <f t="shared" si="3"/>
        <v>264.81172182580281</v>
      </c>
      <c r="H3" s="24">
        <f t="shared" si="3"/>
        <v>305.43370815127014</v>
      </c>
      <c r="I3" s="24">
        <f t="shared" si="3"/>
        <v>294.67697272414915</v>
      </c>
      <c r="J3" s="24">
        <f t="shared" si="3"/>
        <v>297.23962403714995</v>
      </c>
      <c r="K3" s="24">
        <f t="shared" si="3"/>
        <v>322.89618638110011</v>
      </c>
      <c r="L3" s="24">
        <f t="shared" si="3"/>
        <v>285.08329072364512</v>
      </c>
      <c r="M3" s="24">
        <f t="shared" si="3"/>
        <v>296.27174228510535</v>
      </c>
      <c r="N3" s="24">
        <f t="shared" si="3"/>
        <v>371.78737839615633</v>
      </c>
      <c r="O3" s="24">
        <f t="shared" si="3"/>
        <v>351.88791033753029</v>
      </c>
      <c r="P3" s="24">
        <f t="shared" si="3"/>
        <v>143.36972389946919</v>
      </c>
      <c r="Q3" s="24">
        <f t="shared" si="3"/>
        <v>128.92309957253866</v>
      </c>
      <c r="R3" s="24">
        <f t="shared" si="3"/>
        <v>202.28332515239657</v>
      </c>
      <c r="S3" s="24">
        <f t="shared" si="3"/>
        <v>87.608410159249075</v>
      </c>
      <c r="T3" s="24">
        <f t="shared" si="3"/>
        <v>71.480123687877324</v>
      </c>
      <c r="U3" s="24">
        <f t="shared" si="3"/>
        <v>98.891025488623612</v>
      </c>
      <c r="V3" s="24">
        <f t="shared" si="3"/>
        <v>75.045218376975143</v>
      </c>
      <c r="W3" s="24">
        <f t="shared" si="3"/>
        <v>70.165622233319908</v>
      </c>
      <c r="X3" s="24">
        <f t="shared" ref="X3:Z3" si="4">SUM(X4,X8,X11)</f>
        <v>59.111886560464299</v>
      </c>
      <c r="Y3" s="24">
        <f t="shared" si="4"/>
        <v>102.80702605652755</v>
      </c>
      <c r="Z3" s="24">
        <f t="shared" si="4"/>
        <v>95.911558789837059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239.55874446145253</v>
      </c>
      <c r="D4" s="19">
        <f t="shared" ref="D4:W4" si="6">SUM(D5:D7)</f>
        <v>246.47543513889298</v>
      </c>
      <c r="E4" s="19">
        <f t="shared" si="6"/>
        <v>219.54852707729037</v>
      </c>
      <c r="F4" s="19">
        <f t="shared" si="6"/>
        <v>190.47842877053117</v>
      </c>
      <c r="G4" s="19">
        <f t="shared" si="6"/>
        <v>235.7820369292443</v>
      </c>
      <c r="H4" s="19">
        <f t="shared" si="6"/>
        <v>277.8663956862643</v>
      </c>
      <c r="I4" s="19">
        <f t="shared" si="6"/>
        <v>264.55419457363115</v>
      </c>
      <c r="J4" s="19">
        <f t="shared" si="6"/>
        <v>264.68044049211795</v>
      </c>
      <c r="K4" s="19">
        <f t="shared" si="6"/>
        <v>296.28042967410738</v>
      </c>
      <c r="L4" s="19">
        <f t="shared" si="6"/>
        <v>260.85250503516943</v>
      </c>
      <c r="M4" s="19">
        <f t="shared" si="6"/>
        <v>270.79647823566802</v>
      </c>
      <c r="N4" s="19">
        <f t="shared" si="6"/>
        <v>347.12935430260512</v>
      </c>
      <c r="O4" s="19">
        <f t="shared" si="6"/>
        <v>328.38834853320094</v>
      </c>
      <c r="P4" s="19">
        <f t="shared" si="6"/>
        <v>132.6997644026595</v>
      </c>
      <c r="Q4" s="19">
        <f t="shared" si="6"/>
        <v>119.56988938715867</v>
      </c>
      <c r="R4" s="19">
        <f t="shared" si="6"/>
        <v>189.2001677681634</v>
      </c>
      <c r="S4" s="19">
        <f t="shared" si="6"/>
        <v>79.805089257226726</v>
      </c>
      <c r="T4" s="19">
        <f t="shared" si="6"/>
        <v>65.943203073173265</v>
      </c>
      <c r="U4" s="19">
        <f t="shared" si="6"/>
        <v>87.971185252262558</v>
      </c>
      <c r="V4" s="19">
        <f t="shared" si="6"/>
        <v>64.787920859995737</v>
      </c>
      <c r="W4" s="19">
        <f t="shared" si="6"/>
        <v>58.451244107289533</v>
      </c>
      <c r="X4" s="19">
        <f t="shared" ref="X4:Z4" si="7">SUM(X5:X7)</f>
        <v>51.115060258048317</v>
      </c>
      <c r="Y4" s="19">
        <f t="shared" si="7"/>
        <v>87.74281415427501</v>
      </c>
      <c r="Z4" s="19">
        <f t="shared" si="7"/>
        <v>85.965657355082016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239.55874446145253</v>
      </c>
      <c r="D7" s="8">
        <v>246.47543513889298</v>
      </c>
      <c r="E7" s="8">
        <v>219.54852707729037</v>
      </c>
      <c r="F7" s="8">
        <v>190.47842877053117</v>
      </c>
      <c r="G7" s="8">
        <v>235.7820369292443</v>
      </c>
      <c r="H7" s="8">
        <v>277.8663956862643</v>
      </c>
      <c r="I7" s="8">
        <v>264.55419457363115</v>
      </c>
      <c r="J7" s="8">
        <v>264.68044049211795</v>
      </c>
      <c r="K7" s="8">
        <v>296.28042967410738</v>
      </c>
      <c r="L7" s="8">
        <v>260.85250503516943</v>
      </c>
      <c r="M7" s="8">
        <v>270.79647823566802</v>
      </c>
      <c r="N7" s="8">
        <v>347.12935430260512</v>
      </c>
      <c r="O7" s="8">
        <v>328.38834853320094</v>
      </c>
      <c r="P7" s="8">
        <v>132.6997644026595</v>
      </c>
      <c r="Q7" s="8">
        <v>119.56988938715867</v>
      </c>
      <c r="R7" s="8">
        <v>189.2001677681634</v>
      </c>
      <c r="S7" s="8">
        <v>79.805089257226726</v>
      </c>
      <c r="T7" s="8">
        <v>65.943203073173265</v>
      </c>
      <c r="U7" s="8">
        <v>87.971185252262558</v>
      </c>
      <c r="V7" s="8">
        <v>64.787920859995737</v>
      </c>
      <c r="W7" s="8">
        <v>58.451244107289533</v>
      </c>
      <c r="X7" s="8">
        <v>51.115060258048317</v>
      </c>
      <c r="Y7" s="8">
        <v>87.74281415427501</v>
      </c>
      <c r="Z7" s="8">
        <v>85.965657355082016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40.019481366449739</v>
      </c>
      <c r="D11" s="19">
        <f t="shared" si="10"/>
        <v>35.292813421859726</v>
      </c>
      <c r="E11" s="19">
        <f t="shared" si="10"/>
        <v>36.309901385021313</v>
      </c>
      <c r="F11" s="19">
        <f t="shared" si="10"/>
        <v>33.726359356911153</v>
      </c>
      <c r="G11" s="19">
        <f t="shared" si="10"/>
        <v>29.029684896558514</v>
      </c>
      <c r="H11" s="19">
        <f t="shared" si="10"/>
        <v>27.567312465005827</v>
      </c>
      <c r="I11" s="19">
        <f t="shared" si="10"/>
        <v>30.122778150517981</v>
      </c>
      <c r="J11" s="19">
        <f t="shared" si="10"/>
        <v>32.559183545031971</v>
      </c>
      <c r="K11" s="19">
        <f t="shared" si="10"/>
        <v>26.615756706992713</v>
      </c>
      <c r="L11" s="19">
        <f t="shared" si="10"/>
        <v>24.230785688475713</v>
      </c>
      <c r="M11" s="19">
        <f t="shared" si="10"/>
        <v>25.475264049437325</v>
      </c>
      <c r="N11" s="19">
        <f t="shared" si="10"/>
        <v>24.658024093551191</v>
      </c>
      <c r="O11" s="19">
        <f t="shared" si="10"/>
        <v>23.49956180432936</v>
      </c>
      <c r="P11" s="19">
        <f t="shared" si="10"/>
        <v>10.669959496809685</v>
      </c>
      <c r="Q11" s="19">
        <f t="shared" si="10"/>
        <v>9.3532101853799947</v>
      </c>
      <c r="R11" s="19">
        <f t="shared" si="10"/>
        <v>13.083157384233177</v>
      </c>
      <c r="S11" s="19">
        <f t="shared" si="10"/>
        <v>7.8033209020223486</v>
      </c>
      <c r="T11" s="19">
        <f t="shared" si="10"/>
        <v>5.5369206147040551</v>
      </c>
      <c r="U11" s="19">
        <f t="shared" si="10"/>
        <v>10.919840236361056</v>
      </c>
      <c r="V11" s="19">
        <f t="shared" si="10"/>
        <v>10.257297516979412</v>
      </c>
      <c r="W11" s="19">
        <f t="shared" si="10"/>
        <v>11.714378126030383</v>
      </c>
      <c r="X11" s="19">
        <f t="shared" si="10"/>
        <v>7.9968263024159789</v>
      </c>
      <c r="Y11" s="19">
        <f t="shared" ref="Y11:Z11" si="11">SUM(Y12:Y16)</f>
        <v>15.064211902252545</v>
      </c>
      <c r="Z11" s="19">
        <f t="shared" si="11"/>
        <v>9.9459014347550454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40.019481366449739</v>
      </c>
      <c r="D13" s="8">
        <v>35.292813421859726</v>
      </c>
      <c r="E13" s="8">
        <v>36.309901385021313</v>
      </c>
      <c r="F13" s="8">
        <v>33.726359356911153</v>
      </c>
      <c r="G13" s="8">
        <v>29.029684896558514</v>
      </c>
      <c r="H13" s="8">
        <v>27.567312465005827</v>
      </c>
      <c r="I13" s="8">
        <v>30.122778150517981</v>
      </c>
      <c r="J13" s="8">
        <v>32.559183545031971</v>
      </c>
      <c r="K13" s="8">
        <v>26.615756706992713</v>
      </c>
      <c r="L13" s="8">
        <v>24.230785688475713</v>
      </c>
      <c r="M13" s="8">
        <v>25.475264049437325</v>
      </c>
      <c r="N13" s="8">
        <v>24.658024093551191</v>
      </c>
      <c r="O13" s="8">
        <v>23.49956180432936</v>
      </c>
      <c r="P13" s="8">
        <v>10.669959496809685</v>
      </c>
      <c r="Q13" s="8">
        <v>9.3532101853799947</v>
      </c>
      <c r="R13" s="8">
        <v>13.083157384233177</v>
      </c>
      <c r="S13" s="8">
        <v>7.8033209020223486</v>
      </c>
      <c r="T13" s="8">
        <v>5.5369206147040551</v>
      </c>
      <c r="U13" s="8">
        <v>10.919840236361056</v>
      </c>
      <c r="V13" s="8">
        <v>10.257297516979412</v>
      </c>
      <c r="W13" s="8">
        <v>11.714378126030383</v>
      </c>
      <c r="X13" s="8">
        <v>7.9968263024159789</v>
      </c>
      <c r="Y13" s="8">
        <v>15.064211902252545</v>
      </c>
      <c r="Z13" s="8">
        <v>9.9459014347550454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4.1692663169100044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4.1692663169100044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205.86814926490447</v>
      </c>
      <c r="D26" s="27">
        <f t="shared" si="16"/>
        <v>158.37359011173453</v>
      </c>
      <c r="E26" s="27">
        <f t="shared" si="16"/>
        <v>185.83626078668158</v>
      </c>
      <c r="F26" s="27">
        <f t="shared" si="16"/>
        <v>179.5291308485867</v>
      </c>
      <c r="G26" s="27">
        <f t="shared" si="16"/>
        <v>167.94290237222373</v>
      </c>
      <c r="H26" s="27">
        <f t="shared" si="16"/>
        <v>225.3921451798183</v>
      </c>
      <c r="I26" s="27">
        <f t="shared" si="16"/>
        <v>203.10558825660058</v>
      </c>
      <c r="J26" s="27">
        <f t="shared" si="16"/>
        <v>202.86172887417817</v>
      </c>
      <c r="K26" s="27">
        <f t="shared" si="16"/>
        <v>175.24517605933272</v>
      </c>
      <c r="L26" s="27">
        <f t="shared" si="16"/>
        <v>234.70863305807777</v>
      </c>
      <c r="M26" s="27">
        <f t="shared" si="16"/>
        <v>194.69354654303243</v>
      </c>
      <c r="N26" s="27">
        <f t="shared" si="16"/>
        <v>167.18762245016075</v>
      </c>
      <c r="O26" s="27">
        <f t="shared" si="16"/>
        <v>154.24800028119205</v>
      </c>
      <c r="P26" s="27">
        <f t="shared" si="16"/>
        <v>59.581923718079622</v>
      </c>
      <c r="Q26" s="27">
        <f t="shared" si="16"/>
        <v>47.888466561858223</v>
      </c>
      <c r="R26" s="27">
        <f t="shared" si="16"/>
        <v>64.470089142959267</v>
      </c>
      <c r="S26" s="27">
        <f t="shared" si="16"/>
        <v>36.121117437587515</v>
      </c>
      <c r="T26" s="27">
        <f t="shared" si="16"/>
        <v>31.212527404543593</v>
      </c>
      <c r="U26" s="27">
        <f t="shared" si="16"/>
        <v>41.605200511247062</v>
      </c>
      <c r="V26" s="27">
        <f t="shared" si="16"/>
        <v>38.187933775365209</v>
      </c>
      <c r="W26" s="27">
        <f t="shared" si="16"/>
        <v>35.035117528474501</v>
      </c>
      <c r="X26" s="27">
        <f t="shared" si="16"/>
        <v>29.299892801573012</v>
      </c>
      <c r="Y26" s="27">
        <f t="shared" ref="Y26:Z26" si="17">SUM(Y27,Y33)</f>
        <v>51.463165643476671</v>
      </c>
      <c r="Z26" s="27">
        <f t="shared" si="17"/>
        <v>44.537761537280758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205.86814926490447</v>
      </c>
      <c r="D33" s="19">
        <f t="shared" si="20"/>
        <v>158.37359011173453</v>
      </c>
      <c r="E33" s="19">
        <f t="shared" si="20"/>
        <v>185.83626078668158</v>
      </c>
      <c r="F33" s="19">
        <f t="shared" si="20"/>
        <v>179.5291308485867</v>
      </c>
      <c r="G33" s="19">
        <f t="shared" si="20"/>
        <v>167.94290237222373</v>
      </c>
      <c r="H33" s="19">
        <f t="shared" si="20"/>
        <v>225.3921451798183</v>
      </c>
      <c r="I33" s="19">
        <f t="shared" si="20"/>
        <v>203.10558825660058</v>
      </c>
      <c r="J33" s="19">
        <f t="shared" si="20"/>
        <v>202.86172887417817</v>
      </c>
      <c r="K33" s="19">
        <f t="shared" si="20"/>
        <v>175.24517605933272</v>
      </c>
      <c r="L33" s="19">
        <f t="shared" si="20"/>
        <v>234.70863305807777</v>
      </c>
      <c r="M33" s="19">
        <f t="shared" si="20"/>
        <v>194.69354654303243</v>
      </c>
      <c r="N33" s="19">
        <f t="shared" si="20"/>
        <v>167.18762245016075</v>
      </c>
      <c r="O33" s="19">
        <f t="shared" si="20"/>
        <v>154.24800028119205</v>
      </c>
      <c r="P33" s="19">
        <f t="shared" si="20"/>
        <v>59.581923718079622</v>
      </c>
      <c r="Q33" s="19">
        <f t="shared" si="20"/>
        <v>47.888466561858223</v>
      </c>
      <c r="R33" s="19">
        <f t="shared" si="20"/>
        <v>64.470089142959267</v>
      </c>
      <c r="S33" s="19">
        <f t="shared" si="20"/>
        <v>36.121117437587515</v>
      </c>
      <c r="T33" s="19">
        <f t="shared" si="20"/>
        <v>31.212527404543593</v>
      </c>
      <c r="U33" s="19">
        <f t="shared" si="20"/>
        <v>41.605200511247062</v>
      </c>
      <c r="V33" s="19">
        <f t="shared" si="20"/>
        <v>38.187933775365209</v>
      </c>
      <c r="W33" s="19">
        <f t="shared" si="20"/>
        <v>35.035117528474501</v>
      </c>
      <c r="X33" s="19">
        <f t="shared" si="20"/>
        <v>29.299892801573012</v>
      </c>
      <c r="Y33" s="19">
        <f t="shared" ref="Y33:Z33" si="21">SUM(Y34:Y50)</f>
        <v>51.463165643476671</v>
      </c>
      <c r="Z33" s="19">
        <f t="shared" si="21"/>
        <v>44.537761537280758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45.433206546969828</v>
      </c>
      <c r="D36" s="8">
        <v>33.890103526600683</v>
      </c>
      <c r="E36" s="8">
        <v>36.06902097347276</v>
      </c>
      <c r="F36" s="8">
        <v>35.813210205122708</v>
      </c>
      <c r="G36" s="8">
        <v>28.837114336771727</v>
      </c>
      <c r="H36" s="8">
        <v>25.076139144436222</v>
      </c>
      <c r="I36" s="8">
        <v>24.782420067862859</v>
      </c>
      <c r="J36" s="8">
        <v>28.256095241706522</v>
      </c>
      <c r="K36" s="8">
        <v>22.606589110465645</v>
      </c>
      <c r="L36" s="8">
        <v>22.672756131545764</v>
      </c>
      <c r="M36" s="8">
        <v>23.088957870327405</v>
      </c>
      <c r="N36" s="8">
        <v>22.572309698588949</v>
      </c>
      <c r="O36" s="8">
        <v>23.020523828238368</v>
      </c>
      <c r="P36" s="8">
        <v>11.001342950962073</v>
      </c>
      <c r="Q36" s="8">
        <v>9.9392171427347353</v>
      </c>
      <c r="R36" s="8">
        <v>13.202809139039859</v>
      </c>
      <c r="S36" s="8">
        <v>7.1345452127224132</v>
      </c>
      <c r="T36" s="8">
        <v>6.120982037803909</v>
      </c>
      <c r="U36" s="8">
        <v>8.145324193636851</v>
      </c>
      <c r="V36" s="8">
        <v>6.9820098666101638</v>
      </c>
      <c r="W36" s="8">
        <v>6.0078694897290816</v>
      </c>
      <c r="X36" s="8">
        <v>6.2860883850731302</v>
      </c>
      <c r="Y36" s="8">
        <v>10.541419214559618</v>
      </c>
      <c r="Z36" s="8">
        <v>12.603573320455595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6.8291685915654685E-3</v>
      </c>
      <c r="I37" s="8">
        <v>5.1699368216097125E-3</v>
      </c>
      <c r="J37" s="8">
        <v>4.4827929511210139E-2</v>
      </c>
      <c r="K37" s="8">
        <v>1.4850641706631709E-2</v>
      </c>
      <c r="L37" s="8">
        <v>5.2022307147303309E-3</v>
      </c>
      <c r="M37" s="8">
        <v>1.6184528077636158E-2</v>
      </c>
      <c r="N37" s="8">
        <v>4.1478416087370636E-3</v>
      </c>
      <c r="O37" s="8">
        <v>0</v>
      </c>
      <c r="P37" s="8">
        <v>0</v>
      </c>
      <c r="Q37" s="8">
        <v>5.4323801868116266E-4</v>
      </c>
      <c r="R37" s="8">
        <v>0</v>
      </c>
      <c r="S37" s="8">
        <v>1.4670400702982338E-3</v>
      </c>
      <c r="T37" s="8">
        <v>1.1452524790145123E-3</v>
      </c>
      <c r="U37" s="8">
        <v>1.1944658659242833E-3</v>
      </c>
      <c r="V37" s="8">
        <v>3.6881060067152149E-4</v>
      </c>
      <c r="W37" s="8">
        <v>0</v>
      </c>
      <c r="X37" s="8">
        <v>4.9610264480054456E-3</v>
      </c>
      <c r="Y37" s="8">
        <v>5.6287584076297921E-4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42.625513736559931</v>
      </c>
      <c r="D43" s="8">
        <v>38.778763534223152</v>
      </c>
      <c r="E43" s="8">
        <v>39.835355327249779</v>
      </c>
      <c r="F43" s="8">
        <v>40.835700189858088</v>
      </c>
      <c r="G43" s="8">
        <v>36.848731816792103</v>
      </c>
      <c r="H43" s="8">
        <v>24.213824957045791</v>
      </c>
      <c r="I43" s="8">
        <v>21.799198599820883</v>
      </c>
      <c r="J43" s="8">
        <v>25.05400995111442</v>
      </c>
      <c r="K43" s="8">
        <v>21.964096678699672</v>
      </c>
      <c r="L43" s="8">
        <v>25.245196460156869</v>
      </c>
      <c r="M43" s="8">
        <v>29.153325627647249</v>
      </c>
      <c r="N43" s="8">
        <v>24.134875855943509</v>
      </c>
      <c r="O43" s="8">
        <v>21.756615701796722</v>
      </c>
      <c r="P43" s="8">
        <v>10.458753066616717</v>
      </c>
      <c r="Q43" s="8">
        <v>7.2918446970968382</v>
      </c>
      <c r="R43" s="8">
        <v>8.4826123917241905</v>
      </c>
      <c r="S43" s="8">
        <v>4.829713992064657</v>
      </c>
      <c r="T43" s="8">
        <v>3.7482989686077146</v>
      </c>
      <c r="U43" s="8">
        <v>5.4131374183048377</v>
      </c>
      <c r="V43" s="8">
        <v>4.0241978391060984</v>
      </c>
      <c r="W43" s="8">
        <v>4.1362102993264713</v>
      </c>
      <c r="X43" s="8">
        <v>3.2976570265713083</v>
      </c>
      <c r="Y43" s="8">
        <v>4.3700859819598366</v>
      </c>
      <c r="Z43" s="8">
        <v>12.854443171302874</v>
      </c>
    </row>
    <row r="44" spans="1:26" ht="11.25" customHeight="1" x14ac:dyDescent="0.2">
      <c r="A44" s="28" t="s">
        <v>74</v>
      </c>
      <c r="B44" s="7" t="s">
        <v>75</v>
      </c>
      <c r="C44" s="8">
        <v>117.80942898137471</v>
      </c>
      <c r="D44" s="8">
        <v>85.704723050910715</v>
      </c>
      <c r="E44" s="8">
        <v>109.93188448595905</v>
      </c>
      <c r="F44" s="8">
        <v>102.88022045360592</v>
      </c>
      <c r="G44" s="8">
        <v>102.2570562186599</v>
      </c>
      <c r="H44" s="8">
        <v>118.09907510577951</v>
      </c>
      <c r="I44" s="8">
        <v>97.962063622467113</v>
      </c>
      <c r="J44" s="8">
        <v>91.303560286848267</v>
      </c>
      <c r="K44" s="8">
        <v>70.359155057096444</v>
      </c>
      <c r="L44" s="8">
        <v>86.833145258148136</v>
      </c>
      <c r="M44" s="8">
        <v>75.155686583628253</v>
      </c>
      <c r="N44" s="8">
        <v>48.373909954034154</v>
      </c>
      <c r="O44" s="8">
        <v>43.167644938730731</v>
      </c>
      <c r="P44" s="8">
        <v>13.109999242744225</v>
      </c>
      <c r="Q44" s="8">
        <v>7.0086542346695166</v>
      </c>
      <c r="R44" s="8">
        <v>15.145152506949115</v>
      </c>
      <c r="S44" s="8">
        <v>8.3648576352953636</v>
      </c>
      <c r="T44" s="8">
        <v>7.8958869650919405</v>
      </c>
      <c r="U44" s="8">
        <v>9.0520173552173837</v>
      </c>
      <c r="V44" s="8">
        <v>10.002962427811747</v>
      </c>
      <c r="W44" s="8">
        <v>10.956988699738657</v>
      </c>
      <c r="X44" s="8">
        <v>8.4258251197261096</v>
      </c>
      <c r="Y44" s="8">
        <v>8.9539012256304691</v>
      </c>
      <c r="Z44" s="8">
        <v>7.3562184853749057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57.996276803965223</v>
      </c>
      <c r="I48" s="8">
        <v>58.556736029628112</v>
      </c>
      <c r="J48" s="8">
        <v>58.203235464997739</v>
      </c>
      <c r="K48" s="8">
        <v>60.300484571364336</v>
      </c>
      <c r="L48" s="8">
        <v>99.95233297751227</v>
      </c>
      <c r="M48" s="8">
        <v>67.279391933351903</v>
      </c>
      <c r="N48" s="8">
        <v>72.102379099985413</v>
      </c>
      <c r="O48" s="8">
        <v>66.303215812426231</v>
      </c>
      <c r="P48" s="8">
        <v>25.011828457756607</v>
      </c>
      <c r="Q48" s="8">
        <v>23.648207249338455</v>
      </c>
      <c r="R48" s="8">
        <v>27.639515105246105</v>
      </c>
      <c r="S48" s="8">
        <v>15.790533557434784</v>
      </c>
      <c r="T48" s="8">
        <v>13.446214180561016</v>
      </c>
      <c r="U48" s="8">
        <v>18.993527078222069</v>
      </c>
      <c r="V48" s="8">
        <v>17.178394831236531</v>
      </c>
      <c r="W48" s="8">
        <v>13.934049039680287</v>
      </c>
      <c r="X48" s="8">
        <v>11.285361243754458</v>
      </c>
      <c r="Y48" s="8">
        <v>27.59719634548598</v>
      </c>
      <c r="Z48" s="8">
        <v>11.723526560147382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31.572075065097081</v>
      </c>
      <c r="D51" s="27">
        <v>58.336580981259651</v>
      </c>
      <c r="E51" s="27">
        <v>40.584365626867857</v>
      </c>
      <c r="F51" s="27">
        <v>41.217070235484975</v>
      </c>
      <c r="G51" s="27">
        <v>30.890372579821477</v>
      </c>
      <c r="H51" s="27">
        <v>15.504415527751281</v>
      </c>
      <c r="I51" s="27">
        <v>16.976520804369333</v>
      </c>
      <c r="J51" s="27">
        <v>21.566223336257391</v>
      </c>
      <c r="K51" s="27">
        <v>21.806490708482443</v>
      </c>
      <c r="L51" s="27">
        <v>37.102460517581484</v>
      </c>
      <c r="M51" s="27">
        <v>52.647762241225188</v>
      </c>
      <c r="N51" s="27">
        <v>75.463885861118811</v>
      </c>
      <c r="O51" s="27">
        <v>67.536346170748033</v>
      </c>
      <c r="P51" s="27">
        <v>17.377681095981451</v>
      </c>
      <c r="Q51" s="27">
        <v>18.791050403155229</v>
      </c>
      <c r="R51" s="27">
        <v>27.768846438999514</v>
      </c>
      <c r="S51" s="27">
        <v>11.770032546527174</v>
      </c>
      <c r="T51" s="27">
        <v>8.5535807836537767</v>
      </c>
      <c r="U51" s="27">
        <v>16.168921219473361</v>
      </c>
      <c r="V51" s="27">
        <v>14.762076250103732</v>
      </c>
      <c r="W51" s="27">
        <v>14.848397702880728</v>
      </c>
      <c r="X51" s="27">
        <v>12.900432689142971</v>
      </c>
      <c r="Y51" s="27">
        <v>19.47483553020496</v>
      </c>
      <c r="Z51" s="27">
        <v>10.795042258961139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5.2697667332111751</v>
      </c>
      <c r="D61" s="49">
        <f t="shared" si="24"/>
        <v>8.9403401720497246</v>
      </c>
      <c r="E61" s="49">
        <f t="shared" si="24"/>
        <v>5.0320813148035048</v>
      </c>
      <c r="F61" s="49">
        <f t="shared" si="24"/>
        <v>0</v>
      </c>
      <c r="G61" s="49">
        <f t="shared" si="24"/>
        <v>0</v>
      </c>
      <c r="H61" s="49">
        <f t="shared" si="24"/>
        <v>9.7957796565206561E-4</v>
      </c>
      <c r="I61" s="49">
        <f t="shared" si="24"/>
        <v>4.5198370704121428E-3</v>
      </c>
      <c r="J61" s="49">
        <f t="shared" si="24"/>
        <v>1.6541805367320102</v>
      </c>
      <c r="K61" s="49">
        <f t="shared" si="24"/>
        <v>1.5596456154819778E-2</v>
      </c>
      <c r="L61" s="49">
        <f t="shared" si="24"/>
        <v>2.3249285531470595E-2</v>
      </c>
      <c r="M61" s="49">
        <f t="shared" si="24"/>
        <v>1.9005895675685711E-2</v>
      </c>
      <c r="N61" s="49">
        <f t="shared" si="24"/>
        <v>5.2922190114299009E-2</v>
      </c>
      <c r="O61" s="49">
        <f t="shared" si="24"/>
        <v>5.2661745943201957E-2</v>
      </c>
      <c r="P61" s="49">
        <f t="shared" si="24"/>
        <v>2.8974297586240018E-2</v>
      </c>
      <c r="Q61" s="49">
        <f t="shared" si="24"/>
        <v>8.3512311676077214E-2</v>
      </c>
      <c r="R61" s="49">
        <f t="shared" si="24"/>
        <v>0.24934855234562342</v>
      </c>
      <c r="S61" s="49">
        <f t="shared" si="24"/>
        <v>0.41378967428211966</v>
      </c>
      <c r="T61" s="49">
        <f t="shared" si="24"/>
        <v>0.60143696198994612</v>
      </c>
      <c r="U61" s="49">
        <f t="shared" si="24"/>
        <v>1.1012355646486407</v>
      </c>
      <c r="V61" s="49">
        <f t="shared" si="24"/>
        <v>0.94560474029766639</v>
      </c>
      <c r="W61" s="49">
        <f t="shared" si="24"/>
        <v>18.486575352166486</v>
      </c>
      <c r="X61" s="49">
        <f t="shared" si="24"/>
        <v>1.4303770349735643</v>
      </c>
      <c r="Y61" s="49">
        <f t="shared" ref="Y61:Z61" si="25">SUM(Y62:Y72)</f>
        <v>29.812239005543837</v>
      </c>
      <c r="Z61" s="49">
        <f t="shared" si="25"/>
        <v>3.7403567136785436</v>
      </c>
    </row>
    <row r="62" spans="1:26" ht="11.25" customHeight="1" x14ac:dyDescent="0.2">
      <c r="A62" s="50" t="s">
        <v>92</v>
      </c>
      <c r="B62" s="51" t="s">
        <v>93</v>
      </c>
      <c r="C62" s="52">
        <v>5.2697667332111751</v>
      </c>
      <c r="D62" s="52">
        <v>8.9403401720497246</v>
      </c>
      <c r="E62" s="52">
        <v>5.0320813148035048</v>
      </c>
      <c r="F62" s="52">
        <v>0</v>
      </c>
      <c r="G62" s="52">
        <v>0</v>
      </c>
      <c r="H62" s="52">
        <v>0</v>
      </c>
      <c r="I62" s="52">
        <v>0</v>
      </c>
      <c r="J62" s="52">
        <v>1.6349411440745205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17.658946592032521</v>
      </c>
      <c r="X62" s="52">
        <v>0</v>
      </c>
      <c r="Y62" s="52">
        <v>27.354098080811873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0.16093789298696204</v>
      </c>
      <c r="V64" s="52">
        <v>3.5986235055892581E-2</v>
      </c>
      <c r="W64" s="52">
        <v>0.26911633144108504</v>
      </c>
      <c r="X64" s="52">
        <v>0.84196907129572551</v>
      </c>
      <c r="Y64" s="52">
        <v>1.2262625020166817</v>
      </c>
      <c r="Z64" s="52">
        <v>0.62859665546416732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2.1274328419339499E-3</v>
      </c>
      <c r="K67" s="52">
        <v>7.25416565340455E-4</v>
      </c>
      <c r="L67" s="52">
        <v>8.6913216940076999E-4</v>
      </c>
      <c r="M67" s="52">
        <v>7.2305037896630401E-4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4.6404413539261752E-4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2.2814719446770208E-3</v>
      </c>
      <c r="M68" s="52">
        <v>1.0329291128090058E-3</v>
      </c>
      <c r="N68" s="52">
        <v>5.7452064424708725E-3</v>
      </c>
      <c r="O68" s="52">
        <v>5.4768215780930038E-3</v>
      </c>
      <c r="P68" s="52">
        <v>2.7798219086429534E-3</v>
      </c>
      <c r="Q68" s="52">
        <v>1.8165669703079968E-2</v>
      </c>
      <c r="R68" s="52">
        <v>4.9174707930375386E-2</v>
      </c>
      <c r="S68" s="52">
        <v>9.0720029777560787E-2</v>
      </c>
      <c r="T68" s="52">
        <v>0.30607699006685668</v>
      </c>
      <c r="U68" s="52">
        <v>0.41791405154402506</v>
      </c>
      <c r="V68" s="52">
        <v>0.39242331805765845</v>
      </c>
      <c r="W68" s="52">
        <v>0</v>
      </c>
      <c r="X68" s="52">
        <v>0</v>
      </c>
      <c r="Y68" s="52">
        <v>0</v>
      </c>
      <c r="Z68" s="52">
        <v>0.52054289454090241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9.7957796565206561E-4</v>
      </c>
      <c r="I69" s="52">
        <v>4.5198370704121428E-3</v>
      </c>
      <c r="J69" s="52">
        <v>1.7111959815555688E-2</v>
      </c>
      <c r="K69" s="52">
        <v>1.4871039589479324E-2</v>
      </c>
      <c r="L69" s="52">
        <v>2.0098681417392805E-2</v>
      </c>
      <c r="M69" s="52">
        <v>1.7249916183910401E-2</v>
      </c>
      <c r="N69" s="52">
        <v>4.7176983671828134E-2</v>
      </c>
      <c r="O69" s="52">
        <v>4.7184924365108953E-2</v>
      </c>
      <c r="P69" s="52">
        <v>2.6194475677597064E-2</v>
      </c>
      <c r="Q69" s="52">
        <v>6.5346641972997249E-2</v>
      </c>
      <c r="R69" s="52">
        <v>0.20017384441524805</v>
      </c>
      <c r="S69" s="52">
        <v>0.32306964450455888</v>
      </c>
      <c r="T69" s="52">
        <v>0.29535997192308944</v>
      </c>
      <c r="U69" s="52">
        <v>0.52238362011765349</v>
      </c>
      <c r="V69" s="52">
        <v>0.51719518718411528</v>
      </c>
      <c r="W69" s="52">
        <v>0.55851242869287987</v>
      </c>
      <c r="X69" s="52">
        <v>0.58794391954244618</v>
      </c>
      <c r="Y69" s="52">
        <v>1.2318784227152844</v>
      </c>
      <c r="Z69" s="52">
        <v>2.5912171636734738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180.13445258799771</v>
      </c>
      <c r="D2" s="21">
        <f t="shared" ref="D2:X2" si="0">SUM(D3,D17,D22,D25,D26,D51,D52)</f>
        <v>155.76875097472421</v>
      </c>
      <c r="E2" s="21">
        <f t="shared" si="0"/>
        <v>171.2025516685224</v>
      </c>
      <c r="F2" s="21">
        <f t="shared" si="0"/>
        <v>145.9940527511483</v>
      </c>
      <c r="G2" s="21">
        <f t="shared" si="0"/>
        <v>158.06872281510044</v>
      </c>
      <c r="H2" s="21">
        <f t="shared" si="0"/>
        <v>172.91645477372683</v>
      </c>
      <c r="I2" s="21">
        <f t="shared" si="0"/>
        <v>192.10466301492971</v>
      </c>
      <c r="J2" s="21">
        <f t="shared" si="0"/>
        <v>176.78307440267457</v>
      </c>
      <c r="K2" s="21">
        <f t="shared" si="0"/>
        <v>196.71015650125707</v>
      </c>
      <c r="L2" s="21">
        <f t="shared" si="0"/>
        <v>173.56425886178693</v>
      </c>
      <c r="M2" s="21">
        <f t="shared" si="0"/>
        <v>188.1483119594331</v>
      </c>
      <c r="N2" s="21">
        <f t="shared" si="0"/>
        <v>221.91119405671677</v>
      </c>
      <c r="O2" s="21">
        <f t="shared" si="0"/>
        <v>196.62810756828233</v>
      </c>
      <c r="P2" s="21">
        <f t="shared" si="0"/>
        <v>152.24980610207197</v>
      </c>
      <c r="Q2" s="21">
        <f t="shared" si="0"/>
        <v>140.59061989051895</v>
      </c>
      <c r="R2" s="21">
        <f t="shared" si="0"/>
        <v>159.07299110596136</v>
      </c>
      <c r="S2" s="21">
        <f t="shared" si="0"/>
        <v>154.66195755842324</v>
      </c>
      <c r="T2" s="21">
        <f t="shared" si="0"/>
        <v>160.75691458861877</v>
      </c>
      <c r="U2" s="21">
        <f t="shared" si="0"/>
        <v>164.59907765190354</v>
      </c>
      <c r="V2" s="21">
        <f t="shared" si="0"/>
        <v>153.82372206630333</v>
      </c>
      <c r="W2" s="21">
        <f t="shared" si="0"/>
        <v>155.17997406417516</v>
      </c>
      <c r="X2" s="21">
        <f t="shared" si="0"/>
        <v>145.92038037761913</v>
      </c>
      <c r="Y2" s="21">
        <f t="shared" ref="Y2:Z2" si="1">SUM(Y3,Y17,Y22,Y25,Y26,Y51,Y52)</f>
        <v>171.7533223831613</v>
      </c>
      <c r="Z2" s="21">
        <f t="shared" si="1"/>
        <v>146.32082234459389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97.37838915264399</v>
      </c>
      <c r="D3" s="24">
        <f t="shared" ref="D3:W3" si="3">SUM(D4,D8,D11)</f>
        <v>88.028192933886515</v>
      </c>
      <c r="E3" s="24">
        <f t="shared" si="3"/>
        <v>90.797480619740767</v>
      </c>
      <c r="F3" s="24">
        <f t="shared" si="3"/>
        <v>73.541132304630281</v>
      </c>
      <c r="G3" s="24">
        <f t="shared" si="3"/>
        <v>90.255778308552919</v>
      </c>
      <c r="H3" s="24">
        <f t="shared" si="3"/>
        <v>108.14905723209593</v>
      </c>
      <c r="I3" s="24">
        <f t="shared" si="3"/>
        <v>124.08420695579372</v>
      </c>
      <c r="J3" s="24">
        <f t="shared" si="3"/>
        <v>113.38570209014449</v>
      </c>
      <c r="K3" s="24">
        <f t="shared" si="3"/>
        <v>138.1875887228226</v>
      </c>
      <c r="L3" s="24">
        <f t="shared" si="3"/>
        <v>108.29775436707178</v>
      </c>
      <c r="M3" s="24">
        <f t="shared" si="3"/>
        <v>117.02429029285604</v>
      </c>
      <c r="N3" s="24">
        <f t="shared" si="3"/>
        <v>152.11744927572551</v>
      </c>
      <c r="O3" s="24">
        <f t="shared" si="3"/>
        <v>136.36360930700189</v>
      </c>
      <c r="P3" s="24">
        <f t="shared" si="3"/>
        <v>111.75319856718667</v>
      </c>
      <c r="Q3" s="24">
        <f t="shared" si="3"/>
        <v>105.40668508897717</v>
      </c>
      <c r="R3" s="24">
        <f t="shared" si="3"/>
        <v>120.56081775181457</v>
      </c>
      <c r="S3" s="24">
        <f t="shared" si="3"/>
        <v>113.18745698157572</v>
      </c>
      <c r="T3" s="24">
        <f t="shared" si="3"/>
        <v>117.49391627804434</v>
      </c>
      <c r="U3" s="24">
        <f t="shared" si="3"/>
        <v>118.23180719391648</v>
      </c>
      <c r="V3" s="24">
        <f t="shared" si="3"/>
        <v>104.16936140476398</v>
      </c>
      <c r="W3" s="24">
        <f t="shared" si="3"/>
        <v>102.62563735458312</v>
      </c>
      <c r="X3" s="24">
        <f t="shared" ref="X3:Z3" si="4">SUM(X4,X8,X11)</f>
        <v>95.814560660531271</v>
      </c>
      <c r="Y3" s="24">
        <f t="shared" si="4"/>
        <v>120.84983356150239</v>
      </c>
      <c r="Z3" s="24">
        <f t="shared" si="4"/>
        <v>100.57915592447367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83.439418695810232</v>
      </c>
      <c r="D4" s="19">
        <f t="shared" ref="D4:W4" si="6">SUM(D5:D7)</f>
        <v>77.002243044400402</v>
      </c>
      <c r="E4" s="19">
        <f t="shared" si="6"/>
        <v>77.912043985407649</v>
      </c>
      <c r="F4" s="19">
        <f t="shared" si="6"/>
        <v>62.478591328876128</v>
      </c>
      <c r="G4" s="19">
        <f t="shared" si="6"/>
        <v>80.361590897489322</v>
      </c>
      <c r="H4" s="19">
        <f t="shared" si="6"/>
        <v>98.387924868681679</v>
      </c>
      <c r="I4" s="19">
        <f t="shared" si="6"/>
        <v>111.39994118653966</v>
      </c>
      <c r="J4" s="19">
        <f t="shared" si="6"/>
        <v>100.96560198507262</v>
      </c>
      <c r="K4" s="19">
        <f t="shared" si="6"/>
        <v>126.79703226381358</v>
      </c>
      <c r="L4" s="19">
        <f t="shared" si="6"/>
        <v>99.092936820765644</v>
      </c>
      <c r="M4" s="19">
        <f t="shared" si="6"/>
        <v>106.96182307132922</v>
      </c>
      <c r="N4" s="19">
        <f t="shared" si="6"/>
        <v>142.02857604535558</v>
      </c>
      <c r="O4" s="19">
        <f t="shared" si="6"/>
        <v>127.25705869633279</v>
      </c>
      <c r="P4" s="19">
        <f t="shared" si="6"/>
        <v>103.43622570904736</v>
      </c>
      <c r="Q4" s="19">
        <f t="shared" si="6"/>
        <v>97.759561463729156</v>
      </c>
      <c r="R4" s="19">
        <f t="shared" si="6"/>
        <v>112.76325879914003</v>
      </c>
      <c r="S4" s="19">
        <f t="shared" si="6"/>
        <v>103.10579875600594</v>
      </c>
      <c r="T4" s="19">
        <f t="shared" si="6"/>
        <v>108.39272207778099</v>
      </c>
      <c r="U4" s="19">
        <f t="shared" si="6"/>
        <v>105.17630049819174</v>
      </c>
      <c r="V4" s="19">
        <f t="shared" si="6"/>
        <v>89.931330585597962</v>
      </c>
      <c r="W4" s="19">
        <f t="shared" si="6"/>
        <v>85.491954460717722</v>
      </c>
      <c r="X4" s="19">
        <f t="shared" ref="X4:Z4" si="7">SUM(X5:X7)</f>
        <v>82.852490873419583</v>
      </c>
      <c r="Y4" s="19">
        <f t="shared" si="7"/>
        <v>103.14182691104804</v>
      </c>
      <c r="Z4" s="19">
        <f t="shared" si="7"/>
        <v>90.149230857697745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83.439418695810232</v>
      </c>
      <c r="D7" s="8">
        <v>77.002243044400402</v>
      </c>
      <c r="E7" s="8">
        <v>77.912043985407649</v>
      </c>
      <c r="F7" s="8">
        <v>62.478591328876128</v>
      </c>
      <c r="G7" s="8">
        <v>80.361590897489322</v>
      </c>
      <c r="H7" s="8">
        <v>98.387924868681679</v>
      </c>
      <c r="I7" s="8">
        <v>111.39994118653966</v>
      </c>
      <c r="J7" s="8">
        <v>100.96560198507262</v>
      </c>
      <c r="K7" s="8">
        <v>126.79703226381358</v>
      </c>
      <c r="L7" s="8">
        <v>99.092936820765644</v>
      </c>
      <c r="M7" s="8">
        <v>106.96182307132922</v>
      </c>
      <c r="N7" s="8">
        <v>142.02857604535558</v>
      </c>
      <c r="O7" s="8">
        <v>127.25705869633279</v>
      </c>
      <c r="P7" s="8">
        <v>103.43622570904736</v>
      </c>
      <c r="Q7" s="8">
        <v>97.759561463729156</v>
      </c>
      <c r="R7" s="8">
        <v>112.76325879914003</v>
      </c>
      <c r="S7" s="8">
        <v>103.10579875600594</v>
      </c>
      <c r="T7" s="8">
        <v>108.39272207778099</v>
      </c>
      <c r="U7" s="8">
        <v>105.17630049819174</v>
      </c>
      <c r="V7" s="8">
        <v>89.931330585597962</v>
      </c>
      <c r="W7" s="8">
        <v>85.491954460717722</v>
      </c>
      <c r="X7" s="8">
        <v>82.852490873419583</v>
      </c>
      <c r="Y7" s="8">
        <v>103.14182691104804</v>
      </c>
      <c r="Z7" s="8">
        <v>90.149230857697745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13.938970456833761</v>
      </c>
      <c r="D11" s="19">
        <f t="shared" si="10"/>
        <v>11.025949889486117</v>
      </c>
      <c r="E11" s="19">
        <f t="shared" si="10"/>
        <v>12.88543663433312</v>
      </c>
      <c r="F11" s="19">
        <f t="shared" si="10"/>
        <v>11.062540975754152</v>
      </c>
      <c r="G11" s="19">
        <f t="shared" si="10"/>
        <v>9.8941874110635961</v>
      </c>
      <c r="H11" s="19">
        <f t="shared" si="10"/>
        <v>9.7611323634142533</v>
      </c>
      <c r="I11" s="19">
        <f t="shared" si="10"/>
        <v>12.684265769254049</v>
      </c>
      <c r="J11" s="19">
        <f t="shared" si="10"/>
        <v>12.420100105071874</v>
      </c>
      <c r="K11" s="19">
        <f t="shared" si="10"/>
        <v>11.390556459009007</v>
      </c>
      <c r="L11" s="19">
        <f t="shared" si="10"/>
        <v>9.204817546306133</v>
      </c>
      <c r="M11" s="19">
        <f t="shared" si="10"/>
        <v>10.062467221526814</v>
      </c>
      <c r="N11" s="19">
        <f t="shared" si="10"/>
        <v>10.088873230369915</v>
      </c>
      <c r="O11" s="19">
        <f t="shared" si="10"/>
        <v>9.1065506106691103</v>
      </c>
      <c r="P11" s="19">
        <f t="shared" si="10"/>
        <v>8.3169728581393105</v>
      </c>
      <c r="Q11" s="19">
        <f t="shared" si="10"/>
        <v>7.6471236252480175</v>
      </c>
      <c r="R11" s="19">
        <f t="shared" si="10"/>
        <v>7.7975589526745308</v>
      </c>
      <c r="S11" s="19">
        <f t="shared" si="10"/>
        <v>10.081658225569788</v>
      </c>
      <c r="T11" s="19">
        <f t="shared" si="10"/>
        <v>9.1011942002633539</v>
      </c>
      <c r="U11" s="19">
        <f t="shared" si="10"/>
        <v>13.055506695724743</v>
      </c>
      <c r="V11" s="19">
        <f t="shared" si="10"/>
        <v>14.238030819166021</v>
      </c>
      <c r="W11" s="19">
        <f t="shared" si="10"/>
        <v>17.133682893865398</v>
      </c>
      <c r="X11" s="19">
        <f t="shared" si="10"/>
        <v>12.962069787111693</v>
      </c>
      <c r="Y11" s="19">
        <f t="shared" ref="Y11:Z11" si="11">SUM(Y12:Y16)</f>
        <v>17.708006650454347</v>
      </c>
      <c r="Z11" s="19">
        <f t="shared" si="11"/>
        <v>10.429925066775921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13.938970456833761</v>
      </c>
      <c r="D13" s="8">
        <v>11.025949889486117</v>
      </c>
      <c r="E13" s="8">
        <v>12.88543663433312</v>
      </c>
      <c r="F13" s="8">
        <v>11.062540975754152</v>
      </c>
      <c r="G13" s="8">
        <v>9.8941874110635961</v>
      </c>
      <c r="H13" s="8">
        <v>9.7611323634142533</v>
      </c>
      <c r="I13" s="8">
        <v>12.684265769254049</v>
      </c>
      <c r="J13" s="8">
        <v>12.420100105071874</v>
      </c>
      <c r="K13" s="8">
        <v>11.390556459009007</v>
      </c>
      <c r="L13" s="8">
        <v>9.204817546306133</v>
      </c>
      <c r="M13" s="8">
        <v>10.062467221526814</v>
      </c>
      <c r="N13" s="8">
        <v>10.088873230369915</v>
      </c>
      <c r="O13" s="8">
        <v>9.1065506106691103</v>
      </c>
      <c r="P13" s="8">
        <v>8.3169728581393105</v>
      </c>
      <c r="Q13" s="8">
        <v>7.6471236252480175</v>
      </c>
      <c r="R13" s="8">
        <v>7.7975589526745308</v>
      </c>
      <c r="S13" s="8">
        <v>10.081658225569788</v>
      </c>
      <c r="T13" s="8">
        <v>9.1011942002633539</v>
      </c>
      <c r="U13" s="8">
        <v>13.055506695724743</v>
      </c>
      <c r="V13" s="8">
        <v>14.238030819166021</v>
      </c>
      <c r="W13" s="8">
        <v>17.133682893865398</v>
      </c>
      <c r="X13" s="8">
        <v>12.962069787111693</v>
      </c>
      <c r="Y13" s="8">
        <v>17.708006650454347</v>
      </c>
      <c r="Z13" s="8">
        <v>10.429925066775921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71.736158243231515</v>
      </c>
      <c r="D26" s="27">
        <f t="shared" si="16"/>
        <v>49.492968661461347</v>
      </c>
      <c r="E26" s="27">
        <f t="shared" si="16"/>
        <v>65.975336564931325</v>
      </c>
      <c r="F26" s="27">
        <f t="shared" si="16"/>
        <v>58.910135834340601</v>
      </c>
      <c r="G26" s="27">
        <f t="shared" si="16"/>
        <v>57.264240418820357</v>
      </c>
      <c r="H26" s="27">
        <f t="shared" si="16"/>
        <v>59.274482058785928</v>
      </c>
      <c r="I26" s="27">
        <f t="shared" si="16"/>
        <v>60.868983170919243</v>
      </c>
      <c r="J26" s="27">
        <f t="shared" si="16"/>
        <v>55.167889512065592</v>
      </c>
      <c r="K26" s="27">
        <f t="shared" si="16"/>
        <v>49.187961523022324</v>
      </c>
      <c r="L26" s="27">
        <f t="shared" si="16"/>
        <v>51.182344120133479</v>
      </c>
      <c r="M26" s="27">
        <f t="shared" si="16"/>
        <v>50.323670865411231</v>
      </c>
      <c r="N26" s="27">
        <f t="shared" si="16"/>
        <v>38.906222442409508</v>
      </c>
      <c r="O26" s="27">
        <f t="shared" si="16"/>
        <v>34.083397394552648</v>
      </c>
      <c r="P26" s="27">
        <f t="shared" si="16"/>
        <v>26.948267510588995</v>
      </c>
      <c r="Q26" s="27">
        <f t="shared" si="16"/>
        <v>19.818865776224712</v>
      </c>
      <c r="R26" s="27">
        <f t="shared" si="16"/>
        <v>21.953572317515526</v>
      </c>
      <c r="S26" s="27">
        <f t="shared" si="16"/>
        <v>26.265589841665275</v>
      </c>
      <c r="T26" s="27">
        <f t="shared" si="16"/>
        <v>29.20175909623168</v>
      </c>
      <c r="U26" s="27">
        <f t="shared" si="16"/>
        <v>27.033445661358215</v>
      </c>
      <c r="V26" s="27">
        <f t="shared" si="16"/>
        <v>29.162730774874291</v>
      </c>
      <c r="W26" s="27">
        <f t="shared" si="16"/>
        <v>30.85716358972574</v>
      </c>
      <c r="X26" s="27">
        <f t="shared" si="16"/>
        <v>29.192506134954989</v>
      </c>
      <c r="Y26" s="27">
        <f t="shared" ref="Y26:Z26" si="17">SUM(Y27,Y33)</f>
        <v>28.045937911329652</v>
      </c>
      <c r="Z26" s="27">
        <f t="shared" si="17"/>
        <v>34.416659040278702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71.736158243231515</v>
      </c>
      <c r="D33" s="19">
        <f t="shared" si="20"/>
        <v>49.492968661461347</v>
      </c>
      <c r="E33" s="19">
        <f t="shared" si="20"/>
        <v>65.975336564931325</v>
      </c>
      <c r="F33" s="19">
        <f t="shared" si="20"/>
        <v>58.910135834340601</v>
      </c>
      <c r="G33" s="19">
        <f t="shared" si="20"/>
        <v>57.264240418820357</v>
      </c>
      <c r="H33" s="19">
        <f t="shared" si="20"/>
        <v>59.274482058785928</v>
      </c>
      <c r="I33" s="19">
        <f t="shared" si="20"/>
        <v>60.868983170919243</v>
      </c>
      <c r="J33" s="19">
        <f t="shared" si="20"/>
        <v>55.167889512065592</v>
      </c>
      <c r="K33" s="19">
        <f t="shared" si="20"/>
        <v>49.187961523022324</v>
      </c>
      <c r="L33" s="19">
        <f t="shared" si="20"/>
        <v>51.182344120133479</v>
      </c>
      <c r="M33" s="19">
        <f t="shared" si="20"/>
        <v>50.323670865411231</v>
      </c>
      <c r="N33" s="19">
        <f t="shared" si="20"/>
        <v>38.906222442409508</v>
      </c>
      <c r="O33" s="19">
        <f t="shared" si="20"/>
        <v>34.083397394552648</v>
      </c>
      <c r="P33" s="19">
        <f t="shared" si="20"/>
        <v>26.948267510588995</v>
      </c>
      <c r="Q33" s="19">
        <f t="shared" si="20"/>
        <v>19.818865776224712</v>
      </c>
      <c r="R33" s="19">
        <f t="shared" si="20"/>
        <v>21.953572317515526</v>
      </c>
      <c r="S33" s="19">
        <f t="shared" si="20"/>
        <v>26.265589841665275</v>
      </c>
      <c r="T33" s="19">
        <f t="shared" si="20"/>
        <v>29.20175909623168</v>
      </c>
      <c r="U33" s="19">
        <f t="shared" si="20"/>
        <v>27.033445661358215</v>
      </c>
      <c r="V33" s="19">
        <f t="shared" si="20"/>
        <v>29.162730774874291</v>
      </c>
      <c r="W33" s="19">
        <f t="shared" si="20"/>
        <v>30.85716358972574</v>
      </c>
      <c r="X33" s="19">
        <f t="shared" si="20"/>
        <v>29.192506134954989</v>
      </c>
      <c r="Y33" s="19">
        <f t="shared" ref="Y33:Z33" si="21">SUM(Y34:Y50)</f>
        <v>28.045937911329652</v>
      </c>
      <c r="Z33" s="19">
        <f t="shared" si="21"/>
        <v>34.416659040278702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15.824595976607483</v>
      </c>
      <c r="D36" s="8">
        <v>10.587724440306348</v>
      </c>
      <c r="E36" s="8">
        <v>12.799954461122338</v>
      </c>
      <c r="F36" s="8">
        <v>11.747046313976991</v>
      </c>
      <c r="G36" s="8">
        <v>9.8285535877832775</v>
      </c>
      <c r="H36" s="8">
        <v>8.8790488250514219</v>
      </c>
      <c r="I36" s="8">
        <v>10.43551829699553</v>
      </c>
      <c r="J36" s="8">
        <v>10.778634267504184</v>
      </c>
      <c r="K36" s="8">
        <v>9.6747814628439297</v>
      </c>
      <c r="L36" s="8">
        <v>8.6129515627729116</v>
      </c>
      <c r="M36" s="8">
        <v>9.1199008300176825</v>
      </c>
      <c r="N36" s="8">
        <v>9.2354995761915575</v>
      </c>
      <c r="O36" s="8">
        <v>8.9209138056074373</v>
      </c>
      <c r="P36" s="8">
        <v>8.5752781679810131</v>
      </c>
      <c r="Q36" s="8">
        <v>8.126239090348097</v>
      </c>
      <c r="R36" s="8">
        <v>7.8688713724899859</v>
      </c>
      <c r="S36" s="8">
        <v>9.21761995087261</v>
      </c>
      <c r="T36" s="8">
        <v>10.06123260543707</v>
      </c>
      <c r="U36" s="8">
        <v>9.7383599253382549</v>
      </c>
      <c r="V36" s="8">
        <v>9.6916435831132279</v>
      </c>
      <c r="W36" s="8">
        <v>8.7872296418375075</v>
      </c>
      <c r="X36" s="8">
        <v>10.18913169473913</v>
      </c>
      <c r="Y36" s="8">
        <v>12.391456172276541</v>
      </c>
      <c r="Z36" s="8">
        <v>13.216934248575281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14.877993263790234</v>
      </c>
      <c r="D43" s="8">
        <v>12.12993531176874</v>
      </c>
      <c r="E43" s="8">
        <v>14.163424549415788</v>
      </c>
      <c r="F43" s="8">
        <v>13.417477006470543</v>
      </c>
      <c r="G43" s="8">
        <v>12.583414684912944</v>
      </c>
      <c r="H43" s="8">
        <v>8.5784913186434508</v>
      </c>
      <c r="I43" s="8">
        <v>9.1830581523716948</v>
      </c>
      <c r="J43" s="8">
        <v>9.5603917645018317</v>
      </c>
      <c r="K43" s="8">
        <v>9.402071933184299</v>
      </c>
      <c r="L43" s="8">
        <v>9.5831217302740743</v>
      </c>
      <c r="M43" s="8">
        <v>11.518047002591254</v>
      </c>
      <c r="N43" s="8">
        <v>9.8784538939763138</v>
      </c>
      <c r="O43" s="8">
        <v>8.4341570502978929</v>
      </c>
      <c r="P43" s="8">
        <v>8.1540650903901355</v>
      </c>
      <c r="Q43" s="8">
        <v>5.9623967095512853</v>
      </c>
      <c r="R43" s="8">
        <v>5.0581933481283619</v>
      </c>
      <c r="S43" s="8">
        <v>6.2408229281783401</v>
      </c>
      <c r="T43" s="8">
        <v>6.1618320768291417</v>
      </c>
      <c r="U43" s="8">
        <v>6.4727045809052575</v>
      </c>
      <c r="V43" s="8">
        <v>5.5860958385918211</v>
      </c>
      <c r="W43" s="8">
        <v>6.0440239223420944</v>
      </c>
      <c r="X43" s="8">
        <v>5.3459397172817784</v>
      </c>
      <c r="Y43" s="8">
        <v>5.1291556562948726</v>
      </c>
      <c r="Z43" s="8">
        <v>13.485511245489871</v>
      </c>
    </row>
    <row r="44" spans="1:26" ht="11.25" customHeight="1" x14ac:dyDescent="0.2">
      <c r="A44" s="28" t="s">
        <v>74</v>
      </c>
      <c r="B44" s="7" t="s">
        <v>75</v>
      </c>
      <c r="C44" s="8">
        <v>41.033569002833801</v>
      </c>
      <c r="D44" s="8">
        <v>26.775308909386258</v>
      </c>
      <c r="E44" s="8">
        <v>39.011957554393192</v>
      </c>
      <c r="F44" s="8">
        <v>33.745612513893064</v>
      </c>
      <c r="G44" s="8">
        <v>34.852272146124136</v>
      </c>
      <c r="H44" s="8">
        <v>41.816941915091057</v>
      </c>
      <c r="I44" s="8">
        <v>41.250406721552018</v>
      </c>
      <c r="J44" s="8">
        <v>34.828863480059574</v>
      </c>
      <c r="K44" s="8">
        <v>30.111108126994097</v>
      </c>
      <c r="L44" s="8">
        <v>32.986270827086493</v>
      </c>
      <c r="M44" s="8">
        <v>29.685723032802294</v>
      </c>
      <c r="N44" s="8">
        <v>19.792268972241637</v>
      </c>
      <c r="O44" s="8">
        <v>16.72832653864732</v>
      </c>
      <c r="P44" s="8">
        <v>10.218924252217846</v>
      </c>
      <c r="Q44" s="8">
        <v>5.7302299763253277</v>
      </c>
      <c r="R44" s="8">
        <v>9.0265075968971793</v>
      </c>
      <c r="S44" s="8">
        <v>10.807146962614326</v>
      </c>
      <c r="T44" s="8">
        <v>12.978694413965467</v>
      </c>
      <c r="U44" s="8">
        <v>10.822381155114702</v>
      </c>
      <c r="V44" s="8">
        <v>13.884991353169241</v>
      </c>
      <c r="W44" s="8">
        <v>16.025910025546139</v>
      </c>
      <c r="X44" s="8">
        <v>13.657434722934081</v>
      </c>
      <c r="Y44" s="8">
        <v>10.525326082758236</v>
      </c>
      <c r="Z44" s="8">
        <v>7.7142135462135464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11.019905192122225</v>
      </c>
      <c r="D51" s="27">
        <v>18.247589379376365</v>
      </c>
      <c r="E51" s="27">
        <v>14.42973448385032</v>
      </c>
      <c r="F51" s="27">
        <v>13.542784612177428</v>
      </c>
      <c r="G51" s="27">
        <v>10.548704087727186</v>
      </c>
      <c r="H51" s="27">
        <v>5.4929154828449818</v>
      </c>
      <c r="I51" s="27">
        <v>7.1514728882167429</v>
      </c>
      <c r="J51" s="27">
        <v>8.2294828004644955</v>
      </c>
      <c r="K51" s="27">
        <v>9.3346062554121403</v>
      </c>
      <c r="L51" s="27">
        <v>14.084160374581671</v>
      </c>
      <c r="M51" s="27">
        <v>20.800350801165838</v>
      </c>
      <c r="N51" s="27">
        <v>30.887522338581757</v>
      </c>
      <c r="O51" s="27">
        <v>26.181100866727807</v>
      </c>
      <c r="P51" s="27">
        <v>13.548340024296293</v>
      </c>
      <c r="Q51" s="27">
        <v>15.365069025317061</v>
      </c>
      <c r="R51" s="27">
        <v>16.55860103663127</v>
      </c>
      <c r="S51" s="27">
        <v>15.208910735182249</v>
      </c>
      <c r="T51" s="27">
        <v>14.06123921434274</v>
      </c>
      <c r="U51" s="27">
        <v>19.333824796628839</v>
      </c>
      <c r="V51" s="27">
        <v>20.49162988666507</v>
      </c>
      <c r="W51" s="27">
        <v>21.697173119866317</v>
      </c>
      <c r="X51" s="27">
        <v>20.913313582132862</v>
      </c>
      <c r="Y51" s="27">
        <v>22.857550910329248</v>
      </c>
      <c r="Z51" s="27">
        <v>11.325007379841539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3.4704558611403717E-4</v>
      </c>
      <c r="I61" s="49">
        <f t="shared" si="24"/>
        <v>1.9040115840396556E-3</v>
      </c>
      <c r="J61" s="49">
        <f t="shared" si="24"/>
        <v>7.3415844998696222E-3</v>
      </c>
      <c r="K61" s="49">
        <f t="shared" si="24"/>
        <v>6.6763047356542555E-3</v>
      </c>
      <c r="L61" s="49">
        <f t="shared" si="24"/>
        <v>8.8254703718236814E-3</v>
      </c>
      <c r="M61" s="49">
        <f t="shared" si="24"/>
        <v>7.5089477788870896E-3</v>
      </c>
      <c r="N61" s="49">
        <f t="shared" si="24"/>
        <v>2.1661160311442343E-2</v>
      </c>
      <c r="O61" s="49">
        <f t="shared" si="24"/>
        <v>2.0414821951889033E-2</v>
      </c>
      <c r="P61" s="49">
        <f t="shared" si="24"/>
        <v>2.2589529264310435E-2</v>
      </c>
      <c r="Q61" s="49">
        <f t="shared" si="24"/>
        <v>6.8286360040376387E-2</v>
      </c>
      <c r="R61" s="49">
        <f t="shared" si="24"/>
        <v>0.1486868821296814</v>
      </c>
      <c r="S61" s="49">
        <f t="shared" si="24"/>
        <v>0.53468758004019068</v>
      </c>
      <c r="T61" s="49">
        <f t="shared" si="24"/>
        <v>0.98870276774023624</v>
      </c>
      <c r="U61" s="49">
        <f t="shared" si="24"/>
        <v>1.3167913417186476</v>
      </c>
      <c r="V61" s="49">
        <f t="shared" si="24"/>
        <v>1.3126190400974032</v>
      </c>
      <c r="W61" s="49">
        <f t="shared" si="24"/>
        <v>1.2093698489853275</v>
      </c>
      <c r="X61" s="49">
        <f t="shared" si="24"/>
        <v>2.3188310186106547</v>
      </c>
      <c r="Y61" s="49">
        <f t="shared" ref="Y61:Z61" si="25">SUM(Y62:Y72)</f>
        <v>2.8851119818023649</v>
      </c>
      <c r="Z61" s="49">
        <f t="shared" si="25"/>
        <v>3.9239834703274119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0.19243986558615145</v>
      </c>
      <c r="V64" s="52">
        <v>4.9953448098108894E-2</v>
      </c>
      <c r="W64" s="52">
        <v>0.39324536892810391</v>
      </c>
      <c r="X64" s="52">
        <v>1.3649436138125759</v>
      </c>
      <c r="Y64" s="52">
        <v>1.4392602970023152</v>
      </c>
      <c r="Z64" s="52">
        <v>0.65945659047012306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8.1180982450481385E-4</v>
      </c>
      <c r="K67" s="52">
        <v>3.105258016583375E-4</v>
      </c>
      <c r="L67" s="52">
        <v>3.299241260494834E-4</v>
      </c>
      <c r="M67" s="52">
        <v>2.8566649158809571E-4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7.5227713312151336E-4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8.6605083087989379E-4</v>
      </c>
      <c r="M68" s="52">
        <v>4.0809498798299388E-4</v>
      </c>
      <c r="N68" s="52">
        <v>2.3515247102192101E-3</v>
      </c>
      <c r="O68" s="52">
        <v>2.1231414829964595E-3</v>
      </c>
      <c r="P68" s="52">
        <v>2.1672611102290453E-3</v>
      </c>
      <c r="Q68" s="52">
        <v>1.4853707636911429E-2</v>
      </c>
      <c r="R68" s="52">
        <v>2.9322945463387082E-2</v>
      </c>
      <c r="S68" s="52">
        <v>0.11722591499435599</v>
      </c>
      <c r="T68" s="52">
        <v>0.50316024179731189</v>
      </c>
      <c r="U68" s="52">
        <v>0.49971652053510718</v>
      </c>
      <c r="V68" s="52">
        <v>0.54473322426295456</v>
      </c>
      <c r="W68" s="52">
        <v>0</v>
      </c>
      <c r="X68" s="52">
        <v>0</v>
      </c>
      <c r="Y68" s="52">
        <v>0</v>
      </c>
      <c r="Z68" s="52">
        <v>0.54609810510988421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3.4704558611403717E-4</v>
      </c>
      <c r="I69" s="52">
        <v>1.9040115840396556E-3</v>
      </c>
      <c r="J69" s="52">
        <v>6.5297746753648087E-3</v>
      </c>
      <c r="K69" s="52">
        <v>6.3657789339959178E-3</v>
      </c>
      <c r="L69" s="52">
        <v>7.6294954148943047E-3</v>
      </c>
      <c r="M69" s="52">
        <v>6.8151862993159999E-3</v>
      </c>
      <c r="N69" s="52">
        <v>1.9309635601223132E-2</v>
      </c>
      <c r="O69" s="52">
        <v>1.8291680468892572E-2</v>
      </c>
      <c r="P69" s="52">
        <v>2.042226815408139E-2</v>
      </c>
      <c r="Q69" s="52">
        <v>5.3432652403464953E-2</v>
      </c>
      <c r="R69" s="52">
        <v>0.11936393666629433</v>
      </c>
      <c r="S69" s="52">
        <v>0.41746166504583471</v>
      </c>
      <c r="T69" s="52">
        <v>0.4855425259429243</v>
      </c>
      <c r="U69" s="52">
        <v>0.62463495559738902</v>
      </c>
      <c r="V69" s="52">
        <v>0.71793236773633973</v>
      </c>
      <c r="W69" s="52">
        <v>0.81612448005722349</v>
      </c>
      <c r="X69" s="52">
        <v>0.95313512766495712</v>
      </c>
      <c r="Y69" s="52">
        <v>1.4458516848000496</v>
      </c>
      <c r="Z69" s="52">
        <v>2.7184287747474047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1706.95637676</v>
      </c>
      <c r="D2" s="21">
        <f t="shared" ref="D2:X2" si="0">SUM(D3,D17,D22,D25,D26,D51,D52)</f>
        <v>1665.9718563600002</v>
      </c>
      <c r="E2" s="21">
        <f t="shared" si="0"/>
        <v>1657.1279930400001</v>
      </c>
      <c r="F2" s="21">
        <f t="shared" si="0"/>
        <v>1885.6495490400002</v>
      </c>
      <c r="G2" s="21">
        <f t="shared" si="0"/>
        <v>1845.4801525199998</v>
      </c>
      <c r="H2" s="21">
        <f t="shared" si="0"/>
        <v>1689.7442831999999</v>
      </c>
      <c r="I2" s="21">
        <f t="shared" si="0"/>
        <v>1657.9272823199999</v>
      </c>
      <c r="J2" s="21">
        <f t="shared" si="0"/>
        <v>1398.0392391599999</v>
      </c>
      <c r="K2" s="21">
        <f t="shared" si="0"/>
        <v>1371.5032258800004</v>
      </c>
      <c r="L2" s="21">
        <f t="shared" si="0"/>
        <v>1095.1155212399999</v>
      </c>
      <c r="M2" s="21">
        <f t="shared" si="0"/>
        <v>1129.1361371999997</v>
      </c>
      <c r="N2" s="21">
        <f t="shared" si="0"/>
        <v>955.40926248000017</v>
      </c>
      <c r="O2" s="21">
        <f t="shared" si="0"/>
        <v>891.73197180000011</v>
      </c>
      <c r="P2" s="21">
        <f t="shared" si="0"/>
        <v>733.0851892799999</v>
      </c>
      <c r="Q2" s="21">
        <f t="shared" si="0"/>
        <v>551.32280316000003</v>
      </c>
      <c r="R2" s="21">
        <f t="shared" si="0"/>
        <v>529.39194984000005</v>
      </c>
      <c r="S2" s="21">
        <f t="shared" si="0"/>
        <v>511.45959491999997</v>
      </c>
      <c r="T2" s="21">
        <f t="shared" si="0"/>
        <v>594.07312788000013</v>
      </c>
      <c r="U2" s="21">
        <f t="shared" si="0"/>
        <v>661.23973116000013</v>
      </c>
      <c r="V2" s="21">
        <f t="shared" si="0"/>
        <v>598.60491047999994</v>
      </c>
      <c r="W2" s="21">
        <f t="shared" si="0"/>
        <v>533.54990520000001</v>
      </c>
      <c r="X2" s="21">
        <f t="shared" si="0"/>
        <v>606.56535238924323</v>
      </c>
      <c r="Y2" s="21">
        <f t="shared" ref="Y2:Z2" si="1">SUM(Y3,Y17,Y22,Y25,Y26,Y51,Y52)</f>
        <v>465.98130086836534</v>
      </c>
      <c r="Z2" s="21">
        <f t="shared" si="1"/>
        <v>508.24319497672792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77.437231199999843</v>
      </c>
      <c r="D3" s="24">
        <f t="shared" ref="D3:W3" si="3">SUM(D4,D8,D11)</f>
        <v>37.469811599999915</v>
      </c>
      <c r="E3" s="24">
        <f t="shared" si="3"/>
        <v>37.469811599999915</v>
      </c>
      <c r="F3" s="24">
        <f t="shared" si="3"/>
        <v>27.477705599999936</v>
      </c>
      <c r="G3" s="24">
        <f t="shared" si="3"/>
        <v>62.449574399999847</v>
      </c>
      <c r="H3" s="24">
        <f t="shared" si="3"/>
        <v>103.411044</v>
      </c>
      <c r="I3" s="24">
        <f t="shared" si="3"/>
        <v>103.41104400000003</v>
      </c>
      <c r="J3" s="24">
        <f t="shared" si="3"/>
        <v>85.683312000000001</v>
      </c>
      <c r="K3" s="24">
        <f t="shared" si="3"/>
        <v>50.228243999999975</v>
      </c>
      <c r="L3" s="24">
        <f t="shared" si="3"/>
        <v>41.364576</v>
      </c>
      <c r="M3" s="24">
        <f t="shared" si="3"/>
        <v>29.545956</v>
      </c>
      <c r="N3" s="24">
        <f t="shared" si="3"/>
        <v>11.818224000000001</v>
      </c>
      <c r="O3" s="24">
        <f t="shared" si="3"/>
        <v>29.545955999999997</v>
      </c>
      <c r="P3" s="24">
        <f t="shared" si="3"/>
        <v>41.364576</v>
      </c>
      <c r="Q3" s="24">
        <f t="shared" si="3"/>
        <v>44.319131999999996</v>
      </c>
      <c r="R3" s="24">
        <f t="shared" si="3"/>
        <v>32.500512000000001</v>
      </c>
      <c r="S3" s="24">
        <f t="shared" si="3"/>
        <v>26.5914</v>
      </c>
      <c r="T3" s="24">
        <f t="shared" si="3"/>
        <v>11.818224000000001</v>
      </c>
      <c r="U3" s="24">
        <f t="shared" si="3"/>
        <v>23.636843999999996</v>
      </c>
      <c r="V3" s="24">
        <f t="shared" si="3"/>
        <v>14.773175999999999</v>
      </c>
      <c r="W3" s="24">
        <f t="shared" si="3"/>
        <v>11.818224000000001</v>
      </c>
      <c r="X3" s="24">
        <f t="shared" ref="X3:Z3" si="4">SUM(X4,X8,X11)</f>
        <v>5.9091119999999995</v>
      </c>
      <c r="Y3" s="24">
        <f t="shared" si="4"/>
        <v>5.9091120000000004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77.437231199999843</v>
      </c>
      <c r="D4" s="19">
        <f t="shared" ref="D4:W4" si="6">SUM(D5:D7)</f>
        <v>37.469811599999915</v>
      </c>
      <c r="E4" s="19">
        <f t="shared" si="6"/>
        <v>37.469811599999915</v>
      </c>
      <c r="F4" s="19">
        <f t="shared" si="6"/>
        <v>27.477705599999936</v>
      </c>
      <c r="G4" s="19">
        <f t="shared" si="6"/>
        <v>62.449574399999847</v>
      </c>
      <c r="H4" s="19">
        <f t="shared" si="6"/>
        <v>103.411044</v>
      </c>
      <c r="I4" s="19">
        <f t="shared" si="6"/>
        <v>103.41104400000003</v>
      </c>
      <c r="J4" s="19">
        <f t="shared" si="6"/>
        <v>85.683312000000001</v>
      </c>
      <c r="K4" s="19">
        <f t="shared" si="6"/>
        <v>50.228243999999975</v>
      </c>
      <c r="L4" s="19">
        <f t="shared" si="6"/>
        <v>41.364576</v>
      </c>
      <c r="M4" s="19">
        <f t="shared" si="6"/>
        <v>29.545956</v>
      </c>
      <c r="N4" s="19">
        <f t="shared" si="6"/>
        <v>11.818224000000001</v>
      </c>
      <c r="O4" s="19">
        <f t="shared" si="6"/>
        <v>29.545955999999997</v>
      </c>
      <c r="P4" s="19">
        <f t="shared" si="6"/>
        <v>41.364576</v>
      </c>
      <c r="Q4" s="19">
        <f t="shared" si="6"/>
        <v>44.319131999999996</v>
      </c>
      <c r="R4" s="19">
        <f t="shared" si="6"/>
        <v>32.500512000000001</v>
      </c>
      <c r="S4" s="19">
        <f t="shared" si="6"/>
        <v>26.5914</v>
      </c>
      <c r="T4" s="19">
        <f t="shared" si="6"/>
        <v>11.818224000000001</v>
      </c>
      <c r="U4" s="19">
        <f t="shared" si="6"/>
        <v>23.636843999999996</v>
      </c>
      <c r="V4" s="19">
        <f t="shared" si="6"/>
        <v>14.773175999999999</v>
      </c>
      <c r="W4" s="19">
        <f t="shared" si="6"/>
        <v>11.818224000000001</v>
      </c>
      <c r="X4" s="19">
        <f t="shared" ref="X4:Z4" si="7">SUM(X5:X7)</f>
        <v>5.9091119999999995</v>
      </c>
      <c r="Y4" s="19">
        <f t="shared" si="7"/>
        <v>5.9091120000000004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77.437231199999843</v>
      </c>
      <c r="D7" s="8">
        <f>FC_IND_PPP_PU_E!D7+FC_IND_PPP_PA_E!D7+FC_IND_PPP_PR_E!D7</f>
        <v>37.469811599999915</v>
      </c>
      <c r="E7" s="8">
        <f>FC_IND_PPP_PU_E!E7+FC_IND_PPP_PA_E!E7+FC_IND_PPP_PR_E!E7</f>
        <v>37.469811599999915</v>
      </c>
      <c r="F7" s="8">
        <f>FC_IND_PPP_PU_E!F7+FC_IND_PPP_PA_E!F7+FC_IND_PPP_PR_E!F7</f>
        <v>27.477705599999936</v>
      </c>
      <c r="G7" s="8">
        <f>FC_IND_PPP_PU_E!G7+FC_IND_PPP_PA_E!G7+FC_IND_PPP_PR_E!G7</f>
        <v>62.449574399999847</v>
      </c>
      <c r="H7" s="8">
        <f>FC_IND_PPP_PU_E!H7+FC_IND_PPP_PA_E!H7+FC_IND_PPP_PR_E!H7</f>
        <v>103.411044</v>
      </c>
      <c r="I7" s="8">
        <f>FC_IND_PPP_PU_E!I7+FC_IND_PPP_PA_E!I7+FC_IND_PPP_PR_E!I7</f>
        <v>103.41104400000003</v>
      </c>
      <c r="J7" s="8">
        <f>FC_IND_PPP_PU_E!J7+FC_IND_PPP_PA_E!J7+FC_IND_PPP_PR_E!J7</f>
        <v>85.683312000000001</v>
      </c>
      <c r="K7" s="8">
        <f>FC_IND_PPP_PU_E!K7+FC_IND_PPP_PA_E!K7+FC_IND_PPP_PR_E!K7</f>
        <v>50.228243999999975</v>
      </c>
      <c r="L7" s="8">
        <f>FC_IND_PPP_PU_E!L7+FC_IND_PPP_PA_E!L7+FC_IND_PPP_PR_E!L7</f>
        <v>41.364576</v>
      </c>
      <c r="M7" s="8">
        <f>FC_IND_PPP_PU_E!M7+FC_IND_PPP_PA_E!M7+FC_IND_PPP_PR_E!M7</f>
        <v>29.545956</v>
      </c>
      <c r="N7" s="8">
        <f>FC_IND_PPP_PU_E!N7+FC_IND_PPP_PA_E!N7+FC_IND_PPP_PR_E!N7</f>
        <v>11.818224000000001</v>
      </c>
      <c r="O7" s="8">
        <f>FC_IND_PPP_PU_E!O7+FC_IND_PPP_PA_E!O7+FC_IND_PPP_PR_E!O7</f>
        <v>29.545955999999997</v>
      </c>
      <c r="P7" s="8">
        <f>FC_IND_PPP_PU_E!P7+FC_IND_PPP_PA_E!P7+FC_IND_PPP_PR_E!P7</f>
        <v>41.364576</v>
      </c>
      <c r="Q7" s="8">
        <f>FC_IND_PPP_PU_E!Q7+FC_IND_PPP_PA_E!Q7+FC_IND_PPP_PR_E!Q7</f>
        <v>44.319131999999996</v>
      </c>
      <c r="R7" s="8">
        <f>FC_IND_PPP_PU_E!R7+FC_IND_PPP_PA_E!R7+FC_IND_PPP_PR_E!R7</f>
        <v>32.500512000000001</v>
      </c>
      <c r="S7" s="8">
        <f>FC_IND_PPP_PU_E!S7+FC_IND_PPP_PA_E!S7+FC_IND_PPP_PR_E!S7</f>
        <v>26.5914</v>
      </c>
      <c r="T7" s="8">
        <f>FC_IND_PPP_PU_E!T7+FC_IND_PPP_PA_E!T7+FC_IND_PPP_PR_E!T7</f>
        <v>11.818224000000001</v>
      </c>
      <c r="U7" s="8">
        <f>FC_IND_PPP_PU_E!U7+FC_IND_PPP_PA_E!U7+FC_IND_PPP_PR_E!U7</f>
        <v>23.636843999999996</v>
      </c>
      <c r="V7" s="8">
        <f>FC_IND_PPP_PU_E!V7+FC_IND_PPP_PA_E!V7+FC_IND_PPP_PR_E!V7</f>
        <v>14.773175999999999</v>
      </c>
      <c r="W7" s="8">
        <f>FC_IND_PPP_PU_E!W7+FC_IND_PPP_PA_E!W7+FC_IND_PPP_PR_E!W7</f>
        <v>11.818224000000001</v>
      </c>
      <c r="X7" s="8">
        <f>FC_IND_PPP_PU_E!X7+FC_IND_PPP_PA_E!X7+FC_IND_PPP_PR_E!X7</f>
        <v>5.9091119999999995</v>
      </c>
      <c r="Y7" s="8">
        <f>FC_IND_PPP_PU_E!Y7+FC_IND_PPP_PA_E!Y7+FC_IND_PPP_PR_E!Y7</f>
        <v>5.9091120000000004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0.15983999999999998</v>
      </c>
      <c r="D17" s="27">
        <f t="shared" ref="D17:W17" si="15">SUM(D18:D21)</f>
        <v>0.15983999999999998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0.15983999999999998</v>
      </c>
      <c r="D18" s="8">
        <f>FC_IND_PPP_PU_E!D18+FC_IND_PPP_PA_E!D18+FC_IND_PPP_PR_E!D18</f>
        <v>0.15983999999999998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18.178559999999944</v>
      </c>
      <c r="K22" s="27">
        <f t="shared" si="18"/>
        <v>5.680799999999981</v>
      </c>
      <c r="L22" s="27">
        <f t="shared" si="18"/>
        <v>5.6807999999999819</v>
      </c>
      <c r="M22" s="27">
        <f t="shared" si="18"/>
        <v>3.4084799999999893</v>
      </c>
      <c r="N22" s="27">
        <f t="shared" si="18"/>
        <v>4.5446399999999834</v>
      </c>
      <c r="O22" s="27">
        <f t="shared" si="18"/>
        <v>3.4084799999999893</v>
      </c>
      <c r="P22" s="27">
        <f t="shared" si="18"/>
        <v>1.1361599999999965</v>
      </c>
      <c r="Q22" s="27">
        <f t="shared" si="18"/>
        <v>6.8169599999999804</v>
      </c>
      <c r="R22" s="27">
        <f t="shared" si="18"/>
        <v>3.4084799999999893</v>
      </c>
      <c r="S22" s="27">
        <f t="shared" si="18"/>
        <v>4.5446399999999834</v>
      </c>
      <c r="T22" s="27">
        <f t="shared" si="18"/>
        <v>3.4084799999999893</v>
      </c>
      <c r="U22" s="27">
        <f t="shared" si="18"/>
        <v>2.272319999999993</v>
      </c>
      <c r="V22" s="27">
        <f t="shared" si="18"/>
        <v>9.0892799999999703</v>
      </c>
      <c r="W22" s="27">
        <f t="shared" si="18"/>
        <v>2.2723199999999926</v>
      </c>
      <c r="X22" s="27">
        <f t="shared" ref="X22:Z22" si="19">SUM(X23:X24)</f>
        <v>3.4084799999999889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18.178559999999944</v>
      </c>
      <c r="K23" s="8">
        <f>FC_IND_PPP_PU_E!K23+FC_IND_PPP_PA_E!K23+FC_IND_PPP_PR_E!K23</f>
        <v>5.680799999999981</v>
      </c>
      <c r="L23" s="8">
        <f>FC_IND_PPP_PU_E!L23+FC_IND_PPP_PA_E!L23+FC_IND_PPP_PR_E!L23</f>
        <v>5.6807999999999819</v>
      </c>
      <c r="M23" s="8">
        <f>FC_IND_PPP_PU_E!M23+FC_IND_PPP_PA_E!M23+FC_IND_PPP_PR_E!M23</f>
        <v>3.4084799999999893</v>
      </c>
      <c r="N23" s="8">
        <f>FC_IND_PPP_PU_E!N23+FC_IND_PPP_PA_E!N23+FC_IND_PPP_PR_E!N23</f>
        <v>4.5446399999999834</v>
      </c>
      <c r="O23" s="8">
        <f>FC_IND_PPP_PU_E!O23+FC_IND_PPP_PA_E!O23+FC_IND_PPP_PR_E!O23</f>
        <v>3.4084799999999893</v>
      </c>
      <c r="P23" s="8">
        <f>FC_IND_PPP_PU_E!P23+FC_IND_PPP_PA_E!P23+FC_IND_PPP_PR_E!P23</f>
        <v>1.1361599999999965</v>
      </c>
      <c r="Q23" s="8">
        <f>FC_IND_PPP_PU_E!Q23+FC_IND_PPP_PA_E!Q23+FC_IND_PPP_PR_E!Q23</f>
        <v>6.8169599999999804</v>
      </c>
      <c r="R23" s="8">
        <f>FC_IND_PPP_PU_E!R23+FC_IND_PPP_PA_E!R23+FC_IND_PPP_PR_E!R23</f>
        <v>3.4084799999999893</v>
      </c>
      <c r="S23" s="8">
        <f>FC_IND_PPP_PU_E!S23+FC_IND_PPP_PA_E!S23+FC_IND_PPP_PR_E!S23</f>
        <v>4.5446399999999834</v>
      </c>
      <c r="T23" s="8">
        <f>FC_IND_PPP_PU_E!T23+FC_IND_PPP_PA_E!T23+FC_IND_PPP_PR_E!T23</f>
        <v>3.4084799999999893</v>
      </c>
      <c r="U23" s="8">
        <f>FC_IND_PPP_PU_E!U23+FC_IND_PPP_PA_E!U23+FC_IND_PPP_PR_E!U23</f>
        <v>2.272319999999993</v>
      </c>
      <c r="V23" s="8">
        <f>FC_IND_PPP_PU_E!V23+FC_IND_PPP_PA_E!V23+FC_IND_PPP_PR_E!V23</f>
        <v>9.0892799999999703</v>
      </c>
      <c r="W23" s="8">
        <f>FC_IND_PPP_PU_E!W23+FC_IND_PPP_PA_E!W23+FC_IND_PPP_PR_E!W23</f>
        <v>2.2723199999999926</v>
      </c>
      <c r="X23" s="8">
        <f>FC_IND_PPP_PU_E!X23+FC_IND_PPP_PA_E!X23+FC_IND_PPP_PR_E!X23</f>
        <v>3.4084799999999889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1559.1277155600001</v>
      </c>
      <c r="D26" s="27">
        <f t="shared" ref="D26:W26" si="21">SUM(D27,D33)</f>
        <v>1511.5588347600003</v>
      </c>
      <c r="E26" s="27">
        <f t="shared" si="21"/>
        <v>1547.45748144</v>
      </c>
      <c r="F26" s="27">
        <f t="shared" si="21"/>
        <v>1741.3884734400001</v>
      </c>
      <c r="G26" s="27">
        <f t="shared" si="21"/>
        <v>1706.5887181200001</v>
      </c>
      <c r="H26" s="27">
        <f t="shared" si="21"/>
        <v>1522.6653492</v>
      </c>
      <c r="I26" s="27">
        <f t="shared" si="21"/>
        <v>1495.08950832</v>
      </c>
      <c r="J26" s="27">
        <f t="shared" si="21"/>
        <v>1253.8358571599999</v>
      </c>
      <c r="K26" s="27">
        <f t="shared" si="21"/>
        <v>1273.9904218800004</v>
      </c>
      <c r="L26" s="27">
        <f t="shared" si="21"/>
        <v>1014.4942952399999</v>
      </c>
      <c r="M26" s="27">
        <f t="shared" si="21"/>
        <v>1068.2607311999998</v>
      </c>
      <c r="N26" s="27">
        <f t="shared" si="21"/>
        <v>912.28669848000015</v>
      </c>
      <c r="O26" s="27">
        <f t="shared" si="21"/>
        <v>824.79776580000009</v>
      </c>
      <c r="P26" s="27">
        <f t="shared" si="21"/>
        <v>664.02671327999997</v>
      </c>
      <c r="Q26" s="27">
        <f t="shared" si="21"/>
        <v>472.5686811600001</v>
      </c>
      <c r="R26" s="27">
        <f t="shared" si="21"/>
        <v>454.55516784000002</v>
      </c>
      <c r="S26" s="27">
        <f t="shared" si="21"/>
        <v>462.39960492</v>
      </c>
      <c r="T26" s="27">
        <f t="shared" si="21"/>
        <v>521.80787088000011</v>
      </c>
      <c r="U26" s="27">
        <f t="shared" si="21"/>
        <v>539.57769588000008</v>
      </c>
      <c r="V26" s="27">
        <f t="shared" si="21"/>
        <v>480.12601212000004</v>
      </c>
      <c r="W26" s="27">
        <f t="shared" si="21"/>
        <v>449.12133828000003</v>
      </c>
      <c r="X26" s="27">
        <f t="shared" ref="X26:Z26" si="22">SUM(X27,X33)</f>
        <v>488.60059896000001</v>
      </c>
      <c r="Y26" s="27">
        <f t="shared" si="22"/>
        <v>405.58048955999999</v>
      </c>
      <c r="Z26" s="27">
        <f t="shared" si="22"/>
        <v>463.16705580000007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1559.1277155600001</v>
      </c>
      <c r="D33" s="19">
        <f t="shared" ref="D33:W33" si="27">SUM(D34:D50)</f>
        <v>1511.5588347600003</v>
      </c>
      <c r="E33" s="19">
        <f t="shared" si="27"/>
        <v>1547.45748144</v>
      </c>
      <c r="F33" s="19">
        <f t="shared" si="27"/>
        <v>1741.3884734400001</v>
      </c>
      <c r="G33" s="19">
        <f t="shared" si="27"/>
        <v>1706.5887181200001</v>
      </c>
      <c r="H33" s="19">
        <f t="shared" si="27"/>
        <v>1522.6653492</v>
      </c>
      <c r="I33" s="19">
        <f t="shared" si="27"/>
        <v>1495.08950832</v>
      </c>
      <c r="J33" s="19">
        <f t="shared" si="27"/>
        <v>1253.8358571599999</v>
      </c>
      <c r="K33" s="19">
        <f t="shared" si="27"/>
        <v>1273.9904218800004</v>
      </c>
      <c r="L33" s="19">
        <f t="shared" si="27"/>
        <v>1014.4942952399999</v>
      </c>
      <c r="M33" s="19">
        <f t="shared" si="27"/>
        <v>1068.2607311999998</v>
      </c>
      <c r="N33" s="19">
        <f t="shared" si="27"/>
        <v>912.28669848000015</v>
      </c>
      <c r="O33" s="19">
        <f t="shared" si="27"/>
        <v>824.79776580000009</v>
      </c>
      <c r="P33" s="19">
        <f t="shared" si="27"/>
        <v>664.02671327999997</v>
      </c>
      <c r="Q33" s="19">
        <f t="shared" si="27"/>
        <v>472.5686811600001</v>
      </c>
      <c r="R33" s="19">
        <f t="shared" si="27"/>
        <v>454.55516784000002</v>
      </c>
      <c r="S33" s="19">
        <f t="shared" si="27"/>
        <v>462.39960492</v>
      </c>
      <c r="T33" s="19">
        <f t="shared" si="27"/>
        <v>521.80787088000011</v>
      </c>
      <c r="U33" s="19">
        <f t="shared" si="27"/>
        <v>539.57769588000008</v>
      </c>
      <c r="V33" s="19">
        <f t="shared" si="27"/>
        <v>480.12601212000004</v>
      </c>
      <c r="W33" s="19">
        <f t="shared" si="27"/>
        <v>449.12133828000003</v>
      </c>
      <c r="X33" s="19">
        <f t="shared" ref="X33:Z33" si="28">SUM(X34:X50)</f>
        <v>488.60059896000001</v>
      </c>
      <c r="Y33" s="19">
        <f t="shared" si="28"/>
        <v>405.58048955999999</v>
      </c>
      <c r="Z33" s="19">
        <f t="shared" si="28"/>
        <v>463.16705580000007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122.36972904000001</v>
      </c>
      <c r="D36" s="8">
        <f>FC_IND_PPP_PU_E!D36+FC_IND_PPP_PA_E!D36+FC_IND_PPP_PR_E!D36</f>
        <v>116.40064572</v>
      </c>
      <c r="E36" s="8">
        <f>FC_IND_PPP_PU_E!E36+FC_IND_PPP_PA_E!E36+FC_IND_PPP_PR_E!E36</f>
        <v>149.23139904000001</v>
      </c>
      <c r="F36" s="8">
        <f>FC_IND_PPP_PU_E!F36+FC_IND_PPP_PA_E!F36+FC_IND_PPP_PR_E!F36</f>
        <v>164.15467524000005</v>
      </c>
      <c r="G36" s="8">
        <f>FC_IND_PPP_PU_E!G36+FC_IND_PPP_PA_E!G36+FC_IND_PPP_PR_E!G36</f>
        <v>170.12398572000004</v>
      </c>
      <c r="H36" s="8">
        <f>FC_IND_PPP_PU_E!H36+FC_IND_PPP_PA_E!H36+FC_IND_PPP_PR_E!H36</f>
        <v>155.52009648000001</v>
      </c>
      <c r="I36" s="8">
        <f>FC_IND_PPP_PU_E!I36+FC_IND_PPP_PA_E!I36+FC_IND_PPP_PR_E!I36</f>
        <v>159.51356928000001</v>
      </c>
      <c r="J36" s="8">
        <f>FC_IND_PPP_PU_E!J36+FC_IND_PPP_PA_E!J36+FC_IND_PPP_PR_E!J36</f>
        <v>167.52141360000005</v>
      </c>
      <c r="K36" s="8">
        <f>FC_IND_PPP_PU_E!K36+FC_IND_PPP_PA_E!K36+FC_IND_PPP_PR_E!K36</f>
        <v>168.48843371999999</v>
      </c>
      <c r="L36" s="8">
        <f>FC_IND_PPP_PU_E!L36+FC_IND_PPP_PA_E!L36+FC_IND_PPP_PR_E!L36</f>
        <v>153.72326088</v>
      </c>
      <c r="M36" s="8">
        <f>FC_IND_PPP_PU_E!M36+FC_IND_PPP_PA_E!M36+FC_IND_PPP_PR_E!M36</f>
        <v>162.55796759999998</v>
      </c>
      <c r="N36" s="8">
        <f>FC_IND_PPP_PU_E!N36+FC_IND_PPP_PA_E!N36+FC_IND_PPP_PR_E!N36</f>
        <v>158.73168455999999</v>
      </c>
      <c r="O36" s="8">
        <f>FC_IND_PPP_PU_E!O36+FC_IND_PPP_PA_E!O36+FC_IND_PPP_PR_E!O36</f>
        <v>152.36529840000003</v>
      </c>
      <c r="P36" s="8">
        <f>FC_IND_PPP_PU_E!P36+FC_IND_PPP_PA_E!P36+FC_IND_PPP_PR_E!P36</f>
        <v>156.14978400000001</v>
      </c>
      <c r="Q36" s="8">
        <f>FC_IND_PPP_PU_E!Q36+FC_IND_PPP_PA_E!Q36+FC_IND_PPP_PR_E!Q36</f>
        <v>154.23982272000001</v>
      </c>
      <c r="R36" s="8">
        <f>FC_IND_PPP_PU_E!R36+FC_IND_PPP_PA_E!R36+FC_IND_PPP_PR_E!R36</f>
        <v>156.31697376</v>
      </c>
      <c r="S36" s="8">
        <f>FC_IND_PPP_PU_E!S36+FC_IND_PPP_PA_E!S36+FC_IND_PPP_PR_E!S36</f>
        <v>132.93244188</v>
      </c>
      <c r="T36" s="8">
        <f>FC_IND_PPP_PU_E!T36+FC_IND_PPP_PA_E!T36+FC_IND_PPP_PR_E!T36</f>
        <v>125.79984504000001</v>
      </c>
      <c r="U36" s="8">
        <f>FC_IND_PPP_PU_E!U36+FC_IND_PPP_PA_E!U36+FC_IND_PPP_PR_E!U36</f>
        <v>133.1998092</v>
      </c>
      <c r="V36" s="8">
        <f>FC_IND_PPP_PU_E!V36+FC_IND_PPP_PA_E!V36+FC_IND_PPP_PR_E!V36</f>
        <v>145.60865136000001</v>
      </c>
      <c r="W36" s="8">
        <f>FC_IND_PPP_PU_E!W36+FC_IND_PPP_PA_E!W36+FC_IND_PPP_PR_E!W36</f>
        <v>133.89719040000003</v>
      </c>
      <c r="X36" s="8">
        <f>FC_IND_PPP_PU_E!X36+FC_IND_PPP_PA_E!X36+FC_IND_PPP_PR_E!X36</f>
        <v>129.51595548000003</v>
      </c>
      <c r="Y36" s="8">
        <f>FC_IND_PPP_PU_E!Y36+FC_IND_PPP_PA_E!Y36+FC_IND_PPP_PR_E!Y36</f>
        <v>136.93613687999999</v>
      </c>
      <c r="Z36" s="8">
        <f>FC_IND_PPP_PU_E!Z36+FC_IND_PPP_PA_E!Z36+FC_IND_PPP_PR_E!Z36</f>
        <v>122.51102256000001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0.26095608000000003</v>
      </c>
      <c r="I37" s="8">
        <f>FC_IND_PPP_PU_E!I37+FC_IND_PPP_PA_E!I37+FC_IND_PPP_PR_E!I37</f>
        <v>8.6070599999999969E-2</v>
      </c>
      <c r="J37" s="8">
        <f>FC_IND_PPP_PU_E!J37+FC_IND_PPP_PA_E!J37+FC_IND_PPP_PR_E!J37</f>
        <v>9.829512E-2</v>
      </c>
      <c r="K37" s="8">
        <f>FC_IND_PPP_PU_E!K37+FC_IND_PPP_PA_E!K37+FC_IND_PPP_PR_E!K37</f>
        <v>8.6070599999999969E-2</v>
      </c>
      <c r="L37" s="8">
        <f>FC_IND_PPP_PU_E!L37+FC_IND_PPP_PA_E!L37+FC_IND_PPP_PR_E!L37</f>
        <v>0.13197492</v>
      </c>
      <c r="M37" s="8">
        <f>FC_IND_PPP_PU_E!M37+FC_IND_PPP_PA_E!M37+FC_IND_PPP_PR_E!M37</f>
        <v>0.10128888</v>
      </c>
      <c r="N37" s="8">
        <f>FC_IND_PPP_PU_E!N37+FC_IND_PPP_PA_E!N37+FC_IND_PPP_PR_E!N37</f>
        <v>1.5467759999999999E-2</v>
      </c>
      <c r="O37" s="8">
        <f>FC_IND_PPP_PU_E!O37+FC_IND_PPP_PA_E!O37+FC_IND_PPP_PR_E!O37</f>
        <v>1.5467759999999997E-2</v>
      </c>
      <c r="P37" s="8">
        <f>FC_IND_PPP_PU_E!P37+FC_IND_PPP_PA_E!P37+FC_IND_PPP_PR_E!P37</f>
        <v>6.2369999999999986E-3</v>
      </c>
      <c r="Q37" s="8">
        <f>FC_IND_PPP_PU_E!Q37+FC_IND_PPP_PA_E!Q37+FC_IND_PPP_PR_E!Q37</f>
        <v>6.2369999999999995E-3</v>
      </c>
      <c r="R37" s="8">
        <f>FC_IND_PPP_PU_E!R37+FC_IND_PPP_PA_E!R37+FC_IND_PPP_PR_E!R37</f>
        <v>0</v>
      </c>
      <c r="S37" s="8">
        <f>FC_IND_PPP_PU_E!S37+FC_IND_PPP_PA_E!S37+FC_IND_PPP_PR_E!S37</f>
        <v>3.0686040000000005E-2</v>
      </c>
      <c r="T37" s="8">
        <f>FC_IND_PPP_PU_E!T37+FC_IND_PPP_PA_E!T37+FC_IND_PPP_PR_E!T37</f>
        <v>6.4365839999999994E-2</v>
      </c>
      <c r="U37" s="8">
        <f>FC_IND_PPP_PU_E!U37+FC_IND_PPP_PA_E!U37+FC_IND_PPP_PR_E!U37</f>
        <v>4.5904319999999998E-2</v>
      </c>
      <c r="V37" s="8">
        <f>FC_IND_PPP_PU_E!V37+FC_IND_PPP_PA_E!V37+FC_IND_PPP_PR_E!V37</f>
        <v>2.7692279999999993E-2</v>
      </c>
      <c r="W37" s="8">
        <f>FC_IND_PPP_PU_E!W37+FC_IND_PPP_PA_E!W37+FC_IND_PPP_PR_E!W37</f>
        <v>1.8461519999999999E-2</v>
      </c>
      <c r="X37" s="8">
        <f>FC_IND_PPP_PU_E!X37+FC_IND_PPP_PA_E!X37+FC_IND_PPP_PR_E!X37</f>
        <v>9.230760000000001E-3</v>
      </c>
      <c r="Y37" s="8">
        <f>FC_IND_PPP_PU_E!Y37+FC_IND_PPP_PA_E!Y37+FC_IND_PPP_PR_E!Y37</f>
        <v>1.2224519999999999E-2</v>
      </c>
      <c r="Z37" s="8">
        <f>FC_IND_PPP_PU_E!Z37+FC_IND_PPP_PA_E!Z37+FC_IND_PPP_PR_E!Z37</f>
        <v>9.2307599999999993E-3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79.657470360000005</v>
      </c>
      <c r="D43" s="8">
        <f>FC_IND_PPP_PU_E!D43+FC_IND_PPP_PA_E!D43+FC_IND_PPP_PR_E!D43</f>
        <v>28.676700000000004</v>
      </c>
      <c r="E43" s="8">
        <f>FC_IND_PPP_PU_E!E43+FC_IND_PPP_PA_E!E43+FC_IND_PPP_PR_E!E43</f>
        <v>25.490518560000002</v>
      </c>
      <c r="F43" s="8">
        <f>FC_IND_PPP_PU_E!F43+FC_IND_PPP_PA_E!F43+FC_IND_PPP_PR_E!F43</f>
        <v>66.912211080000006</v>
      </c>
      <c r="G43" s="8">
        <f>FC_IND_PPP_PU_E!G43+FC_IND_PPP_PA_E!G43+FC_IND_PPP_PR_E!G43</f>
        <v>60.539581440000006</v>
      </c>
      <c r="H43" s="8">
        <f>FC_IND_PPP_PU_E!H43+FC_IND_PPP_PA_E!H43+FC_IND_PPP_PR_E!H43</f>
        <v>34.883671679999992</v>
      </c>
      <c r="I43" s="8">
        <f>FC_IND_PPP_PU_E!I43+FC_IND_PPP_PA_E!I43+FC_IND_PPP_PR_E!I43</f>
        <v>39.427394759999999</v>
      </c>
      <c r="J43" s="8">
        <f>FC_IND_PPP_PU_E!J43+FC_IND_PPP_PA_E!J43+FC_IND_PPP_PR_E!J43</f>
        <v>28.262421719999995</v>
      </c>
      <c r="K43" s="8">
        <f>FC_IND_PPP_PU_E!K43+FC_IND_PPP_PA_E!K43+FC_IND_PPP_PR_E!K43</f>
        <v>25.7516766</v>
      </c>
      <c r="L43" s="8">
        <f>FC_IND_PPP_PU_E!L43+FC_IND_PPP_PA_E!L43+FC_IND_PPP_PR_E!L43</f>
        <v>37.601422559999989</v>
      </c>
      <c r="M43" s="8">
        <f>FC_IND_PPP_PU_E!M43+FC_IND_PPP_PA_E!M43+FC_IND_PPP_PR_E!M43</f>
        <v>34.736953679999992</v>
      </c>
      <c r="N43" s="8">
        <f>FC_IND_PPP_PU_E!N43+FC_IND_PPP_PA_E!N43+FC_IND_PPP_PR_E!N43</f>
        <v>32.328110879999997</v>
      </c>
      <c r="O43" s="8">
        <f>FC_IND_PPP_PU_E!O43+FC_IND_PPP_PA_E!O43+FC_IND_PPP_PR_E!O43</f>
        <v>26.299601640000002</v>
      </c>
      <c r="P43" s="8">
        <f>FC_IND_PPP_PU_E!P43+FC_IND_PPP_PA_E!P43+FC_IND_PPP_PR_E!P43</f>
        <v>31.697223479999998</v>
      </c>
      <c r="Q43" s="8">
        <f>FC_IND_PPP_PU_E!Q43+FC_IND_PPP_PA_E!Q43+FC_IND_PPP_PR_E!Q43</f>
        <v>28.778602319999997</v>
      </c>
      <c r="R43" s="8">
        <f>FC_IND_PPP_PU_E!R43+FC_IND_PPP_PA_E!R43+FC_IND_PPP_PR_E!R43</f>
        <v>40.029472079999998</v>
      </c>
      <c r="S43" s="8">
        <f>FC_IND_PPP_PU_E!S43+FC_IND_PPP_PA_E!S43+FC_IND_PPP_PR_E!S43</f>
        <v>59.373573479999983</v>
      </c>
      <c r="T43" s="8">
        <f>FC_IND_PPP_PU_E!T43+FC_IND_PPP_PA_E!T43+FC_IND_PPP_PR_E!T43</f>
        <v>52.897974479999995</v>
      </c>
      <c r="U43" s="8">
        <f>FC_IND_PPP_PU_E!U43+FC_IND_PPP_PA_E!U43+FC_IND_PPP_PR_E!U43</f>
        <v>60.047942760000012</v>
      </c>
      <c r="V43" s="8">
        <f>FC_IND_PPP_PU_E!V43+FC_IND_PPP_PA_E!V43+FC_IND_PPP_PR_E!V43</f>
        <v>74.770160400000009</v>
      </c>
      <c r="W43" s="8">
        <f>FC_IND_PPP_PU_E!W43+FC_IND_PPP_PA_E!W43+FC_IND_PPP_PR_E!W43</f>
        <v>55.721629079999985</v>
      </c>
      <c r="X43" s="8">
        <f>FC_IND_PPP_PU_E!X43+FC_IND_PPP_PA_E!X43+FC_IND_PPP_PR_E!X43</f>
        <v>76.454483039999971</v>
      </c>
      <c r="Y43" s="8">
        <f>FC_IND_PPP_PU_E!Y43+FC_IND_PPP_PA_E!Y43+FC_IND_PPP_PR_E!Y43</f>
        <v>74.541813840000017</v>
      </c>
      <c r="Z43" s="8">
        <f>FC_IND_PPP_PU_E!Z43+FC_IND_PPP_PA_E!Z43+FC_IND_PPP_PR_E!Z43</f>
        <v>83.278737360000008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1357.1005161600001</v>
      </c>
      <c r="D44" s="8">
        <f>FC_IND_PPP_PU_E!D44+FC_IND_PPP_PA_E!D44+FC_IND_PPP_PR_E!D44</f>
        <v>1366.4814890400003</v>
      </c>
      <c r="E44" s="8">
        <f>FC_IND_PPP_PU_E!E44+FC_IND_PPP_PA_E!E44+FC_IND_PPP_PR_E!E44</f>
        <v>1372.7355638399999</v>
      </c>
      <c r="F44" s="8">
        <f>FC_IND_PPP_PU_E!F44+FC_IND_PPP_PA_E!F44+FC_IND_PPP_PR_E!F44</f>
        <v>1510.32158712</v>
      </c>
      <c r="G44" s="8">
        <f>FC_IND_PPP_PU_E!G44+FC_IND_PPP_PA_E!G44+FC_IND_PPP_PR_E!G44</f>
        <v>1475.9251509600001</v>
      </c>
      <c r="H44" s="8">
        <f>FC_IND_PPP_PU_E!H44+FC_IND_PPP_PA_E!H44+FC_IND_PPP_PR_E!H44</f>
        <v>1332.0006249600001</v>
      </c>
      <c r="I44" s="8">
        <f>FC_IND_PPP_PU_E!I44+FC_IND_PPP_PA_E!I44+FC_IND_PPP_PR_E!I44</f>
        <v>1296.06247368</v>
      </c>
      <c r="J44" s="8">
        <f>FC_IND_PPP_PU_E!J44+FC_IND_PPP_PA_E!J44+FC_IND_PPP_PR_E!J44</f>
        <v>1057.9537267199998</v>
      </c>
      <c r="K44" s="8">
        <f>FC_IND_PPP_PU_E!K44+FC_IND_PPP_PA_E!K44+FC_IND_PPP_PR_E!K44</f>
        <v>1079.6642409600004</v>
      </c>
      <c r="L44" s="8">
        <f>FC_IND_PPP_PU_E!L44+FC_IND_PPP_PA_E!L44+FC_IND_PPP_PR_E!L44</f>
        <v>823.03763687999992</v>
      </c>
      <c r="M44" s="8">
        <f>FC_IND_PPP_PU_E!M44+FC_IND_PPP_PA_E!M44+FC_IND_PPP_PR_E!M44</f>
        <v>870.86452103999977</v>
      </c>
      <c r="N44" s="8">
        <f>FC_IND_PPP_PU_E!N44+FC_IND_PPP_PA_E!N44+FC_IND_PPP_PR_E!N44</f>
        <v>721.21143528000016</v>
      </c>
      <c r="O44" s="8">
        <f>FC_IND_PPP_PU_E!O44+FC_IND_PPP_PA_E!O44+FC_IND_PPP_PR_E!O44</f>
        <v>646.11739800000009</v>
      </c>
      <c r="P44" s="8">
        <f>FC_IND_PPP_PU_E!P44+FC_IND_PPP_PA_E!P44+FC_IND_PPP_PR_E!P44</f>
        <v>476.17346880000002</v>
      </c>
      <c r="Q44" s="8">
        <f>FC_IND_PPP_PU_E!Q44+FC_IND_PPP_PA_E!Q44+FC_IND_PPP_PR_E!Q44</f>
        <v>289.54401912000009</v>
      </c>
      <c r="R44" s="8">
        <f>FC_IND_PPP_PU_E!R44+FC_IND_PPP_PA_E!R44+FC_IND_PPP_PR_E!R44</f>
        <v>258.20872200000002</v>
      </c>
      <c r="S44" s="8">
        <f>FC_IND_PPP_PU_E!S44+FC_IND_PPP_PA_E!S44+FC_IND_PPP_PR_E!S44</f>
        <v>270.06290352000002</v>
      </c>
      <c r="T44" s="8">
        <f>FC_IND_PPP_PU_E!T44+FC_IND_PPP_PA_E!T44+FC_IND_PPP_PR_E!T44</f>
        <v>343.04568552000006</v>
      </c>
      <c r="U44" s="8">
        <f>FC_IND_PPP_PU_E!U44+FC_IND_PPP_PA_E!U44+FC_IND_PPP_PR_E!U44</f>
        <v>346.28403960000003</v>
      </c>
      <c r="V44" s="8">
        <f>FC_IND_PPP_PU_E!V44+FC_IND_PPP_PA_E!V44+FC_IND_PPP_PR_E!V44</f>
        <v>259.71950808000003</v>
      </c>
      <c r="W44" s="8">
        <f>FC_IND_PPP_PU_E!W44+FC_IND_PPP_PA_E!W44+FC_IND_PPP_PR_E!W44</f>
        <v>259.48405728</v>
      </c>
      <c r="X44" s="8">
        <f>FC_IND_PPP_PU_E!X44+FC_IND_PPP_PA_E!X44+FC_IND_PPP_PR_E!X44</f>
        <v>282.62092968000002</v>
      </c>
      <c r="Y44" s="8">
        <f>FC_IND_PPP_PU_E!Y44+FC_IND_PPP_PA_E!Y44+FC_IND_PPP_PR_E!Y44</f>
        <v>194.09031432</v>
      </c>
      <c r="Z44" s="8">
        <f>FC_IND_PPP_PU_E!Z44+FC_IND_PPP_PA_E!Z44+FC_IND_PPP_PR_E!Z44</f>
        <v>257.36806512000004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70.231589999999997</v>
      </c>
      <c r="D51" s="27">
        <f>FC_IND_PPP_PU_E!D51+FC_IND_PPP_PA_E!D51+FC_IND_PPP_PR_E!D51</f>
        <v>116.78336999999996</v>
      </c>
      <c r="E51" s="27">
        <f>FC_IND_PPP_PU_E!E51+FC_IND_PPP_PA_E!E51+FC_IND_PPP_PR_E!E51</f>
        <v>72.200699999999998</v>
      </c>
      <c r="F51" s="27">
        <f>FC_IND_PPP_PU_E!F51+FC_IND_PPP_PA_E!F51+FC_IND_PPP_PR_E!F51</f>
        <v>116.78337000000002</v>
      </c>
      <c r="G51" s="27">
        <f>FC_IND_PPP_PU_E!G51+FC_IND_PPP_PA_E!G51+FC_IND_PPP_PR_E!G51</f>
        <v>76.441859999999991</v>
      </c>
      <c r="H51" s="27">
        <f>FC_IND_PPP_PU_E!H51+FC_IND_PPP_PA_E!H51+FC_IND_PPP_PR_E!H51</f>
        <v>63.667890000000007</v>
      </c>
      <c r="I51" s="27">
        <f>FC_IND_PPP_PU_E!I51+FC_IND_PPP_PA_E!I51+FC_IND_PPP_PR_E!I51</f>
        <v>59.426729999999985</v>
      </c>
      <c r="J51" s="27">
        <f>FC_IND_PPP_PU_E!J51+FC_IND_PPP_PA_E!J51+FC_IND_PPP_PR_E!J51</f>
        <v>40.341509999999992</v>
      </c>
      <c r="K51" s="27">
        <f>FC_IND_PPP_PU_E!K51+FC_IND_PPP_PA_E!K51+FC_IND_PPP_PR_E!K51</f>
        <v>41.603760000000015</v>
      </c>
      <c r="L51" s="27">
        <f>FC_IND_PPP_PU_E!L51+FC_IND_PPP_PA_E!L51+FC_IND_PPP_PR_E!L51</f>
        <v>33.575850000000003</v>
      </c>
      <c r="M51" s="27">
        <f>FC_IND_PPP_PU_E!M51+FC_IND_PPP_PA_E!M51+FC_IND_PPP_PR_E!M51</f>
        <v>27.920969999999993</v>
      </c>
      <c r="N51" s="27">
        <f>FC_IND_PPP_PU_E!N51+FC_IND_PPP_PA_E!N51+FC_IND_PPP_PR_E!N51</f>
        <v>26.759700000000013</v>
      </c>
      <c r="O51" s="27">
        <f>FC_IND_PPP_PU_E!O51+FC_IND_PPP_PA_E!O51+FC_IND_PPP_PR_E!O51</f>
        <v>33.979770000000009</v>
      </c>
      <c r="P51" s="27">
        <f>FC_IND_PPP_PU_E!P51+FC_IND_PPP_PA_E!P51+FC_IND_PPP_PR_E!P51</f>
        <v>26.557740000000006</v>
      </c>
      <c r="Q51" s="27">
        <f>FC_IND_PPP_PU_E!Q51+FC_IND_PPP_PA_E!Q51+FC_IND_PPP_PR_E!Q51</f>
        <v>27.618029999999987</v>
      </c>
      <c r="R51" s="27">
        <f>FC_IND_PPP_PU_E!R51+FC_IND_PPP_PA_E!R51+FC_IND_PPP_PR_E!R51</f>
        <v>38.927789999999995</v>
      </c>
      <c r="S51" s="27">
        <f>FC_IND_PPP_PU_E!S51+FC_IND_PPP_PA_E!S51+FC_IND_PPP_PR_E!S51</f>
        <v>17.923950000000001</v>
      </c>
      <c r="T51" s="27">
        <f>FC_IND_PPP_PU_E!T51+FC_IND_PPP_PA_E!T51+FC_IND_PPP_PR_E!T51</f>
        <v>57.038552999999986</v>
      </c>
      <c r="U51" s="27">
        <f>FC_IND_PPP_PU_E!U51+FC_IND_PPP_PA_E!U51+FC_IND_PPP_PR_E!U51</f>
        <v>95.752871280000008</v>
      </c>
      <c r="V51" s="27">
        <f>FC_IND_PPP_PU_E!V51+FC_IND_PPP_PA_E!V51+FC_IND_PPP_PR_E!V51</f>
        <v>94.616442359999994</v>
      </c>
      <c r="W51" s="27">
        <f>FC_IND_PPP_PU_E!W51+FC_IND_PPP_PA_E!W51+FC_IND_PPP_PR_E!W51</f>
        <v>70.338022919999986</v>
      </c>
      <c r="X51" s="27">
        <f>FC_IND_PPP_PU_E!X51+FC_IND_PPP_PA_E!X51+FC_IND_PPP_PR_E!X51</f>
        <v>59.59804702924319</v>
      </c>
      <c r="Y51" s="27">
        <f>FC_IND_PPP_PU_E!Y51+FC_IND_PPP_PA_E!Y51+FC_IND_PPP_PR_E!Y51</f>
        <v>32.048337028365367</v>
      </c>
      <c r="Z51" s="27">
        <f>FC_IND_PPP_PU_E!Z51+FC_IND_PPP_PA_E!Z51+FC_IND_PPP_PR_E!Z51</f>
        <v>22.444026016727893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49.049114400000008</v>
      </c>
      <c r="Y52" s="27">
        <f t="shared" si="31"/>
        <v>22.443362279999992</v>
      </c>
      <c r="Z52" s="27">
        <f t="shared" si="31"/>
        <v>22.632113159999985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49.049114400000008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22.443362279999992</v>
      </c>
      <c r="Z54" s="45">
        <f>FC_IND_PPP_PU_E!Z54+FC_IND_PPP_PA_E!Z54+FC_IND_PPP_PR_E!Z54</f>
        <v>22.632113159999985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16085.551910400001</v>
      </c>
      <c r="D61" s="49">
        <f t="shared" si="32"/>
        <v>14728.560134400002</v>
      </c>
      <c r="E61" s="49">
        <f t="shared" si="32"/>
        <v>14453.824089599999</v>
      </c>
      <c r="F61" s="49">
        <f t="shared" si="32"/>
        <v>14072.687999999995</v>
      </c>
      <c r="G61" s="49">
        <f t="shared" si="32"/>
        <v>13834.0161792</v>
      </c>
      <c r="H61" s="49">
        <f t="shared" si="32"/>
        <v>14418.105819839999</v>
      </c>
      <c r="I61" s="49">
        <f t="shared" si="32"/>
        <v>16108.854371999996</v>
      </c>
      <c r="J61" s="49">
        <f t="shared" si="32"/>
        <v>16949.419634880003</v>
      </c>
      <c r="K61" s="49">
        <f t="shared" si="32"/>
        <v>16151.197763519996</v>
      </c>
      <c r="L61" s="49">
        <f t="shared" si="32"/>
        <v>17077.413772800002</v>
      </c>
      <c r="M61" s="49">
        <f t="shared" si="32"/>
        <v>17884.76773824</v>
      </c>
      <c r="N61" s="49">
        <f t="shared" si="32"/>
        <v>17310.750706079994</v>
      </c>
      <c r="O61" s="49">
        <f t="shared" si="32"/>
        <v>17178.869849759994</v>
      </c>
      <c r="P61" s="49">
        <f t="shared" si="32"/>
        <v>17605.352908799992</v>
      </c>
      <c r="Q61" s="49">
        <f t="shared" si="32"/>
        <v>17434.417307039999</v>
      </c>
      <c r="R61" s="49">
        <f t="shared" si="32"/>
        <v>18166.067347679993</v>
      </c>
      <c r="S61" s="49">
        <f t="shared" si="32"/>
        <v>17952.369804000002</v>
      </c>
      <c r="T61" s="49">
        <f t="shared" si="32"/>
        <v>17301.297739679998</v>
      </c>
      <c r="U61" s="49">
        <f t="shared" si="32"/>
        <v>17271.598076640003</v>
      </c>
      <c r="V61" s="49">
        <f t="shared" si="32"/>
        <v>17664.111388800004</v>
      </c>
      <c r="W61" s="49">
        <f t="shared" si="32"/>
        <v>19237.888547279999</v>
      </c>
      <c r="X61" s="49">
        <f t="shared" si="32"/>
        <v>18897.391790439986</v>
      </c>
      <c r="Y61" s="49">
        <f t="shared" ref="Y61:Z61" si="33">SUM(Y62:Y72)</f>
        <v>19213.260058058815</v>
      </c>
      <c r="Z61" s="49">
        <f t="shared" si="33"/>
        <v>20938.59297323077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16085.551910400001</v>
      </c>
      <c r="D62" s="52">
        <f>FC_IND_PPP_PU_E!D62+FC_IND_PPP_PA_E!D62+FC_IND_PPP_PR_E!D62</f>
        <v>14728.560134400002</v>
      </c>
      <c r="E62" s="52">
        <f>FC_IND_PPP_PU_E!E62+FC_IND_PPP_PA_E!E62+FC_IND_PPP_PR_E!E62</f>
        <v>14453.824089599999</v>
      </c>
      <c r="F62" s="52">
        <f>FC_IND_PPP_PU_E!F62+FC_IND_PPP_PA_E!F62+FC_IND_PPP_PR_E!F62</f>
        <v>14072.687999999995</v>
      </c>
      <c r="G62" s="52">
        <f>FC_IND_PPP_PU_E!G62+FC_IND_PPP_PA_E!G62+FC_IND_PPP_PR_E!G62</f>
        <v>13834.0161792</v>
      </c>
      <c r="H62" s="52">
        <f>FC_IND_PPP_PU_E!H62+FC_IND_PPP_PA_E!H62+FC_IND_PPP_PR_E!H62</f>
        <v>14418.096134399999</v>
      </c>
      <c r="I62" s="52">
        <f>FC_IND_PPP_PU_E!I62+FC_IND_PPP_PA_E!I62+FC_IND_PPP_PR_E!I62</f>
        <v>16108.847999999996</v>
      </c>
      <c r="J62" s="52">
        <f>FC_IND_PPP_PU_E!J62+FC_IND_PPP_PA_E!J62+FC_IND_PPP_PR_E!J62</f>
        <v>16949.407910400001</v>
      </c>
      <c r="K62" s="52">
        <f>FC_IND_PPP_PU_E!K62+FC_IND_PPP_PA_E!K62+FC_IND_PPP_PR_E!K62</f>
        <v>16151.183999999997</v>
      </c>
      <c r="L62" s="52">
        <f>FC_IND_PPP_PU_E!L62+FC_IND_PPP_PA_E!L62+FC_IND_PPP_PR_E!L62</f>
        <v>17077.311820800001</v>
      </c>
      <c r="M62" s="52">
        <f>FC_IND_PPP_PU_E!M62+FC_IND_PPP_PA_E!M62+FC_IND_PPP_PR_E!M62</f>
        <v>17884.719820800001</v>
      </c>
      <c r="N62" s="52">
        <f>FC_IND_PPP_PU_E!N62+FC_IND_PPP_PA_E!N62+FC_IND_PPP_PR_E!N62</f>
        <v>17310.719865599996</v>
      </c>
      <c r="O62" s="52">
        <f>FC_IND_PPP_PU_E!O62+FC_IND_PPP_PA_E!O62+FC_IND_PPP_PR_E!O62</f>
        <v>17178.783955199997</v>
      </c>
      <c r="P62" s="52">
        <f>FC_IND_PPP_PU_E!P62+FC_IND_PPP_PA_E!P62+FC_IND_PPP_PR_E!P62</f>
        <v>17603.151955199995</v>
      </c>
      <c r="Q62" s="52">
        <f>FC_IND_PPP_PU_E!Q62+FC_IND_PPP_PA_E!Q62+FC_IND_PPP_PR_E!Q62</f>
        <v>17434.1438208</v>
      </c>
      <c r="R62" s="52">
        <f>FC_IND_PPP_PU_E!R62+FC_IND_PPP_PA_E!R62+FC_IND_PPP_PR_E!R62</f>
        <v>18165.615955199995</v>
      </c>
      <c r="S62" s="52">
        <f>FC_IND_PPP_PU_E!S62+FC_IND_PPP_PA_E!S62+FC_IND_PPP_PR_E!S62</f>
        <v>17950.128134400002</v>
      </c>
      <c r="T62" s="52">
        <f>FC_IND_PPP_PU_E!T62+FC_IND_PPP_PA_E!T62+FC_IND_PPP_PR_E!T62</f>
        <v>17296.944134399997</v>
      </c>
      <c r="U62" s="52">
        <f>FC_IND_PPP_PU_E!U62+FC_IND_PPP_PA_E!U62+FC_IND_PPP_PR_E!U62</f>
        <v>17266.927910400002</v>
      </c>
      <c r="V62" s="52">
        <f>FC_IND_PPP_PU_E!V62+FC_IND_PPP_PA_E!V62+FC_IND_PPP_PR_E!V62</f>
        <v>17643.807820800001</v>
      </c>
      <c r="W62" s="52">
        <f>FC_IND_PPP_PU_E!W62+FC_IND_PPP_PA_E!W62+FC_IND_PPP_PR_E!W62</f>
        <v>19055.232</v>
      </c>
      <c r="X62" s="52">
        <f>FC_IND_PPP_PU_E!X62+FC_IND_PPP_PA_E!X62+FC_IND_PPP_PR_E!X62</f>
        <v>18670.175999999999</v>
      </c>
      <c r="Y62" s="52">
        <f>FC_IND_PPP_PU_E!Y62+FC_IND_PPP_PA_E!Y62+FC_IND_PPP_PR_E!Y62</f>
        <v>19043.360179200004</v>
      </c>
      <c r="Z62" s="52">
        <f>FC_IND_PPP_PU_E!Z62+FC_IND_PPP_PA_E!Z62+FC_IND_PPP_PR_E!Z62</f>
        <v>20710.815955199992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2.0202436800000005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18.61855632</v>
      </c>
      <c r="W64" s="52">
        <f>FC_IND_PPP_PU_E!W64+FC_IND_PPP_PA_E!W64+FC_IND_PPP_PR_E!W64</f>
        <v>19.819734480000001</v>
      </c>
      <c r="X64" s="52">
        <f>FC_IND_PPP_PU_E!X64+FC_IND_PPP_PA_E!X64+FC_IND_PPP_PR_E!X64</f>
        <v>16.413689319987924</v>
      </c>
      <c r="Y64" s="52">
        <f>FC_IND_PPP_PU_E!Y64+FC_IND_PPP_PA_E!Y64+FC_IND_PPP_PR_E!Y64</f>
        <v>18.01579389881017</v>
      </c>
      <c r="Z64" s="52">
        <f>FC_IND_PPP_PU_E!Z64+FC_IND_PPP_PA_E!Z64+FC_IND_PPP_PR_E!Z64</f>
        <v>15.229852910778204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25.800119999999993</v>
      </c>
      <c r="Z65" s="52">
        <f>FC_IND_PPP_PU_E!Z65+FC_IND_PPP_PA_E!Z65+FC_IND_PPP_PR_E!Z65</f>
        <v>25.999919999999996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1.7841599999999999E-3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9.6854399999999983E-3</v>
      </c>
      <c r="I67" s="52">
        <f>FC_IND_PPP_PU_E!I67+FC_IND_PPP_PA_E!I67+FC_IND_PPP_PR_E!I67</f>
        <v>3.8231999999999993E-3</v>
      </c>
      <c r="J67" s="52">
        <f>FC_IND_PPP_PU_E!J67+FC_IND_PPP_PA_E!J67+FC_IND_PPP_PR_E!J67</f>
        <v>3.8232000000000001E-3</v>
      </c>
      <c r="K67" s="52">
        <f>FC_IND_PPP_PU_E!K67+FC_IND_PPP_PA_E!K67+FC_IND_PPP_PR_E!K67</f>
        <v>5.8622399999999986E-3</v>
      </c>
      <c r="L67" s="52">
        <f>FC_IND_PPP_PU_E!L67+FC_IND_PPP_PA_E!L67+FC_IND_PPP_PR_E!L67</f>
        <v>7.6464000000000002E-3</v>
      </c>
      <c r="M67" s="52">
        <f>FC_IND_PPP_PU_E!M67+FC_IND_PPP_PA_E!M67+FC_IND_PPP_PR_E!M67</f>
        <v>5.6073599999999996E-3</v>
      </c>
      <c r="N67" s="52">
        <f>FC_IND_PPP_PU_E!N67+FC_IND_PPP_PA_E!N67+FC_IND_PPP_PR_E!N67</f>
        <v>1.7841600000000001E-3</v>
      </c>
      <c r="O67" s="52">
        <f>FC_IND_PPP_PU_E!O67+FC_IND_PPP_PA_E!O67+FC_IND_PPP_PR_E!O67</f>
        <v>1.7841599999999999E-3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3.8231999999999997E-3</v>
      </c>
      <c r="U67" s="52">
        <f>FC_IND_PPP_PU_E!U67+FC_IND_PPP_PA_E!U67+FC_IND_PPP_PR_E!U67</f>
        <v>1.7841600000000001E-3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5.3524799999999997E-3</v>
      </c>
      <c r="M68" s="52">
        <f>FC_IND_PPP_PU_E!M68+FC_IND_PPP_PA_E!M68+FC_IND_PPP_PR_E!M68</f>
        <v>2.5487999999999995E-3</v>
      </c>
      <c r="N68" s="52">
        <f>FC_IND_PPP_PU_E!N68+FC_IND_PPP_PA_E!N68+FC_IND_PPP_PR_E!N68</f>
        <v>2.5487999999999999E-3</v>
      </c>
      <c r="O68" s="52">
        <f>FC_IND_PPP_PU_E!O68+FC_IND_PPP_PA_E!O68+FC_IND_PPP_PR_E!O68</f>
        <v>1.0704959999999999E-2</v>
      </c>
      <c r="P68" s="52">
        <f>FC_IND_PPP_PU_E!P68+FC_IND_PPP_PA_E!P68+FC_IND_PPP_PR_E!P68</f>
        <v>1.8606239999999996E-2</v>
      </c>
      <c r="Q68" s="52">
        <f>FC_IND_PPP_PU_E!Q68+FC_IND_PPP_PA_E!Q68+FC_IND_PPP_PR_E!Q68</f>
        <v>5.836752000000002E-2</v>
      </c>
      <c r="R68" s="52">
        <f>FC_IND_PPP_PU_E!R68+FC_IND_PPP_PA_E!R68+FC_IND_PPP_PR_E!R68</f>
        <v>9.0227520000000005E-2</v>
      </c>
      <c r="S68" s="52">
        <f>FC_IND_PPP_PU_E!S68+FC_IND_PPP_PA_E!S68+FC_IND_PPP_PR_E!S68</f>
        <v>0.49140864000000006</v>
      </c>
      <c r="T68" s="52">
        <f>FC_IND_PPP_PU_E!T68+FC_IND_PPP_PA_E!T68+FC_IND_PPP_PR_E!T68</f>
        <v>2.9772532800000011</v>
      </c>
      <c r="U68" s="52">
        <f>FC_IND_PPP_PU_E!U68+FC_IND_PPP_PA_E!U68+FC_IND_PPP_PR_E!U68</f>
        <v>2.9772532800000011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2.5487999999999999E-3</v>
      </c>
      <c r="J69" s="52">
        <f>FC_IND_PPP_PU_E!J69+FC_IND_PPP_PA_E!J69+FC_IND_PPP_PR_E!J69</f>
        <v>7.9012800000000018E-3</v>
      </c>
      <c r="K69" s="52">
        <f>FC_IND_PPP_PU_E!K69+FC_IND_PPP_PA_E!K69+FC_IND_PPP_PR_E!K69</f>
        <v>7.9012800000000001E-3</v>
      </c>
      <c r="L69" s="52">
        <f>FC_IND_PPP_PU_E!L69+FC_IND_PPP_PA_E!L69+FC_IND_PPP_PR_E!L69</f>
        <v>8.8953120000000011E-2</v>
      </c>
      <c r="M69" s="52">
        <f>FC_IND_PPP_PU_E!M69+FC_IND_PPP_PA_E!M69+FC_IND_PPP_PR_E!M69</f>
        <v>3.9761279999999989E-2</v>
      </c>
      <c r="N69" s="52">
        <f>FC_IND_PPP_PU_E!N69+FC_IND_PPP_PA_E!N69+FC_IND_PPP_PR_E!N69</f>
        <v>2.650752E-2</v>
      </c>
      <c r="O69" s="52">
        <f>FC_IND_PPP_PU_E!O69+FC_IND_PPP_PA_E!O69+FC_IND_PPP_PR_E!O69</f>
        <v>7.1621279999999996E-2</v>
      </c>
      <c r="P69" s="52">
        <f>FC_IND_PPP_PU_E!P69+FC_IND_PPP_PA_E!P69+FC_IND_PPP_PR_E!P69</f>
        <v>0.16210367999999997</v>
      </c>
      <c r="Q69" s="52">
        <f>FC_IND_PPP_PU_E!Q69+FC_IND_PPP_PA_E!Q69+FC_IND_PPP_PR_E!Q69</f>
        <v>0.21511871999999999</v>
      </c>
      <c r="R69" s="52">
        <f>FC_IND_PPP_PU_E!R69+FC_IND_PPP_PA_E!R69+FC_IND_PPP_PR_E!R69</f>
        <v>0.36116495999999992</v>
      </c>
      <c r="S69" s="52">
        <f>FC_IND_PPP_PU_E!S69+FC_IND_PPP_PA_E!S69+FC_IND_PPP_PR_E!S69</f>
        <v>1.7502609599999999</v>
      </c>
      <c r="T69" s="52">
        <f>FC_IND_PPP_PU_E!T69+FC_IND_PPP_PA_E!T69+FC_IND_PPP_PR_E!T69</f>
        <v>1.3725287999999998</v>
      </c>
      <c r="U69" s="52">
        <f>FC_IND_PPP_PU_E!U69+FC_IND_PPP_PA_E!U69+FC_IND_PPP_PR_E!U69</f>
        <v>1.6911288000000002</v>
      </c>
      <c r="V69" s="52">
        <f>FC_IND_PPP_PU_E!V69+FC_IND_PPP_PA_E!V69+FC_IND_PPP_PR_E!V69</f>
        <v>1.6850116799999997</v>
      </c>
      <c r="W69" s="52">
        <f>FC_IND_PPP_PU_E!W69+FC_IND_PPP_PA_E!W69+FC_IND_PPP_PR_E!W69</f>
        <v>1.8517032000000002</v>
      </c>
      <c r="X69" s="52">
        <f>FC_IND_PPP_PU_E!X69+FC_IND_PPP_PA_E!X69+FC_IND_PPP_PR_E!X69</f>
        <v>1.2175617600000002</v>
      </c>
      <c r="Y69" s="52">
        <f>FC_IND_PPP_PU_E!Y69+FC_IND_PPP_PA_E!Y69+FC_IND_PPP_PR_E!Y69</f>
        <v>1.5481411199999999</v>
      </c>
      <c r="Z69" s="52">
        <f>FC_IND_PPP_PU_E!Z69+FC_IND_PPP_PA_E!Z69+FC_IND_PPP_PR_E!Z69</f>
        <v>1.26242064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160.98510959999996</v>
      </c>
      <c r="X72" s="55">
        <f>FC_IND_PPP_PU_E!X72+FC_IND_PPP_PA_E!X72+FC_IND_PPP_PR_E!X72</f>
        <v>209.58453935999995</v>
      </c>
      <c r="Y72" s="55">
        <f>FC_IND_PPP_PU_E!Y72+FC_IND_PPP_PA_E!Y72+FC_IND_PPP_PR_E!Y72</f>
        <v>124.53582383999999</v>
      </c>
      <c r="Z72" s="55">
        <f>FC_IND_PPP_PU_E!Z72+FC_IND_PPP_PA_E!Z72+FC_IND_PPP_PR_E!Z72</f>
        <v>185.28482447999997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884.10349555198866</v>
      </c>
      <c r="D2" s="21">
        <f t="shared" ref="D2:X2" si="0">SUM(D3,D17,D22,D25,D26,D51,D52)</f>
        <v>845.42380883580927</v>
      </c>
      <c r="E2" s="21">
        <f t="shared" si="0"/>
        <v>845.26983828218636</v>
      </c>
      <c r="F2" s="21">
        <f t="shared" si="0"/>
        <v>971.32961604280092</v>
      </c>
      <c r="G2" s="21">
        <f t="shared" si="0"/>
        <v>944.70935923920513</v>
      </c>
      <c r="H2" s="21">
        <f t="shared" si="0"/>
        <v>864.8455878043444</v>
      </c>
      <c r="I2" s="21">
        <f t="shared" si="0"/>
        <v>841.70727096541361</v>
      </c>
      <c r="J2" s="21">
        <f t="shared" si="0"/>
        <v>732.51166486250293</v>
      </c>
      <c r="K2" s="21">
        <f t="shared" si="0"/>
        <v>707.0571895564342</v>
      </c>
      <c r="L2" s="21">
        <f t="shared" si="0"/>
        <v>574.51767630131963</v>
      </c>
      <c r="M2" s="21">
        <f t="shared" si="0"/>
        <v>591.52632943151048</v>
      </c>
      <c r="N2" s="21">
        <f t="shared" si="0"/>
        <v>500.10731035893497</v>
      </c>
      <c r="O2" s="21">
        <f t="shared" si="0"/>
        <v>455.207392247401</v>
      </c>
      <c r="P2" s="21">
        <f t="shared" si="0"/>
        <v>377.08940977033529</v>
      </c>
      <c r="Q2" s="21">
        <f t="shared" si="0"/>
        <v>299.86685565512869</v>
      </c>
      <c r="R2" s="21">
        <f t="shared" si="0"/>
        <v>294.03068305659406</v>
      </c>
      <c r="S2" s="21">
        <f t="shared" si="0"/>
        <v>285.64994376229572</v>
      </c>
      <c r="T2" s="21">
        <f t="shared" si="0"/>
        <v>328.45185353096173</v>
      </c>
      <c r="U2" s="21">
        <f t="shared" si="0"/>
        <v>371.78972831582854</v>
      </c>
      <c r="V2" s="21">
        <f t="shared" si="0"/>
        <v>347.12776926284363</v>
      </c>
      <c r="W2" s="21">
        <f t="shared" si="0"/>
        <v>317.39551958430332</v>
      </c>
      <c r="X2" s="21">
        <f t="shared" si="0"/>
        <v>356.27442459923293</v>
      </c>
      <c r="Y2" s="21">
        <f t="shared" ref="Y2:Z2" si="1">SUM(Y3,Y17,Y22,Y25,Y26,Y51,Y52)</f>
        <v>281.17178655175678</v>
      </c>
      <c r="Z2" s="21">
        <f t="shared" si="1"/>
        <v>315.53099577055696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40.112877820614834</v>
      </c>
      <c r="D3" s="24">
        <f t="shared" ref="D3:W3" si="3">SUM(D4,D8,D11)</f>
        <v>19.016206547329706</v>
      </c>
      <c r="E3" s="24">
        <f t="shared" si="3"/>
        <v>19.113551022474446</v>
      </c>
      <c r="F3" s="24">
        <f t="shared" si="3"/>
        <v>14.155007636824415</v>
      </c>
      <c r="G3" s="24">
        <f t="shared" si="3"/>
        <v>31.969199515601957</v>
      </c>
      <c r="H3" s="24">
        <f t="shared" si="3"/>
        <v>52.928807169171826</v>
      </c>
      <c r="I3" s="24">
        <f t="shared" si="3"/>
        <v>52.500213299883555</v>
      </c>
      <c r="J3" s="24">
        <f t="shared" si="3"/>
        <v>44.894381320655697</v>
      </c>
      <c r="K3" s="24">
        <f t="shared" si="3"/>
        <v>25.89402003410887</v>
      </c>
      <c r="L3" s="24">
        <f t="shared" si="3"/>
        <v>21.699898060426836</v>
      </c>
      <c r="M3" s="24">
        <f t="shared" si="3"/>
        <v>15.47778209100559</v>
      </c>
      <c r="N3" s="24">
        <f t="shared" si="3"/>
        <v>6.1859793852955809</v>
      </c>
      <c r="O3" s="24">
        <f t="shared" si="3"/>
        <v>15.08153405793626</v>
      </c>
      <c r="P3" s="24">
        <f t="shared" si="3"/>
        <v>21.275126806924845</v>
      </c>
      <c r="Q3" s="24">
        <f t="shared" si="3"/>
        <v>24.110318820052235</v>
      </c>
      <c r="R3" s="24">
        <f t="shared" si="3"/>
        <v>18.058522861736453</v>
      </c>
      <c r="S3" s="24">
        <f t="shared" si="3"/>
        <v>14.857492899801876</v>
      </c>
      <c r="T3" s="24">
        <f t="shared" si="3"/>
        <v>6.5350110566857138</v>
      </c>
      <c r="U3" s="24">
        <f t="shared" si="3"/>
        <v>13.291968192661063</v>
      </c>
      <c r="V3" s="24">
        <f t="shared" si="3"/>
        <v>8.5674196225869164</v>
      </c>
      <c r="W3" s="24">
        <f t="shared" si="3"/>
        <v>7.0316326473833932</v>
      </c>
      <c r="X3" s="24">
        <f t="shared" ref="X3:Z3" si="4">SUM(X4,X8,X11)</f>
        <v>3.4706384732784743</v>
      </c>
      <c r="Y3" s="24">
        <f t="shared" si="4"/>
        <v>3.5648967079433875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40.112877820614834</v>
      </c>
      <c r="D4" s="19">
        <f t="shared" ref="D4:W4" si="6">SUM(D5:D7)</f>
        <v>19.016206547329706</v>
      </c>
      <c r="E4" s="19">
        <f t="shared" si="6"/>
        <v>19.113551022474446</v>
      </c>
      <c r="F4" s="19">
        <f t="shared" si="6"/>
        <v>14.155007636824415</v>
      </c>
      <c r="G4" s="19">
        <f t="shared" si="6"/>
        <v>31.969199515601957</v>
      </c>
      <c r="H4" s="19">
        <f t="shared" si="6"/>
        <v>52.928807169171826</v>
      </c>
      <c r="I4" s="19">
        <f t="shared" si="6"/>
        <v>52.500213299883555</v>
      </c>
      <c r="J4" s="19">
        <f t="shared" si="6"/>
        <v>44.894381320655697</v>
      </c>
      <c r="K4" s="19">
        <f t="shared" si="6"/>
        <v>25.89402003410887</v>
      </c>
      <c r="L4" s="19">
        <f t="shared" si="6"/>
        <v>21.699898060426836</v>
      </c>
      <c r="M4" s="19">
        <f t="shared" si="6"/>
        <v>15.47778209100559</v>
      </c>
      <c r="N4" s="19">
        <f t="shared" si="6"/>
        <v>6.1859793852955809</v>
      </c>
      <c r="O4" s="19">
        <f t="shared" si="6"/>
        <v>15.08153405793626</v>
      </c>
      <c r="P4" s="19">
        <f t="shared" si="6"/>
        <v>21.275126806924845</v>
      </c>
      <c r="Q4" s="19">
        <f t="shared" si="6"/>
        <v>24.110318820052235</v>
      </c>
      <c r="R4" s="19">
        <f t="shared" si="6"/>
        <v>18.058522861736453</v>
      </c>
      <c r="S4" s="19">
        <f t="shared" si="6"/>
        <v>14.857492899801876</v>
      </c>
      <c r="T4" s="19">
        <f t="shared" si="6"/>
        <v>6.5350110566857138</v>
      </c>
      <c r="U4" s="19">
        <f t="shared" si="6"/>
        <v>13.291968192661063</v>
      </c>
      <c r="V4" s="19">
        <f t="shared" si="6"/>
        <v>8.5674196225869164</v>
      </c>
      <c r="W4" s="19">
        <f t="shared" si="6"/>
        <v>7.0316326473833932</v>
      </c>
      <c r="X4" s="19">
        <f t="shared" ref="X4:Z4" si="7">SUM(X5:X7)</f>
        <v>3.4706384732784743</v>
      </c>
      <c r="Y4" s="19">
        <f t="shared" si="7"/>
        <v>3.5648967079433875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40.112877820614834</v>
      </c>
      <c r="D7" s="8">
        <v>19.016206547329706</v>
      </c>
      <c r="E7" s="8">
        <v>19.113551022474446</v>
      </c>
      <c r="F7" s="8">
        <v>14.155007636824415</v>
      </c>
      <c r="G7" s="8">
        <v>31.969199515601957</v>
      </c>
      <c r="H7" s="8">
        <v>52.928807169171826</v>
      </c>
      <c r="I7" s="8">
        <v>52.500213299883555</v>
      </c>
      <c r="J7" s="8">
        <v>44.894381320655697</v>
      </c>
      <c r="K7" s="8">
        <v>25.89402003410887</v>
      </c>
      <c r="L7" s="8">
        <v>21.699898060426836</v>
      </c>
      <c r="M7" s="8">
        <v>15.47778209100559</v>
      </c>
      <c r="N7" s="8">
        <v>6.1859793852955809</v>
      </c>
      <c r="O7" s="8">
        <v>15.08153405793626</v>
      </c>
      <c r="P7" s="8">
        <v>21.275126806924845</v>
      </c>
      <c r="Q7" s="8">
        <v>24.110318820052235</v>
      </c>
      <c r="R7" s="8">
        <v>18.058522861736453</v>
      </c>
      <c r="S7" s="8">
        <v>14.857492899801876</v>
      </c>
      <c r="T7" s="8">
        <v>6.5350110566857138</v>
      </c>
      <c r="U7" s="8">
        <v>13.291968192661063</v>
      </c>
      <c r="V7" s="8">
        <v>8.5674196225869164</v>
      </c>
      <c r="W7" s="8">
        <v>7.0316326473833932</v>
      </c>
      <c r="X7" s="8">
        <v>3.4706384732784743</v>
      </c>
      <c r="Y7" s="8">
        <v>3.5648967079433875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8.2797929258182024E-2</v>
      </c>
      <c r="D17" s="27">
        <f t="shared" si="12"/>
        <v>8.1119982319985504E-2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8.2797929258182024E-2</v>
      </c>
      <c r="D18" s="8">
        <v>8.1119982319985504E-2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9.524785929148214</v>
      </c>
      <c r="K22" s="27">
        <f t="shared" si="14"/>
        <v>2.92860624412363</v>
      </c>
      <c r="L22" s="27">
        <f t="shared" si="14"/>
        <v>2.9801533781386365</v>
      </c>
      <c r="M22" s="27">
        <f t="shared" si="14"/>
        <v>1.7855475958046703</v>
      </c>
      <c r="N22" s="27">
        <f t="shared" si="14"/>
        <v>2.3787879933219749</v>
      </c>
      <c r="O22" s="27">
        <f t="shared" si="14"/>
        <v>1.7398356379395687</v>
      </c>
      <c r="P22" s="27">
        <f t="shared" si="14"/>
        <v>0.58436349191529624</v>
      </c>
      <c r="Q22" s="27">
        <f t="shared" si="14"/>
        <v>3.7085356045227336</v>
      </c>
      <c r="R22" s="27">
        <f t="shared" si="14"/>
        <v>1.893881364200394</v>
      </c>
      <c r="S22" s="27">
        <f t="shared" si="14"/>
        <v>2.5392403759168509</v>
      </c>
      <c r="T22" s="27">
        <f t="shared" si="14"/>
        <v>1.8847548063475568</v>
      </c>
      <c r="U22" s="27">
        <f t="shared" si="14"/>
        <v>1.2778188646313144</v>
      </c>
      <c r="V22" s="27">
        <f t="shared" si="14"/>
        <v>5.271153327299869</v>
      </c>
      <c r="W22" s="27">
        <f t="shared" si="14"/>
        <v>1.3519899011308452</v>
      </c>
      <c r="X22" s="27">
        <f t="shared" si="14"/>
        <v>2.0019254709337333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9.524785929148214</v>
      </c>
      <c r="K23" s="8">
        <v>2.92860624412363</v>
      </c>
      <c r="L23" s="8">
        <v>2.9801533781386365</v>
      </c>
      <c r="M23" s="8">
        <v>1.7855475958046703</v>
      </c>
      <c r="N23" s="8">
        <v>2.3787879933219749</v>
      </c>
      <c r="O23" s="8">
        <v>1.7398356379395687</v>
      </c>
      <c r="P23" s="8">
        <v>0.58436349191529624</v>
      </c>
      <c r="Q23" s="8">
        <v>3.7085356045227336</v>
      </c>
      <c r="R23" s="8">
        <v>1.893881364200394</v>
      </c>
      <c r="S23" s="8">
        <v>2.5392403759168509</v>
      </c>
      <c r="T23" s="8">
        <v>1.8847548063475568</v>
      </c>
      <c r="U23" s="8">
        <v>1.2778188646313144</v>
      </c>
      <c r="V23" s="8">
        <v>5.271153327299869</v>
      </c>
      <c r="W23" s="8">
        <v>1.3519899011308452</v>
      </c>
      <c r="X23" s="8">
        <v>2.0019254709337333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807.57836239107144</v>
      </c>
      <c r="D26" s="27">
        <f t="shared" si="16"/>
        <v>767.11364089512472</v>
      </c>
      <c r="E26" s="27">
        <f t="shared" si="16"/>
        <v>789.35588860514338</v>
      </c>
      <c r="F26" s="27">
        <f t="shared" si="16"/>
        <v>897.04833402751024</v>
      </c>
      <c r="G26" s="27">
        <f t="shared" si="16"/>
        <v>873.62434143250687</v>
      </c>
      <c r="H26" s="27">
        <f t="shared" si="16"/>
        <v>779.33945799895434</v>
      </c>
      <c r="I26" s="27">
        <f t="shared" si="16"/>
        <v>759.03531563100864</v>
      </c>
      <c r="J26" s="27">
        <f t="shared" si="16"/>
        <v>656.95583337763037</v>
      </c>
      <c r="K26" s="27">
        <f t="shared" si="16"/>
        <v>656.78043856863519</v>
      </c>
      <c r="L26" s="27">
        <f t="shared" si="16"/>
        <v>532.21474916981958</v>
      </c>
      <c r="M26" s="27">
        <f t="shared" si="16"/>
        <v>559.62610025142465</v>
      </c>
      <c r="N26" s="27">
        <f t="shared" si="16"/>
        <v>477.5266607543665</v>
      </c>
      <c r="O26" s="27">
        <f t="shared" si="16"/>
        <v>421.02503273285168</v>
      </c>
      <c r="P26" s="27">
        <f t="shared" si="16"/>
        <v>341.55209250069674</v>
      </c>
      <c r="Q26" s="27">
        <f t="shared" si="16"/>
        <v>257.05351313828305</v>
      </c>
      <c r="R26" s="27">
        <f t="shared" si="16"/>
        <v>252.50750870570997</v>
      </c>
      <c r="S26" s="27">
        <f t="shared" si="16"/>
        <v>258.2661980221917</v>
      </c>
      <c r="T26" s="27">
        <f t="shared" si="16"/>
        <v>288.51646848146584</v>
      </c>
      <c r="U26" s="27">
        <f t="shared" si="16"/>
        <v>303.40645370837848</v>
      </c>
      <c r="V26" s="27">
        <f t="shared" si="16"/>
        <v>278.43030101783052</v>
      </c>
      <c r="W26" s="27">
        <f t="shared" si="16"/>
        <v>267.19392344115431</v>
      </c>
      <c r="X26" s="27">
        <f t="shared" si="16"/>
        <v>286.98224454048494</v>
      </c>
      <c r="Y26" s="27">
        <f t="shared" ref="Y26:Z26" si="17">SUM(Y27,Y33)</f>
        <v>244.71741471802099</v>
      </c>
      <c r="Z26" s="27">
        <f t="shared" si="17"/>
        <v>287.54059749818327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807.57836239107144</v>
      </c>
      <c r="D33" s="19">
        <f t="shared" si="20"/>
        <v>767.11364089512472</v>
      </c>
      <c r="E33" s="19">
        <f t="shared" si="20"/>
        <v>789.35588860514338</v>
      </c>
      <c r="F33" s="19">
        <f t="shared" si="20"/>
        <v>897.04833402751024</v>
      </c>
      <c r="G33" s="19">
        <f t="shared" si="20"/>
        <v>873.62434143250687</v>
      </c>
      <c r="H33" s="19">
        <f t="shared" si="20"/>
        <v>779.33945799895434</v>
      </c>
      <c r="I33" s="19">
        <f t="shared" si="20"/>
        <v>759.03531563100864</v>
      </c>
      <c r="J33" s="19">
        <f t="shared" si="20"/>
        <v>656.95583337763037</v>
      </c>
      <c r="K33" s="19">
        <f t="shared" si="20"/>
        <v>656.78043856863519</v>
      </c>
      <c r="L33" s="19">
        <f t="shared" si="20"/>
        <v>532.21474916981958</v>
      </c>
      <c r="M33" s="19">
        <f t="shared" si="20"/>
        <v>559.62610025142465</v>
      </c>
      <c r="N33" s="19">
        <f t="shared" si="20"/>
        <v>477.5266607543665</v>
      </c>
      <c r="O33" s="19">
        <f t="shared" si="20"/>
        <v>421.02503273285168</v>
      </c>
      <c r="P33" s="19">
        <f t="shared" si="20"/>
        <v>341.55209250069674</v>
      </c>
      <c r="Q33" s="19">
        <f t="shared" si="20"/>
        <v>257.05351313828305</v>
      </c>
      <c r="R33" s="19">
        <f t="shared" si="20"/>
        <v>252.50750870570997</v>
      </c>
      <c r="S33" s="19">
        <f t="shared" si="20"/>
        <v>258.2661980221917</v>
      </c>
      <c r="T33" s="19">
        <f t="shared" si="20"/>
        <v>288.51646848146584</v>
      </c>
      <c r="U33" s="19">
        <f t="shared" si="20"/>
        <v>303.40645370837848</v>
      </c>
      <c r="V33" s="19">
        <f t="shared" si="20"/>
        <v>278.43030101783052</v>
      </c>
      <c r="W33" s="19">
        <f t="shared" si="20"/>
        <v>267.19392344115431</v>
      </c>
      <c r="X33" s="19">
        <f t="shared" si="20"/>
        <v>286.98224454048494</v>
      </c>
      <c r="Y33" s="19">
        <f t="shared" ref="Y33:Z33" si="21">SUM(Y34:Y50)</f>
        <v>244.71741471802099</v>
      </c>
      <c r="Z33" s="19">
        <f t="shared" si="21"/>
        <v>287.54059749818327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63.388139191671826</v>
      </c>
      <c r="D36" s="8">
        <v>59.074188706464561</v>
      </c>
      <c r="E36" s="8">
        <v>76.123733691425642</v>
      </c>
      <c r="F36" s="8">
        <v>84.563489960480439</v>
      </c>
      <c r="G36" s="8">
        <v>87.089907243180718</v>
      </c>
      <c r="H36" s="8">
        <v>79.599749496010503</v>
      </c>
      <c r="I36" s="8">
        <v>80.982611600224743</v>
      </c>
      <c r="J36" s="8">
        <v>87.774037277336831</v>
      </c>
      <c r="K36" s="8">
        <v>86.860350488488237</v>
      </c>
      <c r="L36" s="8">
        <v>80.643376850095123</v>
      </c>
      <c r="M36" s="8">
        <v>85.156723298090171</v>
      </c>
      <c r="N36" s="8">
        <v>83.084474323840922</v>
      </c>
      <c r="O36" s="8">
        <v>77.773839406896187</v>
      </c>
      <c r="P36" s="8">
        <v>80.312837135667124</v>
      </c>
      <c r="Q36" s="8">
        <v>83.90893802991306</v>
      </c>
      <c r="R36" s="8">
        <v>86.855666899106609</v>
      </c>
      <c r="S36" s="8">
        <v>74.27374306675938</v>
      </c>
      <c r="T36" s="8">
        <v>69.562345261500326</v>
      </c>
      <c r="U36" s="8">
        <v>74.903723490112441</v>
      </c>
      <c r="V36" s="8">
        <v>84.442940155866367</v>
      </c>
      <c r="W36" s="8">
        <v>79.666441879046332</v>
      </c>
      <c r="X36" s="8">
        <v>76.069476766104643</v>
      </c>
      <c r="Y36" s="8">
        <v>82.611936203273359</v>
      </c>
      <c r="Z36" s="8">
        <v>76.046574718295332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0.13356498013832044</v>
      </c>
      <c r="I37" s="8">
        <v>4.3696733772931977E-2</v>
      </c>
      <c r="J37" s="8">
        <v>5.150242790847781E-2</v>
      </c>
      <c r="K37" s="8">
        <v>4.4371725213960725E-2</v>
      </c>
      <c r="L37" s="8">
        <v>6.9234175409727081E-2</v>
      </c>
      <c r="M37" s="8">
        <v>5.3060635874568225E-2</v>
      </c>
      <c r="N37" s="8">
        <v>8.0962456369670713E-3</v>
      </c>
      <c r="O37" s="8">
        <v>7.8954138170375717E-3</v>
      </c>
      <c r="P37" s="8">
        <v>3.2078889408848339E-3</v>
      </c>
      <c r="Q37" s="8">
        <v>3.3930280602216161E-3</v>
      </c>
      <c r="R37" s="8">
        <v>0</v>
      </c>
      <c r="S37" s="8">
        <v>1.7145303422273231E-2</v>
      </c>
      <c r="T37" s="8">
        <v>3.5591767094012065E-2</v>
      </c>
      <c r="U37" s="8">
        <v>2.5813884516297323E-2</v>
      </c>
      <c r="V37" s="8">
        <v>1.6059605806237682E-2</v>
      </c>
      <c r="W37" s="8">
        <v>1.0984275365936663E-2</v>
      </c>
      <c r="X37" s="8">
        <v>5.4215643219488836E-3</v>
      </c>
      <c r="Y37" s="8">
        <v>7.3749069410409037E-3</v>
      </c>
      <c r="Z37" s="8">
        <v>5.7298328377176164E-3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41.205284928265762</v>
      </c>
      <c r="D43" s="8">
        <v>14.539988778298024</v>
      </c>
      <c r="E43" s="8">
        <v>12.992412053064287</v>
      </c>
      <c r="F43" s="8">
        <v>34.449956039682114</v>
      </c>
      <c r="G43" s="8">
        <v>30.978514481804435</v>
      </c>
      <c r="H43" s="8">
        <v>17.849132852608591</v>
      </c>
      <c r="I43" s="8">
        <v>20.017813259992021</v>
      </c>
      <c r="J43" s="8">
        <v>14.807906753256184</v>
      </c>
      <c r="K43" s="8">
        <v>13.279561300633056</v>
      </c>
      <c r="L43" s="8">
        <v>19.735768287396642</v>
      </c>
      <c r="M43" s="8">
        <v>18.210015616102528</v>
      </c>
      <c r="N43" s="8">
        <v>16.932439253114303</v>
      </c>
      <c r="O43" s="8">
        <v>13.437027864144142</v>
      </c>
      <c r="P43" s="8">
        <v>16.32477530897469</v>
      </c>
      <c r="Q43" s="8">
        <v>15.624590522909603</v>
      </c>
      <c r="R43" s="8">
        <v>22.181237117767886</v>
      </c>
      <c r="S43" s="8">
        <v>33.082251311784297</v>
      </c>
      <c r="T43" s="8">
        <v>29.227817533290121</v>
      </c>
      <c r="U43" s="8">
        <v>33.747178303182451</v>
      </c>
      <c r="V43" s="8">
        <v>43.351961860674244</v>
      </c>
      <c r="W43" s="8">
        <v>33.128107910677549</v>
      </c>
      <c r="X43" s="8">
        <v>44.91369574258735</v>
      </c>
      <c r="Y43" s="8">
        <v>45.00573464220475</v>
      </c>
      <c r="Z43" s="8">
        <v>51.731567509012365</v>
      </c>
    </row>
    <row r="44" spans="1:26" ht="11.25" customHeight="1" x14ac:dyDescent="0.2">
      <c r="A44" s="28" t="s">
        <v>74</v>
      </c>
      <c r="B44" s="7" t="s">
        <v>75</v>
      </c>
      <c r="C44" s="8">
        <v>702.98493827113384</v>
      </c>
      <c r="D44" s="8">
        <v>693.49946341036207</v>
      </c>
      <c r="E44" s="8">
        <v>700.23974286065345</v>
      </c>
      <c r="F44" s="8">
        <v>778.03488802734762</v>
      </c>
      <c r="G44" s="8">
        <v>755.55591970752175</v>
      </c>
      <c r="H44" s="8">
        <v>681.75701067019691</v>
      </c>
      <c r="I44" s="8">
        <v>657.99119403701889</v>
      </c>
      <c r="J44" s="8">
        <v>554.32238691912892</v>
      </c>
      <c r="K44" s="8">
        <v>556.59615505429997</v>
      </c>
      <c r="L44" s="8">
        <v>431.76636985691806</v>
      </c>
      <c r="M44" s="8">
        <v>456.20630070135735</v>
      </c>
      <c r="N44" s="8">
        <v>377.50165093177435</v>
      </c>
      <c r="O44" s="8">
        <v>329.8062700479943</v>
      </c>
      <c r="P44" s="8">
        <v>244.91127216711402</v>
      </c>
      <c r="Q44" s="8">
        <v>157.51659155740015</v>
      </c>
      <c r="R44" s="8">
        <v>143.47060468883546</v>
      </c>
      <c r="S44" s="8">
        <v>150.89305834022576</v>
      </c>
      <c r="T44" s="8">
        <v>189.69071391958138</v>
      </c>
      <c r="U44" s="8">
        <v>194.72973803056729</v>
      </c>
      <c r="V44" s="8">
        <v>150.61933939548365</v>
      </c>
      <c r="W44" s="8">
        <v>154.38838937606451</v>
      </c>
      <c r="X44" s="8">
        <v>165.99365046747099</v>
      </c>
      <c r="Y44" s="8">
        <v>117.09236896560185</v>
      </c>
      <c r="Z44" s="8">
        <v>159.75672543803785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36.329457411044253</v>
      </c>
      <c r="D51" s="27">
        <v>59.212841411034937</v>
      </c>
      <c r="E51" s="27">
        <v>36.800398654568546</v>
      </c>
      <c r="F51" s="27">
        <v>60.126274378466263</v>
      </c>
      <c r="G51" s="27">
        <v>39.115818291096318</v>
      </c>
      <c r="H51" s="27">
        <v>32.577322636218256</v>
      </c>
      <c r="I51" s="27">
        <v>30.171742034521511</v>
      </c>
      <c r="J51" s="27">
        <v>21.136664235068668</v>
      </c>
      <c r="K51" s="27">
        <v>21.454124709566514</v>
      </c>
      <c r="L51" s="27">
        <v>17.622875692934599</v>
      </c>
      <c r="M51" s="27">
        <v>14.63689949327561</v>
      </c>
      <c r="N51" s="27">
        <v>14.015882225950939</v>
      </c>
      <c r="O51" s="27">
        <v>17.360989818673517</v>
      </c>
      <c r="P51" s="27">
        <v>13.67782697079844</v>
      </c>
      <c r="Q51" s="27">
        <v>14.994488092270668</v>
      </c>
      <c r="R51" s="27">
        <v>21.570770124947234</v>
      </c>
      <c r="S51" s="27">
        <v>9.9870124643852982</v>
      </c>
      <c r="T51" s="27">
        <v>31.515619186462615</v>
      </c>
      <c r="U51" s="27">
        <v>53.813487550157653</v>
      </c>
      <c r="V51" s="27">
        <v>54.858895295126352</v>
      </c>
      <c r="W51" s="27">
        <v>41.817973594634722</v>
      </c>
      <c r="X51" s="27">
        <v>35.011270035314872</v>
      </c>
      <c r="Y51" s="27">
        <v>19.34966266206645</v>
      </c>
      <c r="Z51" s="27">
        <v>13.941909830348427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28.808346079220922</v>
      </c>
      <c r="Y52" s="27">
        <f t="shared" ref="Y52:Z52" si="23">SUM(Y53:Y54)</f>
        <v>13.539812463725983</v>
      </c>
      <c r="Z52" s="27">
        <f t="shared" si="23"/>
        <v>14.048488442025246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28.808346079220922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13.539812463725983</v>
      </c>
      <c r="Z54" s="45">
        <v>14.048488442025246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8332.3973295552696</v>
      </c>
      <c r="D61" s="49">
        <f t="shared" si="24"/>
        <v>7474.8532138474184</v>
      </c>
      <c r="E61" s="49">
        <f t="shared" si="24"/>
        <v>7372.9728656132484</v>
      </c>
      <c r="F61" s="49">
        <f t="shared" si="24"/>
        <v>7249.4774130867636</v>
      </c>
      <c r="G61" s="49">
        <f t="shared" si="24"/>
        <v>7081.9125283728345</v>
      </c>
      <c r="H61" s="49">
        <f t="shared" si="24"/>
        <v>7379.6096916814768</v>
      </c>
      <c r="I61" s="49">
        <f t="shared" si="24"/>
        <v>8178.2202156818221</v>
      </c>
      <c r="J61" s="49">
        <f t="shared" si="24"/>
        <v>8880.7690841623607</v>
      </c>
      <c r="K61" s="49">
        <f t="shared" si="24"/>
        <v>8326.3798465153905</v>
      </c>
      <c r="L61" s="49">
        <f t="shared" si="24"/>
        <v>8958.8284219272064</v>
      </c>
      <c r="M61" s="49">
        <f t="shared" si="24"/>
        <v>9369.0161295418384</v>
      </c>
      <c r="N61" s="49">
        <f t="shared" si="24"/>
        <v>9060.9170325538598</v>
      </c>
      <c r="O61" s="49">
        <f t="shared" si="24"/>
        <v>8768.8383455697713</v>
      </c>
      <c r="P61" s="49">
        <f t="shared" si="24"/>
        <v>9054.9986165192149</v>
      </c>
      <c r="Q61" s="49">
        <f t="shared" si="24"/>
        <v>9484.6024167815067</v>
      </c>
      <c r="R61" s="49">
        <f t="shared" si="24"/>
        <v>10093.758531356892</v>
      </c>
      <c r="S61" s="49">
        <f t="shared" si="24"/>
        <v>10030.578112083858</v>
      </c>
      <c r="T61" s="49">
        <f t="shared" si="24"/>
        <v>9566.9323893957098</v>
      </c>
      <c r="U61" s="49">
        <f t="shared" si="24"/>
        <v>9712.5274022163903</v>
      </c>
      <c r="V61" s="49">
        <f t="shared" si="24"/>
        <v>10243.959470319171</v>
      </c>
      <c r="W61" s="49">
        <f t="shared" si="24"/>
        <v>11446.117984683384</v>
      </c>
      <c r="X61" s="49">
        <f t="shared" si="24"/>
        <v>11099.159405827071</v>
      </c>
      <c r="Y61" s="49">
        <f t="shared" ref="Y61:Z61" si="25">SUM(Y62:Y72)</f>
        <v>11591.199084563468</v>
      </c>
      <c r="Z61" s="49">
        <f t="shared" si="25"/>
        <v>12997.35686265159</v>
      </c>
    </row>
    <row r="62" spans="1:26" ht="11.25" customHeight="1" x14ac:dyDescent="0.2">
      <c r="A62" s="50" t="s">
        <v>92</v>
      </c>
      <c r="B62" s="51" t="s">
        <v>93</v>
      </c>
      <c r="C62" s="52">
        <v>8332.3973295552696</v>
      </c>
      <c r="D62" s="52">
        <v>7474.8532138474184</v>
      </c>
      <c r="E62" s="52">
        <v>7372.9728656132484</v>
      </c>
      <c r="F62" s="52">
        <v>7249.4774130867636</v>
      </c>
      <c r="G62" s="52">
        <v>7081.9125283728345</v>
      </c>
      <c r="H62" s="52">
        <v>7379.604735875595</v>
      </c>
      <c r="I62" s="52">
        <v>8178.2169805325839</v>
      </c>
      <c r="J62" s="52">
        <v>8880.7629411995149</v>
      </c>
      <c r="K62" s="52">
        <v>8326.3727489772227</v>
      </c>
      <c r="L62" s="52">
        <v>8958.774910625998</v>
      </c>
      <c r="M62" s="52">
        <v>9368.9910099720928</v>
      </c>
      <c r="N62" s="52">
        <v>9060.9008792884833</v>
      </c>
      <c r="O62" s="52">
        <v>8768.7944602055777</v>
      </c>
      <c r="P62" s="52">
        <v>9053.8650764472222</v>
      </c>
      <c r="Q62" s="52">
        <v>9484.4539345701014</v>
      </c>
      <c r="R62" s="52">
        <v>10093.508404560016</v>
      </c>
      <c r="S62" s="52">
        <v>10029.329080356129</v>
      </c>
      <c r="T62" s="52">
        <v>9564.5268836653559</v>
      </c>
      <c r="U62" s="52">
        <v>9709.9027505536906</v>
      </c>
      <c r="V62" s="52">
        <v>10232.187401075735</v>
      </c>
      <c r="W62" s="52">
        <v>11337.523424388026</v>
      </c>
      <c r="X62" s="52">
        <v>10965.679975008163</v>
      </c>
      <c r="Y62" s="52">
        <v>11488.631796285177</v>
      </c>
      <c r="Z62" s="52">
        <v>12855.876802780149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1.0404704426615023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10.795094449007701</v>
      </c>
      <c r="W64" s="52">
        <v>11.783401050097526</v>
      </c>
      <c r="X64" s="52">
        <v>9.6423312122272797</v>
      </c>
      <c r="Y64" s="52">
        <v>10.87730493544027</v>
      </c>
      <c r="Z64" s="52">
        <v>9.4605680751431969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15.564904312618264</v>
      </c>
      <c r="Z65" s="52">
        <v>16.138995640015665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9.1156542833822972E-4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4.9558058819560982E-3</v>
      </c>
      <c r="I67" s="52">
        <v>1.9410895424732723E-3</v>
      </c>
      <c r="J67" s="52">
        <v>2.0031400585529533E-3</v>
      </c>
      <c r="K67" s="52">
        <v>3.0230255159007053E-3</v>
      </c>
      <c r="L67" s="52">
        <v>4.0133475905585461E-3</v>
      </c>
      <c r="M67" s="52">
        <v>2.9395241190622646E-3</v>
      </c>
      <c r="N67" s="52">
        <v>9.34486426688364E-4</v>
      </c>
      <c r="O67" s="52">
        <v>9.1156542833822972E-4</v>
      </c>
      <c r="P67" s="52">
        <v>0</v>
      </c>
      <c r="Q67" s="52">
        <v>0</v>
      </c>
      <c r="R67" s="52">
        <v>0</v>
      </c>
      <c r="S67" s="52">
        <v>0</v>
      </c>
      <c r="T67" s="52">
        <v>2.1124399013713385E-3</v>
      </c>
      <c r="U67" s="52">
        <v>1.0027048866945397E-3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2.8093433133909817E-3</v>
      </c>
      <c r="M68" s="52">
        <v>1.3361473268464837E-3</v>
      </c>
      <c r="N68" s="52">
        <v>1.3349806095548057E-3</v>
      </c>
      <c r="O68" s="52">
        <v>5.4693925700293787E-3</v>
      </c>
      <c r="P68" s="52">
        <v>9.5826275615752184E-3</v>
      </c>
      <c r="Q68" s="52">
        <v>3.1689120607638226E-2</v>
      </c>
      <c r="R68" s="52">
        <v>4.9997112419278858E-2</v>
      </c>
      <c r="S68" s="52">
        <v>0.27380706890984569</v>
      </c>
      <c r="T68" s="52">
        <v>1.6450273658612409</v>
      </c>
      <c r="U68" s="52">
        <v>1.6732279687827032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1.2940596949821816E-3</v>
      </c>
      <c r="J69" s="52">
        <v>4.1398227876761045E-3</v>
      </c>
      <c r="K69" s="52">
        <v>4.0745126518661684E-3</v>
      </c>
      <c r="L69" s="52">
        <v>4.668861030349776E-2</v>
      </c>
      <c r="M69" s="52">
        <v>2.0843898298805147E-2</v>
      </c>
      <c r="N69" s="52">
        <v>1.3883798339369979E-2</v>
      </c>
      <c r="O69" s="52">
        <v>3.6592840766148937E-2</v>
      </c>
      <c r="P69" s="52">
        <v>8.3487001769340249E-2</v>
      </c>
      <c r="Q69" s="52">
        <v>0.116793090798457</v>
      </c>
      <c r="R69" s="52">
        <v>0.20012968445796087</v>
      </c>
      <c r="S69" s="52">
        <v>0.97522465881945541</v>
      </c>
      <c r="T69" s="52">
        <v>0.75836592459231056</v>
      </c>
      <c r="U69" s="52">
        <v>0.95042098903118177</v>
      </c>
      <c r="V69" s="52">
        <v>0.97697479442816082</v>
      </c>
      <c r="W69" s="52">
        <v>1.1008907033223256</v>
      </c>
      <c r="X69" s="52">
        <v>0.71526477273855327</v>
      </c>
      <c r="Y69" s="52">
        <v>0.93471334873819656</v>
      </c>
      <c r="Z69" s="52">
        <v>0.78419775122933721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95.710268541937836</v>
      </c>
      <c r="X72" s="55">
        <v>123.12183483394281</v>
      </c>
      <c r="Y72" s="55">
        <v>75.190365681493262</v>
      </c>
      <c r="Z72" s="55">
        <v>115.09629840505336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821.92038974903005</v>
      </c>
      <c r="D2" s="21">
        <f t="shared" ref="D2:X2" si="0">SUM(D3,D17,D22,D25,D26,D51,D52)</f>
        <v>819.78920582706041</v>
      </c>
      <c r="E2" s="21">
        <f t="shared" si="0"/>
        <v>811.35638248811836</v>
      </c>
      <c r="F2" s="21">
        <f t="shared" si="0"/>
        <v>913.42987106036094</v>
      </c>
      <c r="G2" s="21">
        <f t="shared" si="0"/>
        <v>900.16597111366991</v>
      </c>
      <c r="H2" s="21">
        <f t="shared" si="0"/>
        <v>824.45912247747219</v>
      </c>
      <c r="I2" s="21">
        <f t="shared" si="0"/>
        <v>815.77040670661881</v>
      </c>
      <c r="J2" s="21">
        <f t="shared" si="0"/>
        <v>665.21321649396532</v>
      </c>
      <c r="K2" s="21">
        <f t="shared" si="0"/>
        <v>664.17746082928466</v>
      </c>
      <c r="L2" s="21">
        <f t="shared" si="0"/>
        <v>520.24545649047491</v>
      </c>
      <c r="M2" s="21">
        <f t="shared" si="0"/>
        <v>537.30153588713551</v>
      </c>
      <c r="N2" s="21">
        <f t="shared" si="0"/>
        <v>455.03110453967867</v>
      </c>
      <c r="O2" s="21">
        <f t="shared" si="0"/>
        <v>436.27284720956584</v>
      </c>
      <c r="P2" s="21">
        <f t="shared" si="0"/>
        <v>355.73178822920153</v>
      </c>
      <c r="Q2" s="21">
        <f t="shared" si="0"/>
        <v>251.02894262155974</v>
      </c>
      <c r="R2" s="21">
        <f t="shared" si="0"/>
        <v>234.63411117536714</v>
      </c>
      <c r="S2" s="21">
        <f t="shared" si="0"/>
        <v>225.09327013048048</v>
      </c>
      <c r="T2" s="21">
        <f t="shared" si="0"/>
        <v>264.87425612196512</v>
      </c>
      <c r="U2" s="21">
        <f t="shared" si="0"/>
        <v>288.41320087203286</v>
      </c>
      <c r="V2" s="21">
        <f t="shared" si="0"/>
        <v>250.36903038957411</v>
      </c>
      <c r="W2" s="21">
        <f t="shared" si="0"/>
        <v>215.09344105908812</v>
      </c>
      <c r="X2" s="21">
        <f t="shared" si="0"/>
        <v>249.17031328863555</v>
      </c>
      <c r="Y2" s="21">
        <f t="shared" ref="Y2:Z2" si="1">SUM(Y3,Y17,Y22,Y25,Y26,Y51,Y52)</f>
        <v>183.89916842076093</v>
      </c>
      <c r="Z2" s="21">
        <f t="shared" si="1"/>
        <v>191.66637283870872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37.324353379385009</v>
      </c>
      <c r="D3" s="24">
        <f t="shared" ref="D3:W3" si="3">SUM(D4,D8,D11)</f>
        <v>18.453605052670213</v>
      </c>
      <c r="E3" s="24">
        <f t="shared" si="3"/>
        <v>18.356260577525468</v>
      </c>
      <c r="F3" s="24">
        <f t="shared" si="3"/>
        <v>13.32269796317552</v>
      </c>
      <c r="G3" s="24">
        <f t="shared" si="3"/>
        <v>30.480374884397886</v>
      </c>
      <c r="H3" s="24">
        <f t="shared" si="3"/>
        <v>50.482236830828178</v>
      </c>
      <c r="I3" s="24">
        <f t="shared" si="3"/>
        <v>50.910830700116477</v>
      </c>
      <c r="J3" s="24">
        <f t="shared" si="3"/>
        <v>40.788930679344311</v>
      </c>
      <c r="K3" s="24">
        <f t="shared" si="3"/>
        <v>24.334223965891109</v>
      </c>
      <c r="L3" s="24">
        <f t="shared" si="3"/>
        <v>19.664677939573163</v>
      </c>
      <c r="M3" s="24">
        <f t="shared" si="3"/>
        <v>14.06817390899441</v>
      </c>
      <c r="N3" s="24">
        <f t="shared" si="3"/>
        <v>5.6322446147044207</v>
      </c>
      <c r="O3" s="24">
        <f t="shared" si="3"/>
        <v>14.464421942063737</v>
      </c>
      <c r="P3" s="24">
        <f t="shared" si="3"/>
        <v>20.089449193075151</v>
      </c>
      <c r="Q3" s="24">
        <f t="shared" si="3"/>
        <v>20.208813179947761</v>
      </c>
      <c r="R3" s="24">
        <f t="shared" si="3"/>
        <v>14.441989138263544</v>
      </c>
      <c r="S3" s="24">
        <f t="shared" si="3"/>
        <v>11.733907100198126</v>
      </c>
      <c r="T3" s="24">
        <f t="shared" si="3"/>
        <v>5.2832129433142878</v>
      </c>
      <c r="U3" s="24">
        <f t="shared" si="3"/>
        <v>10.344875807338934</v>
      </c>
      <c r="V3" s="24">
        <f t="shared" si="3"/>
        <v>6.2057563774130831</v>
      </c>
      <c r="W3" s="24">
        <f t="shared" si="3"/>
        <v>4.7865913526166066</v>
      </c>
      <c r="X3" s="24">
        <f t="shared" ref="X3:Z3" si="4">SUM(X4,X8,X11)</f>
        <v>2.4384735267215252</v>
      </c>
      <c r="Y3" s="24">
        <f t="shared" si="4"/>
        <v>2.3442152920566124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37.324353379385009</v>
      </c>
      <c r="D4" s="19">
        <f t="shared" ref="D4:W4" si="6">SUM(D5:D7)</f>
        <v>18.453605052670213</v>
      </c>
      <c r="E4" s="19">
        <f t="shared" si="6"/>
        <v>18.356260577525468</v>
      </c>
      <c r="F4" s="19">
        <f t="shared" si="6"/>
        <v>13.32269796317552</v>
      </c>
      <c r="G4" s="19">
        <f t="shared" si="6"/>
        <v>30.480374884397886</v>
      </c>
      <c r="H4" s="19">
        <f t="shared" si="6"/>
        <v>50.482236830828178</v>
      </c>
      <c r="I4" s="19">
        <f t="shared" si="6"/>
        <v>50.910830700116477</v>
      </c>
      <c r="J4" s="19">
        <f t="shared" si="6"/>
        <v>40.788930679344311</v>
      </c>
      <c r="K4" s="19">
        <f t="shared" si="6"/>
        <v>24.334223965891109</v>
      </c>
      <c r="L4" s="19">
        <f t="shared" si="6"/>
        <v>19.664677939573163</v>
      </c>
      <c r="M4" s="19">
        <f t="shared" si="6"/>
        <v>14.06817390899441</v>
      </c>
      <c r="N4" s="19">
        <f t="shared" si="6"/>
        <v>5.6322446147044207</v>
      </c>
      <c r="O4" s="19">
        <f t="shared" si="6"/>
        <v>14.464421942063737</v>
      </c>
      <c r="P4" s="19">
        <f t="shared" si="6"/>
        <v>20.089449193075151</v>
      </c>
      <c r="Q4" s="19">
        <f t="shared" si="6"/>
        <v>20.208813179947761</v>
      </c>
      <c r="R4" s="19">
        <f t="shared" si="6"/>
        <v>14.441989138263544</v>
      </c>
      <c r="S4" s="19">
        <f t="shared" si="6"/>
        <v>11.733907100198126</v>
      </c>
      <c r="T4" s="19">
        <f t="shared" si="6"/>
        <v>5.2832129433142878</v>
      </c>
      <c r="U4" s="19">
        <f t="shared" si="6"/>
        <v>10.344875807338934</v>
      </c>
      <c r="V4" s="19">
        <f t="shared" si="6"/>
        <v>6.2057563774130831</v>
      </c>
      <c r="W4" s="19">
        <f t="shared" si="6"/>
        <v>4.7865913526166066</v>
      </c>
      <c r="X4" s="19">
        <f t="shared" ref="X4:Z4" si="7">SUM(X5:X7)</f>
        <v>2.4384735267215252</v>
      </c>
      <c r="Y4" s="19">
        <f t="shared" si="7"/>
        <v>2.3442152920566124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37.324353379385009</v>
      </c>
      <c r="D7" s="8">
        <v>18.453605052670213</v>
      </c>
      <c r="E7" s="8">
        <v>18.356260577525468</v>
      </c>
      <c r="F7" s="8">
        <v>13.32269796317552</v>
      </c>
      <c r="G7" s="8">
        <v>30.480374884397886</v>
      </c>
      <c r="H7" s="8">
        <v>50.482236830828178</v>
      </c>
      <c r="I7" s="8">
        <v>50.910830700116477</v>
      </c>
      <c r="J7" s="8">
        <v>40.788930679344311</v>
      </c>
      <c r="K7" s="8">
        <v>24.334223965891109</v>
      </c>
      <c r="L7" s="8">
        <v>19.664677939573163</v>
      </c>
      <c r="M7" s="8">
        <v>14.06817390899441</v>
      </c>
      <c r="N7" s="8">
        <v>5.6322446147044207</v>
      </c>
      <c r="O7" s="8">
        <v>14.464421942063737</v>
      </c>
      <c r="P7" s="8">
        <v>20.089449193075151</v>
      </c>
      <c r="Q7" s="8">
        <v>20.208813179947761</v>
      </c>
      <c r="R7" s="8">
        <v>14.441989138263544</v>
      </c>
      <c r="S7" s="8">
        <v>11.733907100198126</v>
      </c>
      <c r="T7" s="8">
        <v>5.2832129433142878</v>
      </c>
      <c r="U7" s="8">
        <v>10.344875807338934</v>
      </c>
      <c r="V7" s="8">
        <v>6.2057563774130831</v>
      </c>
      <c r="W7" s="8">
        <v>4.7865913526166066</v>
      </c>
      <c r="X7" s="8">
        <v>2.4384735267215252</v>
      </c>
      <c r="Y7" s="8">
        <v>2.3442152920566124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7.7042070741817958E-2</v>
      </c>
      <c r="D17" s="27">
        <f t="shared" si="12"/>
        <v>7.8720017680014492E-2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7.7042070741817958E-2</v>
      </c>
      <c r="D18" s="8">
        <v>7.8720017680014492E-2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8.6537740708517301</v>
      </c>
      <c r="K22" s="27">
        <f t="shared" si="14"/>
        <v>2.752193755876351</v>
      </c>
      <c r="L22" s="27">
        <f t="shared" si="14"/>
        <v>2.700646621861345</v>
      </c>
      <c r="M22" s="27">
        <f t="shared" si="14"/>
        <v>1.6229324041953193</v>
      </c>
      <c r="N22" s="27">
        <f t="shared" si="14"/>
        <v>2.1658520066780089</v>
      </c>
      <c r="O22" s="27">
        <f t="shared" si="14"/>
        <v>1.6686443620604203</v>
      </c>
      <c r="P22" s="27">
        <f t="shared" si="14"/>
        <v>0.55179650808470027</v>
      </c>
      <c r="Q22" s="27">
        <f t="shared" si="14"/>
        <v>3.1084243954772472</v>
      </c>
      <c r="R22" s="27">
        <f t="shared" si="14"/>
        <v>1.5145986357995953</v>
      </c>
      <c r="S22" s="27">
        <f t="shared" si="14"/>
        <v>2.0053996240831329</v>
      </c>
      <c r="T22" s="27">
        <f t="shared" si="14"/>
        <v>1.5237251936524325</v>
      </c>
      <c r="U22" s="27">
        <f t="shared" si="14"/>
        <v>0.99450113536867857</v>
      </c>
      <c r="V22" s="27">
        <f t="shared" si="14"/>
        <v>3.8181266727001022</v>
      </c>
      <c r="W22" s="27">
        <f t="shared" si="14"/>
        <v>0.92033009886914763</v>
      </c>
      <c r="X22" s="27">
        <f t="shared" si="14"/>
        <v>1.4065545290662556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8.6537740708517301</v>
      </c>
      <c r="K23" s="8">
        <v>2.752193755876351</v>
      </c>
      <c r="L23" s="8">
        <v>2.700646621861345</v>
      </c>
      <c r="M23" s="8">
        <v>1.6229324041953193</v>
      </c>
      <c r="N23" s="8">
        <v>2.1658520066780089</v>
      </c>
      <c r="O23" s="8">
        <v>1.6686443620604203</v>
      </c>
      <c r="P23" s="8">
        <v>0.55179650808470027</v>
      </c>
      <c r="Q23" s="8">
        <v>3.1084243954772472</v>
      </c>
      <c r="R23" s="8">
        <v>1.5145986357995953</v>
      </c>
      <c r="S23" s="8">
        <v>2.0053996240831329</v>
      </c>
      <c r="T23" s="8">
        <v>1.5237251936524325</v>
      </c>
      <c r="U23" s="8">
        <v>0.99450113536867857</v>
      </c>
      <c r="V23" s="8">
        <v>3.8181266727001022</v>
      </c>
      <c r="W23" s="8">
        <v>0.92033009886914763</v>
      </c>
      <c r="X23" s="8">
        <v>1.4065545290662556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751.05378724452873</v>
      </c>
      <c r="D26" s="27">
        <f t="shared" si="16"/>
        <v>744.29559215152494</v>
      </c>
      <c r="E26" s="27">
        <f t="shared" si="16"/>
        <v>757.97066565898467</v>
      </c>
      <c r="F26" s="27">
        <f t="shared" si="16"/>
        <v>844.01592904312861</v>
      </c>
      <c r="G26" s="27">
        <f t="shared" si="16"/>
        <v>832.69707273406379</v>
      </c>
      <c r="H26" s="27">
        <f t="shared" si="16"/>
        <v>743.17029836115626</v>
      </c>
      <c r="I26" s="27">
        <f t="shared" si="16"/>
        <v>735.87487048079436</v>
      </c>
      <c r="J26" s="27">
        <f t="shared" si="16"/>
        <v>596.75051935614147</v>
      </c>
      <c r="K26" s="27">
        <f t="shared" si="16"/>
        <v>617.10730014842329</v>
      </c>
      <c r="L26" s="27">
        <f t="shared" si="16"/>
        <v>482.09338683044462</v>
      </c>
      <c r="M26" s="27">
        <f t="shared" si="16"/>
        <v>508.46372796560814</v>
      </c>
      <c r="N26" s="27">
        <f t="shared" si="16"/>
        <v>434.6118516528677</v>
      </c>
      <c r="O26" s="27">
        <f t="shared" si="16"/>
        <v>403.66290344946066</v>
      </c>
      <c r="P26" s="27">
        <f t="shared" si="16"/>
        <v>322.33097996118681</v>
      </c>
      <c r="Q26" s="27">
        <f t="shared" si="16"/>
        <v>215.29727196622571</v>
      </c>
      <c r="R26" s="27">
        <f t="shared" si="16"/>
        <v>201.67900836876183</v>
      </c>
      <c r="S26" s="27">
        <f t="shared" si="16"/>
        <v>203.58314215911258</v>
      </c>
      <c r="T26" s="27">
        <f t="shared" si="16"/>
        <v>232.93196089153372</v>
      </c>
      <c r="U26" s="27">
        <f t="shared" si="16"/>
        <v>235.7716433257487</v>
      </c>
      <c r="V26" s="27">
        <f t="shared" si="16"/>
        <v>201.2065719201488</v>
      </c>
      <c r="W26" s="27">
        <f t="shared" si="16"/>
        <v>181.4584498836054</v>
      </c>
      <c r="X26" s="27">
        <f t="shared" si="16"/>
        <v>200.98862704622678</v>
      </c>
      <c r="Y26" s="27">
        <f t="shared" ref="Y26:Z26" si="17">SUM(Y27,Y33)</f>
        <v>160.22644159073158</v>
      </c>
      <c r="Z26" s="27">
        <f t="shared" si="17"/>
        <v>174.80265180453765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751.05378724452873</v>
      </c>
      <c r="D33" s="19">
        <f t="shared" si="20"/>
        <v>744.29559215152494</v>
      </c>
      <c r="E33" s="19">
        <f t="shared" si="20"/>
        <v>757.97066565898467</v>
      </c>
      <c r="F33" s="19">
        <f t="shared" si="20"/>
        <v>844.01592904312861</v>
      </c>
      <c r="G33" s="19">
        <f t="shared" si="20"/>
        <v>832.69707273406379</v>
      </c>
      <c r="H33" s="19">
        <f t="shared" si="20"/>
        <v>743.17029836115626</v>
      </c>
      <c r="I33" s="19">
        <f t="shared" si="20"/>
        <v>735.87487048079436</v>
      </c>
      <c r="J33" s="19">
        <f t="shared" si="20"/>
        <v>596.75051935614147</v>
      </c>
      <c r="K33" s="19">
        <f t="shared" si="20"/>
        <v>617.10730014842329</v>
      </c>
      <c r="L33" s="19">
        <f t="shared" si="20"/>
        <v>482.09338683044462</v>
      </c>
      <c r="M33" s="19">
        <f t="shared" si="20"/>
        <v>508.46372796560814</v>
      </c>
      <c r="N33" s="19">
        <f t="shared" si="20"/>
        <v>434.6118516528677</v>
      </c>
      <c r="O33" s="19">
        <f t="shared" si="20"/>
        <v>403.66290344946066</v>
      </c>
      <c r="P33" s="19">
        <f t="shared" si="20"/>
        <v>322.33097996118681</v>
      </c>
      <c r="Q33" s="19">
        <f t="shared" si="20"/>
        <v>215.29727196622571</v>
      </c>
      <c r="R33" s="19">
        <f t="shared" si="20"/>
        <v>201.67900836876183</v>
      </c>
      <c r="S33" s="19">
        <f t="shared" si="20"/>
        <v>203.58314215911258</v>
      </c>
      <c r="T33" s="19">
        <f t="shared" si="20"/>
        <v>232.93196089153372</v>
      </c>
      <c r="U33" s="19">
        <f t="shared" si="20"/>
        <v>235.7716433257487</v>
      </c>
      <c r="V33" s="19">
        <f t="shared" si="20"/>
        <v>201.2065719201488</v>
      </c>
      <c r="W33" s="19">
        <f t="shared" si="20"/>
        <v>181.4584498836054</v>
      </c>
      <c r="X33" s="19">
        <f t="shared" si="20"/>
        <v>200.98862704622678</v>
      </c>
      <c r="Y33" s="19">
        <f t="shared" ref="Y33:Z33" si="21">SUM(Y34:Y50)</f>
        <v>160.22644159073158</v>
      </c>
      <c r="Z33" s="19">
        <f t="shared" si="21"/>
        <v>174.80265180453765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58.981589848328184</v>
      </c>
      <c r="D36" s="8">
        <v>57.326457013535439</v>
      </c>
      <c r="E36" s="8">
        <v>73.107665348574372</v>
      </c>
      <c r="F36" s="8">
        <v>79.591185279519607</v>
      </c>
      <c r="G36" s="8">
        <v>83.034078476819317</v>
      </c>
      <c r="H36" s="8">
        <v>75.920346983989504</v>
      </c>
      <c r="I36" s="8">
        <v>78.530957679775256</v>
      </c>
      <c r="J36" s="8">
        <v>79.747376322663214</v>
      </c>
      <c r="K36" s="8">
        <v>81.628083231511752</v>
      </c>
      <c r="L36" s="8">
        <v>73.079884029904875</v>
      </c>
      <c r="M36" s="8">
        <v>77.401244301909813</v>
      </c>
      <c r="N36" s="8">
        <v>75.647210236159069</v>
      </c>
      <c r="O36" s="8">
        <v>74.591458993103828</v>
      </c>
      <c r="P36" s="8">
        <v>75.836946864332873</v>
      </c>
      <c r="Q36" s="8">
        <v>70.330884690086933</v>
      </c>
      <c r="R36" s="8">
        <v>69.461306860893387</v>
      </c>
      <c r="S36" s="8">
        <v>58.658698813240612</v>
      </c>
      <c r="T36" s="8">
        <v>56.237499778499675</v>
      </c>
      <c r="U36" s="8">
        <v>58.296085709887556</v>
      </c>
      <c r="V36" s="8">
        <v>61.165711204133657</v>
      </c>
      <c r="W36" s="8">
        <v>54.230748520953696</v>
      </c>
      <c r="X36" s="8">
        <v>53.446478713895381</v>
      </c>
      <c r="Y36" s="8">
        <v>54.324200676726619</v>
      </c>
      <c r="Z36" s="8">
        <v>46.464447841704683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0.12739109986167957</v>
      </c>
      <c r="I37" s="8">
        <v>4.2373866227067999E-2</v>
      </c>
      <c r="J37" s="8">
        <v>4.6792692091522189E-2</v>
      </c>
      <c r="K37" s="8">
        <v>4.1698874786039251E-2</v>
      </c>
      <c r="L37" s="8">
        <v>6.2740744590272915E-2</v>
      </c>
      <c r="M37" s="8">
        <v>4.8228244125431773E-2</v>
      </c>
      <c r="N37" s="8">
        <v>7.3715143630329275E-3</v>
      </c>
      <c r="O37" s="8">
        <v>7.5723461829624262E-3</v>
      </c>
      <c r="P37" s="8">
        <v>3.0291110591151647E-3</v>
      </c>
      <c r="Q37" s="8">
        <v>2.843971939778383E-3</v>
      </c>
      <c r="R37" s="8">
        <v>0</v>
      </c>
      <c r="S37" s="8">
        <v>1.3540736577726774E-2</v>
      </c>
      <c r="T37" s="8">
        <v>2.8774072905987932E-2</v>
      </c>
      <c r="U37" s="8">
        <v>2.0090435483702675E-2</v>
      </c>
      <c r="V37" s="8">
        <v>1.1632674193762313E-2</v>
      </c>
      <c r="W37" s="8">
        <v>7.4772446340633366E-3</v>
      </c>
      <c r="X37" s="8">
        <v>3.8091956780511166E-3</v>
      </c>
      <c r="Y37" s="8">
        <v>4.8496130589590954E-3</v>
      </c>
      <c r="Z37" s="8">
        <v>3.5009271622823829E-3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37.956619507334189</v>
      </c>
      <c r="D43" s="8">
        <v>13.987109508351379</v>
      </c>
      <c r="E43" s="8">
        <v>12.367179331063641</v>
      </c>
      <c r="F43" s="8">
        <v>32.138044670956511</v>
      </c>
      <c r="G43" s="8">
        <v>29.293763004766156</v>
      </c>
      <c r="H43" s="8">
        <v>16.878945987501996</v>
      </c>
      <c r="I43" s="8">
        <v>19.230259291811034</v>
      </c>
      <c r="J43" s="8">
        <v>13.325010540515848</v>
      </c>
      <c r="K43" s="8">
        <v>12.369432136424972</v>
      </c>
      <c r="L43" s="8">
        <v>17.679495032867603</v>
      </c>
      <c r="M43" s="8">
        <v>16.356035080930415</v>
      </c>
      <c r="N43" s="8">
        <v>15.247485554119798</v>
      </c>
      <c r="O43" s="8">
        <v>12.752744158168147</v>
      </c>
      <c r="P43" s="8">
        <v>15.228807352908859</v>
      </c>
      <c r="Q43" s="8">
        <v>12.936115741599048</v>
      </c>
      <c r="R43" s="8">
        <v>17.479584196703868</v>
      </c>
      <c r="S43" s="8">
        <v>25.741057429519959</v>
      </c>
      <c r="T43" s="8">
        <v>23.310715439709384</v>
      </c>
      <c r="U43" s="8">
        <v>25.90116561094467</v>
      </c>
      <c r="V43" s="8">
        <v>30.929059357304972</v>
      </c>
      <c r="W43" s="8">
        <v>22.124556214082112</v>
      </c>
      <c r="X43" s="8">
        <v>30.911059924124341</v>
      </c>
      <c r="Y43" s="8">
        <v>28.899445946547857</v>
      </c>
      <c r="Z43" s="8">
        <v>30.723363353708503</v>
      </c>
    </row>
    <row r="44" spans="1:26" ht="11.25" customHeight="1" x14ac:dyDescent="0.2">
      <c r="A44" s="28" t="s">
        <v>74</v>
      </c>
      <c r="B44" s="7" t="s">
        <v>75</v>
      </c>
      <c r="C44" s="8">
        <v>654.11557788886637</v>
      </c>
      <c r="D44" s="8">
        <v>672.98202562963809</v>
      </c>
      <c r="E44" s="8">
        <v>672.4958209793466</v>
      </c>
      <c r="F44" s="8">
        <v>732.2866990926525</v>
      </c>
      <c r="G44" s="8">
        <v>720.36923125247836</v>
      </c>
      <c r="H44" s="8">
        <v>650.24361428980308</v>
      </c>
      <c r="I44" s="8">
        <v>638.07127964298104</v>
      </c>
      <c r="J44" s="8">
        <v>503.63133980087093</v>
      </c>
      <c r="K44" s="8">
        <v>523.06808590570051</v>
      </c>
      <c r="L44" s="8">
        <v>391.27126702308186</v>
      </c>
      <c r="M44" s="8">
        <v>414.65822033864248</v>
      </c>
      <c r="N44" s="8">
        <v>343.70978434822581</v>
      </c>
      <c r="O44" s="8">
        <v>316.31112795200573</v>
      </c>
      <c r="P44" s="8">
        <v>231.26219663288597</v>
      </c>
      <c r="Q44" s="8">
        <v>132.02742756259994</v>
      </c>
      <c r="R44" s="8">
        <v>114.73811731116457</v>
      </c>
      <c r="S44" s="8">
        <v>119.16984517977427</v>
      </c>
      <c r="T44" s="8">
        <v>153.35497160041868</v>
      </c>
      <c r="U44" s="8">
        <v>151.55430156943277</v>
      </c>
      <c r="V44" s="8">
        <v>109.10016868451639</v>
      </c>
      <c r="W44" s="8">
        <v>105.09566790393551</v>
      </c>
      <c r="X44" s="8">
        <v>116.627279212529</v>
      </c>
      <c r="Y44" s="8">
        <v>76.997945354398155</v>
      </c>
      <c r="Z44" s="8">
        <v>97.611339681962178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33.465207054374453</v>
      </c>
      <c r="D51" s="27">
        <v>56.961288605185274</v>
      </c>
      <c r="E51" s="27">
        <v>35.029456251608188</v>
      </c>
      <c r="F51" s="27">
        <v>56.091244054056787</v>
      </c>
      <c r="G51" s="27">
        <v>36.988523495208248</v>
      </c>
      <c r="H51" s="27">
        <v>30.806587285487804</v>
      </c>
      <c r="I51" s="27">
        <v>28.984705525708076</v>
      </c>
      <c r="J51" s="27">
        <v>19.019992387627763</v>
      </c>
      <c r="K51" s="27">
        <v>19.983742959093853</v>
      </c>
      <c r="L51" s="27">
        <v>15.786745098595755</v>
      </c>
      <c r="M51" s="27">
        <v>13.146701608337626</v>
      </c>
      <c r="N51" s="27">
        <v>12.621156265428514</v>
      </c>
      <c r="O51" s="27">
        <v>16.476877455981018</v>
      </c>
      <c r="P51" s="27">
        <v>12.759562566854887</v>
      </c>
      <c r="Q51" s="27">
        <v>12.414433079909024</v>
      </c>
      <c r="R51" s="27">
        <v>16.998515032542162</v>
      </c>
      <c r="S51" s="27">
        <v>7.7708212470866513</v>
      </c>
      <c r="T51" s="27">
        <v>25.13535709346468</v>
      </c>
      <c r="U51" s="27">
        <v>41.302180603576538</v>
      </c>
      <c r="V51" s="27">
        <v>39.138575419312119</v>
      </c>
      <c r="W51" s="27">
        <v>27.928069723996963</v>
      </c>
      <c r="X51" s="27">
        <v>24.095889865841905</v>
      </c>
      <c r="Y51" s="27">
        <v>12.424961721698734</v>
      </c>
      <c r="Z51" s="27">
        <v>8.2800963161963335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20.240768320779083</v>
      </c>
      <c r="Y52" s="27">
        <f t="shared" ref="Y52:Z52" si="23">SUM(Y53:Y54)</f>
        <v>8.9035498162740083</v>
      </c>
      <c r="Z52" s="27">
        <f t="shared" si="23"/>
        <v>8.5836247179747396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20.240768320779083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8.9035498162740083</v>
      </c>
      <c r="Z54" s="45">
        <v>8.5836247179747396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7753.1545808447318</v>
      </c>
      <c r="D61" s="49">
        <f t="shared" si="24"/>
        <v>7253.706920552585</v>
      </c>
      <c r="E61" s="49">
        <f t="shared" si="24"/>
        <v>7080.8512239867514</v>
      </c>
      <c r="F61" s="49">
        <f t="shared" si="24"/>
        <v>6823.2105869132301</v>
      </c>
      <c r="G61" s="49">
        <f t="shared" si="24"/>
        <v>6752.1036508271645</v>
      </c>
      <c r="H61" s="49">
        <f t="shared" si="24"/>
        <v>7038.4960849582221</v>
      </c>
      <c r="I61" s="49">
        <f t="shared" si="24"/>
        <v>7930.6341273372818</v>
      </c>
      <c r="J61" s="49">
        <f t="shared" si="24"/>
        <v>8068.6504969935795</v>
      </c>
      <c r="K61" s="49">
        <f t="shared" si="24"/>
        <v>7824.8178621234511</v>
      </c>
      <c r="L61" s="49">
        <f t="shared" si="24"/>
        <v>8118.5848461230962</v>
      </c>
      <c r="M61" s="49">
        <f t="shared" si="24"/>
        <v>8515.7513729482616</v>
      </c>
      <c r="N61" s="49">
        <f t="shared" si="24"/>
        <v>8249.8335321590894</v>
      </c>
      <c r="O61" s="49">
        <f t="shared" si="24"/>
        <v>8410.0311454864386</v>
      </c>
      <c r="P61" s="49">
        <f t="shared" si="24"/>
        <v>8550.3443183227791</v>
      </c>
      <c r="Q61" s="49">
        <f t="shared" si="24"/>
        <v>7949.812819568182</v>
      </c>
      <c r="R61" s="49">
        <f t="shared" si="24"/>
        <v>8072.3046592314749</v>
      </c>
      <c r="S61" s="49">
        <f t="shared" si="24"/>
        <v>7921.7709164824892</v>
      </c>
      <c r="T61" s="49">
        <f t="shared" si="24"/>
        <v>7734.3357675553043</v>
      </c>
      <c r="U61" s="49">
        <f t="shared" si="24"/>
        <v>7559.0395960393407</v>
      </c>
      <c r="V61" s="49">
        <f t="shared" si="24"/>
        <v>7420.0190944960923</v>
      </c>
      <c r="W61" s="49">
        <f t="shared" si="24"/>
        <v>7790.2332866602565</v>
      </c>
      <c r="X61" s="49">
        <f t="shared" si="24"/>
        <v>7796.3608919653443</v>
      </c>
      <c r="Y61" s="49">
        <f t="shared" ref="Y61:Z61" si="25">SUM(Y62:Y72)</f>
        <v>7620.8302723189145</v>
      </c>
      <c r="Z61" s="49">
        <f t="shared" si="25"/>
        <v>7939.240099476835</v>
      </c>
    </row>
    <row r="62" spans="1:26" ht="11.25" customHeight="1" x14ac:dyDescent="0.2">
      <c r="A62" s="50" t="s">
        <v>92</v>
      </c>
      <c r="B62" s="51" t="s">
        <v>93</v>
      </c>
      <c r="C62" s="52">
        <v>7753.1545808447318</v>
      </c>
      <c r="D62" s="52">
        <v>7253.706920552585</v>
      </c>
      <c r="E62" s="52">
        <v>7080.8512239867514</v>
      </c>
      <c r="F62" s="52">
        <v>6823.2105869132301</v>
      </c>
      <c r="G62" s="52">
        <v>6752.1036508271645</v>
      </c>
      <c r="H62" s="52">
        <v>7038.4913985244048</v>
      </c>
      <c r="I62" s="52">
        <v>7930.6310194674124</v>
      </c>
      <c r="J62" s="52">
        <v>8068.6449692004862</v>
      </c>
      <c r="K62" s="52">
        <v>7824.8112510227747</v>
      </c>
      <c r="L62" s="52">
        <v>8118.5369101740052</v>
      </c>
      <c r="M62" s="52">
        <v>8515.7288108279081</v>
      </c>
      <c r="N62" s="52">
        <v>8249.8189863115131</v>
      </c>
      <c r="O62" s="52">
        <v>8409.9894949944191</v>
      </c>
      <c r="P62" s="52">
        <v>8549.286878752775</v>
      </c>
      <c r="Q62" s="52">
        <v>7949.6898862298976</v>
      </c>
      <c r="R62" s="52">
        <v>8072.1075506399811</v>
      </c>
      <c r="S62" s="52">
        <v>7920.7990540438732</v>
      </c>
      <c r="T62" s="52">
        <v>7732.4172507346402</v>
      </c>
      <c r="U62" s="52">
        <v>7557.0251598463092</v>
      </c>
      <c r="V62" s="52">
        <v>7411.6204197242641</v>
      </c>
      <c r="W62" s="52">
        <v>7717.708575611975</v>
      </c>
      <c r="X62" s="52">
        <v>7704.4960249918386</v>
      </c>
      <c r="Y62" s="52">
        <v>7554.7283829148255</v>
      </c>
      <c r="Z62" s="52">
        <v>7854.9391524198445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0.97061819398989391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7.7016610702443487</v>
      </c>
      <c r="W64" s="52">
        <v>7.8695263740652583</v>
      </c>
      <c r="X64" s="52">
        <v>6.6361646037245468</v>
      </c>
      <c r="Y64" s="52">
        <v>6.9846229269434037</v>
      </c>
      <c r="Z64" s="52">
        <v>5.6186287116562257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10.23521568738173</v>
      </c>
      <c r="Z65" s="52">
        <v>9.8609243599843293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8.6514375117498091E-4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4.6864338170835382E-3</v>
      </c>
      <c r="I67" s="52">
        <v>1.8647219216989912E-3</v>
      </c>
      <c r="J67" s="52">
        <v>1.8025412260566961E-3</v>
      </c>
      <c r="K67" s="52">
        <v>2.8158391771445248E-3</v>
      </c>
      <c r="L67" s="52">
        <v>3.5951961818361279E-3</v>
      </c>
      <c r="M67" s="52">
        <v>2.6402481264271296E-3</v>
      </c>
      <c r="N67" s="52">
        <v>8.4149531431693667E-4</v>
      </c>
      <c r="O67" s="52">
        <v>8.6514375117498091E-4</v>
      </c>
      <c r="P67" s="52">
        <v>0</v>
      </c>
      <c r="Q67" s="52">
        <v>0</v>
      </c>
      <c r="R67" s="52">
        <v>0</v>
      </c>
      <c r="S67" s="52">
        <v>0</v>
      </c>
      <c r="T67" s="52">
        <v>1.6847814712223532E-3</v>
      </c>
      <c r="U67" s="52">
        <v>7.6958212908513363E-4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2.5166373272852895E-3</v>
      </c>
      <c r="M68" s="52">
        <v>1.2001127847396044E-3</v>
      </c>
      <c r="N68" s="52">
        <v>1.2021361633099096E-3</v>
      </c>
      <c r="O68" s="52">
        <v>5.1908625070498857E-3</v>
      </c>
      <c r="P68" s="52">
        <v>8.9392954149682177E-3</v>
      </c>
      <c r="Q68" s="52">
        <v>2.6236472010503727E-2</v>
      </c>
      <c r="R68" s="52">
        <v>3.9399458717512582E-2</v>
      </c>
      <c r="S68" s="52">
        <v>0.21304727477559099</v>
      </c>
      <c r="T68" s="52">
        <v>1.3119954910232212</v>
      </c>
      <c r="U68" s="52">
        <v>1.2842126928347783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1.2431479477993275E-3</v>
      </c>
      <c r="J69" s="52">
        <v>3.7252518671838388E-3</v>
      </c>
      <c r="K69" s="52">
        <v>3.795261499629578E-3</v>
      </c>
      <c r="L69" s="52">
        <v>4.1824115582026963E-2</v>
      </c>
      <c r="M69" s="52">
        <v>1.8721759441937824E-2</v>
      </c>
      <c r="N69" s="52">
        <v>1.2502216098423058E-2</v>
      </c>
      <c r="O69" s="52">
        <v>3.4729342011452807E-2</v>
      </c>
      <c r="P69" s="52">
        <v>7.788208060164091E-2</v>
      </c>
      <c r="Q69" s="52">
        <v>9.6696866274520246E-2</v>
      </c>
      <c r="R69" s="52">
        <v>0.15770913277603196</v>
      </c>
      <c r="S69" s="52">
        <v>0.75881516384024028</v>
      </c>
      <c r="T69" s="52">
        <v>0.60483654816882493</v>
      </c>
      <c r="U69" s="52">
        <v>0.72945391806855164</v>
      </c>
      <c r="V69" s="52">
        <v>0.69701370158451825</v>
      </c>
      <c r="W69" s="52">
        <v>0.73522817291248777</v>
      </c>
      <c r="X69" s="52">
        <v>0.49226838019415536</v>
      </c>
      <c r="Y69" s="52">
        <v>0.60020568738910707</v>
      </c>
      <c r="Z69" s="52">
        <v>0.46573482328720583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63.919956501303531</v>
      </c>
      <c r="X72" s="55">
        <v>84.736433989586999</v>
      </c>
      <c r="Y72" s="55">
        <v>48.281845102374092</v>
      </c>
      <c r="Z72" s="55">
        <v>68.355659162063247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0.93249145898134711</v>
      </c>
      <c r="D2" s="21">
        <f t="shared" ref="D2:X2" si="0">SUM(D3,D17,D22,D25,D26,D51,D52)</f>
        <v>0.75884169713035465</v>
      </c>
      <c r="E2" s="21">
        <f t="shared" si="0"/>
        <v>0.50177226969533351</v>
      </c>
      <c r="F2" s="21">
        <f t="shared" si="0"/>
        <v>0.89006193683834844</v>
      </c>
      <c r="G2" s="21">
        <f t="shared" si="0"/>
        <v>0.60482216712486048</v>
      </c>
      <c r="H2" s="21">
        <f t="shared" si="0"/>
        <v>0.43957291818334987</v>
      </c>
      <c r="I2" s="21">
        <f t="shared" si="0"/>
        <v>0.44960464796734412</v>
      </c>
      <c r="J2" s="21">
        <f t="shared" si="0"/>
        <v>0.31435780353152648</v>
      </c>
      <c r="K2" s="21">
        <f t="shared" si="0"/>
        <v>0.26857549428162142</v>
      </c>
      <c r="L2" s="21">
        <f t="shared" si="0"/>
        <v>0.35238844820538884</v>
      </c>
      <c r="M2" s="21">
        <f t="shared" si="0"/>
        <v>0.30827188135380612</v>
      </c>
      <c r="N2" s="21">
        <f t="shared" si="0"/>
        <v>0.27084758138645448</v>
      </c>
      <c r="O2" s="21">
        <f t="shared" si="0"/>
        <v>0.25173234303318931</v>
      </c>
      <c r="P2" s="21">
        <f t="shared" si="0"/>
        <v>0.2639912804631267</v>
      </c>
      <c r="Q2" s="21">
        <f t="shared" si="0"/>
        <v>0.42700488331163888</v>
      </c>
      <c r="R2" s="21">
        <f t="shared" si="0"/>
        <v>0.72715560803883683</v>
      </c>
      <c r="S2" s="21">
        <f t="shared" si="0"/>
        <v>0.7163810272237765</v>
      </c>
      <c r="T2" s="21">
        <f t="shared" si="0"/>
        <v>0.74701822707318777</v>
      </c>
      <c r="U2" s="21">
        <f t="shared" si="0"/>
        <v>1.0368019721387012</v>
      </c>
      <c r="V2" s="21">
        <f t="shared" si="0"/>
        <v>1.1081108275823262</v>
      </c>
      <c r="W2" s="21">
        <f t="shared" si="0"/>
        <v>1.0609445566086257</v>
      </c>
      <c r="X2" s="21">
        <f t="shared" si="0"/>
        <v>1.1206145013746938</v>
      </c>
      <c r="Y2" s="21">
        <f t="shared" ref="Y2:Z2" si="1">SUM(Y3,Y17,Y22,Y25,Y26,Y51,Y52)</f>
        <v>0.9103458958475753</v>
      </c>
      <c r="Z2" s="21">
        <f t="shared" si="1"/>
        <v>1.0458263674622699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0.49556592440006042</v>
      </c>
      <c r="D26" s="27">
        <f t="shared" si="16"/>
        <v>0.14960171335059885</v>
      </c>
      <c r="E26" s="27">
        <f t="shared" si="16"/>
        <v>0.13092717587207287</v>
      </c>
      <c r="F26" s="27">
        <f t="shared" si="16"/>
        <v>0.32421036936138597</v>
      </c>
      <c r="G26" s="27">
        <f t="shared" si="16"/>
        <v>0.26730395342942137</v>
      </c>
      <c r="H26" s="27">
        <f t="shared" si="16"/>
        <v>0.15559283988940928</v>
      </c>
      <c r="I26" s="27">
        <f t="shared" si="16"/>
        <v>0.17932220819694314</v>
      </c>
      <c r="J26" s="27">
        <f t="shared" si="16"/>
        <v>0.12950442622796235</v>
      </c>
      <c r="K26" s="27">
        <f t="shared" si="16"/>
        <v>0.10268316294197198</v>
      </c>
      <c r="L26" s="27">
        <f t="shared" si="16"/>
        <v>0.18615923973574489</v>
      </c>
      <c r="M26" s="27">
        <f t="shared" si="16"/>
        <v>0.17090298296704776</v>
      </c>
      <c r="N26" s="27">
        <f t="shared" si="16"/>
        <v>0.14818607276589499</v>
      </c>
      <c r="O26" s="27">
        <f t="shared" si="16"/>
        <v>0.10982961768771198</v>
      </c>
      <c r="P26" s="27">
        <f t="shared" si="16"/>
        <v>0.14364081811644946</v>
      </c>
      <c r="Q26" s="27">
        <f t="shared" si="16"/>
        <v>0.21789605549134433</v>
      </c>
      <c r="R26" s="27">
        <f t="shared" si="16"/>
        <v>0.36865076552824216</v>
      </c>
      <c r="S26" s="27">
        <f t="shared" si="16"/>
        <v>0.55026473869572379</v>
      </c>
      <c r="T26" s="27">
        <f t="shared" si="16"/>
        <v>0.3594415070004931</v>
      </c>
      <c r="U26" s="27">
        <f t="shared" si="16"/>
        <v>0.39959884587288419</v>
      </c>
      <c r="V26" s="27">
        <f t="shared" si="16"/>
        <v>0.48913918202079254</v>
      </c>
      <c r="W26" s="27">
        <f t="shared" si="16"/>
        <v>0.4689649552403245</v>
      </c>
      <c r="X26" s="27">
        <f t="shared" si="16"/>
        <v>0.62972737328828243</v>
      </c>
      <c r="Y26" s="27">
        <f t="shared" ref="Y26:Z26" si="17">SUM(Y27,Y33)</f>
        <v>0.636633251247397</v>
      </c>
      <c r="Z26" s="27">
        <f t="shared" si="17"/>
        <v>0.82380649727913702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0.49556592440006042</v>
      </c>
      <c r="D33" s="19">
        <f t="shared" si="20"/>
        <v>0.14960171335059885</v>
      </c>
      <c r="E33" s="19">
        <f t="shared" si="20"/>
        <v>0.13092717587207287</v>
      </c>
      <c r="F33" s="19">
        <f t="shared" si="20"/>
        <v>0.32421036936138597</v>
      </c>
      <c r="G33" s="19">
        <f t="shared" si="20"/>
        <v>0.26730395342942137</v>
      </c>
      <c r="H33" s="19">
        <f t="shared" si="20"/>
        <v>0.15559283988940928</v>
      </c>
      <c r="I33" s="19">
        <f t="shared" si="20"/>
        <v>0.17932220819694314</v>
      </c>
      <c r="J33" s="19">
        <f t="shared" si="20"/>
        <v>0.12950442622796235</v>
      </c>
      <c r="K33" s="19">
        <f t="shared" si="20"/>
        <v>0.10268316294197198</v>
      </c>
      <c r="L33" s="19">
        <f t="shared" si="20"/>
        <v>0.18615923973574489</v>
      </c>
      <c r="M33" s="19">
        <f t="shared" si="20"/>
        <v>0.17090298296704776</v>
      </c>
      <c r="N33" s="19">
        <f t="shared" si="20"/>
        <v>0.14818607276589499</v>
      </c>
      <c r="O33" s="19">
        <f t="shared" si="20"/>
        <v>0.10982961768771198</v>
      </c>
      <c r="P33" s="19">
        <f t="shared" si="20"/>
        <v>0.14364081811644946</v>
      </c>
      <c r="Q33" s="19">
        <f t="shared" si="20"/>
        <v>0.21789605549134433</v>
      </c>
      <c r="R33" s="19">
        <f t="shared" si="20"/>
        <v>0.36865076552824216</v>
      </c>
      <c r="S33" s="19">
        <f t="shared" si="20"/>
        <v>0.55026473869572379</v>
      </c>
      <c r="T33" s="19">
        <f t="shared" si="20"/>
        <v>0.3594415070004931</v>
      </c>
      <c r="U33" s="19">
        <f t="shared" si="20"/>
        <v>0.39959884587288419</v>
      </c>
      <c r="V33" s="19">
        <f t="shared" si="20"/>
        <v>0.48913918202079254</v>
      </c>
      <c r="W33" s="19">
        <f t="shared" si="20"/>
        <v>0.4689649552403245</v>
      </c>
      <c r="X33" s="19">
        <f t="shared" si="20"/>
        <v>0.62972737328828243</v>
      </c>
      <c r="Y33" s="19">
        <f t="shared" ref="Y33:Z33" si="21">SUM(Y34:Y50)</f>
        <v>0.636633251247397</v>
      </c>
      <c r="Z33" s="19">
        <f t="shared" si="21"/>
        <v>0.82380649727913702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0.49556592440006042</v>
      </c>
      <c r="D43" s="8">
        <v>0.14960171335059885</v>
      </c>
      <c r="E43" s="8">
        <v>0.13092717587207287</v>
      </c>
      <c r="F43" s="8">
        <v>0.32421036936138597</v>
      </c>
      <c r="G43" s="8">
        <v>0.26730395342942137</v>
      </c>
      <c r="H43" s="8">
        <v>0.15559283988940928</v>
      </c>
      <c r="I43" s="8">
        <v>0.17932220819694314</v>
      </c>
      <c r="J43" s="8">
        <v>0.12950442622796235</v>
      </c>
      <c r="K43" s="8">
        <v>0.10268316294197198</v>
      </c>
      <c r="L43" s="8">
        <v>0.18615923973574489</v>
      </c>
      <c r="M43" s="8">
        <v>0.17090298296704776</v>
      </c>
      <c r="N43" s="8">
        <v>0.14818607276589499</v>
      </c>
      <c r="O43" s="8">
        <v>0.10982961768771198</v>
      </c>
      <c r="P43" s="8">
        <v>0.14364081811644946</v>
      </c>
      <c r="Q43" s="8">
        <v>0.21789605549134433</v>
      </c>
      <c r="R43" s="8">
        <v>0.36865076552824216</v>
      </c>
      <c r="S43" s="8">
        <v>0.55026473869572379</v>
      </c>
      <c r="T43" s="8">
        <v>0.3594415070004931</v>
      </c>
      <c r="U43" s="8">
        <v>0.39959884587288419</v>
      </c>
      <c r="V43" s="8">
        <v>0.48913918202079254</v>
      </c>
      <c r="W43" s="8">
        <v>0.4689649552403245</v>
      </c>
      <c r="X43" s="8">
        <v>0.62972737328828243</v>
      </c>
      <c r="Y43" s="8">
        <v>0.636633251247397</v>
      </c>
      <c r="Z43" s="8">
        <v>0.82380649727913702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0.43692553458128675</v>
      </c>
      <c r="D51" s="27">
        <v>0.60923998377975586</v>
      </c>
      <c r="E51" s="27">
        <v>0.37084509382326064</v>
      </c>
      <c r="F51" s="27">
        <v>0.56585156747696241</v>
      </c>
      <c r="G51" s="27">
        <v>0.33751821369543911</v>
      </c>
      <c r="H51" s="27">
        <v>0.28398007829394062</v>
      </c>
      <c r="I51" s="27">
        <v>0.27028243977040101</v>
      </c>
      <c r="J51" s="27">
        <v>0.18485337730356413</v>
      </c>
      <c r="K51" s="27">
        <v>0.16589233133964942</v>
      </c>
      <c r="L51" s="27">
        <v>0.16622920846964392</v>
      </c>
      <c r="M51" s="27">
        <v>0.13736889838675834</v>
      </c>
      <c r="N51" s="27">
        <v>0.1226615086205595</v>
      </c>
      <c r="O51" s="27">
        <v>0.14190272534547735</v>
      </c>
      <c r="P51" s="27">
        <v>0.12035046234667725</v>
      </c>
      <c r="Q51" s="27">
        <v>0.20910882782029458</v>
      </c>
      <c r="R51" s="27">
        <v>0.35850484251059472</v>
      </c>
      <c r="S51" s="27">
        <v>0.16611628852805274</v>
      </c>
      <c r="T51" s="27">
        <v>0.38757672007269472</v>
      </c>
      <c r="U51" s="27">
        <v>0.63720312626581699</v>
      </c>
      <c r="V51" s="27">
        <v>0.61897164556153361</v>
      </c>
      <c r="W51" s="27">
        <v>0.59197960136830119</v>
      </c>
      <c r="X51" s="27">
        <v>0.49088712808641133</v>
      </c>
      <c r="Y51" s="27">
        <v>0.2737126446001783</v>
      </c>
      <c r="Z51" s="27">
        <v>0.22201987018313291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4.3200300960362663E-5</v>
      </c>
      <c r="I61" s="49">
        <f t="shared" si="24"/>
        <v>2.8980893046226762E-5</v>
      </c>
      <c r="J61" s="49">
        <f t="shared" si="24"/>
        <v>5.3724060530408813E-5</v>
      </c>
      <c r="K61" s="49">
        <f t="shared" si="24"/>
        <v>5.4881155459023203E-5</v>
      </c>
      <c r="L61" s="49">
        <f t="shared" si="24"/>
        <v>5.047497014043468E-4</v>
      </c>
      <c r="M61" s="49">
        <f t="shared" si="24"/>
        <v>2.3574990218153547E-4</v>
      </c>
      <c r="N61" s="49">
        <f t="shared" si="24"/>
        <v>1.4136704833694658E-4</v>
      </c>
      <c r="O61" s="49">
        <f t="shared" si="24"/>
        <v>3.5870378629256826E-4</v>
      </c>
      <c r="P61" s="49">
        <f t="shared" si="24"/>
        <v>9.9739580010792979E-3</v>
      </c>
      <c r="Q61" s="49">
        <f t="shared" si="24"/>
        <v>2.0706903088808216E-3</v>
      </c>
      <c r="R61" s="49">
        <f t="shared" si="24"/>
        <v>4.157091629215702E-3</v>
      </c>
      <c r="S61" s="49">
        <f t="shared" si="24"/>
        <v>2.0775433654867625E-2</v>
      </c>
      <c r="T61" s="49">
        <f t="shared" si="24"/>
        <v>2.9582728981809296E-2</v>
      </c>
      <c r="U61" s="49">
        <f t="shared" si="24"/>
        <v>3.1078384267006778E-2</v>
      </c>
      <c r="V61" s="49">
        <f t="shared" si="24"/>
        <v>0.13282398473527324</v>
      </c>
      <c r="W61" s="49">
        <f t="shared" si="24"/>
        <v>1.537275936361002</v>
      </c>
      <c r="X61" s="49">
        <f t="shared" si="24"/>
        <v>1.8714926475735203</v>
      </c>
      <c r="Y61" s="49">
        <f t="shared" ref="Y61:Z61" si="25">SUM(Y62:Y72)</f>
        <v>1.2307011764318265</v>
      </c>
      <c r="Z61" s="49">
        <f t="shared" si="25"/>
        <v>1.996011102345614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9.1550433486039355E-3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0.12180080074795252</v>
      </c>
      <c r="W64" s="52">
        <v>0.1668070558372183</v>
      </c>
      <c r="X64" s="52">
        <v>0.13519350403609676</v>
      </c>
      <c r="Y64" s="52">
        <v>0.15386603642649607</v>
      </c>
      <c r="Z64" s="52">
        <v>0.15065612397878292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7.4508204867892516E-6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4.3200300960362663E-5</v>
      </c>
      <c r="I67" s="52">
        <v>1.7388535827736056E-5</v>
      </c>
      <c r="J67" s="52">
        <v>1.7518715390350699E-5</v>
      </c>
      <c r="K67" s="52">
        <v>2.3375306954769137E-5</v>
      </c>
      <c r="L67" s="52">
        <v>3.7856227605326016E-5</v>
      </c>
      <c r="M67" s="52">
        <v>2.7587754510605224E-5</v>
      </c>
      <c r="N67" s="52">
        <v>8.1782589946993886E-6</v>
      </c>
      <c r="O67" s="52">
        <v>7.4508204867892516E-6</v>
      </c>
      <c r="P67" s="52">
        <v>0</v>
      </c>
      <c r="Q67" s="52">
        <v>0</v>
      </c>
      <c r="R67" s="52">
        <v>0</v>
      </c>
      <c r="S67" s="52">
        <v>0</v>
      </c>
      <c r="T67" s="52">
        <v>2.5978627406307552E-5</v>
      </c>
      <c r="U67" s="52">
        <v>1.1872984220326771E-5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2.6499359323728203E-5</v>
      </c>
      <c r="M68" s="52">
        <v>1.2539888413911461E-5</v>
      </c>
      <c r="N68" s="52">
        <v>1.168322713528484E-5</v>
      </c>
      <c r="O68" s="52">
        <v>4.4704922920735506E-5</v>
      </c>
      <c r="P68" s="52">
        <v>8.4317023456560735E-5</v>
      </c>
      <c r="Q68" s="52">
        <v>4.4192738185806925E-4</v>
      </c>
      <c r="R68" s="52">
        <v>8.309488632085594E-4</v>
      </c>
      <c r="S68" s="52">
        <v>4.5542963145633643E-3</v>
      </c>
      <c r="T68" s="52">
        <v>2.0230423115538576E-2</v>
      </c>
      <c r="U68" s="52">
        <v>1.9812618382519576E-2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1.1592357218490704E-5</v>
      </c>
      <c r="J69" s="52">
        <v>3.6205345140058111E-5</v>
      </c>
      <c r="K69" s="52">
        <v>3.1505848504254066E-5</v>
      </c>
      <c r="L69" s="52">
        <v>4.4039411447529262E-4</v>
      </c>
      <c r="M69" s="52">
        <v>1.956222592570188E-4</v>
      </c>
      <c r="N69" s="52">
        <v>1.2150556220696234E-4</v>
      </c>
      <c r="O69" s="52">
        <v>2.9909722239825423E-4</v>
      </c>
      <c r="P69" s="52">
        <v>7.34597629018803E-4</v>
      </c>
      <c r="Q69" s="52">
        <v>1.6287629270227524E-3</v>
      </c>
      <c r="R69" s="52">
        <v>3.3261427660071429E-3</v>
      </c>
      <c r="S69" s="52">
        <v>1.6221137340304261E-2</v>
      </c>
      <c r="T69" s="52">
        <v>9.3263272388644132E-3</v>
      </c>
      <c r="U69" s="52">
        <v>1.1253892900266876E-2</v>
      </c>
      <c r="V69" s="52">
        <v>1.1023183987320708E-2</v>
      </c>
      <c r="W69" s="52">
        <v>1.5584323765186769E-2</v>
      </c>
      <c r="X69" s="52">
        <v>1.002860706729145E-2</v>
      </c>
      <c r="Y69" s="52">
        <v>1.3222083872696201E-2</v>
      </c>
      <c r="Z69" s="52">
        <v>1.2488065483456875E-2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1.354884556758597</v>
      </c>
      <c r="X72" s="55">
        <v>1.7262705364701321</v>
      </c>
      <c r="Y72" s="55">
        <v>1.0636130561326342</v>
      </c>
      <c r="Z72" s="55">
        <v>1.8328669128833741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735.68153231999975</v>
      </c>
      <c r="D2" s="21">
        <f t="shared" ref="D2:X2" si="0">SUM(D3,D17,D22,D25,D26,D51,D52)</f>
        <v>735.96961512000007</v>
      </c>
      <c r="E2" s="21">
        <f t="shared" si="0"/>
        <v>761.29635240000016</v>
      </c>
      <c r="F2" s="21">
        <f t="shared" si="0"/>
        <v>828.66542795999999</v>
      </c>
      <c r="G2" s="21">
        <f t="shared" si="0"/>
        <v>741.41173836000007</v>
      </c>
      <c r="H2" s="21">
        <f t="shared" si="0"/>
        <v>549.04958639999995</v>
      </c>
      <c r="I2" s="21">
        <f t="shared" si="0"/>
        <v>534.96973619999994</v>
      </c>
      <c r="J2" s="21">
        <f t="shared" si="0"/>
        <v>449.79273503999991</v>
      </c>
      <c r="K2" s="21">
        <f t="shared" si="0"/>
        <v>463.44933467999994</v>
      </c>
      <c r="L2" s="21">
        <f t="shared" si="0"/>
        <v>470.18673288000002</v>
      </c>
      <c r="M2" s="21">
        <f t="shared" si="0"/>
        <v>469.270512</v>
      </c>
      <c r="N2" s="21">
        <f t="shared" si="0"/>
        <v>448.42118219999998</v>
      </c>
      <c r="O2" s="21">
        <f t="shared" si="0"/>
        <v>447.78023424000003</v>
      </c>
      <c r="P2" s="21">
        <f t="shared" si="0"/>
        <v>399.61143215999999</v>
      </c>
      <c r="Q2" s="21">
        <f t="shared" si="0"/>
        <v>379.56378563999999</v>
      </c>
      <c r="R2" s="21">
        <f t="shared" si="0"/>
        <v>330.91272000000004</v>
      </c>
      <c r="S2" s="21">
        <f t="shared" si="0"/>
        <v>339.2196156</v>
      </c>
      <c r="T2" s="21">
        <f t="shared" si="0"/>
        <v>282.77280827999999</v>
      </c>
      <c r="U2" s="21">
        <f t="shared" si="0"/>
        <v>296.67641400000002</v>
      </c>
      <c r="V2" s="21">
        <f t="shared" si="0"/>
        <v>286.05081167999998</v>
      </c>
      <c r="W2" s="21">
        <f t="shared" si="0"/>
        <v>267.14907395999995</v>
      </c>
      <c r="X2" s="21">
        <f t="shared" si="0"/>
        <v>226.94815937277835</v>
      </c>
      <c r="Y2" s="21">
        <f t="shared" ref="Y2:Z2" si="1">SUM(Y3,Y17,Y22,Y25,Y26,Y51,Y52)</f>
        <v>215.64610199799284</v>
      </c>
      <c r="Z2" s="21">
        <f t="shared" si="1"/>
        <v>184.3933092048851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62.484382799999835</v>
      </c>
      <c r="D3" s="24">
        <f t="shared" si="2"/>
        <v>15.022799999999958</v>
      </c>
      <c r="E3" s="24">
        <f t="shared" si="2"/>
        <v>15.022799999999958</v>
      </c>
      <c r="F3" s="24">
        <f t="shared" si="2"/>
        <v>12.018239999999965</v>
      </c>
      <c r="G3" s="24">
        <f t="shared" si="2"/>
        <v>9.0136799999999759</v>
      </c>
      <c r="H3" s="24">
        <f t="shared" si="2"/>
        <v>9.0136799999999759</v>
      </c>
      <c r="I3" s="24">
        <f t="shared" si="2"/>
        <v>18.027359999999948</v>
      </c>
      <c r="J3" s="24">
        <f t="shared" si="2"/>
        <v>9.0136799999999759</v>
      </c>
      <c r="K3" s="24">
        <f t="shared" si="2"/>
        <v>15.022799999999958</v>
      </c>
      <c r="L3" s="24">
        <f t="shared" si="2"/>
        <v>12.018239999999965</v>
      </c>
      <c r="M3" s="24">
        <f t="shared" si="2"/>
        <v>9.0136799999999759</v>
      </c>
      <c r="N3" s="24">
        <f t="shared" si="2"/>
        <v>6.0091199999999825</v>
      </c>
      <c r="O3" s="24">
        <f t="shared" si="2"/>
        <v>9.0136799999999759</v>
      </c>
      <c r="P3" s="24">
        <f t="shared" si="2"/>
        <v>9.0136799999999759</v>
      </c>
      <c r="Q3" s="24">
        <f t="shared" si="2"/>
        <v>9.0136799999999759</v>
      </c>
      <c r="R3" s="24">
        <f t="shared" si="2"/>
        <v>0</v>
      </c>
      <c r="S3" s="24">
        <f t="shared" si="2"/>
        <v>0</v>
      </c>
      <c r="T3" s="24">
        <f t="shared" si="2"/>
        <v>18.027359999999948</v>
      </c>
      <c r="U3" s="24">
        <f t="shared" si="2"/>
        <v>6.0091199999999825</v>
      </c>
      <c r="V3" s="24">
        <f t="shared" si="2"/>
        <v>9.0136799999999759</v>
      </c>
      <c r="W3" s="24">
        <f t="shared" si="2"/>
        <v>9.0136799999999759</v>
      </c>
      <c r="X3" s="24">
        <f t="shared" ref="X3:Z3" si="3">SUM(X4,X8,X11)</f>
        <v>12.018239999999965</v>
      </c>
      <c r="Y3" s="24">
        <f t="shared" si="3"/>
        <v>12.018239999999965</v>
      </c>
      <c r="Z3" s="24">
        <f t="shared" si="3"/>
        <v>9.0136799999999759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47.461582799999874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47.461582799999874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15.022799999999958</v>
      </c>
      <c r="D11" s="19">
        <f t="shared" si="8"/>
        <v>15.022799999999958</v>
      </c>
      <c r="E11" s="19">
        <f t="shared" si="8"/>
        <v>15.022799999999958</v>
      </c>
      <c r="F11" s="19">
        <f t="shared" si="8"/>
        <v>12.018239999999965</v>
      </c>
      <c r="G11" s="19">
        <f t="shared" si="8"/>
        <v>9.0136799999999759</v>
      </c>
      <c r="H11" s="19">
        <f t="shared" si="8"/>
        <v>9.0136799999999759</v>
      </c>
      <c r="I11" s="19">
        <f t="shared" si="8"/>
        <v>18.027359999999948</v>
      </c>
      <c r="J11" s="19">
        <f t="shared" si="8"/>
        <v>9.0136799999999759</v>
      </c>
      <c r="K11" s="19">
        <f t="shared" si="8"/>
        <v>15.022799999999958</v>
      </c>
      <c r="L11" s="19">
        <f t="shared" si="8"/>
        <v>12.018239999999965</v>
      </c>
      <c r="M11" s="19">
        <f t="shared" si="8"/>
        <v>9.0136799999999759</v>
      </c>
      <c r="N11" s="19">
        <f t="shared" si="8"/>
        <v>6.0091199999999825</v>
      </c>
      <c r="O11" s="19">
        <f t="shared" si="8"/>
        <v>9.0136799999999759</v>
      </c>
      <c r="P11" s="19">
        <f t="shared" si="8"/>
        <v>9.0136799999999759</v>
      </c>
      <c r="Q11" s="19">
        <f t="shared" si="8"/>
        <v>9.0136799999999759</v>
      </c>
      <c r="R11" s="19">
        <f t="shared" si="8"/>
        <v>0</v>
      </c>
      <c r="S11" s="19">
        <f t="shared" si="8"/>
        <v>0</v>
      </c>
      <c r="T11" s="19">
        <f t="shared" si="8"/>
        <v>18.027359999999948</v>
      </c>
      <c r="U11" s="19">
        <f t="shared" si="8"/>
        <v>6.0091199999999825</v>
      </c>
      <c r="V11" s="19">
        <f t="shared" si="8"/>
        <v>9.0136799999999759</v>
      </c>
      <c r="W11" s="19">
        <f t="shared" si="8"/>
        <v>9.0136799999999759</v>
      </c>
      <c r="X11" s="19">
        <f t="shared" si="8"/>
        <v>12.018239999999965</v>
      </c>
      <c r="Y11" s="19">
        <f t="shared" ref="Y11:Z11" si="9">SUM(Y12:Y16)</f>
        <v>12.018239999999965</v>
      </c>
      <c r="Z11" s="19">
        <f t="shared" si="9"/>
        <v>9.0136799999999759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15.022799999999958</v>
      </c>
      <c r="D13" s="8">
        <v>15.022799999999958</v>
      </c>
      <c r="E13" s="8">
        <v>15.022799999999958</v>
      </c>
      <c r="F13" s="8">
        <v>12.018239999999965</v>
      </c>
      <c r="G13" s="8">
        <v>9.0136799999999759</v>
      </c>
      <c r="H13" s="8">
        <v>9.0136799999999759</v>
      </c>
      <c r="I13" s="8">
        <v>18.027359999999948</v>
      </c>
      <c r="J13" s="8">
        <v>9.0136799999999759</v>
      </c>
      <c r="K13" s="8">
        <v>15.022799999999958</v>
      </c>
      <c r="L13" s="8">
        <v>12.018239999999965</v>
      </c>
      <c r="M13" s="8">
        <v>9.0136799999999759</v>
      </c>
      <c r="N13" s="8">
        <v>6.0091199999999825</v>
      </c>
      <c r="O13" s="8">
        <v>9.0136799999999759</v>
      </c>
      <c r="P13" s="8">
        <v>9.0136799999999759</v>
      </c>
      <c r="Q13" s="8">
        <v>9.0136799999999759</v>
      </c>
      <c r="R13" s="8">
        <v>0</v>
      </c>
      <c r="S13" s="8">
        <v>0</v>
      </c>
      <c r="T13" s="8">
        <v>18.027359999999948</v>
      </c>
      <c r="U13" s="8">
        <v>6.0091199999999825</v>
      </c>
      <c r="V13" s="8">
        <v>9.0136799999999759</v>
      </c>
      <c r="W13" s="8">
        <v>9.0136799999999759</v>
      </c>
      <c r="X13" s="8">
        <v>12.018239999999965</v>
      </c>
      <c r="Y13" s="8">
        <v>12.018239999999965</v>
      </c>
      <c r="Z13" s="8">
        <v>9.0136799999999759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6.9929999999999994</v>
      </c>
      <c r="D17" s="27">
        <f t="shared" si="10"/>
        <v>7.1528399999999985</v>
      </c>
      <c r="E17" s="27">
        <f t="shared" si="10"/>
        <v>6.5534400000000002</v>
      </c>
      <c r="F17" s="27">
        <f t="shared" si="10"/>
        <v>6.3935999999999984</v>
      </c>
      <c r="G17" s="27">
        <f t="shared" si="10"/>
        <v>10.789199999999999</v>
      </c>
      <c r="H17" s="27">
        <f t="shared" si="10"/>
        <v>1.2387600000000001</v>
      </c>
      <c r="I17" s="27">
        <f t="shared" si="10"/>
        <v>0.19980000000000006</v>
      </c>
      <c r="J17" s="27">
        <f t="shared" si="10"/>
        <v>0</v>
      </c>
      <c r="K17" s="27">
        <f t="shared" si="10"/>
        <v>0.51947999999999994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6.9929999999999994</v>
      </c>
      <c r="D18" s="8">
        <v>7.1528399999999985</v>
      </c>
      <c r="E18" s="8">
        <v>6.5534400000000002</v>
      </c>
      <c r="F18" s="8">
        <v>6.3935999999999984</v>
      </c>
      <c r="G18" s="8">
        <v>10.789199999999999</v>
      </c>
      <c r="H18" s="8">
        <v>1.2387600000000001</v>
      </c>
      <c r="I18" s="8">
        <v>0.19980000000000006</v>
      </c>
      <c r="J18" s="8">
        <v>0</v>
      </c>
      <c r="K18" s="8">
        <v>0.51947999999999994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416.27864951999999</v>
      </c>
      <c r="D26" s="27">
        <f t="shared" si="14"/>
        <v>469.67482512000004</v>
      </c>
      <c r="E26" s="27">
        <f t="shared" si="14"/>
        <v>493.48038240000005</v>
      </c>
      <c r="F26" s="27">
        <f t="shared" si="14"/>
        <v>568.25501796000003</v>
      </c>
      <c r="G26" s="27">
        <f t="shared" si="14"/>
        <v>513.59005836000006</v>
      </c>
      <c r="H26" s="27">
        <f t="shared" si="14"/>
        <v>324.36611640000001</v>
      </c>
      <c r="I26" s="27">
        <f t="shared" si="14"/>
        <v>287.4674862</v>
      </c>
      <c r="J26" s="27">
        <f t="shared" si="14"/>
        <v>249.72489503999998</v>
      </c>
      <c r="K26" s="27">
        <f t="shared" si="14"/>
        <v>250.84458467999997</v>
      </c>
      <c r="L26" s="27">
        <f t="shared" si="14"/>
        <v>248.33205288000002</v>
      </c>
      <c r="M26" s="27">
        <f t="shared" si="14"/>
        <v>244.15963200000002</v>
      </c>
      <c r="N26" s="27">
        <f t="shared" si="14"/>
        <v>220.7104722</v>
      </c>
      <c r="O26" s="27">
        <f t="shared" si="14"/>
        <v>203.07923424000003</v>
      </c>
      <c r="P26" s="27">
        <f t="shared" si="14"/>
        <v>188.83971216000003</v>
      </c>
      <c r="Q26" s="27">
        <f t="shared" si="14"/>
        <v>182.92926564000001</v>
      </c>
      <c r="R26" s="27">
        <f t="shared" si="14"/>
        <v>155.51046000000002</v>
      </c>
      <c r="S26" s="27">
        <f t="shared" si="14"/>
        <v>145.94389560000002</v>
      </c>
      <c r="T26" s="27">
        <f t="shared" si="14"/>
        <v>139.40260956000003</v>
      </c>
      <c r="U26" s="27">
        <f t="shared" si="14"/>
        <v>126.04606272000001</v>
      </c>
      <c r="V26" s="27">
        <f t="shared" si="14"/>
        <v>118.47025727999998</v>
      </c>
      <c r="W26" s="27">
        <f t="shared" si="14"/>
        <v>95.455544759999995</v>
      </c>
      <c r="X26" s="27">
        <f t="shared" si="14"/>
        <v>80.169065639999985</v>
      </c>
      <c r="Y26" s="27">
        <f t="shared" ref="Y26:Z26" si="15">SUM(Y27,Y33)</f>
        <v>93.591438120000021</v>
      </c>
      <c r="Z26" s="27">
        <f t="shared" si="15"/>
        <v>86.148904680000015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416.27864951999999</v>
      </c>
      <c r="D33" s="19">
        <f t="shared" si="18"/>
        <v>469.67482512000004</v>
      </c>
      <c r="E33" s="19">
        <f t="shared" si="18"/>
        <v>493.48038240000005</v>
      </c>
      <c r="F33" s="19">
        <f t="shared" si="18"/>
        <v>568.25501796000003</v>
      </c>
      <c r="G33" s="19">
        <f t="shared" si="18"/>
        <v>513.59005836000006</v>
      </c>
      <c r="H33" s="19">
        <f t="shared" si="18"/>
        <v>324.36611640000001</v>
      </c>
      <c r="I33" s="19">
        <f t="shared" si="18"/>
        <v>287.4674862</v>
      </c>
      <c r="J33" s="19">
        <f t="shared" si="18"/>
        <v>249.72489503999998</v>
      </c>
      <c r="K33" s="19">
        <f t="shared" si="18"/>
        <v>250.84458467999997</v>
      </c>
      <c r="L33" s="19">
        <f t="shared" si="18"/>
        <v>248.33205288000002</v>
      </c>
      <c r="M33" s="19">
        <f t="shared" si="18"/>
        <v>244.15963200000002</v>
      </c>
      <c r="N33" s="19">
        <f t="shared" si="18"/>
        <v>220.7104722</v>
      </c>
      <c r="O33" s="19">
        <f t="shared" si="18"/>
        <v>203.07923424000003</v>
      </c>
      <c r="P33" s="19">
        <f t="shared" si="18"/>
        <v>188.83971216000003</v>
      </c>
      <c r="Q33" s="19">
        <f t="shared" si="18"/>
        <v>182.92926564000001</v>
      </c>
      <c r="R33" s="19">
        <f t="shared" si="18"/>
        <v>155.51046000000002</v>
      </c>
      <c r="S33" s="19">
        <f t="shared" si="18"/>
        <v>145.94389560000002</v>
      </c>
      <c r="T33" s="19">
        <f t="shared" si="18"/>
        <v>139.40260956000003</v>
      </c>
      <c r="U33" s="19">
        <f t="shared" si="18"/>
        <v>126.04606272000001</v>
      </c>
      <c r="V33" s="19">
        <f t="shared" si="18"/>
        <v>118.47025727999998</v>
      </c>
      <c r="W33" s="19">
        <f t="shared" si="18"/>
        <v>95.455544759999995</v>
      </c>
      <c r="X33" s="19">
        <f t="shared" si="18"/>
        <v>80.169065639999985</v>
      </c>
      <c r="Y33" s="19">
        <f t="shared" ref="Y33:Z33" si="19">SUM(Y34:Y50)</f>
        <v>93.591438120000021</v>
      </c>
      <c r="Z33" s="19">
        <f t="shared" si="19"/>
        <v>86.148904680000015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47.754029520000003</v>
      </c>
      <c r="D36" s="8">
        <v>62.677305719999993</v>
      </c>
      <c r="E36" s="8">
        <v>80.585010000000025</v>
      </c>
      <c r="F36" s="8">
        <v>92.52363096000002</v>
      </c>
      <c r="G36" s="8">
        <v>110.43133524000002</v>
      </c>
      <c r="H36" s="8">
        <v>46.351316520000012</v>
      </c>
      <c r="I36" s="8">
        <v>48.589751159999992</v>
      </c>
      <c r="J36" s="8">
        <v>52.09960032</v>
      </c>
      <c r="K36" s="8">
        <v>50.31185112</v>
      </c>
      <c r="L36" s="8">
        <v>57.56461560000001</v>
      </c>
      <c r="M36" s="8">
        <v>62.104181039999993</v>
      </c>
      <c r="N36" s="8">
        <v>66.208053600000014</v>
      </c>
      <c r="O36" s="8">
        <v>66.17511540000001</v>
      </c>
      <c r="P36" s="8">
        <v>62.498076480000009</v>
      </c>
      <c r="Q36" s="8">
        <v>74.087552520000003</v>
      </c>
      <c r="R36" s="8">
        <v>65.038179600000007</v>
      </c>
      <c r="S36" s="8">
        <v>68.246587440000013</v>
      </c>
      <c r="T36" s="8">
        <v>68.828344200000018</v>
      </c>
      <c r="U36" s="8">
        <v>68.651159399999997</v>
      </c>
      <c r="V36" s="8">
        <v>68.468068439999996</v>
      </c>
      <c r="W36" s="8">
        <v>52.436251439999999</v>
      </c>
      <c r="X36" s="8">
        <v>50.434517519999993</v>
      </c>
      <c r="Y36" s="8">
        <v>53.412357960000008</v>
      </c>
      <c r="Z36" s="8">
        <v>55.777320720000013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3.9916799999999981E-2</v>
      </c>
      <c r="I37" s="8">
        <v>1.8461519999999999E-2</v>
      </c>
      <c r="J37" s="8">
        <v>1.2224520000000001E-2</v>
      </c>
      <c r="K37" s="8">
        <v>7.0602839999999986E-2</v>
      </c>
      <c r="L37" s="8">
        <v>1.8461519999999999E-2</v>
      </c>
      <c r="M37" s="8">
        <v>2.145528E-2</v>
      </c>
      <c r="N37" s="8">
        <v>2.9937599999999985E-3</v>
      </c>
      <c r="O37" s="8">
        <v>6.2369999999999986E-3</v>
      </c>
      <c r="P37" s="8">
        <v>6.2369999999999986E-3</v>
      </c>
      <c r="Q37" s="8">
        <v>3.0686040000000001E-2</v>
      </c>
      <c r="R37" s="8">
        <v>3.0686040000000001E-2</v>
      </c>
      <c r="S37" s="8">
        <v>2.145528E-2</v>
      </c>
      <c r="T37" s="8">
        <v>7.0602839999999986E-2</v>
      </c>
      <c r="U37" s="8">
        <v>3.692303999999999E-2</v>
      </c>
      <c r="V37" s="8">
        <v>6.1372080000000002E-2</v>
      </c>
      <c r="W37" s="8">
        <v>4.2910560000000007E-2</v>
      </c>
      <c r="X37" s="8">
        <v>9.230760000000001E-3</v>
      </c>
      <c r="Y37" s="8">
        <v>2.9937599999999985E-3</v>
      </c>
      <c r="Z37" s="8">
        <v>1.5218279999999999E-2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143.3835</v>
      </c>
      <c r="D43" s="8">
        <v>194.36427036000001</v>
      </c>
      <c r="E43" s="8">
        <v>175.24638143999999</v>
      </c>
      <c r="F43" s="8">
        <v>191.17808892000002</v>
      </c>
      <c r="G43" s="8">
        <v>156.12875928</v>
      </c>
      <c r="H43" s="8">
        <v>126.12332772000001</v>
      </c>
      <c r="I43" s="8">
        <v>125.93846304</v>
      </c>
      <c r="J43" s="8">
        <v>110.74621427999999</v>
      </c>
      <c r="K43" s="8">
        <v>116.64080999999999</v>
      </c>
      <c r="L43" s="8">
        <v>105.85516967999999</v>
      </c>
      <c r="M43" s="8">
        <v>100.4671512</v>
      </c>
      <c r="N43" s="8">
        <v>94.002222599999982</v>
      </c>
      <c r="O43" s="8">
        <v>80.403064560000018</v>
      </c>
      <c r="P43" s="8">
        <v>77.576742360000011</v>
      </c>
      <c r="Q43" s="8">
        <v>68.107295879999995</v>
      </c>
      <c r="R43" s="8">
        <v>59.80038948</v>
      </c>
      <c r="S43" s="8">
        <v>57.025285200000006</v>
      </c>
      <c r="T43" s="8">
        <v>49.485847319999998</v>
      </c>
      <c r="U43" s="8">
        <v>49.535998200000009</v>
      </c>
      <c r="V43" s="8">
        <v>36.848359079999994</v>
      </c>
      <c r="W43" s="8">
        <v>35.805860999999993</v>
      </c>
      <c r="X43" s="8">
        <v>23.512759919999997</v>
      </c>
      <c r="Y43" s="8">
        <v>34.77269952000001</v>
      </c>
      <c r="Z43" s="8">
        <v>26.198499599999998</v>
      </c>
    </row>
    <row r="44" spans="1:26" ht="11.25" customHeight="1" x14ac:dyDescent="0.2">
      <c r="A44" s="28" t="s">
        <v>74</v>
      </c>
      <c r="B44" s="7" t="s">
        <v>75</v>
      </c>
      <c r="C44" s="8">
        <v>225.14112</v>
      </c>
      <c r="D44" s="8">
        <v>212.63324904000001</v>
      </c>
      <c r="E44" s="8">
        <v>237.64899096000002</v>
      </c>
      <c r="F44" s="8">
        <v>284.55329808000005</v>
      </c>
      <c r="G44" s="8">
        <v>247.02996384000002</v>
      </c>
      <c r="H44" s="8">
        <v>151.85155536000002</v>
      </c>
      <c r="I44" s="8">
        <v>112.92081048000001</v>
      </c>
      <c r="J44" s="8">
        <v>86.866855919999992</v>
      </c>
      <c r="K44" s="8">
        <v>83.821320719999989</v>
      </c>
      <c r="L44" s="8">
        <v>84.893806080000019</v>
      </c>
      <c r="M44" s="8">
        <v>81.566844480000015</v>
      </c>
      <c r="N44" s="8">
        <v>60.497202240000014</v>
      </c>
      <c r="O44" s="8">
        <v>56.494817280000007</v>
      </c>
      <c r="P44" s="8">
        <v>48.758656319999993</v>
      </c>
      <c r="Q44" s="8">
        <v>40.703731200000014</v>
      </c>
      <c r="R44" s="8">
        <v>30.641204880000004</v>
      </c>
      <c r="S44" s="8">
        <v>20.650567679999998</v>
      </c>
      <c r="T44" s="8">
        <v>21.017815200000005</v>
      </c>
      <c r="U44" s="8">
        <v>7.8219820800000024</v>
      </c>
      <c r="V44" s="8">
        <v>13.092457679999999</v>
      </c>
      <c r="W44" s="8">
        <v>7.1705217600000015</v>
      </c>
      <c r="X44" s="8">
        <v>6.2125574400000021</v>
      </c>
      <c r="Y44" s="8">
        <v>5.4033868799999993</v>
      </c>
      <c r="Z44" s="8">
        <v>4.1578660800000007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249.92549999999994</v>
      </c>
      <c r="D51" s="27">
        <v>244.11915000000013</v>
      </c>
      <c r="E51" s="27">
        <v>246.23973000000007</v>
      </c>
      <c r="F51" s="27">
        <v>241.99856999999997</v>
      </c>
      <c r="G51" s="27">
        <v>208.0188</v>
      </c>
      <c r="H51" s="27">
        <v>214.43103000000002</v>
      </c>
      <c r="I51" s="27">
        <v>229.27509000000003</v>
      </c>
      <c r="J51" s="27">
        <v>191.05416</v>
      </c>
      <c r="K51" s="27">
        <v>197.06247000000002</v>
      </c>
      <c r="L51" s="27">
        <v>209.83644000000001</v>
      </c>
      <c r="M51" s="27">
        <v>216.09720000000002</v>
      </c>
      <c r="N51" s="27">
        <v>221.70159000000001</v>
      </c>
      <c r="O51" s="27">
        <v>235.68732000000003</v>
      </c>
      <c r="P51" s="27">
        <v>201.75803999999999</v>
      </c>
      <c r="Q51" s="27">
        <v>187.62083999999999</v>
      </c>
      <c r="R51" s="27">
        <v>175.40226000000001</v>
      </c>
      <c r="S51" s="27">
        <v>193.27572000000001</v>
      </c>
      <c r="T51" s="27">
        <v>125.34283871999999</v>
      </c>
      <c r="U51" s="27">
        <v>164.62123128000002</v>
      </c>
      <c r="V51" s="27">
        <v>158.56687440000002</v>
      </c>
      <c r="W51" s="27">
        <v>161.67907799999998</v>
      </c>
      <c r="X51" s="27">
        <v>134.7608537327784</v>
      </c>
      <c r="Y51" s="27">
        <v>110.03642387799285</v>
      </c>
      <c r="Z51" s="27">
        <v>89.23072452488509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1.0007711999999997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1.0007711999999997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9.4078655999999974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2.0390400000000002E-3</v>
      </c>
      <c r="I61" s="49">
        <f t="shared" si="22"/>
        <v>28.114459199999995</v>
      </c>
      <c r="J61" s="49">
        <f t="shared" si="22"/>
        <v>42.234360479999999</v>
      </c>
      <c r="K61" s="49">
        <f t="shared" si="22"/>
        <v>79.66462464</v>
      </c>
      <c r="L61" s="49">
        <f t="shared" si="22"/>
        <v>89.073254879999979</v>
      </c>
      <c r="M61" s="49">
        <f t="shared" si="22"/>
        <v>93.751901279999998</v>
      </c>
      <c r="N61" s="49">
        <f t="shared" si="22"/>
        <v>75.071815199999989</v>
      </c>
      <c r="O61" s="49">
        <f t="shared" si="22"/>
        <v>79.781047199999989</v>
      </c>
      <c r="P61" s="49">
        <f t="shared" si="22"/>
        <v>89.063569439999981</v>
      </c>
      <c r="Q61" s="49">
        <f t="shared" si="22"/>
        <v>0.28954368000000003</v>
      </c>
      <c r="R61" s="49">
        <f t="shared" si="22"/>
        <v>84.806436959999985</v>
      </c>
      <c r="S61" s="49">
        <f t="shared" si="22"/>
        <v>106.27462080000001</v>
      </c>
      <c r="T61" s="49">
        <f t="shared" si="22"/>
        <v>122.20922448</v>
      </c>
      <c r="U61" s="49">
        <f t="shared" si="22"/>
        <v>117.21815064000002</v>
      </c>
      <c r="V61" s="49">
        <f t="shared" si="22"/>
        <v>137.49181848000001</v>
      </c>
      <c r="W61" s="49">
        <f t="shared" si="22"/>
        <v>254.32460639999999</v>
      </c>
      <c r="X61" s="49">
        <f t="shared" si="22"/>
        <v>217.31683077045099</v>
      </c>
      <c r="Y61" s="49">
        <f t="shared" ref="Y61:Z61" si="23">SUM(Y62:Y72)</f>
        <v>210.27193305307648</v>
      </c>
      <c r="Z61" s="49">
        <f t="shared" si="23"/>
        <v>182.07886340444341</v>
      </c>
    </row>
    <row r="62" spans="1:26" ht="11.25" customHeight="1" x14ac:dyDescent="0.2">
      <c r="A62" s="50" t="s">
        <v>92</v>
      </c>
      <c r="B62" s="51" t="s">
        <v>93</v>
      </c>
      <c r="C62" s="52">
        <v>9.4078655999999974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28.111910399999996</v>
      </c>
      <c r="J62" s="52">
        <v>42.223910400000001</v>
      </c>
      <c r="K62" s="52">
        <v>79.632000000000005</v>
      </c>
      <c r="L62" s="52">
        <v>89.039865599999985</v>
      </c>
      <c r="M62" s="52">
        <v>93.744</v>
      </c>
      <c r="N62" s="52">
        <v>75.039955199999994</v>
      </c>
      <c r="O62" s="52">
        <v>79.744089599999995</v>
      </c>
      <c r="P62" s="52">
        <v>89.039865599999985</v>
      </c>
      <c r="Q62" s="52">
        <v>0</v>
      </c>
      <c r="R62" s="52">
        <v>84.447820799999974</v>
      </c>
      <c r="S62" s="52">
        <v>103.15186560000001</v>
      </c>
      <c r="T62" s="52">
        <v>117.2638656</v>
      </c>
      <c r="U62" s="52">
        <v>107.85600000000001</v>
      </c>
      <c r="V62" s="52">
        <v>121.968</v>
      </c>
      <c r="W62" s="52">
        <v>181.21582079999999</v>
      </c>
      <c r="X62" s="52">
        <v>149.29608960000002</v>
      </c>
      <c r="Y62" s="52">
        <v>146.72004479999998</v>
      </c>
      <c r="Z62" s="52">
        <v>118.944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1.9656</v>
      </c>
      <c r="T64" s="52">
        <v>4.4226000000000001</v>
      </c>
      <c r="U64" s="52">
        <v>8.6268218400000016</v>
      </c>
      <c r="V64" s="52">
        <v>14.90573448</v>
      </c>
      <c r="W64" s="52">
        <v>35.981487359999996</v>
      </c>
      <c r="X64" s="52">
        <v>46.448883090450991</v>
      </c>
      <c r="Y64" s="52">
        <v>44.821053693076486</v>
      </c>
      <c r="Z64" s="52">
        <v>47.456316204443397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2.0390400000000002E-3</v>
      </c>
      <c r="I67" s="52">
        <v>0</v>
      </c>
      <c r="J67" s="52">
        <v>0</v>
      </c>
      <c r="K67" s="52">
        <v>3.8231999999999997E-3</v>
      </c>
      <c r="L67" s="52">
        <v>2.0390400000000002E-3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1.7841600000000001E-3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2.5487999999999999E-3</v>
      </c>
      <c r="O68" s="52">
        <v>2.5487999999999999E-3</v>
      </c>
      <c r="P68" s="52">
        <v>2.5487999999999999E-3</v>
      </c>
      <c r="Q68" s="52">
        <v>9.3031200000000022E-2</v>
      </c>
      <c r="R68" s="52">
        <v>0.14604623999999997</v>
      </c>
      <c r="S68" s="52">
        <v>0.25233119999999998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2.5487999999999999E-3</v>
      </c>
      <c r="J69" s="52">
        <v>1.045008E-2</v>
      </c>
      <c r="K69" s="52">
        <v>2.8801440000000001E-2</v>
      </c>
      <c r="L69" s="52">
        <v>3.1350240000000001E-2</v>
      </c>
      <c r="M69" s="52">
        <v>7.9012800000000018E-3</v>
      </c>
      <c r="N69" s="52">
        <v>2.9311200000000003E-2</v>
      </c>
      <c r="O69" s="52">
        <v>3.4408799999999996E-2</v>
      </c>
      <c r="P69" s="52">
        <v>2.115504E-2</v>
      </c>
      <c r="Q69" s="52">
        <v>0.19651248000000002</v>
      </c>
      <c r="R69" s="52">
        <v>0.21256992</v>
      </c>
      <c r="S69" s="52">
        <v>0.90303984000000004</v>
      </c>
      <c r="T69" s="52">
        <v>0.52097472</v>
      </c>
      <c r="U69" s="52">
        <v>0.73532879999999978</v>
      </c>
      <c r="V69" s="52">
        <v>0.61629984000000015</v>
      </c>
      <c r="W69" s="52">
        <v>0.67594175999999995</v>
      </c>
      <c r="X69" s="52">
        <v>0.30967919999999993</v>
      </c>
      <c r="Y69" s="52">
        <v>0.50619168000000003</v>
      </c>
      <c r="Z69" s="52">
        <v>0.49115376000000011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36.449572320000009</v>
      </c>
      <c r="X72" s="55">
        <v>21.262178879999997</v>
      </c>
      <c r="Y72" s="55">
        <v>18.224642879999998</v>
      </c>
      <c r="Z72" s="55">
        <v>15.187393440000001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202.68703439999982</v>
      </c>
      <c r="D2" s="21">
        <f t="shared" ref="D2:X2" si="0">SUM(D3,D17,D22,D25,D26,D51,D52)</f>
        <v>242.59412843999988</v>
      </c>
      <c r="E2" s="21">
        <f t="shared" si="0"/>
        <v>234.33150203999992</v>
      </c>
      <c r="F2" s="21">
        <f t="shared" si="0"/>
        <v>275.5914029999999</v>
      </c>
      <c r="G2" s="21">
        <f t="shared" si="0"/>
        <v>283.7171105999999</v>
      </c>
      <c r="H2" s="21">
        <f t="shared" si="0"/>
        <v>232.53813971999986</v>
      </c>
      <c r="I2" s="21">
        <f t="shared" si="0"/>
        <v>214.70833655999982</v>
      </c>
      <c r="J2" s="21">
        <f t="shared" si="0"/>
        <v>207.31034627999986</v>
      </c>
      <c r="K2" s="21">
        <f t="shared" si="0"/>
        <v>170.50522463999985</v>
      </c>
      <c r="L2" s="21">
        <f t="shared" si="0"/>
        <v>134.84977055999991</v>
      </c>
      <c r="M2" s="21">
        <f t="shared" si="0"/>
        <v>141.7859571599999</v>
      </c>
      <c r="N2" s="21">
        <f t="shared" si="0"/>
        <v>110.96161631999993</v>
      </c>
      <c r="O2" s="21">
        <f t="shared" si="0"/>
        <v>108.25794539999991</v>
      </c>
      <c r="P2" s="21">
        <f t="shared" si="0"/>
        <v>112.84708247999991</v>
      </c>
      <c r="Q2" s="21">
        <f t="shared" si="0"/>
        <v>95.329684079999964</v>
      </c>
      <c r="R2" s="21">
        <f t="shared" si="0"/>
        <v>63.487785599999988</v>
      </c>
      <c r="S2" s="21">
        <f t="shared" si="0"/>
        <v>80.816725800000015</v>
      </c>
      <c r="T2" s="21">
        <f t="shared" si="0"/>
        <v>107.42432615999991</v>
      </c>
      <c r="U2" s="21">
        <f t="shared" si="0"/>
        <v>123.78423239999989</v>
      </c>
      <c r="V2" s="21">
        <f t="shared" si="0"/>
        <v>100.14312023999994</v>
      </c>
      <c r="W2" s="21">
        <f t="shared" si="0"/>
        <v>61.101039959999987</v>
      </c>
      <c r="X2" s="21">
        <f t="shared" si="0"/>
        <v>78.104239575935324</v>
      </c>
      <c r="Y2" s="21">
        <f t="shared" ref="Y2:Z2" si="1">SUM(Y3,Y17,Y22,Y25,Y26,Y51,Y52)</f>
        <v>66.210923202885581</v>
      </c>
      <c r="Z2" s="21">
        <f t="shared" si="1"/>
        <v>93.886764065999643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51.077519999999829</v>
      </c>
      <c r="D3" s="24">
        <f t="shared" si="2"/>
        <v>45.068399999999876</v>
      </c>
      <c r="E3" s="24">
        <f t="shared" si="2"/>
        <v>39.059279999999895</v>
      </c>
      <c r="F3" s="24">
        <f t="shared" si="2"/>
        <v>36.054719999999897</v>
      </c>
      <c r="G3" s="24">
        <f t="shared" si="2"/>
        <v>39.059279999999895</v>
      </c>
      <c r="H3" s="24">
        <f t="shared" si="2"/>
        <v>42.063839999999878</v>
      </c>
      <c r="I3" s="24">
        <f t="shared" si="2"/>
        <v>51.077519999999829</v>
      </c>
      <c r="J3" s="24">
        <f t="shared" si="2"/>
        <v>51.077519999999829</v>
      </c>
      <c r="K3" s="24">
        <f t="shared" si="2"/>
        <v>45.068399999999876</v>
      </c>
      <c r="L3" s="24">
        <f t="shared" si="2"/>
        <v>33.050159999999906</v>
      </c>
      <c r="M3" s="24">
        <f t="shared" si="2"/>
        <v>36.054719999999897</v>
      </c>
      <c r="N3" s="24">
        <f t="shared" si="2"/>
        <v>33.050159999999906</v>
      </c>
      <c r="O3" s="24">
        <f t="shared" si="2"/>
        <v>30.045599999999915</v>
      </c>
      <c r="P3" s="24">
        <f t="shared" si="2"/>
        <v>27.041039999999924</v>
      </c>
      <c r="Q3" s="24">
        <f t="shared" si="2"/>
        <v>15.022799999999958</v>
      </c>
      <c r="R3" s="24">
        <f t="shared" si="2"/>
        <v>0</v>
      </c>
      <c r="S3" s="24">
        <f t="shared" si="2"/>
        <v>0</v>
      </c>
      <c r="T3" s="24">
        <f t="shared" si="2"/>
        <v>33.050159999999906</v>
      </c>
      <c r="U3" s="24">
        <f t="shared" si="2"/>
        <v>36.054719999999897</v>
      </c>
      <c r="V3" s="24">
        <f t="shared" si="2"/>
        <v>24.036479999999933</v>
      </c>
      <c r="W3" s="24">
        <f t="shared" si="2"/>
        <v>6.0091199999999825</v>
      </c>
      <c r="X3" s="24">
        <f t="shared" ref="X3:Z3" si="3">SUM(X4,X8,X11)</f>
        <v>24.036479999999933</v>
      </c>
      <c r="Y3" s="24">
        <f t="shared" si="3"/>
        <v>24.036479999999933</v>
      </c>
      <c r="Z3" s="24">
        <f t="shared" si="3"/>
        <v>27.041039999999924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51.077519999999829</v>
      </c>
      <c r="D11" s="19">
        <f t="shared" si="8"/>
        <v>45.068399999999876</v>
      </c>
      <c r="E11" s="19">
        <f t="shared" si="8"/>
        <v>39.059279999999895</v>
      </c>
      <c r="F11" s="19">
        <f t="shared" si="8"/>
        <v>36.054719999999897</v>
      </c>
      <c r="G11" s="19">
        <f t="shared" si="8"/>
        <v>39.059279999999895</v>
      </c>
      <c r="H11" s="19">
        <f t="shared" si="8"/>
        <v>42.063839999999878</v>
      </c>
      <c r="I11" s="19">
        <f t="shared" si="8"/>
        <v>51.077519999999829</v>
      </c>
      <c r="J11" s="19">
        <f t="shared" si="8"/>
        <v>51.077519999999829</v>
      </c>
      <c r="K11" s="19">
        <f t="shared" si="8"/>
        <v>45.068399999999876</v>
      </c>
      <c r="L11" s="19">
        <f t="shared" si="8"/>
        <v>33.050159999999906</v>
      </c>
      <c r="M11" s="19">
        <f t="shared" si="8"/>
        <v>36.054719999999897</v>
      </c>
      <c r="N11" s="19">
        <f t="shared" si="8"/>
        <v>33.050159999999906</v>
      </c>
      <c r="O11" s="19">
        <f t="shared" si="8"/>
        <v>30.045599999999915</v>
      </c>
      <c r="P11" s="19">
        <f t="shared" si="8"/>
        <v>27.041039999999924</v>
      </c>
      <c r="Q11" s="19">
        <f t="shared" si="8"/>
        <v>15.022799999999958</v>
      </c>
      <c r="R11" s="19">
        <f t="shared" si="8"/>
        <v>0</v>
      </c>
      <c r="S11" s="19">
        <f t="shared" si="8"/>
        <v>0</v>
      </c>
      <c r="T11" s="19">
        <f t="shared" si="8"/>
        <v>33.050159999999906</v>
      </c>
      <c r="U11" s="19">
        <f t="shared" si="8"/>
        <v>36.054719999999897</v>
      </c>
      <c r="V11" s="19">
        <f t="shared" si="8"/>
        <v>24.036479999999933</v>
      </c>
      <c r="W11" s="19">
        <f t="shared" si="8"/>
        <v>6.0091199999999825</v>
      </c>
      <c r="X11" s="19">
        <f t="shared" si="8"/>
        <v>24.036479999999933</v>
      </c>
      <c r="Y11" s="19">
        <f t="shared" ref="Y11:Z11" si="9">SUM(Y12:Y16)</f>
        <v>24.036479999999933</v>
      </c>
      <c r="Z11" s="19">
        <f t="shared" si="9"/>
        <v>27.041039999999924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51.077519999999829</v>
      </c>
      <c r="D13" s="8">
        <v>45.068399999999876</v>
      </c>
      <c r="E13" s="8">
        <v>39.059279999999895</v>
      </c>
      <c r="F13" s="8">
        <v>36.054719999999897</v>
      </c>
      <c r="G13" s="8">
        <v>39.059279999999895</v>
      </c>
      <c r="H13" s="8">
        <v>42.063839999999878</v>
      </c>
      <c r="I13" s="8">
        <v>51.077519999999829</v>
      </c>
      <c r="J13" s="8">
        <v>51.077519999999829</v>
      </c>
      <c r="K13" s="8">
        <v>45.068399999999876</v>
      </c>
      <c r="L13" s="8">
        <v>33.050159999999906</v>
      </c>
      <c r="M13" s="8">
        <v>36.054719999999897</v>
      </c>
      <c r="N13" s="8">
        <v>33.050159999999906</v>
      </c>
      <c r="O13" s="8">
        <v>30.045599999999915</v>
      </c>
      <c r="P13" s="8">
        <v>27.041039999999924</v>
      </c>
      <c r="Q13" s="8">
        <v>15.022799999999958</v>
      </c>
      <c r="R13" s="8">
        <v>0</v>
      </c>
      <c r="S13" s="8">
        <v>0</v>
      </c>
      <c r="T13" s="8">
        <v>33.050159999999906</v>
      </c>
      <c r="U13" s="8">
        <v>36.054719999999897</v>
      </c>
      <c r="V13" s="8">
        <v>24.036479999999933</v>
      </c>
      <c r="W13" s="8">
        <v>6.0091199999999825</v>
      </c>
      <c r="X13" s="8">
        <v>24.036479999999933</v>
      </c>
      <c r="Y13" s="8">
        <v>24.036479999999933</v>
      </c>
      <c r="Z13" s="8">
        <v>27.041039999999924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126.21304439999999</v>
      </c>
      <c r="D26" s="27">
        <f t="shared" si="14"/>
        <v>180.51059844</v>
      </c>
      <c r="E26" s="27">
        <f t="shared" si="14"/>
        <v>177.14631204000003</v>
      </c>
      <c r="F26" s="27">
        <f t="shared" si="14"/>
        <v>218.33088300000003</v>
      </c>
      <c r="G26" s="27">
        <f t="shared" si="14"/>
        <v>214.91922059999999</v>
      </c>
      <c r="H26" s="27">
        <f t="shared" si="14"/>
        <v>160.73568971999998</v>
      </c>
      <c r="I26" s="27">
        <f t="shared" si="14"/>
        <v>146.66617656</v>
      </c>
      <c r="J26" s="27">
        <f t="shared" si="14"/>
        <v>130.73537628000003</v>
      </c>
      <c r="K26" s="27">
        <f t="shared" si="14"/>
        <v>99.131534639999998</v>
      </c>
      <c r="L26" s="27">
        <f t="shared" si="14"/>
        <v>89.227600559999999</v>
      </c>
      <c r="M26" s="27">
        <f t="shared" si="14"/>
        <v>101.28811716000001</v>
      </c>
      <c r="N26" s="27">
        <f t="shared" si="14"/>
        <v>71.29726632000002</v>
      </c>
      <c r="O26" s="27">
        <f t="shared" si="14"/>
        <v>71.749625399999999</v>
      </c>
      <c r="P26" s="27">
        <f t="shared" si="14"/>
        <v>70.15414247999999</v>
      </c>
      <c r="Q26" s="27">
        <f t="shared" si="14"/>
        <v>64.604494080000009</v>
      </c>
      <c r="R26" s="27">
        <f t="shared" si="14"/>
        <v>63.033375599999985</v>
      </c>
      <c r="S26" s="27">
        <f t="shared" si="14"/>
        <v>62.589835800000017</v>
      </c>
      <c r="T26" s="27">
        <f t="shared" si="14"/>
        <v>59.829208919999992</v>
      </c>
      <c r="U26" s="27">
        <f t="shared" si="14"/>
        <v>69.910985519999997</v>
      </c>
      <c r="V26" s="27">
        <f t="shared" si="14"/>
        <v>64.556345880000009</v>
      </c>
      <c r="W26" s="27">
        <f t="shared" si="14"/>
        <v>43.293416760000007</v>
      </c>
      <c r="X26" s="27">
        <f t="shared" si="14"/>
        <v>46.993481640000006</v>
      </c>
      <c r="Y26" s="27">
        <f t="shared" ref="Y26:Z26" si="15">SUM(Y27,Y33)</f>
        <v>39.946369319999995</v>
      </c>
      <c r="Z26" s="27">
        <f t="shared" si="15"/>
        <v>64.632954240000018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126.21304439999999</v>
      </c>
      <c r="D33" s="19">
        <f t="shared" si="18"/>
        <v>180.51059844</v>
      </c>
      <c r="E33" s="19">
        <f t="shared" si="18"/>
        <v>177.14631204000003</v>
      </c>
      <c r="F33" s="19">
        <f t="shared" si="18"/>
        <v>218.33088300000003</v>
      </c>
      <c r="G33" s="19">
        <f t="shared" si="18"/>
        <v>214.91922059999999</v>
      </c>
      <c r="H33" s="19">
        <f t="shared" si="18"/>
        <v>160.73568971999998</v>
      </c>
      <c r="I33" s="19">
        <f t="shared" si="18"/>
        <v>146.66617656</v>
      </c>
      <c r="J33" s="19">
        <f t="shared" si="18"/>
        <v>130.73537628000003</v>
      </c>
      <c r="K33" s="19">
        <f t="shared" si="18"/>
        <v>99.131534639999998</v>
      </c>
      <c r="L33" s="19">
        <f t="shared" si="18"/>
        <v>89.227600559999999</v>
      </c>
      <c r="M33" s="19">
        <f t="shared" si="18"/>
        <v>101.28811716000001</v>
      </c>
      <c r="N33" s="19">
        <f t="shared" si="18"/>
        <v>71.29726632000002</v>
      </c>
      <c r="O33" s="19">
        <f t="shared" si="18"/>
        <v>71.749625399999999</v>
      </c>
      <c r="P33" s="19">
        <f t="shared" si="18"/>
        <v>70.15414247999999</v>
      </c>
      <c r="Q33" s="19">
        <f t="shared" si="18"/>
        <v>64.604494080000009</v>
      </c>
      <c r="R33" s="19">
        <f t="shared" si="18"/>
        <v>63.033375599999985</v>
      </c>
      <c r="S33" s="19">
        <f t="shared" si="18"/>
        <v>62.589835800000017</v>
      </c>
      <c r="T33" s="19">
        <f t="shared" si="18"/>
        <v>59.829208919999992</v>
      </c>
      <c r="U33" s="19">
        <f t="shared" si="18"/>
        <v>69.910985519999997</v>
      </c>
      <c r="V33" s="19">
        <f t="shared" si="18"/>
        <v>64.556345880000009</v>
      </c>
      <c r="W33" s="19">
        <f t="shared" si="18"/>
        <v>43.293416760000007</v>
      </c>
      <c r="X33" s="19">
        <f t="shared" si="18"/>
        <v>46.993481640000006</v>
      </c>
      <c r="Y33" s="19">
        <f t="shared" ref="Y33:Z33" si="19">SUM(Y34:Y50)</f>
        <v>39.946369319999995</v>
      </c>
      <c r="Z33" s="19">
        <f t="shared" si="19"/>
        <v>64.632954240000018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56.707995239999995</v>
      </c>
      <c r="D36" s="8">
        <v>47.754029520000003</v>
      </c>
      <c r="E36" s="8">
        <v>47.754029520000003</v>
      </c>
      <c r="F36" s="8">
        <v>47.754029520000003</v>
      </c>
      <c r="G36" s="8">
        <v>53.72334</v>
      </c>
      <c r="H36" s="8">
        <v>48.637454760000004</v>
      </c>
      <c r="I36" s="8">
        <v>37.009361519999999</v>
      </c>
      <c r="J36" s="8">
        <v>37.850989320000018</v>
      </c>
      <c r="K36" s="8">
        <v>31.243132079999999</v>
      </c>
      <c r="L36" s="8">
        <v>29.667323159999995</v>
      </c>
      <c r="M36" s="8">
        <v>42.468243480000012</v>
      </c>
      <c r="N36" s="8">
        <v>42.27720192000001</v>
      </c>
      <c r="O36" s="8">
        <v>39.006097920000002</v>
      </c>
      <c r="P36" s="8">
        <v>37.528649279999989</v>
      </c>
      <c r="Q36" s="8">
        <v>32.681736360000009</v>
      </c>
      <c r="R36" s="8">
        <v>34.212794759999994</v>
      </c>
      <c r="S36" s="8">
        <v>37.671987240000014</v>
      </c>
      <c r="T36" s="8">
        <v>36.218390399999997</v>
      </c>
      <c r="U36" s="8">
        <v>34.64371727999999</v>
      </c>
      <c r="V36" s="8">
        <v>29.196193320000003</v>
      </c>
      <c r="W36" s="8">
        <v>27.263970360000005</v>
      </c>
      <c r="X36" s="8">
        <v>30.582096480000008</v>
      </c>
      <c r="Y36" s="8">
        <v>28.696441319999991</v>
      </c>
      <c r="Z36" s="8">
        <v>52.84877400000002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0.29164212000000006</v>
      </c>
      <c r="I37" s="8">
        <v>0.54336743999999992</v>
      </c>
      <c r="J37" s="8">
        <v>0.3008728799999999</v>
      </c>
      <c r="K37" s="8">
        <v>0.46353384000000009</v>
      </c>
      <c r="L37" s="8">
        <v>0.17812871999999999</v>
      </c>
      <c r="M37" s="8">
        <v>4.914756E-2</v>
      </c>
      <c r="N37" s="8">
        <v>3.692303999999999E-2</v>
      </c>
      <c r="O37" s="8">
        <v>3.3679799999999996E-2</v>
      </c>
      <c r="P37" s="8">
        <v>0.11675664000000001</v>
      </c>
      <c r="Q37" s="8">
        <v>0.50345063999999995</v>
      </c>
      <c r="R37" s="8">
        <v>1.1787930000000002</v>
      </c>
      <c r="S37" s="8">
        <v>0.4513093199999999</v>
      </c>
      <c r="T37" s="8">
        <v>0.56457324000000009</v>
      </c>
      <c r="U37" s="8">
        <v>8.1637340400000014</v>
      </c>
      <c r="V37" s="8">
        <v>9.0104691599999995</v>
      </c>
      <c r="W37" s="8">
        <v>2.0646964800000003</v>
      </c>
      <c r="X37" s="8">
        <v>2.02477968</v>
      </c>
      <c r="Y37" s="8">
        <v>1.8775864799999999</v>
      </c>
      <c r="Z37" s="8">
        <v>1.84690044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38.235511079999988</v>
      </c>
      <c r="D43" s="8">
        <v>76.471288919999992</v>
      </c>
      <c r="E43" s="8">
        <v>63.726029640000014</v>
      </c>
      <c r="F43" s="8">
        <v>92.402729640000004</v>
      </c>
      <c r="G43" s="8">
        <v>92.402729640000004</v>
      </c>
      <c r="H43" s="8">
        <v>63.748437479999993</v>
      </c>
      <c r="I43" s="8">
        <v>57.149595359999999</v>
      </c>
      <c r="J43" s="8">
        <v>53.925000480000016</v>
      </c>
      <c r="K43" s="8">
        <v>50.44538304000001</v>
      </c>
      <c r="L43" s="8">
        <v>40.692370679999996</v>
      </c>
      <c r="M43" s="8">
        <v>39.768314040000007</v>
      </c>
      <c r="N43" s="8">
        <v>25.480915199999998</v>
      </c>
      <c r="O43" s="8">
        <v>25.789823279999997</v>
      </c>
      <c r="P43" s="8">
        <v>27.077207040000001</v>
      </c>
      <c r="Q43" s="8">
        <v>26.669331</v>
      </c>
      <c r="R43" s="8">
        <v>26.494069679999999</v>
      </c>
      <c r="S43" s="8">
        <v>23.231328120000001</v>
      </c>
      <c r="T43" s="8">
        <v>21.24316584</v>
      </c>
      <c r="U43" s="8">
        <v>25.71646428</v>
      </c>
      <c r="V43" s="8">
        <v>25.569212760000003</v>
      </c>
      <c r="W43" s="8">
        <v>13.75521264</v>
      </c>
      <c r="X43" s="8">
        <v>14.09319756</v>
      </c>
      <c r="Y43" s="8">
        <v>9.0783763200000003</v>
      </c>
      <c r="Z43" s="8">
        <v>9.5758837199999984</v>
      </c>
    </row>
    <row r="44" spans="1:26" ht="11.25" customHeight="1" x14ac:dyDescent="0.2">
      <c r="A44" s="28" t="s">
        <v>74</v>
      </c>
      <c r="B44" s="7" t="s">
        <v>75</v>
      </c>
      <c r="C44" s="8">
        <v>31.269538080000004</v>
      </c>
      <c r="D44" s="8">
        <v>56.285279999999993</v>
      </c>
      <c r="E44" s="8">
        <v>65.666252880000002</v>
      </c>
      <c r="F44" s="8">
        <v>78.174123840000021</v>
      </c>
      <c r="G44" s="8">
        <v>68.793150959999991</v>
      </c>
      <c r="H44" s="8">
        <v>48.058155359999994</v>
      </c>
      <c r="I44" s="8">
        <v>51.963852239999994</v>
      </c>
      <c r="J44" s="8">
        <v>38.658513599999992</v>
      </c>
      <c r="K44" s="8">
        <v>16.97948568</v>
      </c>
      <c r="L44" s="8">
        <v>18.689778</v>
      </c>
      <c r="M44" s="8">
        <v>19.002412080000003</v>
      </c>
      <c r="N44" s="8">
        <v>3.5022261600000011</v>
      </c>
      <c r="O44" s="8">
        <v>6.9200244000000009</v>
      </c>
      <c r="P44" s="8">
        <v>5.4315295200000007</v>
      </c>
      <c r="Q44" s="8">
        <v>4.7499760799999997</v>
      </c>
      <c r="R44" s="8">
        <v>1.1477181599999999</v>
      </c>
      <c r="S44" s="8">
        <v>1.2352111200000002</v>
      </c>
      <c r="T44" s="8">
        <v>1.8030794400000003</v>
      </c>
      <c r="U44" s="8">
        <v>1.3870699200000001</v>
      </c>
      <c r="V44" s="8">
        <v>0.7804706400000001</v>
      </c>
      <c r="W44" s="8">
        <v>0.20953728000000002</v>
      </c>
      <c r="X44" s="8">
        <v>0.29340791999999999</v>
      </c>
      <c r="Y44" s="8">
        <v>0.29396520000000004</v>
      </c>
      <c r="Z44" s="8">
        <v>0.36139608000000006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25.396470000000001</v>
      </c>
      <c r="D51" s="27">
        <v>17.015129999999999</v>
      </c>
      <c r="E51" s="27">
        <v>18.125910000000001</v>
      </c>
      <c r="F51" s="27">
        <v>21.205800000000004</v>
      </c>
      <c r="G51" s="27">
        <v>29.738610000000001</v>
      </c>
      <c r="H51" s="27">
        <v>29.738610000000001</v>
      </c>
      <c r="I51" s="27">
        <v>16.964640000000003</v>
      </c>
      <c r="J51" s="27">
        <v>25.497450000000001</v>
      </c>
      <c r="K51" s="27">
        <v>26.305289999999992</v>
      </c>
      <c r="L51" s="27">
        <v>12.572010000000001</v>
      </c>
      <c r="M51" s="27">
        <v>4.4431200000000004</v>
      </c>
      <c r="N51" s="27">
        <v>6.6141900000000007</v>
      </c>
      <c r="O51" s="27">
        <v>6.4627200000000009</v>
      </c>
      <c r="P51" s="27">
        <v>15.651899999999999</v>
      </c>
      <c r="Q51" s="27">
        <v>15.702390000000001</v>
      </c>
      <c r="R51" s="27">
        <v>0.45441000000000004</v>
      </c>
      <c r="S51" s="27">
        <v>18.226889999999997</v>
      </c>
      <c r="T51" s="27">
        <v>14.544957240000002</v>
      </c>
      <c r="U51" s="27">
        <v>17.81852688</v>
      </c>
      <c r="V51" s="27">
        <v>11.550294360000002</v>
      </c>
      <c r="W51" s="27">
        <v>11.798503200000001</v>
      </c>
      <c r="X51" s="27">
        <v>7.0742779359353865</v>
      </c>
      <c r="Y51" s="27">
        <v>2.2280738828856523</v>
      </c>
      <c r="Z51" s="27">
        <v>2.2127698259996964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5.0721120000000001E-2</v>
      </c>
      <c r="I61" s="49">
        <f t="shared" si="22"/>
        <v>0.24086160000000004</v>
      </c>
      <c r="J61" s="49">
        <f t="shared" si="22"/>
        <v>0.46974384000000013</v>
      </c>
      <c r="K61" s="49">
        <f t="shared" si="22"/>
        <v>0.62700479999999992</v>
      </c>
      <c r="L61" s="49">
        <f t="shared" si="22"/>
        <v>0.64153296000000004</v>
      </c>
      <c r="M61" s="49">
        <f t="shared" si="22"/>
        <v>0.75291551999999995</v>
      </c>
      <c r="N61" s="49">
        <f t="shared" si="22"/>
        <v>0.62853408</v>
      </c>
      <c r="O61" s="49">
        <f t="shared" si="22"/>
        <v>0.92546927999999995</v>
      </c>
      <c r="P61" s="49">
        <f t="shared" si="22"/>
        <v>1.4186620799999998</v>
      </c>
      <c r="Q61" s="49">
        <f t="shared" si="22"/>
        <v>2.4649444799999998</v>
      </c>
      <c r="R61" s="49">
        <f t="shared" si="22"/>
        <v>3.0873614399999996</v>
      </c>
      <c r="S61" s="49">
        <f t="shared" si="22"/>
        <v>4.0434163199999995</v>
      </c>
      <c r="T61" s="49">
        <f t="shared" si="22"/>
        <v>5.9364100799999999</v>
      </c>
      <c r="U61" s="49">
        <f t="shared" si="22"/>
        <v>8.3914142400000031</v>
      </c>
      <c r="V61" s="49">
        <f t="shared" si="22"/>
        <v>8.9719768800000015</v>
      </c>
      <c r="W61" s="49">
        <f t="shared" si="22"/>
        <v>11.44628496</v>
      </c>
      <c r="X61" s="49">
        <f t="shared" si="22"/>
        <v>8.5150892405334737</v>
      </c>
      <c r="Y61" s="49">
        <f t="shared" ref="Y61:Z61" si="23">SUM(Y62:Y72)</f>
        <v>8.3012262051059409</v>
      </c>
      <c r="Z61" s="49">
        <f t="shared" si="23"/>
        <v>3.3902943426099204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3.3598656</v>
      </c>
      <c r="X62" s="52">
        <v>4.2561791999999992</v>
      </c>
      <c r="Y62" s="52">
        <v>4.4799552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0.21837816000000002</v>
      </c>
      <c r="W64" s="52">
        <v>1.9656</v>
      </c>
      <c r="X64" s="52">
        <v>0.33452268053347511</v>
      </c>
      <c r="Y64" s="52">
        <v>0.14029404510594234</v>
      </c>
      <c r="Z64" s="52">
        <v>0.12884986260992132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2.8546560000000002E-2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1.14696E-2</v>
      </c>
      <c r="I67" s="52">
        <v>2.29392E-2</v>
      </c>
      <c r="J67" s="52">
        <v>1.3508639999999999E-2</v>
      </c>
      <c r="K67" s="52">
        <v>2.6762399999999999E-2</v>
      </c>
      <c r="L67" s="52">
        <v>9.6854399999999983E-3</v>
      </c>
      <c r="M67" s="52">
        <v>3.8231999999999997E-3</v>
      </c>
      <c r="N67" s="52">
        <v>1.7841600000000001E-3</v>
      </c>
      <c r="O67" s="52">
        <v>1.7841600000000001E-3</v>
      </c>
      <c r="P67" s="52">
        <v>5.6073600000000005E-3</v>
      </c>
      <c r="Q67" s="52">
        <v>2.6762399999999999E-2</v>
      </c>
      <c r="R67" s="52">
        <v>5.709311999999999E-2</v>
      </c>
      <c r="S67" s="52">
        <v>1.7076960000000002E-2</v>
      </c>
      <c r="T67" s="52">
        <v>2.0645279999999998E-2</v>
      </c>
      <c r="U67" s="52">
        <v>0.47203776000000008</v>
      </c>
      <c r="V67" s="52">
        <v>0.40245552000000001</v>
      </c>
      <c r="W67" s="52">
        <v>0.10908864</v>
      </c>
      <c r="X67" s="52">
        <v>0.13738032</v>
      </c>
      <c r="Y67" s="52">
        <v>0.17688672</v>
      </c>
      <c r="Z67" s="52">
        <v>0.22760784000000001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7.9012800000000018E-3</v>
      </c>
      <c r="I68" s="52">
        <v>3.1860000000000013E-2</v>
      </c>
      <c r="J68" s="52">
        <v>1.6057439999999999E-2</v>
      </c>
      <c r="K68" s="52">
        <v>1.6057439999999999E-2</v>
      </c>
      <c r="L68" s="52">
        <v>3.7212480000000013E-2</v>
      </c>
      <c r="M68" s="52">
        <v>5.5818720000000002E-2</v>
      </c>
      <c r="N68" s="52">
        <v>5.3015039999999986E-2</v>
      </c>
      <c r="O68" s="52">
        <v>0.10093248</v>
      </c>
      <c r="P68" s="52">
        <v>0.13814496000000001</v>
      </c>
      <c r="Q68" s="52">
        <v>0.52862111999999983</v>
      </c>
      <c r="R68" s="52">
        <v>0.60559487999999995</v>
      </c>
      <c r="S68" s="52">
        <v>0.88443359999999993</v>
      </c>
      <c r="T68" s="52">
        <v>2.9772532800000007</v>
      </c>
      <c r="U68" s="52">
        <v>2.9772532800000007</v>
      </c>
      <c r="V68" s="52">
        <v>2.9772532800000007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3.1350240000000001E-2</v>
      </c>
      <c r="I69" s="52">
        <v>0.18606240000000002</v>
      </c>
      <c r="J69" s="52">
        <v>0.44017776000000014</v>
      </c>
      <c r="K69" s="52">
        <v>0.58418495999999986</v>
      </c>
      <c r="L69" s="52">
        <v>0.59463504</v>
      </c>
      <c r="M69" s="52">
        <v>0.69327359999999993</v>
      </c>
      <c r="N69" s="52">
        <v>0.57373488000000006</v>
      </c>
      <c r="O69" s="52">
        <v>0.79420607999999993</v>
      </c>
      <c r="P69" s="52">
        <v>1.2749097599999999</v>
      </c>
      <c r="Q69" s="52">
        <v>1.9095609599999999</v>
      </c>
      <c r="R69" s="52">
        <v>2.4246734399999998</v>
      </c>
      <c r="S69" s="52">
        <v>3.1419057599999993</v>
      </c>
      <c r="T69" s="52">
        <v>2.9385115199999996</v>
      </c>
      <c r="U69" s="52">
        <v>4.9421232000000019</v>
      </c>
      <c r="V69" s="52">
        <v>5.3738899200000008</v>
      </c>
      <c r="W69" s="52">
        <v>2.9741947200000003</v>
      </c>
      <c r="X69" s="52">
        <v>3.7870070399999989</v>
      </c>
      <c r="Y69" s="52">
        <v>3.50409024</v>
      </c>
      <c r="Z69" s="52">
        <v>3.0338366399999992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3.0375359999999993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374.25064320000001</v>
      </c>
      <c r="D2" s="21">
        <f t="shared" ref="D2:X2" si="0">SUM(D3,D17,D22,D25,D26,D51,D52)</f>
        <v>314.19461988</v>
      </c>
      <c r="E2" s="21">
        <f t="shared" si="0"/>
        <v>331.91340012000001</v>
      </c>
      <c r="F2" s="21">
        <f t="shared" si="0"/>
        <v>444.79246392000005</v>
      </c>
      <c r="G2" s="21">
        <f t="shared" si="0"/>
        <v>414.40142952000008</v>
      </c>
      <c r="H2" s="21">
        <f t="shared" si="0"/>
        <v>226.95632856</v>
      </c>
      <c r="I2" s="21">
        <f t="shared" si="0"/>
        <v>225.47248343999999</v>
      </c>
      <c r="J2" s="21">
        <f t="shared" si="0"/>
        <v>218.89356984</v>
      </c>
      <c r="K2" s="21">
        <f t="shared" si="0"/>
        <v>198.86969879999995</v>
      </c>
      <c r="L2" s="21">
        <f t="shared" si="0"/>
        <v>147.71043612</v>
      </c>
      <c r="M2" s="21">
        <f t="shared" si="0"/>
        <v>186.5058732</v>
      </c>
      <c r="N2" s="21">
        <f t="shared" si="0"/>
        <v>148.81499316</v>
      </c>
      <c r="O2" s="21">
        <f t="shared" si="0"/>
        <v>149.28290100000001</v>
      </c>
      <c r="P2" s="21">
        <f t="shared" si="0"/>
        <v>130.81521672</v>
      </c>
      <c r="Q2" s="21">
        <f t="shared" si="0"/>
        <v>118.62209915999999</v>
      </c>
      <c r="R2" s="21">
        <f t="shared" si="0"/>
        <v>123.8449482</v>
      </c>
      <c r="S2" s="21">
        <f t="shared" si="0"/>
        <v>121.43367360000001</v>
      </c>
      <c r="T2" s="21">
        <f t="shared" si="0"/>
        <v>117.00204156000001</v>
      </c>
      <c r="U2" s="21">
        <f t="shared" si="0"/>
        <v>111.10236983999999</v>
      </c>
      <c r="V2" s="21">
        <f t="shared" si="0"/>
        <v>89.028020160000011</v>
      </c>
      <c r="W2" s="21">
        <f t="shared" si="0"/>
        <v>75.088932480000011</v>
      </c>
      <c r="X2" s="21">
        <f t="shared" si="0"/>
        <v>86.286417863653924</v>
      </c>
      <c r="Y2" s="21">
        <f t="shared" ref="Y2:Z2" si="1">SUM(Y3,Y17,Y22,Y25,Y26,Y51,Y52)</f>
        <v>79.524826573115206</v>
      </c>
      <c r="Z2" s="21">
        <f t="shared" si="1"/>
        <v>84.738060755850057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0.55943999999999994</v>
      </c>
      <c r="D17" s="27">
        <f t="shared" si="10"/>
        <v>0.59939999999999993</v>
      </c>
      <c r="E17" s="27">
        <f t="shared" si="10"/>
        <v>0.31968000000000002</v>
      </c>
      <c r="F17" s="27">
        <f t="shared" si="10"/>
        <v>0.35963999999999996</v>
      </c>
      <c r="G17" s="27">
        <f t="shared" si="10"/>
        <v>0.35963999999999996</v>
      </c>
      <c r="H17" s="27">
        <f t="shared" si="10"/>
        <v>0.27971999999999997</v>
      </c>
      <c r="I17" s="27">
        <f t="shared" si="10"/>
        <v>0</v>
      </c>
      <c r="J17" s="27">
        <f t="shared" si="10"/>
        <v>0</v>
      </c>
      <c r="K17" s="27">
        <f t="shared" si="10"/>
        <v>0.3995999999999999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0.55943999999999994</v>
      </c>
      <c r="D18" s="8">
        <v>0.59939999999999993</v>
      </c>
      <c r="E18" s="8">
        <v>0.31968000000000002</v>
      </c>
      <c r="F18" s="8">
        <v>0.35963999999999996</v>
      </c>
      <c r="G18" s="8">
        <v>0.35963999999999996</v>
      </c>
      <c r="H18" s="8">
        <v>0.27971999999999997</v>
      </c>
      <c r="I18" s="8">
        <v>0</v>
      </c>
      <c r="J18" s="8">
        <v>0</v>
      </c>
      <c r="K18" s="8">
        <v>0.3995999999999999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349.05208320000003</v>
      </c>
      <c r="D26" s="27">
        <f t="shared" si="14"/>
        <v>285.01787988000001</v>
      </c>
      <c r="E26" s="27">
        <f t="shared" si="14"/>
        <v>306.55068011999998</v>
      </c>
      <c r="F26" s="27">
        <f t="shared" si="14"/>
        <v>421.05595392000004</v>
      </c>
      <c r="G26" s="27">
        <f t="shared" si="14"/>
        <v>373.70027952000004</v>
      </c>
      <c r="H26" s="27">
        <f t="shared" si="14"/>
        <v>203.29973856000001</v>
      </c>
      <c r="I26" s="27">
        <f t="shared" si="14"/>
        <v>212.74900344</v>
      </c>
      <c r="J26" s="27">
        <f t="shared" si="14"/>
        <v>193.39611984000001</v>
      </c>
      <c r="K26" s="27">
        <f t="shared" si="14"/>
        <v>172.16480879999997</v>
      </c>
      <c r="L26" s="27">
        <f t="shared" si="14"/>
        <v>130.94775612000001</v>
      </c>
      <c r="M26" s="27">
        <f t="shared" si="14"/>
        <v>157.37314319999999</v>
      </c>
      <c r="N26" s="27">
        <f t="shared" si="14"/>
        <v>114.93620316000001</v>
      </c>
      <c r="O26" s="27">
        <f t="shared" si="14"/>
        <v>108.94139100000001</v>
      </c>
      <c r="P26" s="27">
        <f t="shared" si="14"/>
        <v>100.82415672</v>
      </c>
      <c r="Q26" s="27">
        <f t="shared" si="14"/>
        <v>91.458479159999996</v>
      </c>
      <c r="R26" s="27">
        <f t="shared" si="14"/>
        <v>91.177918200000008</v>
      </c>
      <c r="S26" s="27">
        <f t="shared" si="14"/>
        <v>90.483303599999999</v>
      </c>
      <c r="T26" s="27">
        <f t="shared" si="14"/>
        <v>90.171857520000017</v>
      </c>
      <c r="U26" s="27">
        <f t="shared" si="14"/>
        <v>84.428502839999993</v>
      </c>
      <c r="V26" s="27">
        <f t="shared" si="14"/>
        <v>72.883337760000003</v>
      </c>
      <c r="W26" s="27">
        <f t="shared" si="14"/>
        <v>58.044316320000007</v>
      </c>
      <c r="X26" s="27">
        <f t="shared" si="14"/>
        <v>67.805661240000006</v>
      </c>
      <c r="Y26" s="27">
        <f t="shared" ref="Y26:Z26" si="15">SUM(Y27,Y33)</f>
        <v>62.493510240000006</v>
      </c>
      <c r="Z26" s="27">
        <f t="shared" si="15"/>
        <v>65.22159096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349.05208320000003</v>
      </c>
      <c r="D33" s="19">
        <f t="shared" si="18"/>
        <v>285.01787988000001</v>
      </c>
      <c r="E33" s="19">
        <f t="shared" si="18"/>
        <v>306.55068011999998</v>
      </c>
      <c r="F33" s="19">
        <f t="shared" si="18"/>
        <v>421.05595392000004</v>
      </c>
      <c r="G33" s="19">
        <f t="shared" si="18"/>
        <v>373.70027952000004</v>
      </c>
      <c r="H33" s="19">
        <f t="shared" si="18"/>
        <v>203.29973856000001</v>
      </c>
      <c r="I33" s="19">
        <f t="shared" si="18"/>
        <v>212.74900344</v>
      </c>
      <c r="J33" s="19">
        <f t="shared" si="18"/>
        <v>193.39611984000001</v>
      </c>
      <c r="K33" s="19">
        <f t="shared" si="18"/>
        <v>172.16480879999997</v>
      </c>
      <c r="L33" s="19">
        <f t="shared" si="18"/>
        <v>130.94775612000001</v>
      </c>
      <c r="M33" s="19">
        <f t="shared" si="18"/>
        <v>157.37314319999999</v>
      </c>
      <c r="N33" s="19">
        <f t="shared" si="18"/>
        <v>114.93620316000001</v>
      </c>
      <c r="O33" s="19">
        <f t="shared" si="18"/>
        <v>108.94139100000001</v>
      </c>
      <c r="P33" s="19">
        <f t="shared" si="18"/>
        <v>100.82415672</v>
      </c>
      <c r="Q33" s="19">
        <f t="shared" si="18"/>
        <v>91.458479159999996</v>
      </c>
      <c r="R33" s="19">
        <f t="shared" si="18"/>
        <v>91.177918200000008</v>
      </c>
      <c r="S33" s="19">
        <f t="shared" si="18"/>
        <v>90.483303599999999</v>
      </c>
      <c r="T33" s="19">
        <f t="shared" si="18"/>
        <v>90.171857520000017</v>
      </c>
      <c r="U33" s="19">
        <f t="shared" si="18"/>
        <v>84.428502839999993</v>
      </c>
      <c r="V33" s="19">
        <f t="shared" si="18"/>
        <v>72.883337760000003</v>
      </c>
      <c r="W33" s="19">
        <f t="shared" si="18"/>
        <v>58.044316320000007</v>
      </c>
      <c r="X33" s="19">
        <f t="shared" si="18"/>
        <v>67.805661240000006</v>
      </c>
      <c r="Y33" s="19">
        <f t="shared" ref="Y33:Z33" si="19">SUM(Y34:Y50)</f>
        <v>62.493510240000006</v>
      </c>
      <c r="Z33" s="19">
        <f t="shared" si="19"/>
        <v>65.22159096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44.769374280000008</v>
      </c>
      <c r="D36" s="8">
        <v>53.72334</v>
      </c>
      <c r="E36" s="8">
        <v>68.646389040000003</v>
      </c>
      <c r="F36" s="8">
        <v>71.631044280000026</v>
      </c>
      <c r="G36" s="8">
        <v>68.646389040000003</v>
      </c>
      <c r="H36" s="8">
        <v>51.547601520000015</v>
      </c>
      <c r="I36" s="8">
        <v>60.788016000000006</v>
      </c>
      <c r="J36" s="8">
        <v>51.780440519999999</v>
      </c>
      <c r="K36" s="8">
        <v>50.983563239999995</v>
      </c>
      <c r="L36" s="8">
        <v>39.304586160000007</v>
      </c>
      <c r="M36" s="8">
        <v>44.297790119999995</v>
      </c>
      <c r="N36" s="8">
        <v>45.563298480000022</v>
      </c>
      <c r="O36" s="8">
        <v>45.082855080000009</v>
      </c>
      <c r="P36" s="8">
        <v>44.40841704000001</v>
      </c>
      <c r="Q36" s="8">
        <v>43.530897959999997</v>
      </c>
      <c r="R36" s="8">
        <v>49.524060239999997</v>
      </c>
      <c r="S36" s="8">
        <v>45.139645079999994</v>
      </c>
      <c r="T36" s="8">
        <v>46.224561240000014</v>
      </c>
      <c r="U36" s="8">
        <v>44.725305240000012</v>
      </c>
      <c r="V36" s="8">
        <v>42.688588680000002</v>
      </c>
      <c r="W36" s="8">
        <v>34.405426440000014</v>
      </c>
      <c r="X36" s="8">
        <v>43.104064320000013</v>
      </c>
      <c r="Y36" s="8">
        <v>41.015100960000012</v>
      </c>
      <c r="Z36" s="8">
        <v>43.05181752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0.73072691999999995</v>
      </c>
      <c r="I37" s="8">
        <v>0.88415711999999991</v>
      </c>
      <c r="J37" s="8">
        <v>0.63542556000000017</v>
      </c>
      <c r="K37" s="8">
        <v>0.62320104000000021</v>
      </c>
      <c r="L37" s="8">
        <v>5.8378320000000004E-2</v>
      </c>
      <c r="M37" s="8">
        <v>0.37771272000000006</v>
      </c>
      <c r="N37" s="8">
        <v>1.5779609999999999</v>
      </c>
      <c r="O37" s="8">
        <v>0.75816971999999994</v>
      </c>
      <c r="P37" s="8">
        <v>0.71525916</v>
      </c>
      <c r="Q37" s="8">
        <v>0.14744267999999999</v>
      </c>
      <c r="R37" s="8">
        <v>0.1135134</v>
      </c>
      <c r="S37" s="8">
        <v>0.27941759999999999</v>
      </c>
      <c r="T37" s="8">
        <v>1.0338451199999998</v>
      </c>
      <c r="U37" s="8">
        <v>1.6720149600000001</v>
      </c>
      <c r="V37" s="8">
        <v>1.37139156</v>
      </c>
      <c r="W37" s="8">
        <v>0.70552943999999984</v>
      </c>
      <c r="X37" s="8">
        <v>0.67808663999999996</v>
      </c>
      <c r="Y37" s="8">
        <v>0.56457324000000009</v>
      </c>
      <c r="Z37" s="8">
        <v>0.75467700000000015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219.85478892</v>
      </c>
      <c r="D43" s="8">
        <v>162.50138891999998</v>
      </c>
      <c r="E43" s="8">
        <v>181.61901107999998</v>
      </c>
      <c r="F43" s="8">
        <v>293.13962964000001</v>
      </c>
      <c r="G43" s="8">
        <v>261.27648144</v>
      </c>
      <c r="H43" s="8">
        <v>118.30405859999999</v>
      </c>
      <c r="I43" s="8">
        <v>121.94613287999999</v>
      </c>
      <c r="J43" s="8">
        <v>112.89389903999999</v>
      </c>
      <c r="K43" s="8">
        <v>99.288338760000002</v>
      </c>
      <c r="L43" s="8">
        <v>81.725393879999999</v>
      </c>
      <c r="M43" s="8">
        <v>102.86025515999999</v>
      </c>
      <c r="N43" s="8">
        <v>62.08198775999999</v>
      </c>
      <c r="O43" s="8">
        <v>57.165334200000004</v>
      </c>
      <c r="P43" s="8">
        <v>51.541499879999989</v>
      </c>
      <c r="Q43" s="8">
        <v>45.691453080000002</v>
      </c>
      <c r="R43" s="8">
        <v>38.544685919999999</v>
      </c>
      <c r="S43" s="8">
        <v>41.899726440000009</v>
      </c>
      <c r="T43" s="8">
        <v>39.045927959999986</v>
      </c>
      <c r="U43" s="8">
        <v>36.885972239999987</v>
      </c>
      <c r="V43" s="8">
        <v>28.355520960000003</v>
      </c>
      <c r="W43" s="8">
        <v>22.620447719999998</v>
      </c>
      <c r="X43" s="8">
        <v>23.681619000000001</v>
      </c>
      <c r="Y43" s="8">
        <v>20.429281079999999</v>
      </c>
      <c r="Z43" s="8">
        <v>20.992678199999997</v>
      </c>
    </row>
    <row r="44" spans="1:26" ht="11.25" customHeight="1" x14ac:dyDescent="0.2">
      <c r="A44" s="28" t="s">
        <v>74</v>
      </c>
      <c r="B44" s="7" t="s">
        <v>75</v>
      </c>
      <c r="C44" s="8">
        <v>84.427920000000029</v>
      </c>
      <c r="D44" s="8">
        <v>68.793150959999991</v>
      </c>
      <c r="E44" s="8">
        <v>56.285279999999993</v>
      </c>
      <c r="F44" s="8">
        <v>56.285279999999993</v>
      </c>
      <c r="G44" s="8">
        <v>43.777409039999988</v>
      </c>
      <c r="H44" s="8">
        <v>32.717351519999987</v>
      </c>
      <c r="I44" s="8">
        <v>29.130697440000006</v>
      </c>
      <c r="J44" s="8">
        <v>28.086354720000006</v>
      </c>
      <c r="K44" s="8">
        <v>21.269705760000004</v>
      </c>
      <c r="L44" s="8">
        <v>9.859397760000002</v>
      </c>
      <c r="M44" s="8">
        <v>9.8373852000000017</v>
      </c>
      <c r="N44" s="8">
        <v>5.7129559200000024</v>
      </c>
      <c r="O44" s="8">
        <v>5.9350320000000014</v>
      </c>
      <c r="P44" s="8">
        <v>4.1589806399999985</v>
      </c>
      <c r="Q44" s="8">
        <v>2.0886854400000003</v>
      </c>
      <c r="R44" s="8">
        <v>2.9956586400000003</v>
      </c>
      <c r="S44" s="8">
        <v>3.1645144800000002</v>
      </c>
      <c r="T44" s="8">
        <v>3.8675232000000017</v>
      </c>
      <c r="U44" s="8">
        <v>1.1452104000000003</v>
      </c>
      <c r="V44" s="8">
        <v>0.4678365599999999</v>
      </c>
      <c r="W44" s="8">
        <v>0.31291272000000003</v>
      </c>
      <c r="X44" s="8">
        <v>0.34189128000000008</v>
      </c>
      <c r="Y44" s="8">
        <v>0.48455496000000026</v>
      </c>
      <c r="Z44" s="8">
        <v>0.42241824000000006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24.639119999999998</v>
      </c>
      <c r="D51" s="27">
        <v>28.577339999999996</v>
      </c>
      <c r="E51" s="27">
        <v>25.043040000000008</v>
      </c>
      <c r="F51" s="27">
        <v>23.37687</v>
      </c>
      <c r="G51" s="27">
        <v>40.34151</v>
      </c>
      <c r="H51" s="27">
        <v>23.37687</v>
      </c>
      <c r="I51" s="27">
        <v>12.72348</v>
      </c>
      <c r="J51" s="27">
        <v>25.497450000000001</v>
      </c>
      <c r="K51" s="27">
        <v>26.305289999999992</v>
      </c>
      <c r="L51" s="27">
        <v>16.76268</v>
      </c>
      <c r="M51" s="27">
        <v>29.132729999999995</v>
      </c>
      <c r="N51" s="27">
        <v>33.878790000000002</v>
      </c>
      <c r="O51" s="27">
        <v>40.34151</v>
      </c>
      <c r="P51" s="27">
        <v>29.991059999999997</v>
      </c>
      <c r="Q51" s="27">
        <v>27.163619999999995</v>
      </c>
      <c r="R51" s="27">
        <v>32.667030000000004</v>
      </c>
      <c r="S51" s="27">
        <v>30.950370000000003</v>
      </c>
      <c r="T51" s="27">
        <v>26.830184039999995</v>
      </c>
      <c r="U51" s="27">
        <v>26.673867000000005</v>
      </c>
      <c r="V51" s="27">
        <v>16.144682400000001</v>
      </c>
      <c r="W51" s="27">
        <v>17.04461616</v>
      </c>
      <c r="X51" s="27">
        <v>18.48075662365391</v>
      </c>
      <c r="Y51" s="27">
        <v>17.031316333115207</v>
      </c>
      <c r="Z51" s="27">
        <v>19.51646979585006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4.7041343999999983</v>
      </c>
      <c r="F61" s="49">
        <f t="shared" si="22"/>
        <v>13.999910400000001</v>
      </c>
      <c r="G61" s="49">
        <f t="shared" si="22"/>
        <v>0</v>
      </c>
      <c r="H61" s="49">
        <f t="shared" si="22"/>
        <v>4.231008E-2</v>
      </c>
      <c r="I61" s="49">
        <f t="shared" si="22"/>
        <v>0.16388784000000001</v>
      </c>
      <c r="J61" s="49">
        <f t="shared" si="22"/>
        <v>0.27781919999999999</v>
      </c>
      <c r="K61" s="49">
        <f t="shared" si="22"/>
        <v>0.36447840000000009</v>
      </c>
      <c r="L61" s="49">
        <f t="shared" si="22"/>
        <v>0.23015664</v>
      </c>
      <c r="M61" s="49">
        <f t="shared" si="22"/>
        <v>0.83269295999999993</v>
      </c>
      <c r="N61" s="49">
        <f t="shared" si="22"/>
        <v>25.318630079999995</v>
      </c>
      <c r="O61" s="49">
        <f t="shared" si="22"/>
        <v>2.2033015200000001</v>
      </c>
      <c r="P61" s="49">
        <f t="shared" si="22"/>
        <v>0.58979231999999993</v>
      </c>
      <c r="Q61" s="49">
        <f t="shared" si="22"/>
        <v>1.2527352</v>
      </c>
      <c r="R61" s="49">
        <f t="shared" si="22"/>
        <v>1.8975816000000003</v>
      </c>
      <c r="S61" s="49">
        <f t="shared" si="22"/>
        <v>3.8491977599999991</v>
      </c>
      <c r="T61" s="49">
        <f t="shared" si="22"/>
        <v>6.5091254400000018</v>
      </c>
      <c r="U61" s="49">
        <f t="shared" si="22"/>
        <v>13.56444576</v>
      </c>
      <c r="V61" s="49">
        <f t="shared" si="22"/>
        <v>13.720209840000001</v>
      </c>
      <c r="W61" s="49">
        <f t="shared" si="22"/>
        <v>33.003790559999999</v>
      </c>
      <c r="X61" s="49">
        <f t="shared" si="22"/>
        <v>40.755181733983903</v>
      </c>
      <c r="Y61" s="49">
        <f t="shared" ref="Y61:Z61" si="23">SUM(Y62:Y72)</f>
        <v>32.890789496540279</v>
      </c>
      <c r="Z61" s="49">
        <f t="shared" si="23"/>
        <v>4.267647267354489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4.7041343999999983</v>
      </c>
      <c r="F62" s="52">
        <v>13.999910400000001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16.688044799999997</v>
      </c>
      <c r="X62" s="52">
        <v>22.5118656</v>
      </c>
      <c r="Y62" s="52">
        <v>19.712044799999997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24.952112639999992</v>
      </c>
      <c r="O64" s="52">
        <v>1.80186552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6.4428436799999993</v>
      </c>
      <c r="V64" s="52">
        <v>10.53777816</v>
      </c>
      <c r="W64" s="52">
        <v>13.813843680000002</v>
      </c>
      <c r="X64" s="52">
        <v>15.288237413983897</v>
      </c>
      <c r="Y64" s="52">
        <v>9.5354899765402816</v>
      </c>
      <c r="Z64" s="52">
        <v>1.1364464673544876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7.6463999999999994E-3</v>
      </c>
      <c r="N66" s="52">
        <v>0</v>
      </c>
      <c r="O66" s="52">
        <v>0</v>
      </c>
      <c r="P66" s="52">
        <v>0</v>
      </c>
      <c r="Q66" s="52">
        <v>7.6463999999999994E-3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2.6762399999999999E-2</v>
      </c>
      <c r="I67" s="52">
        <v>3.2624639999999989E-2</v>
      </c>
      <c r="J67" s="52">
        <v>2.8801440000000001E-2</v>
      </c>
      <c r="K67" s="52">
        <v>3.4408799999999996E-2</v>
      </c>
      <c r="L67" s="52">
        <v>2.0390400000000002E-3</v>
      </c>
      <c r="M67" s="52">
        <v>2.29392E-2</v>
      </c>
      <c r="N67" s="52">
        <v>0.10093248</v>
      </c>
      <c r="O67" s="52">
        <v>4.5623520000000008E-2</v>
      </c>
      <c r="P67" s="52">
        <v>4.0016160000000002E-2</v>
      </c>
      <c r="Q67" s="52">
        <v>7.6463999999999994E-3</v>
      </c>
      <c r="R67" s="52">
        <v>3.8231999999999997E-3</v>
      </c>
      <c r="S67" s="52">
        <v>1.14696E-2</v>
      </c>
      <c r="T67" s="52">
        <v>3.950639999999999E-2</v>
      </c>
      <c r="U67" s="52">
        <v>9.2266559999999997E-2</v>
      </c>
      <c r="V67" s="52">
        <v>5.6328480000000014E-2</v>
      </c>
      <c r="W67" s="52">
        <v>3.3899040000000012E-2</v>
      </c>
      <c r="X67" s="52">
        <v>4.3329599999999996E-2</v>
      </c>
      <c r="Y67" s="52">
        <v>5.2760159999999987E-2</v>
      </c>
      <c r="Z67" s="52">
        <v>8.8443359999999999E-2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2.5487999999999999E-3</v>
      </c>
      <c r="I68" s="52">
        <v>1.6057439999999999E-2</v>
      </c>
      <c r="J68" s="52">
        <v>7.9012800000000018E-3</v>
      </c>
      <c r="K68" s="52">
        <v>7.9012800000000018E-3</v>
      </c>
      <c r="L68" s="52">
        <v>1.0704959999999999E-2</v>
      </c>
      <c r="M68" s="52">
        <v>5.8367520000000013E-2</v>
      </c>
      <c r="N68" s="52">
        <v>1.860624E-2</v>
      </c>
      <c r="O68" s="52">
        <v>3.9761279999999996E-2</v>
      </c>
      <c r="P68" s="52">
        <v>5.0466240000000002E-2</v>
      </c>
      <c r="Q68" s="52">
        <v>0.26813376</v>
      </c>
      <c r="R68" s="52">
        <v>0.37186992000000013</v>
      </c>
      <c r="S68" s="52">
        <v>0.83651615999999995</v>
      </c>
      <c r="T68" s="52">
        <v>2.9772532800000007</v>
      </c>
      <c r="U68" s="52">
        <v>2.9772532800000007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1.2998879999999999E-2</v>
      </c>
      <c r="I69" s="52">
        <v>0.11520576</v>
      </c>
      <c r="J69" s="52">
        <v>0.24111647999999999</v>
      </c>
      <c r="K69" s="52">
        <v>0.32216832000000012</v>
      </c>
      <c r="L69" s="52">
        <v>0.21741263999999999</v>
      </c>
      <c r="M69" s="52">
        <v>0.74373983999999993</v>
      </c>
      <c r="N69" s="52">
        <v>0.24697871999999998</v>
      </c>
      <c r="O69" s="52">
        <v>0.31605120000000003</v>
      </c>
      <c r="P69" s="52">
        <v>0.49930991999999996</v>
      </c>
      <c r="Q69" s="52">
        <v>0.96930863999999994</v>
      </c>
      <c r="R69" s="52">
        <v>1.5218884800000001</v>
      </c>
      <c r="S69" s="52">
        <v>3.0012119999999993</v>
      </c>
      <c r="T69" s="52">
        <v>3.4923657600000011</v>
      </c>
      <c r="U69" s="52">
        <v>4.0520822400000007</v>
      </c>
      <c r="V69" s="52">
        <v>3.1261032000000015</v>
      </c>
      <c r="W69" s="52">
        <v>2.4680030400000001</v>
      </c>
      <c r="X69" s="52">
        <v>2.9117491200000001</v>
      </c>
      <c r="Y69" s="52">
        <v>3.5904945600000011</v>
      </c>
      <c r="Z69" s="52">
        <v>3.0427574400000013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61.214580000000005</v>
      </c>
      <c r="D2" s="21">
        <f t="shared" ref="D2:X2" si="0">SUM(D3,D17,D22,D25,D26,D51,D52)</f>
        <v>114.97525379999999</v>
      </c>
      <c r="E2" s="21">
        <f t="shared" si="0"/>
        <v>103.07092716000001</v>
      </c>
      <c r="F2" s="21">
        <f t="shared" si="0"/>
        <v>106.73249759999999</v>
      </c>
      <c r="G2" s="21">
        <f t="shared" si="0"/>
        <v>100.41915132</v>
      </c>
      <c r="H2" s="21">
        <f t="shared" si="0"/>
        <v>48.891813480000003</v>
      </c>
      <c r="I2" s="21">
        <f t="shared" si="0"/>
        <v>38.94952284</v>
      </c>
      <c r="J2" s="21">
        <f t="shared" si="0"/>
        <v>40.096643760000006</v>
      </c>
      <c r="K2" s="21">
        <f t="shared" si="0"/>
        <v>35.412715080000005</v>
      </c>
      <c r="L2" s="21">
        <f t="shared" si="0"/>
        <v>31.385453040000002</v>
      </c>
      <c r="M2" s="21">
        <f t="shared" si="0"/>
        <v>32.70727368</v>
      </c>
      <c r="N2" s="21">
        <f t="shared" si="0"/>
        <v>27.99634464</v>
      </c>
      <c r="O2" s="21">
        <f t="shared" si="0"/>
        <v>24.390207719999999</v>
      </c>
      <c r="P2" s="21">
        <f t="shared" si="0"/>
        <v>23.87029356</v>
      </c>
      <c r="Q2" s="21">
        <f t="shared" si="0"/>
        <v>20.498757840000003</v>
      </c>
      <c r="R2" s="21">
        <f t="shared" si="0"/>
        <v>16.384147200000005</v>
      </c>
      <c r="S2" s="21">
        <f t="shared" si="0"/>
        <v>15.722793360000002</v>
      </c>
      <c r="T2" s="21">
        <f t="shared" si="0"/>
        <v>12.09036132</v>
      </c>
      <c r="U2" s="21">
        <f t="shared" si="0"/>
        <v>8.9993674799999983</v>
      </c>
      <c r="V2" s="21">
        <f t="shared" si="0"/>
        <v>8.9747686800000022</v>
      </c>
      <c r="W2" s="21">
        <f t="shared" si="0"/>
        <v>7.7919944399999981</v>
      </c>
      <c r="X2" s="21">
        <f t="shared" si="0"/>
        <v>7.773274305492472</v>
      </c>
      <c r="Y2" s="21">
        <f t="shared" ref="Y2:Z2" si="1">SUM(Y3,Y17,Y22,Y25,Y26,Y51,Y52)</f>
        <v>10.073141769618328</v>
      </c>
      <c r="Z2" s="21">
        <f t="shared" si="1"/>
        <v>11.318239463422032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55.004310000000004</v>
      </c>
      <c r="D26" s="27">
        <f t="shared" si="14"/>
        <v>108.61351379999999</v>
      </c>
      <c r="E26" s="27">
        <f t="shared" si="14"/>
        <v>98.829767160000017</v>
      </c>
      <c r="F26" s="27">
        <f t="shared" si="14"/>
        <v>96.129597599999983</v>
      </c>
      <c r="G26" s="27">
        <f t="shared" si="14"/>
        <v>89.816251319999992</v>
      </c>
      <c r="H26" s="27">
        <f t="shared" si="14"/>
        <v>40.409493480000002</v>
      </c>
      <c r="I26" s="27">
        <f t="shared" si="14"/>
        <v>32.587782840000003</v>
      </c>
      <c r="J26" s="27">
        <f t="shared" si="14"/>
        <v>29.493743760000001</v>
      </c>
      <c r="K26" s="27">
        <f t="shared" si="14"/>
        <v>24.456385080000004</v>
      </c>
      <c r="L26" s="27">
        <f t="shared" si="14"/>
        <v>20.88353304</v>
      </c>
      <c r="M26" s="27">
        <f t="shared" si="14"/>
        <v>21.649963679999999</v>
      </c>
      <c r="N26" s="27">
        <f t="shared" si="14"/>
        <v>19.059614639999999</v>
      </c>
      <c r="O26" s="27">
        <f t="shared" si="14"/>
        <v>18.735327720000001</v>
      </c>
      <c r="P26" s="27">
        <f t="shared" si="14"/>
        <v>18.417373560000001</v>
      </c>
      <c r="Q26" s="27">
        <f t="shared" si="14"/>
        <v>15.096327840000001</v>
      </c>
      <c r="R26" s="27">
        <f t="shared" si="14"/>
        <v>10.678777200000003</v>
      </c>
      <c r="S26" s="27">
        <f t="shared" si="14"/>
        <v>10.471833360000002</v>
      </c>
      <c r="T26" s="27">
        <f t="shared" si="14"/>
        <v>8.7810447600000003</v>
      </c>
      <c r="U26" s="27">
        <f t="shared" si="14"/>
        <v>7.2374684399999989</v>
      </c>
      <c r="V26" s="27">
        <f t="shared" si="14"/>
        <v>7.026056640000002</v>
      </c>
      <c r="W26" s="27">
        <f t="shared" si="14"/>
        <v>5.8117766399999979</v>
      </c>
      <c r="X26" s="27">
        <f t="shared" si="14"/>
        <v>5.5868544</v>
      </c>
      <c r="Y26" s="27">
        <f t="shared" ref="Y26:Z26" si="15">SUM(Y27,Y33)</f>
        <v>8.3261163600000003</v>
      </c>
      <c r="Z26" s="27">
        <f t="shared" si="15"/>
        <v>9.2011302000000015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55.004310000000004</v>
      </c>
      <c r="D33" s="19">
        <f t="shared" si="18"/>
        <v>108.61351379999999</v>
      </c>
      <c r="E33" s="19">
        <f t="shared" si="18"/>
        <v>98.829767160000017</v>
      </c>
      <c r="F33" s="19">
        <f t="shared" si="18"/>
        <v>96.129597599999983</v>
      </c>
      <c r="G33" s="19">
        <f t="shared" si="18"/>
        <v>89.816251319999992</v>
      </c>
      <c r="H33" s="19">
        <f t="shared" si="18"/>
        <v>40.409493480000002</v>
      </c>
      <c r="I33" s="19">
        <f t="shared" si="18"/>
        <v>32.587782840000003</v>
      </c>
      <c r="J33" s="19">
        <f t="shared" si="18"/>
        <v>29.493743760000001</v>
      </c>
      <c r="K33" s="19">
        <f t="shared" si="18"/>
        <v>24.456385080000004</v>
      </c>
      <c r="L33" s="19">
        <f t="shared" si="18"/>
        <v>20.88353304</v>
      </c>
      <c r="M33" s="19">
        <f t="shared" si="18"/>
        <v>21.649963679999999</v>
      </c>
      <c r="N33" s="19">
        <f t="shared" si="18"/>
        <v>19.059614639999999</v>
      </c>
      <c r="O33" s="19">
        <f t="shared" si="18"/>
        <v>18.735327720000001</v>
      </c>
      <c r="P33" s="19">
        <f t="shared" si="18"/>
        <v>18.417373560000001</v>
      </c>
      <c r="Q33" s="19">
        <f t="shared" si="18"/>
        <v>15.096327840000001</v>
      </c>
      <c r="R33" s="19">
        <f t="shared" si="18"/>
        <v>10.678777200000003</v>
      </c>
      <c r="S33" s="19">
        <f t="shared" si="18"/>
        <v>10.471833360000002</v>
      </c>
      <c r="T33" s="19">
        <f t="shared" si="18"/>
        <v>8.7810447600000003</v>
      </c>
      <c r="U33" s="19">
        <f t="shared" si="18"/>
        <v>7.2374684399999989</v>
      </c>
      <c r="V33" s="19">
        <f t="shared" si="18"/>
        <v>7.026056640000002</v>
      </c>
      <c r="W33" s="19">
        <f t="shared" si="18"/>
        <v>5.8117766399999979</v>
      </c>
      <c r="X33" s="19">
        <f t="shared" si="18"/>
        <v>5.5868544</v>
      </c>
      <c r="Y33" s="19">
        <f t="shared" ref="Y33:Z33" si="19">SUM(Y34:Y50)</f>
        <v>8.3261163600000003</v>
      </c>
      <c r="Z33" s="19">
        <f t="shared" si="19"/>
        <v>9.2011302000000015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26.86167</v>
      </c>
      <c r="D36" s="8">
        <v>29.846325239999999</v>
      </c>
      <c r="E36" s="8">
        <v>35.815635719999996</v>
      </c>
      <c r="F36" s="8">
        <v>26.86167</v>
      </c>
      <c r="G36" s="8">
        <v>26.86167</v>
      </c>
      <c r="H36" s="8">
        <v>13.944216599999999</v>
      </c>
      <c r="I36" s="8">
        <v>9.1359208800000022</v>
      </c>
      <c r="J36" s="8">
        <v>8.4196854000000005</v>
      </c>
      <c r="K36" s="8">
        <v>6.219867960000002</v>
      </c>
      <c r="L36" s="8">
        <v>5.5872273599999991</v>
      </c>
      <c r="M36" s="8">
        <v>5.5783681199999995</v>
      </c>
      <c r="N36" s="8">
        <v>5.6169853200000004</v>
      </c>
      <c r="O36" s="8">
        <v>6.1692112800000025</v>
      </c>
      <c r="P36" s="8">
        <v>5.9811227999999996</v>
      </c>
      <c r="Q36" s="8">
        <v>6.8974862400000001</v>
      </c>
      <c r="R36" s="8">
        <v>6.2707518000000011</v>
      </c>
      <c r="S36" s="8">
        <v>5.1097370400000015</v>
      </c>
      <c r="T36" s="8">
        <v>5.2065071999999999</v>
      </c>
      <c r="U36" s="8">
        <v>4.8055697999999989</v>
      </c>
      <c r="V36" s="8">
        <v>5.5172620800000018</v>
      </c>
      <c r="W36" s="8">
        <v>4.706755199999999</v>
      </c>
      <c r="X36" s="8">
        <v>4.7385576</v>
      </c>
      <c r="Y36" s="8">
        <v>6.83933328</v>
      </c>
      <c r="Z36" s="8">
        <v>6.5544746400000005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4.914756E-2</v>
      </c>
      <c r="K37" s="8">
        <v>3.692303999999999E-2</v>
      </c>
      <c r="L37" s="8">
        <v>1.2224520000000001E-2</v>
      </c>
      <c r="M37" s="8">
        <v>3.0686040000000001E-2</v>
      </c>
      <c r="N37" s="8">
        <v>3.3679799999999996E-2</v>
      </c>
      <c r="O37" s="8">
        <v>2.145528E-2</v>
      </c>
      <c r="P37" s="8">
        <v>0</v>
      </c>
      <c r="Q37" s="8">
        <v>9.230760000000001E-3</v>
      </c>
      <c r="R37" s="8">
        <v>1.2224520000000001E-2</v>
      </c>
      <c r="S37" s="8">
        <v>1.2224520000000001E-2</v>
      </c>
      <c r="T37" s="8">
        <v>1.2224520000000001E-2</v>
      </c>
      <c r="U37" s="8">
        <v>2.145528E-2</v>
      </c>
      <c r="V37" s="8">
        <v>0</v>
      </c>
      <c r="W37" s="8">
        <v>6.2369999999999986E-3</v>
      </c>
      <c r="X37" s="8">
        <v>0</v>
      </c>
      <c r="Y37" s="8">
        <v>0</v>
      </c>
      <c r="Z37" s="8">
        <v>9.230760000000001E-3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31.862881439999988</v>
      </c>
      <c r="E43" s="8">
        <v>25.490518559999998</v>
      </c>
      <c r="F43" s="8">
        <v>25.490518559999998</v>
      </c>
      <c r="G43" s="8">
        <v>22.304070360000001</v>
      </c>
      <c r="H43" s="8">
        <v>6.3056728800000013</v>
      </c>
      <c r="I43" s="8">
        <v>5.6907910799999986</v>
      </c>
      <c r="J43" s="8">
        <v>4.4831685600000002</v>
      </c>
      <c r="K43" s="8">
        <v>5.7449433600000006</v>
      </c>
      <c r="L43" s="8">
        <v>5.0089525200000002</v>
      </c>
      <c r="M43" s="8">
        <v>7.2041205600000007</v>
      </c>
      <c r="N43" s="8">
        <v>5.7321388800000008</v>
      </c>
      <c r="O43" s="8">
        <v>5.6683832399999998</v>
      </c>
      <c r="P43" s="8">
        <v>7.0640715600000004</v>
      </c>
      <c r="Q43" s="8">
        <v>5.5536764400000012</v>
      </c>
      <c r="R43" s="8">
        <v>4.3364505600000012</v>
      </c>
      <c r="S43" s="8">
        <v>5.3498717999999998</v>
      </c>
      <c r="T43" s="8">
        <v>3.5623130399999998</v>
      </c>
      <c r="U43" s="8">
        <v>2.4104433599999999</v>
      </c>
      <c r="V43" s="8">
        <v>1.5087945600000001</v>
      </c>
      <c r="W43" s="8">
        <v>1.0987844399999998</v>
      </c>
      <c r="X43" s="8">
        <v>0.8482968000000003</v>
      </c>
      <c r="Y43" s="8">
        <v>1.3586086799999999</v>
      </c>
      <c r="Z43" s="8">
        <v>1.6245684</v>
      </c>
    </row>
    <row r="44" spans="1:26" ht="11.25" customHeight="1" x14ac:dyDescent="0.2">
      <c r="A44" s="28" t="s">
        <v>74</v>
      </c>
      <c r="B44" s="7" t="s">
        <v>75</v>
      </c>
      <c r="C44" s="8">
        <v>28.14264</v>
      </c>
      <c r="D44" s="8">
        <v>46.904307120000013</v>
      </c>
      <c r="E44" s="8">
        <v>37.523612880000016</v>
      </c>
      <c r="F44" s="8">
        <v>43.777409039999988</v>
      </c>
      <c r="G44" s="8">
        <v>40.650510959999998</v>
      </c>
      <c r="H44" s="8">
        <v>20.159604000000002</v>
      </c>
      <c r="I44" s="8">
        <v>17.761070880000002</v>
      </c>
      <c r="J44" s="8">
        <v>16.541742240000001</v>
      </c>
      <c r="K44" s="8">
        <v>12.454650720000004</v>
      </c>
      <c r="L44" s="8">
        <v>10.27512864</v>
      </c>
      <c r="M44" s="8">
        <v>8.8367889600000016</v>
      </c>
      <c r="N44" s="8">
        <v>7.6768106399999994</v>
      </c>
      <c r="O44" s="8">
        <v>6.8762779200000006</v>
      </c>
      <c r="P44" s="8">
        <v>5.3721792000000015</v>
      </c>
      <c r="Q44" s="8">
        <v>2.6359344000000005</v>
      </c>
      <c r="R44" s="8">
        <v>5.9350320000000012E-2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0.12817440000000002</v>
      </c>
      <c r="Z44" s="8">
        <v>1.0128564000000002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6.2102700000000013</v>
      </c>
      <c r="D51" s="27">
        <v>6.3617400000000011</v>
      </c>
      <c r="E51" s="27">
        <v>4.2411599999999998</v>
      </c>
      <c r="F51" s="27">
        <v>10.602900000000002</v>
      </c>
      <c r="G51" s="27">
        <v>10.602900000000002</v>
      </c>
      <c r="H51" s="27">
        <v>8.4823200000000014</v>
      </c>
      <c r="I51" s="27">
        <v>6.3617400000000011</v>
      </c>
      <c r="J51" s="27">
        <v>10.602900000000002</v>
      </c>
      <c r="K51" s="27">
        <v>10.956330000000001</v>
      </c>
      <c r="L51" s="27">
        <v>10.501920000000002</v>
      </c>
      <c r="M51" s="27">
        <v>11.057309999999999</v>
      </c>
      <c r="N51" s="27">
        <v>8.9367300000000007</v>
      </c>
      <c r="O51" s="27">
        <v>5.6548800000000004</v>
      </c>
      <c r="P51" s="27">
        <v>5.4529199999999998</v>
      </c>
      <c r="Q51" s="27">
        <v>5.4024300000000016</v>
      </c>
      <c r="R51" s="27">
        <v>5.7053700000000012</v>
      </c>
      <c r="S51" s="27">
        <v>5.250960000000001</v>
      </c>
      <c r="T51" s="27">
        <v>3.3093165599999992</v>
      </c>
      <c r="U51" s="27">
        <v>1.7618990400000001</v>
      </c>
      <c r="V51" s="27">
        <v>1.94871204</v>
      </c>
      <c r="W51" s="27">
        <v>1.9802178000000001</v>
      </c>
      <c r="X51" s="27">
        <v>2.186419905492472</v>
      </c>
      <c r="Y51" s="27">
        <v>1.7470254096183266</v>
      </c>
      <c r="Z51" s="27">
        <v>2.117109263422031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2.0390400000000002E-3</v>
      </c>
      <c r="K61" s="49">
        <f t="shared" si="22"/>
        <v>1.4273279999999999E-2</v>
      </c>
      <c r="L61" s="49">
        <f t="shared" si="22"/>
        <v>2.5487999999999999E-3</v>
      </c>
      <c r="M61" s="49">
        <f t="shared" si="22"/>
        <v>1.7841600000000001E-3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1.20117816</v>
      </c>
      <c r="R61" s="49">
        <f t="shared" si="22"/>
        <v>2.5487999999999999E-3</v>
      </c>
      <c r="S61" s="49">
        <f t="shared" si="22"/>
        <v>0.11698992000000003</v>
      </c>
      <c r="T61" s="49">
        <f t="shared" si="22"/>
        <v>0.14579135999999998</v>
      </c>
      <c r="U61" s="49">
        <f t="shared" si="22"/>
        <v>0.12693024000000003</v>
      </c>
      <c r="V61" s="49">
        <f t="shared" si="22"/>
        <v>1.4783040000000001E-2</v>
      </c>
      <c r="W61" s="49">
        <f t="shared" si="22"/>
        <v>1.197936E-2</v>
      </c>
      <c r="X61" s="49">
        <f t="shared" si="22"/>
        <v>0.1153689997880754</v>
      </c>
      <c r="Y61" s="49">
        <f t="shared" ref="Y61:Z61" si="23">SUM(Y62:Y72)</f>
        <v>1.247935299729757</v>
      </c>
      <c r="Z61" s="49">
        <f t="shared" si="23"/>
        <v>0.13525889613470771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1.1200895999999998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1.20117816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0.1033896397880754</v>
      </c>
      <c r="Y64" s="52">
        <v>0.11000409972975735</v>
      </c>
      <c r="Z64" s="52">
        <v>0.1232795361347077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2.0390400000000002E-3</v>
      </c>
      <c r="K67" s="52">
        <v>3.8231999999999997E-3</v>
      </c>
      <c r="L67" s="52">
        <v>0</v>
      </c>
      <c r="M67" s="52">
        <v>1.7841600000000001E-3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1.7841600000000001E-3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2.3958719999999999E-2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1.045008E-2</v>
      </c>
      <c r="L69" s="52">
        <v>2.5487999999999999E-3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2.5487999999999999E-3</v>
      </c>
      <c r="S69" s="52">
        <v>9.3031200000000022E-2</v>
      </c>
      <c r="T69" s="52">
        <v>0.14579135999999998</v>
      </c>
      <c r="U69" s="52">
        <v>0.12514608000000002</v>
      </c>
      <c r="V69" s="52">
        <v>1.4783040000000001E-2</v>
      </c>
      <c r="W69" s="52">
        <v>1.197936E-2</v>
      </c>
      <c r="X69" s="52">
        <v>1.197936E-2</v>
      </c>
      <c r="Y69" s="52">
        <v>1.7841599999999999E-2</v>
      </c>
      <c r="Z69" s="52">
        <v>1.197936E-2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81.574005599999992</v>
      </c>
      <c r="D2" s="21">
        <f t="shared" ref="D2:X2" si="0">SUM(D3,D17,D22,D25,D26,D51,D52)</f>
        <v>81.894365280000002</v>
      </c>
      <c r="E2" s="21">
        <f t="shared" si="0"/>
        <v>141.48464832000002</v>
      </c>
      <c r="F2" s="21">
        <f t="shared" si="0"/>
        <v>135.23085216000001</v>
      </c>
      <c r="G2" s="21">
        <f t="shared" si="0"/>
        <v>128.91722723999999</v>
      </c>
      <c r="H2" s="21">
        <f t="shared" si="0"/>
        <v>58.893007679999997</v>
      </c>
      <c r="I2" s="21">
        <f t="shared" si="0"/>
        <v>63.450704160000001</v>
      </c>
      <c r="J2" s="21">
        <f t="shared" si="0"/>
        <v>61.437747240000007</v>
      </c>
      <c r="K2" s="21">
        <f t="shared" si="0"/>
        <v>56.615573879999992</v>
      </c>
      <c r="L2" s="21">
        <f t="shared" si="0"/>
        <v>53.137447559999998</v>
      </c>
      <c r="M2" s="21">
        <f t="shared" si="0"/>
        <v>61.943596559999989</v>
      </c>
      <c r="N2" s="21">
        <f t="shared" si="0"/>
        <v>60.096619439999998</v>
      </c>
      <c r="O2" s="21">
        <f t="shared" si="0"/>
        <v>44.751324959999998</v>
      </c>
      <c r="P2" s="21">
        <f t="shared" si="0"/>
        <v>33.98759244</v>
      </c>
      <c r="Q2" s="21">
        <f t="shared" si="0"/>
        <v>23.340239279999995</v>
      </c>
      <c r="R2" s="21">
        <f t="shared" si="0"/>
        <v>26.557414919999999</v>
      </c>
      <c r="S2" s="21">
        <f t="shared" si="0"/>
        <v>69.990440399999997</v>
      </c>
      <c r="T2" s="21">
        <f t="shared" si="0"/>
        <v>70.612933319999996</v>
      </c>
      <c r="U2" s="21">
        <f t="shared" si="0"/>
        <v>83.572519319999984</v>
      </c>
      <c r="V2" s="21">
        <f t="shared" si="0"/>
        <v>75.504096000000018</v>
      </c>
      <c r="W2" s="21">
        <f t="shared" si="0"/>
        <v>70.686773279999997</v>
      </c>
      <c r="X2" s="21">
        <f t="shared" si="0"/>
        <v>68.81366932829448</v>
      </c>
      <c r="Y2" s="21">
        <f t="shared" ref="Y2:Z2" si="1">SUM(Y3,Y17,Y22,Y25,Y26,Y51,Y52)</f>
        <v>61.790840158833447</v>
      </c>
      <c r="Z2" s="21">
        <f t="shared" si="1"/>
        <v>61.030701844282305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2.272319999999993</v>
      </c>
      <c r="K22" s="27">
        <f t="shared" si="12"/>
        <v>2.272319999999993</v>
      </c>
      <c r="L22" s="27">
        <f t="shared" si="12"/>
        <v>1.1361599999999965</v>
      </c>
      <c r="M22" s="27">
        <f t="shared" si="12"/>
        <v>4.5446399999999842</v>
      </c>
      <c r="N22" s="27">
        <f t="shared" si="12"/>
        <v>2.272319999999993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2.272319999999993</v>
      </c>
      <c r="K23" s="8">
        <v>2.272319999999993</v>
      </c>
      <c r="L23" s="8">
        <v>1.1361599999999965</v>
      </c>
      <c r="M23" s="8">
        <v>4.5446399999999842</v>
      </c>
      <c r="N23" s="8">
        <v>2.272319999999993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81.574005599999992</v>
      </c>
      <c r="D26" s="27">
        <f t="shared" si="14"/>
        <v>81.894365280000002</v>
      </c>
      <c r="E26" s="27">
        <f t="shared" si="14"/>
        <v>141.48464832000002</v>
      </c>
      <c r="F26" s="27">
        <f t="shared" si="14"/>
        <v>135.23085216000001</v>
      </c>
      <c r="G26" s="27">
        <f t="shared" si="14"/>
        <v>128.91722723999999</v>
      </c>
      <c r="H26" s="27">
        <f t="shared" si="14"/>
        <v>58.893007679999997</v>
      </c>
      <c r="I26" s="27">
        <f t="shared" si="14"/>
        <v>63.450704160000001</v>
      </c>
      <c r="J26" s="27">
        <f t="shared" si="14"/>
        <v>57.04484724000001</v>
      </c>
      <c r="K26" s="27">
        <f t="shared" si="14"/>
        <v>52.172183879999999</v>
      </c>
      <c r="L26" s="27">
        <f t="shared" si="14"/>
        <v>49.880707560000005</v>
      </c>
      <c r="M26" s="27">
        <f t="shared" si="14"/>
        <v>56.086216560000004</v>
      </c>
      <c r="N26" s="27">
        <f t="shared" si="14"/>
        <v>56.612539440000006</v>
      </c>
      <c r="O26" s="27">
        <f t="shared" si="14"/>
        <v>43.53956496</v>
      </c>
      <c r="P26" s="27">
        <f t="shared" si="14"/>
        <v>32.775832440000002</v>
      </c>
      <c r="Q26" s="27">
        <f t="shared" si="14"/>
        <v>23.188769279999995</v>
      </c>
      <c r="R26" s="27">
        <f t="shared" si="14"/>
        <v>26.35545492</v>
      </c>
      <c r="S26" s="27">
        <f t="shared" si="14"/>
        <v>69.788480399999997</v>
      </c>
      <c r="T26" s="27">
        <f t="shared" si="14"/>
        <v>70.47398484</v>
      </c>
      <c r="U26" s="27">
        <f t="shared" si="14"/>
        <v>83.402267039999984</v>
      </c>
      <c r="V26" s="27">
        <f t="shared" si="14"/>
        <v>75.325967280000015</v>
      </c>
      <c r="W26" s="27">
        <f t="shared" si="14"/>
        <v>70.524195480000003</v>
      </c>
      <c r="X26" s="27">
        <f t="shared" si="14"/>
        <v>68.671336319999995</v>
      </c>
      <c r="Y26" s="27">
        <f t="shared" ref="Y26:Z26" si="15">SUM(Y27,Y33)</f>
        <v>60.914102760000013</v>
      </c>
      <c r="Z26" s="27">
        <f t="shared" si="15"/>
        <v>59.878201679999997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81.574005599999992</v>
      </c>
      <c r="D33" s="19">
        <f t="shared" si="18"/>
        <v>81.894365280000002</v>
      </c>
      <c r="E33" s="19">
        <f t="shared" si="18"/>
        <v>141.48464832000002</v>
      </c>
      <c r="F33" s="19">
        <f t="shared" si="18"/>
        <v>135.23085216000001</v>
      </c>
      <c r="G33" s="19">
        <f t="shared" si="18"/>
        <v>128.91722723999999</v>
      </c>
      <c r="H33" s="19">
        <f t="shared" si="18"/>
        <v>58.893007679999997</v>
      </c>
      <c r="I33" s="19">
        <f t="shared" si="18"/>
        <v>63.450704160000001</v>
      </c>
      <c r="J33" s="19">
        <f t="shared" si="18"/>
        <v>57.04484724000001</v>
      </c>
      <c r="K33" s="19">
        <f t="shared" si="18"/>
        <v>52.172183879999999</v>
      </c>
      <c r="L33" s="19">
        <f t="shared" si="18"/>
        <v>49.880707560000005</v>
      </c>
      <c r="M33" s="19">
        <f t="shared" si="18"/>
        <v>56.086216560000004</v>
      </c>
      <c r="N33" s="19">
        <f t="shared" si="18"/>
        <v>56.612539440000006</v>
      </c>
      <c r="O33" s="19">
        <f t="shared" si="18"/>
        <v>43.53956496</v>
      </c>
      <c r="P33" s="19">
        <f t="shared" si="18"/>
        <v>32.775832440000002</v>
      </c>
      <c r="Q33" s="19">
        <f t="shared" si="18"/>
        <v>23.188769279999995</v>
      </c>
      <c r="R33" s="19">
        <f t="shared" si="18"/>
        <v>26.35545492</v>
      </c>
      <c r="S33" s="19">
        <f t="shared" si="18"/>
        <v>69.788480399999997</v>
      </c>
      <c r="T33" s="19">
        <f t="shared" si="18"/>
        <v>70.47398484</v>
      </c>
      <c r="U33" s="19">
        <f t="shared" si="18"/>
        <v>83.402267039999984</v>
      </c>
      <c r="V33" s="19">
        <f t="shared" si="18"/>
        <v>75.325967280000015</v>
      </c>
      <c r="W33" s="19">
        <f t="shared" si="18"/>
        <v>70.524195480000003</v>
      </c>
      <c r="X33" s="19">
        <f t="shared" si="18"/>
        <v>68.671336319999995</v>
      </c>
      <c r="Y33" s="19">
        <f t="shared" ref="Y33:Z33" si="19">SUM(Y34:Y50)</f>
        <v>60.914102760000013</v>
      </c>
      <c r="Z33" s="19">
        <f t="shared" si="19"/>
        <v>59.878201679999997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1.47449556</v>
      </c>
      <c r="I36" s="8">
        <v>1.5101596800000001</v>
      </c>
      <c r="J36" s="8">
        <v>1.4474635200000001</v>
      </c>
      <c r="K36" s="8">
        <v>0.91636344000000014</v>
      </c>
      <c r="L36" s="8">
        <v>0.31643388000000017</v>
      </c>
      <c r="M36" s="8">
        <v>0.31348080000000006</v>
      </c>
      <c r="N36" s="8">
        <v>0.28349568000000014</v>
      </c>
      <c r="O36" s="8">
        <v>0.23579208000000001</v>
      </c>
      <c r="P36" s="8">
        <v>0.25964387999999999</v>
      </c>
      <c r="Q36" s="8">
        <v>0.27168335999999993</v>
      </c>
      <c r="R36" s="8">
        <v>0.3938954400000001</v>
      </c>
      <c r="S36" s="8">
        <v>0.43569288000000012</v>
      </c>
      <c r="T36" s="8">
        <v>0.36027576000000011</v>
      </c>
      <c r="U36" s="8">
        <v>0.38049299999999997</v>
      </c>
      <c r="V36" s="8">
        <v>0.39798431999999995</v>
      </c>
      <c r="W36" s="8">
        <v>0.36322884000000016</v>
      </c>
      <c r="X36" s="8">
        <v>0.21784644000000003</v>
      </c>
      <c r="Y36" s="8">
        <v>0.22079952000000003</v>
      </c>
      <c r="Z36" s="8">
        <v>0.24692292000000002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0.14419943999999998</v>
      </c>
      <c r="I37" s="8">
        <v>9.2058120000000007E-2</v>
      </c>
      <c r="J37" s="8">
        <v>7.3596600000000012E-2</v>
      </c>
      <c r="K37" s="8">
        <v>0.34078967999999998</v>
      </c>
      <c r="L37" s="8">
        <v>6.7609080000000016E-2</v>
      </c>
      <c r="M37" s="8">
        <v>2.769228E-2</v>
      </c>
      <c r="N37" s="8">
        <v>1.2224520000000001E-2</v>
      </c>
      <c r="O37" s="8">
        <v>1.8461519999999999E-2</v>
      </c>
      <c r="P37" s="8">
        <v>5.2141319999999984E-2</v>
      </c>
      <c r="Q37" s="8">
        <v>1.2224520000000001E-2</v>
      </c>
      <c r="R37" s="8">
        <v>1.5467760000000001E-2</v>
      </c>
      <c r="S37" s="8">
        <v>4.914756E-2</v>
      </c>
      <c r="T37" s="8">
        <v>5.8378320000000004E-2</v>
      </c>
      <c r="U37" s="8">
        <v>3.0686040000000001E-2</v>
      </c>
      <c r="V37" s="8">
        <v>3.9916799999999981E-2</v>
      </c>
      <c r="W37" s="8">
        <v>4.5904319999999998E-2</v>
      </c>
      <c r="X37" s="8">
        <v>5.2141319999999984E-2</v>
      </c>
      <c r="Y37" s="8">
        <v>4.2910560000000007E-2</v>
      </c>
      <c r="Z37" s="8">
        <v>5.8378320000000004E-2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22.304070360000001</v>
      </c>
      <c r="D43" s="8">
        <v>31.862881439999988</v>
      </c>
      <c r="E43" s="8">
        <v>41.421959279999996</v>
      </c>
      <c r="F43" s="8">
        <v>41.421959279999996</v>
      </c>
      <c r="G43" s="8">
        <v>38.235511079999988</v>
      </c>
      <c r="H43" s="8">
        <v>29.766414599999997</v>
      </c>
      <c r="I43" s="8">
        <v>29.747207880000001</v>
      </c>
      <c r="J43" s="8">
        <v>25.9397424</v>
      </c>
      <c r="K43" s="8">
        <v>24.120172439999997</v>
      </c>
      <c r="L43" s="8">
        <v>22.670598599999998</v>
      </c>
      <c r="M43" s="8">
        <v>25.063435800000001</v>
      </c>
      <c r="N43" s="8">
        <v>31.25120076</v>
      </c>
      <c r="O43" s="8">
        <v>24.10763472</v>
      </c>
      <c r="P43" s="8">
        <v>26.52901524</v>
      </c>
      <c r="Q43" s="8">
        <v>18.292533479999996</v>
      </c>
      <c r="R43" s="8">
        <v>22.912816679999999</v>
      </c>
      <c r="S43" s="8">
        <v>65.351131559999999</v>
      </c>
      <c r="T43" s="8">
        <v>68.687765640000009</v>
      </c>
      <c r="U43" s="8">
        <v>81.810490319999985</v>
      </c>
      <c r="V43" s="8">
        <v>73.330189920000009</v>
      </c>
      <c r="W43" s="8">
        <v>69.699052800000004</v>
      </c>
      <c r="X43" s="8">
        <v>67.711157279999995</v>
      </c>
      <c r="Y43" s="8">
        <v>59.07746988000001</v>
      </c>
      <c r="Z43" s="8">
        <v>58.701871799999999</v>
      </c>
    </row>
    <row r="44" spans="1:26" ht="11.25" customHeight="1" x14ac:dyDescent="0.2">
      <c r="A44" s="28" t="s">
        <v>74</v>
      </c>
      <c r="B44" s="7" t="s">
        <v>75</v>
      </c>
      <c r="C44" s="8">
        <v>56.285279999999993</v>
      </c>
      <c r="D44" s="8">
        <v>50.031483840000014</v>
      </c>
      <c r="E44" s="8">
        <v>100.06268904000001</v>
      </c>
      <c r="F44" s="8">
        <v>93.808892880000016</v>
      </c>
      <c r="G44" s="8">
        <v>90.681716160000008</v>
      </c>
      <c r="H44" s="8">
        <v>27.507898080000004</v>
      </c>
      <c r="I44" s="8">
        <v>32.101278479999998</v>
      </c>
      <c r="J44" s="8">
        <v>29.584044720000005</v>
      </c>
      <c r="K44" s="8">
        <v>26.794858319999999</v>
      </c>
      <c r="L44" s="8">
        <v>26.826066000000008</v>
      </c>
      <c r="M44" s="8">
        <v>30.681607680000003</v>
      </c>
      <c r="N44" s="8">
        <v>25.065618480000001</v>
      </c>
      <c r="O44" s="8">
        <v>19.177676640000001</v>
      </c>
      <c r="P44" s="8">
        <v>5.9350320000000014</v>
      </c>
      <c r="Q44" s="8">
        <v>4.6123279199999994</v>
      </c>
      <c r="R44" s="8">
        <v>3.0332750399999999</v>
      </c>
      <c r="S44" s="8">
        <v>3.9525084000000015</v>
      </c>
      <c r="T44" s="8">
        <v>1.3675651200000003</v>
      </c>
      <c r="U44" s="8">
        <v>1.1805976800000002</v>
      </c>
      <c r="V44" s="8">
        <v>1.5578762400000001</v>
      </c>
      <c r="W44" s="8">
        <v>0.41600952000000002</v>
      </c>
      <c r="X44" s="8">
        <v>0.69019127999999985</v>
      </c>
      <c r="Y44" s="8">
        <v>1.5729228</v>
      </c>
      <c r="Z44" s="8">
        <v>0.87102864000000013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2.1205800000000004</v>
      </c>
      <c r="K51" s="27">
        <v>2.1710700000000003</v>
      </c>
      <c r="L51" s="27">
        <v>2.1205800000000004</v>
      </c>
      <c r="M51" s="27">
        <v>1.31274</v>
      </c>
      <c r="N51" s="27">
        <v>1.2117600000000002</v>
      </c>
      <c r="O51" s="27">
        <v>1.2117600000000002</v>
      </c>
      <c r="P51" s="27">
        <v>1.2117600000000002</v>
      </c>
      <c r="Q51" s="27">
        <v>0.15147000000000002</v>
      </c>
      <c r="R51" s="27">
        <v>0.20196000000000003</v>
      </c>
      <c r="S51" s="27">
        <v>0.20196000000000003</v>
      </c>
      <c r="T51" s="27">
        <v>0.13894848000000001</v>
      </c>
      <c r="U51" s="27">
        <v>0.17025228000000001</v>
      </c>
      <c r="V51" s="27">
        <v>0.17812871999999999</v>
      </c>
      <c r="W51" s="27">
        <v>0.16257780000000002</v>
      </c>
      <c r="X51" s="27">
        <v>0.14233300829448001</v>
      </c>
      <c r="Y51" s="27">
        <v>0.8767373988334316</v>
      </c>
      <c r="Z51" s="27">
        <v>1.1525001642823083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4026.3999552000005</v>
      </c>
      <c r="D61" s="49">
        <f t="shared" si="22"/>
        <v>1745.6318208</v>
      </c>
      <c r="E61" s="49">
        <f t="shared" si="22"/>
        <v>1942.7518655999997</v>
      </c>
      <c r="F61" s="49">
        <f t="shared" si="22"/>
        <v>2027.2000896000002</v>
      </c>
      <c r="G61" s="49">
        <f t="shared" si="22"/>
        <v>1952.1601344000001</v>
      </c>
      <c r="H61" s="49">
        <f t="shared" si="22"/>
        <v>2027.2064616000002</v>
      </c>
      <c r="I61" s="49">
        <f t="shared" si="22"/>
        <v>2064.89898864</v>
      </c>
      <c r="J61" s="49">
        <f t="shared" si="22"/>
        <v>1961.6477774399996</v>
      </c>
      <c r="K61" s="49">
        <f t="shared" si="22"/>
        <v>1791.3314606399999</v>
      </c>
      <c r="L61" s="49">
        <f t="shared" si="22"/>
        <v>1608.4627776</v>
      </c>
      <c r="M61" s="49">
        <f t="shared" si="22"/>
        <v>1692.9052459199997</v>
      </c>
      <c r="N61" s="49">
        <f t="shared" si="22"/>
        <v>1589.8469212799994</v>
      </c>
      <c r="O61" s="49">
        <f t="shared" si="22"/>
        <v>1533.6949766399996</v>
      </c>
      <c r="P61" s="49">
        <f t="shared" si="22"/>
        <v>1754.2977897599997</v>
      </c>
      <c r="Q61" s="49">
        <f t="shared" si="22"/>
        <v>1679.7028550399996</v>
      </c>
      <c r="R61" s="49">
        <f t="shared" si="22"/>
        <v>1685.8251417600002</v>
      </c>
      <c r="S61" s="49">
        <f t="shared" si="22"/>
        <v>1811.3039265599996</v>
      </c>
      <c r="T61" s="49">
        <f t="shared" si="22"/>
        <v>1923.0672369599999</v>
      </c>
      <c r="U61" s="49">
        <f t="shared" si="22"/>
        <v>1886.5110859199999</v>
      </c>
      <c r="V61" s="49">
        <f t="shared" si="22"/>
        <v>1837.6921425599996</v>
      </c>
      <c r="W61" s="49">
        <f t="shared" si="22"/>
        <v>1750.7536718399997</v>
      </c>
      <c r="X61" s="49">
        <f t="shared" si="22"/>
        <v>1628.602842207114</v>
      </c>
      <c r="Y61" s="49">
        <f t="shared" ref="Y61:Z61" si="23">SUM(Y62:Y72)</f>
        <v>1680.939256137606</v>
      </c>
      <c r="Z61" s="49">
        <f t="shared" si="23"/>
        <v>1698.5424302281319</v>
      </c>
    </row>
    <row r="62" spans="1:26" ht="11.25" customHeight="1" x14ac:dyDescent="0.2">
      <c r="A62" s="50" t="s">
        <v>92</v>
      </c>
      <c r="B62" s="51" t="s">
        <v>93</v>
      </c>
      <c r="C62" s="52">
        <v>4026.3999552000005</v>
      </c>
      <c r="D62" s="52">
        <v>1745.6318208</v>
      </c>
      <c r="E62" s="52">
        <v>1942.7518655999997</v>
      </c>
      <c r="F62" s="52">
        <v>2027.2000896000002</v>
      </c>
      <c r="G62" s="52">
        <v>1952.1601344000001</v>
      </c>
      <c r="H62" s="52">
        <v>2027.2000896000002</v>
      </c>
      <c r="I62" s="52">
        <v>2064.8319551999998</v>
      </c>
      <c r="J62" s="52">
        <v>1961.5679999999995</v>
      </c>
      <c r="K62" s="52">
        <v>1791.2159999999999</v>
      </c>
      <c r="L62" s="52">
        <v>1608.3200448</v>
      </c>
      <c r="M62" s="52">
        <v>1692.7678655999996</v>
      </c>
      <c r="N62" s="52">
        <v>1589.6159999999995</v>
      </c>
      <c r="O62" s="52">
        <v>1533.3921791999996</v>
      </c>
      <c r="P62" s="52">
        <v>1753.8079103999996</v>
      </c>
      <c r="Q62" s="52">
        <v>1678.7679551999995</v>
      </c>
      <c r="R62" s="52">
        <v>1683.4720896000001</v>
      </c>
      <c r="S62" s="52">
        <v>1795.9201343999998</v>
      </c>
      <c r="T62" s="52">
        <v>1903.7761344</v>
      </c>
      <c r="U62" s="52">
        <v>1861.6639103999998</v>
      </c>
      <c r="V62" s="52">
        <v>1814.7358655999997</v>
      </c>
      <c r="W62" s="52">
        <v>1733.6479103999998</v>
      </c>
      <c r="X62" s="52">
        <v>1607.1999551999995</v>
      </c>
      <c r="Y62" s="52">
        <v>1655.6960448</v>
      </c>
      <c r="Z62" s="52">
        <v>1676.8640448000001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</v>
      </c>
      <c r="W64" s="52">
        <v>0</v>
      </c>
      <c r="X64" s="52">
        <v>6.7305271144633295E-3</v>
      </c>
      <c r="Y64" s="52">
        <v>5.5205097605965071E-2</v>
      </c>
      <c r="Z64" s="52">
        <v>6.7110228131657262E-2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3.8231999999999997E-3</v>
      </c>
      <c r="I67" s="52">
        <v>3.8231999999999997E-3</v>
      </c>
      <c r="J67" s="52">
        <v>3.8231999999999997E-3</v>
      </c>
      <c r="K67" s="52">
        <v>2.115504E-2</v>
      </c>
      <c r="L67" s="52">
        <v>3.8231999999999997E-3</v>
      </c>
      <c r="M67" s="52">
        <v>1.7841600000000001E-3</v>
      </c>
      <c r="N67" s="52">
        <v>0</v>
      </c>
      <c r="O67" s="52">
        <v>0</v>
      </c>
      <c r="P67" s="52">
        <v>3.8231999999999997E-3</v>
      </c>
      <c r="Q67" s="52">
        <v>0</v>
      </c>
      <c r="R67" s="52">
        <v>0</v>
      </c>
      <c r="S67" s="52">
        <v>3.8231999999999997E-3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1.7841600000000001E-3</v>
      </c>
      <c r="Y67" s="52">
        <v>3.8231999999999997E-3</v>
      </c>
      <c r="Z67" s="52">
        <v>5.6073600000000005E-3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1.0704959999999999E-2</v>
      </c>
      <c r="J68" s="52">
        <v>2.5487999999999999E-3</v>
      </c>
      <c r="K68" s="52">
        <v>2.5487999999999999E-3</v>
      </c>
      <c r="L68" s="52">
        <v>7.9012800000000018E-3</v>
      </c>
      <c r="M68" s="52">
        <v>1.0704959999999999E-2</v>
      </c>
      <c r="N68" s="52">
        <v>2.115504E-2</v>
      </c>
      <c r="O68" s="52">
        <v>3.1860000000000013E-2</v>
      </c>
      <c r="P68" s="52">
        <v>4.5113760000000003E-2</v>
      </c>
      <c r="Q68" s="52">
        <v>0.20186496000000001</v>
      </c>
      <c r="R68" s="52">
        <v>0.46744992000000002</v>
      </c>
      <c r="S68" s="52">
        <v>3.3756307199999998</v>
      </c>
      <c r="T68" s="52">
        <v>5.9545065600000013</v>
      </c>
      <c r="U68" s="52">
        <v>8.931759839999998</v>
      </c>
      <c r="V68" s="52">
        <v>5.9545065600000013</v>
      </c>
      <c r="W68" s="52">
        <v>0</v>
      </c>
      <c r="X68" s="52">
        <v>2.9772532800000007</v>
      </c>
      <c r="Y68" s="52">
        <v>2.9772532800000007</v>
      </c>
      <c r="Z68" s="52">
        <v>2.9772532800000007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2.5487999999999999E-3</v>
      </c>
      <c r="I69" s="52">
        <v>5.2505280000000008E-2</v>
      </c>
      <c r="J69" s="52">
        <v>7.3405440000000002E-2</v>
      </c>
      <c r="K69" s="52">
        <v>9.1756799999999986E-2</v>
      </c>
      <c r="L69" s="52">
        <v>0.13100832000000001</v>
      </c>
      <c r="M69" s="52">
        <v>0.12489119999999999</v>
      </c>
      <c r="N69" s="52">
        <v>0.20976623999999999</v>
      </c>
      <c r="O69" s="52">
        <v>0.27093743999999997</v>
      </c>
      <c r="P69" s="52">
        <v>0.44094240000000012</v>
      </c>
      <c r="Q69" s="52">
        <v>0.73303488000000006</v>
      </c>
      <c r="R69" s="52">
        <v>1.8856022400000001</v>
      </c>
      <c r="S69" s="52">
        <v>12.004338239999999</v>
      </c>
      <c r="T69" s="52">
        <v>13.334811839999999</v>
      </c>
      <c r="U69" s="52">
        <v>15.806128320000001</v>
      </c>
      <c r="V69" s="52">
        <v>16.999986239999998</v>
      </c>
      <c r="W69" s="52">
        <v>17.103977279999999</v>
      </c>
      <c r="X69" s="52">
        <v>18.417119039999999</v>
      </c>
      <c r="Y69" s="52">
        <v>22.206929759999998</v>
      </c>
      <c r="Z69" s="52">
        <v>18.62841456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380.90943359999949</v>
      </c>
      <c r="D2" s="21">
        <f t="shared" ref="D2:X2" si="0">SUM(D3,D17,D22,D25,D26,D51,D52)</f>
        <v>372.60141623999959</v>
      </c>
      <c r="E2" s="21">
        <f t="shared" si="0"/>
        <v>463.46986115999931</v>
      </c>
      <c r="F2" s="21">
        <f t="shared" si="0"/>
        <v>521.87301467999919</v>
      </c>
      <c r="G2" s="21">
        <f t="shared" si="0"/>
        <v>503.28801935999928</v>
      </c>
      <c r="H2" s="21">
        <f t="shared" si="0"/>
        <v>555.72716520000006</v>
      </c>
      <c r="I2" s="21">
        <f t="shared" si="0"/>
        <v>574.93007676000002</v>
      </c>
      <c r="J2" s="21">
        <f t="shared" si="0"/>
        <v>604.62758592</v>
      </c>
      <c r="K2" s="21">
        <f t="shared" si="0"/>
        <v>604.93298075999996</v>
      </c>
      <c r="L2" s="21">
        <f t="shared" si="0"/>
        <v>482.82727175999997</v>
      </c>
      <c r="M2" s="21">
        <f t="shared" si="0"/>
        <v>649.99448819999998</v>
      </c>
      <c r="N2" s="21">
        <f t="shared" si="0"/>
        <v>739.76155884000013</v>
      </c>
      <c r="O2" s="21">
        <f t="shared" si="0"/>
        <v>713.48608259999992</v>
      </c>
      <c r="P2" s="21">
        <f t="shared" si="0"/>
        <v>694.33075224000004</v>
      </c>
      <c r="Q2" s="21">
        <f t="shared" si="0"/>
        <v>686.94200567999997</v>
      </c>
      <c r="R2" s="21">
        <f t="shared" si="0"/>
        <v>658.72801691999996</v>
      </c>
      <c r="S2" s="21">
        <f t="shared" si="0"/>
        <v>757.15734527999996</v>
      </c>
      <c r="T2" s="21">
        <f t="shared" si="0"/>
        <v>750.03778655999997</v>
      </c>
      <c r="U2" s="21">
        <f t="shared" si="0"/>
        <v>754.45852572000013</v>
      </c>
      <c r="V2" s="21">
        <f t="shared" si="0"/>
        <v>760.07925900000009</v>
      </c>
      <c r="W2" s="21">
        <f t="shared" si="0"/>
        <v>660.50429112000006</v>
      </c>
      <c r="X2" s="21">
        <f t="shared" si="0"/>
        <v>721.15327471533703</v>
      </c>
      <c r="Y2" s="21">
        <f t="shared" ref="Y2:Z2" si="1">SUM(Y3,Y17,Y22,Y25,Y26,Y51,Y52)</f>
        <v>702.72850642633944</v>
      </c>
      <c r="Z2" s="21">
        <f t="shared" si="1"/>
        <v>672.40304824613031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212.32815119999947</v>
      </c>
      <c r="D3" s="24">
        <f t="shared" si="2"/>
        <v>164.86656839999958</v>
      </c>
      <c r="E3" s="24">
        <f t="shared" si="2"/>
        <v>274.77772559999931</v>
      </c>
      <c r="F3" s="24">
        <f t="shared" si="2"/>
        <v>324.73725119999921</v>
      </c>
      <c r="G3" s="24">
        <f t="shared" si="2"/>
        <v>312.24753719999927</v>
      </c>
      <c r="H3" s="24">
        <f t="shared" si="2"/>
        <v>375.23415600000004</v>
      </c>
      <c r="I3" s="24">
        <f t="shared" si="2"/>
        <v>381.14326799999998</v>
      </c>
      <c r="J3" s="24">
        <f t="shared" si="2"/>
        <v>369.32504399999999</v>
      </c>
      <c r="K3" s="24">
        <f t="shared" si="2"/>
        <v>310.23313200000001</v>
      </c>
      <c r="L3" s="24">
        <f t="shared" si="2"/>
        <v>262.95944399999996</v>
      </c>
      <c r="M3" s="24">
        <f t="shared" si="2"/>
        <v>366.37048799999997</v>
      </c>
      <c r="N3" s="24">
        <f t="shared" si="2"/>
        <v>472.73608800000011</v>
      </c>
      <c r="O3" s="24">
        <f t="shared" si="2"/>
        <v>440.23557599999992</v>
      </c>
      <c r="P3" s="24">
        <f t="shared" si="2"/>
        <v>472.73608800000011</v>
      </c>
      <c r="Q3" s="24">
        <f t="shared" si="2"/>
        <v>457.96291199999996</v>
      </c>
      <c r="R3" s="24">
        <f t="shared" si="2"/>
        <v>440.23557599999992</v>
      </c>
      <c r="S3" s="24">
        <f t="shared" si="2"/>
        <v>455.00835599999994</v>
      </c>
      <c r="T3" s="24">
        <f t="shared" si="2"/>
        <v>428.41695599999997</v>
      </c>
      <c r="U3" s="24">
        <f t="shared" si="2"/>
        <v>375.23415600000004</v>
      </c>
      <c r="V3" s="24">
        <f t="shared" si="2"/>
        <v>416.59873200000004</v>
      </c>
      <c r="W3" s="24">
        <f t="shared" si="2"/>
        <v>336.82453199999998</v>
      </c>
      <c r="X3" s="24">
        <f t="shared" ref="X3:Z3" si="3">SUM(X4,X8,X11)</f>
        <v>392.96188799999999</v>
      </c>
      <c r="Y3" s="24">
        <f t="shared" si="3"/>
        <v>372.27959999999996</v>
      </c>
      <c r="Z3" s="24">
        <f t="shared" si="3"/>
        <v>327.96046799999999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212.32815119999947</v>
      </c>
      <c r="D4" s="19">
        <f t="shared" si="4"/>
        <v>164.86656839999958</v>
      </c>
      <c r="E4" s="19">
        <f t="shared" si="4"/>
        <v>274.77772559999931</v>
      </c>
      <c r="F4" s="19">
        <f t="shared" si="4"/>
        <v>324.73725119999921</v>
      </c>
      <c r="G4" s="19">
        <f t="shared" si="4"/>
        <v>312.24753719999927</v>
      </c>
      <c r="H4" s="19">
        <f t="shared" si="4"/>
        <v>375.23415600000004</v>
      </c>
      <c r="I4" s="19">
        <f t="shared" si="4"/>
        <v>381.14326799999998</v>
      </c>
      <c r="J4" s="19">
        <f t="shared" si="4"/>
        <v>369.32504399999999</v>
      </c>
      <c r="K4" s="19">
        <f t="shared" si="4"/>
        <v>310.23313200000001</v>
      </c>
      <c r="L4" s="19">
        <f t="shared" si="4"/>
        <v>262.95944399999996</v>
      </c>
      <c r="M4" s="19">
        <f t="shared" si="4"/>
        <v>366.37048799999997</v>
      </c>
      <c r="N4" s="19">
        <f t="shared" si="4"/>
        <v>472.73608800000011</v>
      </c>
      <c r="O4" s="19">
        <f t="shared" si="4"/>
        <v>440.23557599999992</v>
      </c>
      <c r="P4" s="19">
        <f t="shared" si="4"/>
        <v>472.73608800000011</v>
      </c>
      <c r="Q4" s="19">
        <f t="shared" si="4"/>
        <v>457.96291199999996</v>
      </c>
      <c r="R4" s="19">
        <f t="shared" si="4"/>
        <v>440.23557599999992</v>
      </c>
      <c r="S4" s="19">
        <f t="shared" si="4"/>
        <v>455.00835599999994</v>
      </c>
      <c r="T4" s="19">
        <f t="shared" si="4"/>
        <v>428.41695599999997</v>
      </c>
      <c r="U4" s="19">
        <f t="shared" si="4"/>
        <v>375.23415600000004</v>
      </c>
      <c r="V4" s="19">
        <f t="shared" si="4"/>
        <v>416.59873200000004</v>
      </c>
      <c r="W4" s="19">
        <f t="shared" si="4"/>
        <v>336.82453199999998</v>
      </c>
      <c r="X4" s="19">
        <f t="shared" ref="X4:Z4" si="5">SUM(X5:X7)</f>
        <v>392.96188799999999</v>
      </c>
      <c r="Y4" s="19">
        <f t="shared" si="5"/>
        <v>372.27959999999996</v>
      </c>
      <c r="Z4" s="19">
        <f t="shared" si="5"/>
        <v>327.96046799999999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212.32815119999947</v>
      </c>
      <c r="D7" s="8">
        <v>164.86656839999958</v>
      </c>
      <c r="E7" s="8">
        <v>274.77772559999931</v>
      </c>
      <c r="F7" s="8">
        <v>324.73725119999921</v>
      </c>
      <c r="G7" s="8">
        <v>312.24753719999927</v>
      </c>
      <c r="H7" s="8">
        <v>375.23415600000004</v>
      </c>
      <c r="I7" s="8">
        <v>381.14326799999998</v>
      </c>
      <c r="J7" s="8">
        <v>369.32504399999999</v>
      </c>
      <c r="K7" s="8">
        <v>310.23313200000001</v>
      </c>
      <c r="L7" s="8">
        <v>262.95944399999996</v>
      </c>
      <c r="M7" s="8">
        <v>366.37048799999997</v>
      </c>
      <c r="N7" s="8">
        <v>472.73608800000011</v>
      </c>
      <c r="O7" s="8">
        <v>440.23557599999992</v>
      </c>
      <c r="P7" s="8">
        <v>472.73608800000011</v>
      </c>
      <c r="Q7" s="8">
        <v>457.96291199999996</v>
      </c>
      <c r="R7" s="8">
        <v>440.23557599999992</v>
      </c>
      <c r="S7" s="8">
        <v>455.00835599999994</v>
      </c>
      <c r="T7" s="8">
        <v>428.41695599999997</v>
      </c>
      <c r="U7" s="8">
        <v>375.23415600000004</v>
      </c>
      <c r="V7" s="8">
        <v>416.59873200000004</v>
      </c>
      <c r="W7" s="8">
        <v>336.82453199999998</v>
      </c>
      <c r="X7" s="8">
        <v>392.96188799999999</v>
      </c>
      <c r="Y7" s="8">
        <v>372.27959999999996</v>
      </c>
      <c r="Z7" s="8">
        <v>327.96046799999999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8.631359999999999</v>
      </c>
      <c r="D17" s="27">
        <f t="shared" si="10"/>
        <v>16.50348</v>
      </c>
      <c r="E17" s="27">
        <f t="shared" si="10"/>
        <v>16.103879999999997</v>
      </c>
      <c r="F17" s="27">
        <f t="shared" si="10"/>
        <v>15.34464</v>
      </c>
      <c r="G17" s="27">
        <f t="shared" si="10"/>
        <v>15.384599999999997</v>
      </c>
      <c r="H17" s="27">
        <f t="shared" si="10"/>
        <v>13.70628</v>
      </c>
      <c r="I17" s="27">
        <f t="shared" si="10"/>
        <v>10.988999999999999</v>
      </c>
      <c r="J17" s="27">
        <f t="shared" si="10"/>
        <v>16.703279999999999</v>
      </c>
      <c r="K17" s="27">
        <f t="shared" si="10"/>
        <v>18.781200000000002</v>
      </c>
      <c r="L17" s="27">
        <f t="shared" si="10"/>
        <v>11.14884</v>
      </c>
      <c r="M17" s="27">
        <f t="shared" si="10"/>
        <v>16.183799999999998</v>
      </c>
      <c r="N17" s="27">
        <f t="shared" si="10"/>
        <v>15.944039999999999</v>
      </c>
      <c r="O17" s="27">
        <f t="shared" si="10"/>
        <v>18.421559999999999</v>
      </c>
      <c r="P17" s="27">
        <f t="shared" si="10"/>
        <v>19.220760000000002</v>
      </c>
      <c r="Q17" s="27">
        <f t="shared" si="10"/>
        <v>14.745239999999999</v>
      </c>
      <c r="R17" s="27">
        <f t="shared" si="10"/>
        <v>9.1108799999999981</v>
      </c>
      <c r="S17" s="27">
        <f t="shared" si="10"/>
        <v>16.783200000000001</v>
      </c>
      <c r="T17" s="27">
        <f t="shared" si="10"/>
        <v>15.944039999999999</v>
      </c>
      <c r="U17" s="27">
        <f t="shared" si="10"/>
        <v>14.065919999999998</v>
      </c>
      <c r="V17" s="27">
        <f t="shared" si="10"/>
        <v>5.9540400000000009</v>
      </c>
      <c r="W17" s="27">
        <f t="shared" si="10"/>
        <v>10.94904</v>
      </c>
      <c r="X17" s="27">
        <f t="shared" si="10"/>
        <v>6.0739199999999993</v>
      </c>
      <c r="Y17" s="27">
        <f t="shared" ref="Y17:Z17" si="11">SUM(Y18:Y21)</f>
        <v>11.628359999999999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8.631359999999999</v>
      </c>
      <c r="D19" s="8">
        <v>16.50348</v>
      </c>
      <c r="E19" s="8">
        <v>16.103879999999997</v>
      </c>
      <c r="F19" s="8">
        <v>15.34464</v>
      </c>
      <c r="G19" s="8">
        <v>15.384599999999997</v>
      </c>
      <c r="H19" s="8">
        <v>13.70628</v>
      </c>
      <c r="I19" s="8">
        <v>10.988999999999999</v>
      </c>
      <c r="J19" s="8">
        <v>16.703279999999999</v>
      </c>
      <c r="K19" s="8">
        <v>18.781200000000002</v>
      </c>
      <c r="L19" s="8">
        <v>11.14884</v>
      </c>
      <c r="M19" s="8">
        <v>16.183799999999998</v>
      </c>
      <c r="N19" s="8">
        <v>15.944039999999999</v>
      </c>
      <c r="O19" s="8">
        <v>18.421559999999999</v>
      </c>
      <c r="P19" s="8">
        <v>19.220760000000002</v>
      </c>
      <c r="Q19" s="8">
        <v>14.745239999999999</v>
      </c>
      <c r="R19" s="8">
        <v>9.1108799999999981</v>
      </c>
      <c r="S19" s="8">
        <v>16.783200000000001</v>
      </c>
      <c r="T19" s="8">
        <v>15.944039999999999</v>
      </c>
      <c r="U19" s="8">
        <v>14.065919999999998</v>
      </c>
      <c r="V19" s="8">
        <v>5.9540400000000009</v>
      </c>
      <c r="W19" s="8">
        <v>10.94904</v>
      </c>
      <c r="X19" s="8">
        <v>6.0739199999999993</v>
      </c>
      <c r="Y19" s="8">
        <v>11.628359999999999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159.94992240000002</v>
      </c>
      <c r="D26" s="27">
        <f t="shared" si="14"/>
        <v>191.23136784000002</v>
      </c>
      <c r="E26" s="27">
        <f t="shared" si="14"/>
        <v>172.58825555999999</v>
      </c>
      <c r="F26" s="27">
        <f t="shared" si="14"/>
        <v>181.79112347999995</v>
      </c>
      <c r="G26" s="27">
        <f t="shared" si="14"/>
        <v>175.65588216000003</v>
      </c>
      <c r="H26" s="27">
        <f t="shared" si="14"/>
        <v>166.78672920000002</v>
      </c>
      <c r="I26" s="27">
        <f t="shared" si="14"/>
        <v>182.79780876000001</v>
      </c>
      <c r="J26" s="27">
        <f t="shared" si="14"/>
        <v>218.59926192</v>
      </c>
      <c r="K26" s="27">
        <f t="shared" si="14"/>
        <v>275.91864876</v>
      </c>
      <c r="L26" s="27">
        <f t="shared" si="14"/>
        <v>208.71898776</v>
      </c>
      <c r="M26" s="27">
        <f t="shared" si="14"/>
        <v>266.02648020000004</v>
      </c>
      <c r="N26" s="27">
        <f t="shared" si="14"/>
        <v>250.02114084000004</v>
      </c>
      <c r="O26" s="27">
        <f t="shared" si="14"/>
        <v>254.82894660000002</v>
      </c>
      <c r="P26" s="27">
        <f t="shared" si="14"/>
        <v>202.37390423999997</v>
      </c>
      <c r="Q26" s="27">
        <f t="shared" si="14"/>
        <v>214.18336368000004</v>
      </c>
      <c r="R26" s="27">
        <f t="shared" si="14"/>
        <v>199.58650091999999</v>
      </c>
      <c r="S26" s="27">
        <f t="shared" si="14"/>
        <v>285.36578928</v>
      </c>
      <c r="T26" s="27">
        <f t="shared" si="14"/>
        <v>300.36685824000006</v>
      </c>
      <c r="U26" s="27">
        <f t="shared" si="14"/>
        <v>354.98814804000006</v>
      </c>
      <c r="V26" s="27">
        <f t="shared" si="14"/>
        <v>327.42828504000005</v>
      </c>
      <c r="W26" s="27">
        <f t="shared" si="14"/>
        <v>302.95121004000009</v>
      </c>
      <c r="X26" s="27">
        <f t="shared" si="14"/>
        <v>314.60251500000004</v>
      </c>
      <c r="Y26" s="27">
        <f t="shared" ref="Y26:Z26" si="15">SUM(Y27,Y33)</f>
        <v>310.03685928000004</v>
      </c>
      <c r="Z26" s="27">
        <f t="shared" si="15"/>
        <v>335.61589247999996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159.94992240000002</v>
      </c>
      <c r="D33" s="19">
        <f t="shared" si="18"/>
        <v>191.23136784000002</v>
      </c>
      <c r="E33" s="19">
        <f t="shared" si="18"/>
        <v>172.58825555999999</v>
      </c>
      <c r="F33" s="19">
        <f t="shared" si="18"/>
        <v>181.79112347999995</v>
      </c>
      <c r="G33" s="19">
        <f t="shared" si="18"/>
        <v>175.65588216000003</v>
      </c>
      <c r="H33" s="19">
        <f t="shared" si="18"/>
        <v>166.78672920000002</v>
      </c>
      <c r="I33" s="19">
        <f t="shared" si="18"/>
        <v>182.79780876000001</v>
      </c>
      <c r="J33" s="19">
        <f t="shared" si="18"/>
        <v>218.59926192</v>
      </c>
      <c r="K33" s="19">
        <f t="shared" si="18"/>
        <v>275.91864876</v>
      </c>
      <c r="L33" s="19">
        <f t="shared" si="18"/>
        <v>208.71898776</v>
      </c>
      <c r="M33" s="19">
        <f t="shared" si="18"/>
        <v>266.02648020000004</v>
      </c>
      <c r="N33" s="19">
        <f t="shared" si="18"/>
        <v>250.02114084000004</v>
      </c>
      <c r="O33" s="19">
        <f t="shared" si="18"/>
        <v>254.82894660000002</v>
      </c>
      <c r="P33" s="19">
        <f t="shared" si="18"/>
        <v>202.37390423999997</v>
      </c>
      <c r="Q33" s="19">
        <f t="shared" si="18"/>
        <v>214.18336368000004</v>
      </c>
      <c r="R33" s="19">
        <f t="shared" si="18"/>
        <v>199.58650091999999</v>
      </c>
      <c r="S33" s="19">
        <f t="shared" si="18"/>
        <v>285.36578928</v>
      </c>
      <c r="T33" s="19">
        <f t="shared" si="18"/>
        <v>300.36685824000006</v>
      </c>
      <c r="U33" s="19">
        <f t="shared" si="18"/>
        <v>354.98814804000006</v>
      </c>
      <c r="V33" s="19">
        <f t="shared" si="18"/>
        <v>327.42828504000005</v>
      </c>
      <c r="W33" s="19">
        <f t="shared" si="18"/>
        <v>302.95121004000009</v>
      </c>
      <c r="X33" s="19">
        <f t="shared" si="18"/>
        <v>314.60251500000004</v>
      </c>
      <c r="Y33" s="19">
        <f t="shared" ref="Y33:Z33" si="19">SUM(Y34:Y50)</f>
        <v>310.03685928000004</v>
      </c>
      <c r="Z33" s="19">
        <f t="shared" si="19"/>
        <v>335.61589247999996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5.969310479999999</v>
      </c>
      <c r="F36" s="8">
        <v>5.969310479999999</v>
      </c>
      <c r="G36" s="8">
        <v>5.969310479999999</v>
      </c>
      <c r="H36" s="8">
        <v>4.393274400000001</v>
      </c>
      <c r="I36" s="8">
        <v>6.26779872</v>
      </c>
      <c r="J36" s="8">
        <v>6.4079564400000022</v>
      </c>
      <c r="K36" s="8">
        <v>6.9751749599999995</v>
      </c>
      <c r="L36" s="8">
        <v>6.3125492400000027</v>
      </c>
      <c r="M36" s="8">
        <v>10.777606200000001</v>
      </c>
      <c r="N36" s="8">
        <v>7.2913816800000006</v>
      </c>
      <c r="O36" s="8">
        <v>7.3602111600000022</v>
      </c>
      <c r="P36" s="8">
        <v>7.2527644800000024</v>
      </c>
      <c r="Q36" s="8">
        <v>9.0434667600000012</v>
      </c>
      <c r="R36" s="8">
        <v>6.9869872800000001</v>
      </c>
      <c r="S36" s="8">
        <v>10.335780000000002</v>
      </c>
      <c r="T36" s="8">
        <v>10.607463359999999</v>
      </c>
      <c r="U36" s="8">
        <v>12.243242520000001</v>
      </c>
      <c r="V36" s="8">
        <v>10.049785560000002</v>
      </c>
      <c r="W36" s="8">
        <v>8.9544200400000005</v>
      </c>
      <c r="X36" s="8">
        <v>11.089724040000002</v>
      </c>
      <c r="Y36" s="8">
        <v>9.5120978400000009</v>
      </c>
      <c r="Z36" s="8">
        <v>9.7417565999999987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9.230760000000001E-3</v>
      </c>
      <c r="K37" s="8">
        <v>0</v>
      </c>
      <c r="L37" s="8">
        <v>0</v>
      </c>
      <c r="M37" s="8">
        <v>2.9937599999999985E-3</v>
      </c>
      <c r="N37" s="8">
        <v>0</v>
      </c>
      <c r="O37" s="8">
        <v>0</v>
      </c>
      <c r="P37" s="8">
        <v>0</v>
      </c>
      <c r="Q37" s="8">
        <v>4.914756E-2</v>
      </c>
      <c r="R37" s="8">
        <v>3.0686040000000001E-2</v>
      </c>
      <c r="S37" s="8">
        <v>5.8378320000000004E-2</v>
      </c>
      <c r="T37" s="8">
        <v>3.9916799999999981E-2</v>
      </c>
      <c r="U37" s="8">
        <v>3.3679799999999996E-2</v>
      </c>
      <c r="V37" s="8">
        <v>2.145528E-2</v>
      </c>
      <c r="W37" s="8">
        <v>2.145528E-2</v>
      </c>
      <c r="X37" s="8">
        <v>1.8461519999999999E-2</v>
      </c>
      <c r="Y37" s="8">
        <v>1.2224520000000001E-2</v>
      </c>
      <c r="Z37" s="8">
        <v>1.2224520000000001E-2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25.490518559999998</v>
      </c>
      <c r="D43" s="8">
        <v>41.421959279999996</v>
      </c>
      <c r="E43" s="8">
        <v>47.794588919999995</v>
      </c>
      <c r="F43" s="8">
        <v>38.235511079999988</v>
      </c>
      <c r="G43" s="8">
        <v>44.608140720000016</v>
      </c>
      <c r="H43" s="8">
        <v>49.76354448</v>
      </c>
      <c r="I43" s="8">
        <v>50.407236359999992</v>
      </c>
      <c r="J43" s="8">
        <v>64.933652160000008</v>
      </c>
      <c r="K43" s="8">
        <v>90.669323160000005</v>
      </c>
      <c r="L43" s="8">
        <v>78.657120360000008</v>
      </c>
      <c r="M43" s="8">
        <v>76.984268400000005</v>
      </c>
      <c r="N43" s="8">
        <v>63.604920600000007</v>
      </c>
      <c r="O43" s="8">
        <v>67.555902959999997</v>
      </c>
      <c r="P43" s="8">
        <v>52.997742719999984</v>
      </c>
      <c r="Q43" s="8">
        <v>61.935269760000004</v>
      </c>
      <c r="R43" s="8">
        <v>80.313966719999996</v>
      </c>
      <c r="S43" s="8">
        <v>154.60555967999997</v>
      </c>
      <c r="T43" s="8">
        <v>164.43513215999999</v>
      </c>
      <c r="U43" s="8">
        <v>179.11360116</v>
      </c>
      <c r="V43" s="8">
        <v>165.88443924000001</v>
      </c>
      <c r="W43" s="8">
        <v>157.91765184000002</v>
      </c>
      <c r="X43" s="8">
        <v>197.69583599999999</v>
      </c>
      <c r="Y43" s="8">
        <v>199.69947036000002</v>
      </c>
      <c r="Z43" s="8">
        <v>205.82881487999998</v>
      </c>
    </row>
    <row r="44" spans="1:26" ht="11.25" customHeight="1" x14ac:dyDescent="0.2">
      <c r="A44" s="28" t="s">
        <v>74</v>
      </c>
      <c r="B44" s="7" t="s">
        <v>75</v>
      </c>
      <c r="C44" s="8">
        <v>134.45940384000002</v>
      </c>
      <c r="D44" s="8">
        <v>143.84009808000002</v>
      </c>
      <c r="E44" s="8">
        <v>118.82435616000001</v>
      </c>
      <c r="F44" s="8">
        <v>137.58630191999998</v>
      </c>
      <c r="G44" s="8">
        <v>125.07843096000003</v>
      </c>
      <c r="H44" s="8">
        <v>112.62991032000001</v>
      </c>
      <c r="I44" s="8">
        <v>126.12277368000001</v>
      </c>
      <c r="J44" s="8">
        <v>147.24842255999999</v>
      </c>
      <c r="K44" s="8">
        <v>178.27415064000002</v>
      </c>
      <c r="L44" s="8">
        <v>123.74931816</v>
      </c>
      <c r="M44" s="8">
        <v>178.26161184</v>
      </c>
      <c r="N44" s="8">
        <v>179.12483856000003</v>
      </c>
      <c r="O44" s="8">
        <v>179.91283248000002</v>
      </c>
      <c r="P44" s="8">
        <v>142.12339703999999</v>
      </c>
      <c r="Q44" s="8">
        <v>143.15547960000004</v>
      </c>
      <c r="R44" s="8">
        <v>112.25486088</v>
      </c>
      <c r="S44" s="8">
        <v>120.36607128000001</v>
      </c>
      <c r="T44" s="8">
        <v>125.28434592000002</v>
      </c>
      <c r="U44" s="8">
        <v>163.59762456000001</v>
      </c>
      <c r="V44" s="8">
        <v>151.47260496000004</v>
      </c>
      <c r="W44" s="8">
        <v>136.05768288000004</v>
      </c>
      <c r="X44" s="8">
        <v>105.79849344000003</v>
      </c>
      <c r="Y44" s="8">
        <v>100.81306656</v>
      </c>
      <c r="Z44" s="8">
        <v>120.03309648000001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1.4137200000000001</v>
      </c>
      <c r="N51" s="27">
        <v>1.0602900000000002</v>
      </c>
      <c r="O51" s="27">
        <v>0</v>
      </c>
      <c r="P51" s="27">
        <v>0</v>
      </c>
      <c r="Q51" s="27">
        <v>5.0489999999999993E-2</v>
      </c>
      <c r="R51" s="27">
        <v>9.7950600000000012</v>
      </c>
      <c r="S51" s="27">
        <v>0</v>
      </c>
      <c r="T51" s="27">
        <v>5.3099323199999997</v>
      </c>
      <c r="U51" s="27">
        <v>10.17030168</v>
      </c>
      <c r="V51" s="27">
        <v>10.098201959999999</v>
      </c>
      <c r="W51" s="27">
        <v>9.7795090800000022</v>
      </c>
      <c r="X51" s="27">
        <v>7.5149517153369692</v>
      </c>
      <c r="Y51" s="27">
        <v>8.783687146339437</v>
      </c>
      <c r="Z51" s="27">
        <v>8.8266877661303766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3.950639999999999E-2</v>
      </c>
      <c r="I61" s="49">
        <f t="shared" si="22"/>
        <v>0.26227151999999998</v>
      </c>
      <c r="J61" s="49">
        <f t="shared" si="22"/>
        <v>0.43253135999999998</v>
      </c>
      <c r="K61" s="49">
        <f t="shared" si="22"/>
        <v>1.0875729599999999</v>
      </c>
      <c r="L61" s="49">
        <f t="shared" si="22"/>
        <v>0.8992166399999999</v>
      </c>
      <c r="M61" s="49">
        <f t="shared" si="22"/>
        <v>1.1818785599999999</v>
      </c>
      <c r="N61" s="49">
        <f t="shared" si="22"/>
        <v>1.1418623999999999</v>
      </c>
      <c r="O61" s="49">
        <f t="shared" si="22"/>
        <v>1.5218884800000001</v>
      </c>
      <c r="P61" s="49">
        <f t="shared" si="22"/>
        <v>1.2642047999999999</v>
      </c>
      <c r="Q61" s="49">
        <f t="shared" si="22"/>
        <v>3.1941561599999999</v>
      </c>
      <c r="R61" s="49">
        <f t="shared" si="22"/>
        <v>7.9188667199999987</v>
      </c>
      <c r="S61" s="49">
        <f t="shared" si="22"/>
        <v>31.717267200000002</v>
      </c>
      <c r="T61" s="49">
        <f t="shared" si="22"/>
        <v>42.680165760000001</v>
      </c>
      <c r="U61" s="49">
        <f t="shared" si="22"/>
        <v>49.789533600000006</v>
      </c>
      <c r="V61" s="49">
        <f t="shared" si="22"/>
        <v>42.534374399999983</v>
      </c>
      <c r="W61" s="49">
        <f t="shared" si="22"/>
        <v>71.664724799999988</v>
      </c>
      <c r="X61" s="49">
        <f t="shared" si="22"/>
        <v>130.00002538250629</v>
      </c>
      <c r="Y61" s="49">
        <f t="shared" ref="Y61:Z61" si="23">SUM(Y62:Y72)</f>
        <v>82.883651118749867</v>
      </c>
      <c r="Z61" s="49">
        <f t="shared" si="23"/>
        <v>164.6748517681512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23.184000000000001</v>
      </c>
      <c r="X62" s="52">
        <v>68.20813440000002</v>
      </c>
      <c r="Y62" s="52">
        <v>0</v>
      </c>
      <c r="Z62" s="52">
        <v>86.575910400000026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0.35536090250626551</v>
      </c>
      <c r="Y64" s="52">
        <v>0.55307815874985256</v>
      </c>
      <c r="Z64" s="52">
        <v>0.51397912815118463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1.7841600000000001E-3</v>
      </c>
      <c r="S67" s="52">
        <v>3.8231999999999997E-3</v>
      </c>
      <c r="T67" s="52">
        <v>1.7841600000000001E-3</v>
      </c>
      <c r="U67" s="52">
        <v>1.7841600000000001E-3</v>
      </c>
      <c r="V67" s="52">
        <v>1.7841600000000001E-3</v>
      </c>
      <c r="W67" s="52">
        <v>0</v>
      </c>
      <c r="X67" s="52">
        <v>1.7841600000000001E-3</v>
      </c>
      <c r="Y67" s="52">
        <v>1.7841600000000001E-3</v>
      </c>
      <c r="Z67" s="52">
        <v>1.7841600000000001E-3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5.3524799999999997E-3</v>
      </c>
      <c r="I68" s="52">
        <v>3.4408799999999996E-2</v>
      </c>
      <c r="J68" s="52">
        <v>1.6057439999999999E-2</v>
      </c>
      <c r="K68" s="52">
        <v>3.1860000000000013E-2</v>
      </c>
      <c r="L68" s="52">
        <v>5.3015039999999986E-2</v>
      </c>
      <c r="M68" s="52">
        <v>9.5580000000000012E-2</v>
      </c>
      <c r="N68" s="52">
        <v>0.10348128000000001</v>
      </c>
      <c r="O68" s="52">
        <v>0.16465247999999999</v>
      </c>
      <c r="P68" s="52">
        <v>0.12489119999999999</v>
      </c>
      <c r="Q68" s="52">
        <v>0.69582240000000006</v>
      </c>
      <c r="R68" s="52">
        <v>1.5828048000000001</v>
      </c>
      <c r="S68" s="52">
        <v>6.9556751999999999</v>
      </c>
      <c r="T68" s="52">
        <v>14.886011520000002</v>
      </c>
      <c r="U68" s="52">
        <v>14.886011520000002</v>
      </c>
      <c r="V68" s="52">
        <v>8.931759839999998</v>
      </c>
      <c r="W68" s="52">
        <v>11.908758239999999</v>
      </c>
      <c r="X68" s="52">
        <v>11.908758239999999</v>
      </c>
      <c r="Y68" s="52">
        <v>11.908758239999999</v>
      </c>
      <c r="Z68" s="52">
        <v>14.886011520000002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3.415391999999999E-2</v>
      </c>
      <c r="I69" s="52">
        <v>0.22786271999999999</v>
      </c>
      <c r="J69" s="52">
        <v>0.41647392</v>
      </c>
      <c r="K69" s="52">
        <v>1.0557129599999999</v>
      </c>
      <c r="L69" s="52">
        <v>0.84620159999999989</v>
      </c>
      <c r="M69" s="52">
        <v>1.0862985599999999</v>
      </c>
      <c r="N69" s="52">
        <v>1.0383811199999999</v>
      </c>
      <c r="O69" s="52">
        <v>1.3572360000000001</v>
      </c>
      <c r="P69" s="52">
        <v>1.1393135999999999</v>
      </c>
      <c r="Q69" s="52">
        <v>2.4965495999999998</v>
      </c>
      <c r="R69" s="52">
        <v>6.3342777599999991</v>
      </c>
      <c r="S69" s="52">
        <v>24.757768800000001</v>
      </c>
      <c r="T69" s="52">
        <v>27.792370079999998</v>
      </c>
      <c r="U69" s="52">
        <v>34.901737920000002</v>
      </c>
      <c r="V69" s="52">
        <v>33.600830399999985</v>
      </c>
      <c r="W69" s="52">
        <v>36.571966559999993</v>
      </c>
      <c r="X69" s="52">
        <v>49.52598768</v>
      </c>
      <c r="Y69" s="52">
        <v>70.420030560000015</v>
      </c>
      <c r="Z69" s="52">
        <v>62.697166559999992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1.0602900000000002</v>
      </c>
      <c r="D2" s="21">
        <f t="shared" ref="D2:X2" si="0">SUM(D3,D17,D22,D25,D26,D51,D52)</f>
        <v>0.80783999999999989</v>
      </c>
      <c r="E2" s="21">
        <f t="shared" si="0"/>
        <v>0.75734999999999997</v>
      </c>
      <c r="F2" s="21">
        <f t="shared" si="0"/>
        <v>0.85832999999999982</v>
      </c>
      <c r="G2" s="21">
        <f t="shared" si="0"/>
        <v>0.80783999999999989</v>
      </c>
      <c r="H2" s="21">
        <f t="shared" si="0"/>
        <v>560.64117095999984</v>
      </c>
      <c r="I2" s="21">
        <f t="shared" si="0"/>
        <v>573.36836472000005</v>
      </c>
      <c r="J2" s="21">
        <f t="shared" si="0"/>
        <v>609.65797896000004</v>
      </c>
      <c r="K2" s="21">
        <f t="shared" si="0"/>
        <v>632.84892948000015</v>
      </c>
      <c r="L2" s="21">
        <f t="shared" si="0"/>
        <v>611.83833876000017</v>
      </c>
      <c r="M2" s="21">
        <f t="shared" si="0"/>
        <v>619.45691076000003</v>
      </c>
      <c r="N2" s="21">
        <f t="shared" si="0"/>
        <v>629.48643660000005</v>
      </c>
      <c r="O2" s="21">
        <f t="shared" si="0"/>
        <v>619.74847260000001</v>
      </c>
      <c r="P2" s="21">
        <f t="shared" si="0"/>
        <v>623.47404348000009</v>
      </c>
      <c r="Q2" s="21">
        <f t="shared" si="0"/>
        <v>601.85902212000019</v>
      </c>
      <c r="R2" s="21">
        <f t="shared" si="0"/>
        <v>607.67692703999978</v>
      </c>
      <c r="S2" s="21">
        <f t="shared" si="0"/>
        <v>593.12433996000004</v>
      </c>
      <c r="T2" s="21">
        <f t="shared" si="0"/>
        <v>459.27125244000007</v>
      </c>
      <c r="U2" s="21">
        <f t="shared" si="0"/>
        <v>469.26136908000001</v>
      </c>
      <c r="V2" s="21">
        <f t="shared" si="0"/>
        <v>471.14745948000024</v>
      </c>
      <c r="W2" s="21">
        <f t="shared" si="0"/>
        <v>449.55221040000004</v>
      </c>
      <c r="X2" s="21">
        <f t="shared" si="0"/>
        <v>452.02039604485532</v>
      </c>
      <c r="Y2" s="21">
        <f t="shared" ref="Y2:Z2" si="1">SUM(Y3,Y17,Y22,Y25,Y26,Y51,Y52)</f>
        <v>430.52687529011229</v>
      </c>
      <c r="Z2" s="21">
        <f t="shared" si="1"/>
        <v>508.16212854915085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559.78284095999982</v>
      </c>
      <c r="I26" s="27">
        <f t="shared" si="14"/>
        <v>572.51003472000002</v>
      </c>
      <c r="J26" s="27">
        <f t="shared" si="14"/>
        <v>608.79964896000001</v>
      </c>
      <c r="K26" s="27">
        <f t="shared" si="14"/>
        <v>631.94010948000016</v>
      </c>
      <c r="L26" s="27">
        <f t="shared" si="14"/>
        <v>610.82853876000013</v>
      </c>
      <c r="M26" s="27">
        <f t="shared" si="14"/>
        <v>618.44711075999999</v>
      </c>
      <c r="N26" s="27">
        <f t="shared" si="14"/>
        <v>628.47663660000001</v>
      </c>
      <c r="O26" s="27">
        <f t="shared" si="14"/>
        <v>618.73867259999997</v>
      </c>
      <c r="P26" s="27">
        <f t="shared" si="14"/>
        <v>622.46424348000005</v>
      </c>
      <c r="Q26" s="27">
        <f t="shared" si="14"/>
        <v>601.85902212000019</v>
      </c>
      <c r="R26" s="27">
        <f t="shared" si="14"/>
        <v>607.67692703999978</v>
      </c>
      <c r="S26" s="27">
        <f t="shared" si="14"/>
        <v>593.12433996000004</v>
      </c>
      <c r="T26" s="27">
        <f t="shared" si="14"/>
        <v>458.98689276000005</v>
      </c>
      <c r="U26" s="27">
        <f t="shared" si="14"/>
        <v>468.84593735999999</v>
      </c>
      <c r="V26" s="27">
        <f t="shared" si="14"/>
        <v>470.74273164000022</v>
      </c>
      <c r="W26" s="27">
        <f t="shared" si="14"/>
        <v>449.17878636000006</v>
      </c>
      <c r="X26" s="27">
        <f t="shared" si="14"/>
        <v>451.63056924000006</v>
      </c>
      <c r="Y26" s="27">
        <f t="shared" ref="Y26:Z26" si="15">SUM(Y27,Y33)</f>
        <v>430.46503703999986</v>
      </c>
      <c r="Z26" s="27">
        <f t="shared" si="15"/>
        <v>508.09162176000001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559.78284095999982</v>
      </c>
      <c r="I33" s="19">
        <f t="shared" si="18"/>
        <v>572.51003472000002</v>
      </c>
      <c r="J33" s="19">
        <f t="shared" si="18"/>
        <v>608.79964896000001</v>
      </c>
      <c r="K33" s="19">
        <f t="shared" si="18"/>
        <v>631.94010948000016</v>
      </c>
      <c r="L33" s="19">
        <f t="shared" si="18"/>
        <v>610.82853876000013</v>
      </c>
      <c r="M33" s="19">
        <f t="shared" si="18"/>
        <v>618.44711075999999</v>
      </c>
      <c r="N33" s="19">
        <f t="shared" si="18"/>
        <v>628.47663660000001</v>
      </c>
      <c r="O33" s="19">
        <f t="shared" si="18"/>
        <v>618.73867259999997</v>
      </c>
      <c r="P33" s="19">
        <f t="shared" si="18"/>
        <v>622.46424348000005</v>
      </c>
      <c r="Q33" s="19">
        <f t="shared" si="18"/>
        <v>601.85902212000019</v>
      </c>
      <c r="R33" s="19">
        <f t="shared" si="18"/>
        <v>607.67692703999978</v>
      </c>
      <c r="S33" s="19">
        <f t="shared" si="18"/>
        <v>593.12433996000004</v>
      </c>
      <c r="T33" s="19">
        <f t="shared" si="18"/>
        <v>458.98689276000005</v>
      </c>
      <c r="U33" s="19">
        <f t="shared" si="18"/>
        <v>468.84593735999999</v>
      </c>
      <c r="V33" s="19">
        <f t="shared" si="18"/>
        <v>470.74273164000022</v>
      </c>
      <c r="W33" s="19">
        <f t="shared" si="18"/>
        <v>449.17878636000006</v>
      </c>
      <c r="X33" s="19">
        <f t="shared" si="18"/>
        <v>451.63056924000006</v>
      </c>
      <c r="Y33" s="19">
        <f t="shared" ref="Y33:Z33" si="19">SUM(Y34:Y50)</f>
        <v>430.46503703999986</v>
      </c>
      <c r="Z33" s="19">
        <f t="shared" si="19"/>
        <v>508.09162176000001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9.4046511600000038</v>
      </c>
      <c r="I36" s="8">
        <v>9.7090455599999999</v>
      </c>
      <c r="J36" s="8">
        <v>10.431187200000002</v>
      </c>
      <c r="K36" s="8">
        <v>10.881872639999999</v>
      </c>
      <c r="L36" s="8">
        <v>10.592470800000003</v>
      </c>
      <c r="M36" s="8">
        <v>10.729675440000001</v>
      </c>
      <c r="N36" s="8">
        <v>11.004311879999999</v>
      </c>
      <c r="O36" s="8">
        <v>11.010218040000002</v>
      </c>
      <c r="P36" s="8">
        <v>11.353456800000002</v>
      </c>
      <c r="Q36" s="8">
        <v>11.419106040000001</v>
      </c>
      <c r="R36" s="8">
        <v>11.866838400000002</v>
      </c>
      <c r="S36" s="8">
        <v>12.230975880000001</v>
      </c>
      <c r="T36" s="8">
        <v>8.3151918000000009</v>
      </c>
      <c r="U36" s="8">
        <v>8.7683760000000035</v>
      </c>
      <c r="V36" s="8">
        <v>8.6579762400000018</v>
      </c>
      <c r="W36" s="8">
        <v>8.3935620000000011</v>
      </c>
      <c r="X36" s="8">
        <v>8.6288997600000013</v>
      </c>
      <c r="Y36" s="8">
        <v>11.839352040000001</v>
      </c>
      <c r="Z36" s="8">
        <v>13.44310164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10.527058079999998</v>
      </c>
      <c r="I37" s="8">
        <v>10.772546400000001</v>
      </c>
      <c r="J37" s="8">
        <v>11.475581039999998</v>
      </c>
      <c r="K37" s="8">
        <v>11.785684680000001</v>
      </c>
      <c r="L37" s="8">
        <v>11.5309656</v>
      </c>
      <c r="M37" s="8">
        <v>11.62601748</v>
      </c>
      <c r="N37" s="8">
        <v>11.847056759999997</v>
      </c>
      <c r="O37" s="8">
        <v>11.844063</v>
      </c>
      <c r="P37" s="8">
        <v>12.326058359999996</v>
      </c>
      <c r="Q37" s="8">
        <v>12.45179628</v>
      </c>
      <c r="R37" s="8">
        <v>13.07499732</v>
      </c>
      <c r="S37" s="8">
        <v>13.618364759999999</v>
      </c>
      <c r="T37" s="8">
        <v>9.1209887999999992</v>
      </c>
      <c r="U37" s="8">
        <v>9.3694708799999997</v>
      </c>
      <c r="V37" s="8">
        <v>9.4368304799999994</v>
      </c>
      <c r="W37" s="8">
        <v>9.01670616</v>
      </c>
      <c r="X37" s="8">
        <v>9.1055210399999975</v>
      </c>
      <c r="Y37" s="8">
        <v>27.954732959999998</v>
      </c>
      <c r="Z37" s="8">
        <v>30.455270999999993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517.98736547999977</v>
      </c>
      <c r="I43" s="8">
        <v>529.45804548000001</v>
      </c>
      <c r="J43" s="8">
        <v>562.64005511999994</v>
      </c>
      <c r="K43" s="8">
        <v>583.97231880000015</v>
      </c>
      <c r="L43" s="8">
        <v>564.08029236000004</v>
      </c>
      <c r="M43" s="8">
        <v>571.14756504000002</v>
      </c>
      <c r="N43" s="8">
        <v>580.04054315999997</v>
      </c>
      <c r="O43" s="8">
        <v>570.28406291999988</v>
      </c>
      <c r="P43" s="8">
        <v>572.386932</v>
      </c>
      <c r="Q43" s="8">
        <v>551.44013652000012</v>
      </c>
      <c r="R43" s="8">
        <v>555.14276531999985</v>
      </c>
      <c r="S43" s="8">
        <v>538.83839411999998</v>
      </c>
      <c r="T43" s="8">
        <v>439.09282872000006</v>
      </c>
      <c r="U43" s="8">
        <v>448.11785304</v>
      </c>
      <c r="V43" s="8">
        <v>450.09000972000018</v>
      </c>
      <c r="W43" s="8">
        <v>429.28806492000007</v>
      </c>
      <c r="X43" s="8">
        <v>431.34798564000005</v>
      </c>
      <c r="Y43" s="8">
        <v>390.38005187999988</v>
      </c>
      <c r="Z43" s="8">
        <v>463.85135783999999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21.86376624</v>
      </c>
      <c r="I44" s="8">
        <v>22.570397280000002</v>
      </c>
      <c r="J44" s="8">
        <v>24.252825600000005</v>
      </c>
      <c r="K44" s="8">
        <v>25.300233360000004</v>
      </c>
      <c r="L44" s="8">
        <v>24.624810000000004</v>
      </c>
      <c r="M44" s="8">
        <v>24.943852799999998</v>
      </c>
      <c r="N44" s="8">
        <v>25.5847248</v>
      </c>
      <c r="O44" s="8">
        <v>25.600328640000004</v>
      </c>
      <c r="P44" s="8">
        <v>26.397796320000001</v>
      </c>
      <c r="Q44" s="8">
        <v>26.547983280000004</v>
      </c>
      <c r="R44" s="8">
        <v>27.592326000000007</v>
      </c>
      <c r="S44" s="8">
        <v>28.436605200000006</v>
      </c>
      <c r="T44" s="8">
        <v>2.4578834400000003</v>
      </c>
      <c r="U44" s="8">
        <v>2.5902374400000001</v>
      </c>
      <c r="V44" s="8">
        <v>2.5579152000000005</v>
      </c>
      <c r="W44" s="8">
        <v>2.4804532800000003</v>
      </c>
      <c r="X44" s="8">
        <v>2.5481628000000001</v>
      </c>
      <c r="Y44" s="8">
        <v>0.29090016000000007</v>
      </c>
      <c r="Z44" s="8">
        <v>0.34189128000000008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0.80783999999999989</v>
      </c>
      <c r="E51" s="27">
        <v>0.75734999999999997</v>
      </c>
      <c r="F51" s="27">
        <v>0.85832999999999982</v>
      </c>
      <c r="G51" s="27">
        <v>0.80783999999999989</v>
      </c>
      <c r="H51" s="27">
        <v>0.85832999999999982</v>
      </c>
      <c r="I51" s="27">
        <v>0.85832999999999982</v>
      </c>
      <c r="J51" s="27">
        <v>0.85832999999999982</v>
      </c>
      <c r="K51" s="27">
        <v>0.90882000000000007</v>
      </c>
      <c r="L51" s="27">
        <v>1.0098000000000003</v>
      </c>
      <c r="M51" s="27">
        <v>1.0098000000000003</v>
      </c>
      <c r="N51" s="27">
        <v>1.0098000000000003</v>
      </c>
      <c r="O51" s="27">
        <v>1.0098000000000003</v>
      </c>
      <c r="P51" s="27">
        <v>1.0098000000000003</v>
      </c>
      <c r="Q51" s="27">
        <v>0</v>
      </c>
      <c r="R51" s="27">
        <v>0</v>
      </c>
      <c r="S51" s="27">
        <v>0</v>
      </c>
      <c r="T51" s="27">
        <v>0.28435967999999995</v>
      </c>
      <c r="U51" s="27">
        <v>0.41543172000000006</v>
      </c>
      <c r="V51" s="27">
        <v>0.40472783999999989</v>
      </c>
      <c r="W51" s="27">
        <v>0.37342404000000007</v>
      </c>
      <c r="X51" s="27">
        <v>0.38982680485524696</v>
      </c>
      <c r="Y51" s="27">
        <v>6.1838250112440214E-2</v>
      </c>
      <c r="Z51" s="27">
        <v>7.0506789150868748E-2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1.3304735999999999</v>
      </c>
      <c r="I61" s="49">
        <f t="shared" si="22"/>
        <v>6.1579007999999984</v>
      </c>
      <c r="J61" s="49">
        <f t="shared" si="22"/>
        <v>12.31682112</v>
      </c>
      <c r="K61" s="49">
        <f t="shared" si="22"/>
        <v>15.68506032</v>
      </c>
      <c r="L61" s="49">
        <f t="shared" si="22"/>
        <v>19.089237600000001</v>
      </c>
      <c r="M61" s="49">
        <f t="shared" si="22"/>
        <v>19.794745439999996</v>
      </c>
      <c r="N61" s="49">
        <f t="shared" si="22"/>
        <v>25.157420640000002</v>
      </c>
      <c r="O61" s="49">
        <f t="shared" si="22"/>
        <v>33.620201279999996</v>
      </c>
      <c r="P61" s="49">
        <f t="shared" si="22"/>
        <v>46.83216096000001</v>
      </c>
      <c r="Q61" s="49">
        <f t="shared" si="22"/>
        <v>67.58754912000002</v>
      </c>
      <c r="R61" s="49">
        <f t="shared" si="22"/>
        <v>83.940395039999999</v>
      </c>
      <c r="S61" s="49">
        <f t="shared" si="22"/>
        <v>111.62036304</v>
      </c>
      <c r="T61" s="49">
        <f t="shared" si="22"/>
        <v>150.64631424000001</v>
      </c>
      <c r="U61" s="49">
        <f t="shared" si="22"/>
        <v>172.87949664000001</v>
      </c>
      <c r="V61" s="49">
        <f t="shared" si="22"/>
        <v>162.64071216000002</v>
      </c>
      <c r="W61" s="49">
        <f t="shared" si="22"/>
        <v>165.65594255999997</v>
      </c>
      <c r="X61" s="49">
        <f t="shared" si="22"/>
        <v>178.12781317174515</v>
      </c>
      <c r="Y61" s="49">
        <f t="shared" ref="Y61:Z61" si="23">SUM(Y62:Y72)</f>
        <v>210.54802749903496</v>
      </c>
      <c r="Z61" s="49">
        <f t="shared" si="23"/>
        <v>222.9078803391152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1.8433811745160726E-2</v>
      </c>
      <c r="Y64" s="52">
        <v>3.8937390349512366E-3</v>
      </c>
      <c r="Z64" s="52">
        <v>4.1056191151972862E-3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0.38818224000000007</v>
      </c>
      <c r="I67" s="52">
        <v>0.46464623999999993</v>
      </c>
      <c r="J67" s="52">
        <v>0.56404944000000012</v>
      </c>
      <c r="K67" s="52">
        <v>0.71315424000000005</v>
      </c>
      <c r="L67" s="52">
        <v>0.65580623999999987</v>
      </c>
      <c r="M67" s="52">
        <v>0.69658704000000005</v>
      </c>
      <c r="N67" s="52">
        <v>0.76336560000000009</v>
      </c>
      <c r="O67" s="52">
        <v>0.77279616000000007</v>
      </c>
      <c r="P67" s="52">
        <v>0.72131040000000013</v>
      </c>
      <c r="Q67" s="52">
        <v>0.68919551999999984</v>
      </c>
      <c r="R67" s="52">
        <v>0.62624016000000005</v>
      </c>
      <c r="S67" s="52">
        <v>0.55003103999999992</v>
      </c>
      <c r="T67" s="52">
        <v>0.36855648000000008</v>
      </c>
      <c r="U67" s="52">
        <v>0.54365904000000009</v>
      </c>
      <c r="V67" s="52">
        <v>0.42131664000000002</v>
      </c>
      <c r="W67" s="52">
        <v>0.48911472</v>
      </c>
      <c r="X67" s="52">
        <v>0.61120224000000001</v>
      </c>
      <c r="Y67" s="52">
        <v>2.6484580799999997</v>
      </c>
      <c r="Z67" s="52">
        <v>3.7900655999999993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0.14604623999999997</v>
      </c>
      <c r="I68" s="52">
        <v>0.82861487999999983</v>
      </c>
      <c r="J68" s="52">
        <v>0.46490111999999995</v>
      </c>
      <c r="K68" s="52">
        <v>0.44349120000000014</v>
      </c>
      <c r="L68" s="52">
        <v>1.1074535999999999</v>
      </c>
      <c r="M68" s="52">
        <v>1.5190847999999999</v>
      </c>
      <c r="N68" s="52">
        <v>2.2070059199999998</v>
      </c>
      <c r="O68" s="52">
        <v>3.5746920000000002</v>
      </c>
      <c r="P68" s="52">
        <v>4.5042393600000006</v>
      </c>
      <c r="Q68" s="52">
        <v>14.58066528</v>
      </c>
      <c r="R68" s="52">
        <v>16.646977440000001</v>
      </c>
      <c r="S68" s="52">
        <v>24.35684256</v>
      </c>
      <c r="T68" s="52">
        <v>53.589794400000009</v>
      </c>
      <c r="U68" s="52">
        <v>50.612541120000017</v>
      </c>
      <c r="V68" s="52">
        <v>35.726529600000006</v>
      </c>
      <c r="W68" s="52">
        <v>38.703782880000006</v>
      </c>
      <c r="X68" s="52">
        <v>32.749276320000007</v>
      </c>
      <c r="Y68" s="52">
        <v>26.795024640000001</v>
      </c>
      <c r="Z68" s="52">
        <v>38.703782880000006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0.79624512000000003</v>
      </c>
      <c r="I69" s="52">
        <v>4.8646396799999989</v>
      </c>
      <c r="J69" s="52">
        <v>11.28787056</v>
      </c>
      <c r="K69" s="52">
        <v>14.52841488</v>
      </c>
      <c r="L69" s="52">
        <v>17.325977760000001</v>
      </c>
      <c r="M69" s="52">
        <v>17.579073599999997</v>
      </c>
      <c r="N69" s="52">
        <v>22.187049120000001</v>
      </c>
      <c r="O69" s="52">
        <v>29.272713119999999</v>
      </c>
      <c r="P69" s="52">
        <v>41.60661120000001</v>
      </c>
      <c r="Q69" s="52">
        <v>52.317688320000016</v>
      </c>
      <c r="R69" s="52">
        <v>66.667177440000003</v>
      </c>
      <c r="S69" s="52">
        <v>86.713489440000004</v>
      </c>
      <c r="T69" s="52">
        <v>96.687963359999998</v>
      </c>
      <c r="U69" s="52">
        <v>121.72329648</v>
      </c>
      <c r="V69" s="52">
        <v>126.49286592000001</v>
      </c>
      <c r="W69" s="52">
        <v>126.46304495999998</v>
      </c>
      <c r="X69" s="52">
        <v>144.74890079999997</v>
      </c>
      <c r="Y69" s="52">
        <v>181.10065104</v>
      </c>
      <c r="Z69" s="52">
        <v>180.40992624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699.12042443999985</v>
      </c>
      <c r="D2" s="21">
        <f t="shared" ref="D2:X2" si="0">SUM(D3,D17,D22,D25,D26,D51,D52)</f>
        <v>201.79194371999992</v>
      </c>
      <c r="E2" s="21">
        <f t="shared" si="0"/>
        <v>175.16155643999988</v>
      </c>
      <c r="F2" s="21">
        <f t="shared" si="0"/>
        <v>460.89138095999971</v>
      </c>
      <c r="G2" s="21">
        <f t="shared" si="0"/>
        <v>457.26774551999989</v>
      </c>
      <c r="H2" s="21">
        <f t="shared" si="0"/>
        <v>271.8514177199998</v>
      </c>
      <c r="I2" s="21">
        <f t="shared" si="0"/>
        <v>240.28808363999988</v>
      </c>
      <c r="J2" s="21">
        <f t="shared" si="0"/>
        <v>231.46831511999989</v>
      </c>
      <c r="K2" s="21">
        <f t="shared" si="0"/>
        <v>343.68824915999988</v>
      </c>
      <c r="L2" s="21">
        <f t="shared" si="0"/>
        <v>232.21520712</v>
      </c>
      <c r="M2" s="21">
        <f t="shared" si="0"/>
        <v>236.73909887999994</v>
      </c>
      <c r="N2" s="21">
        <f t="shared" si="0"/>
        <v>209.88491976</v>
      </c>
      <c r="O2" s="21">
        <f t="shared" si="0"/>
        <v>210.69456480000002</v>
      </c>
      <c r="P2" s="21">
        <f t="shared" si="0"/>
        <v>152.33854968000003</v>
      </c>
      <c r="Q2" s="21">
        <f t="shared" si="0"/>
        <v>150.24439079999999</v>
      </c>
      <c r="R2" s="21">
        <f t="shared" si="0"/>
        <v>138.56611139999998</v>
      </c>
      <c r="S2" s="21">
        <f t="shared" si="0"/>
        <v>133.11658080000001</v>
      </c>
      <c r="T2" s="21">
        <f t="shared" si="0"/>
        <v>137.81642292000001</v>
      </c>
      <c r="U2" s="21">
        <f t="shared" si="0"/>
        <v>135.89880048000003</v>
      </c>
      <c r="V2" s="21">
        <f t="shared" si="0"/>
        <v>128.52446616</v>
      </c>
      <c r="W2" s="21">
        <f t="shared" si="0"/>
        <v>643.18736880000006</v>
      </c>
      <c r="X2" s="21">
        <f t="shared" si="0"/>
        <v>631.56491401318067</v>
      </c>
      <c r="Y2" s="21">
        <f t="shared" ref="Y2:Z2" si="1">SUM(Y3,Y17,Y22,Y25,Y26,Y51,Y52)</f>
        <v>609.32610953776953</v>
      </c>
      <c r="Z2" s="21">
        <f t="shared" si="1"/>
        <v>631.84961114623229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49.933713599999884</v>
      </c>
      <c r="D3" s="24">
        <f t="shared" si="2"/>
        <v>51.730379999999897</v>
      </c>
      <c r="E3" s="24">
        <f t="shared" si="2"/>
        <v>47.811464999999892</v>
      </c>
      <c r="F3" s="24">
        <f t="shared" si="2"/>
        <v>39.973634999999895</v>
      </c>
      <c r="G3" s="24">
        <f t="shared" si="2"/>
        <v>48.987314999999874</v>
      </c>
      <c r="H3" s="24">
        <f t="shared" si="2"/>
        <v>81.906902999999815</v>
      </c>
      <c r="I3" s="24">
        <f t="shared" si="2"/>
        <v>50.946947999999878</v>
      </c>
      <c r="J3" s="24">
        <f t="shared" si="2"/>
        <v>45.068399999999876</v>
      </c>
      <c r="K3" s="24">
        <f t="shared" si="2"/>
        <v>45.068399999999876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4.9958855999999887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4.9958855999999887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44.937827999999897</v>
      </c>
      <c r="D11" s="19">
        <f t="shared" si="8"/>
        <v>51.730379999999897</v>
      </c>
      <c r="E11" s="19">
        <f t="shared" si="8"/>
        <v>47.811464999999892</v>
      </c>
      <c r="F11" s="19">
        <f t="shared" si="8"/>
        <v>39.973634999999895</v>
      </c>
      <c r="G11" s="19">
        <f t="shared" si="8"/>
        <v>48.987314999999874</v>
      </c>
      <c r="H11" s="19">
        <f t="shared" si="8"/>
        <v>81.906902999999815</v>
      </c>
      <c r="I11" s="19">
        <f t="shared" si="8"/>
        <v>50.946947999999878</v>
      </c>
      <c r="J11" s="19">
        <f t="shared" si="8"/>
        <v>45.068399999999876</v>
      </c>
      <c r="K11" s="19">
        <f t="shared" si="8"/>
        <v>45.068399999999876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39.059279999999895</v>
      </c>
      <c r="D13" s="8">
        <v>36.054719999999897</v>
      </c>
      <c r="E13" s="8">
        <v>36.054719999999897</v>
      </c>
      <c r="F13" s="8">
        <v>36.054719999999897</v>
      </c>
      <c r="G13" s="8">
        <v>45.068399999999876</v>
      </c>
      <c r="H13" s="8">
        <v>72.109439999999807</v>
      </c>
      <c r="I13" s="8">
        <v>45.068399999999876</v>
      </c>
      <c r="J13" s="8">
        <v>45.068399999999876</v>
      </c>
      <c r="K13" s="8">
        <v>45.068399999999876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5.8785480000000012</v>
      </c>
      <c r="D16" s="8">
        <v>15.675659999999999</v>
      </c>
      <c r="E16" s="8">
        <v>11.756744999999997</v>
      </c>
      <c r="F16" s="8">
        <v>3.9189149999999997</v>
      </c>
      <c r="G16" s="8">
        <v>3.9189149999999997</v>
      </c>
      <c r="H16" s="8">
        <v>9.7974630000000023</v>
      </c>
      <c r="I16" s="8">
        <v>5.8785480000000012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0.15983999999999998</v>
      </c>
      <c r="M17" s="27">
        <f t="shared" si="10"/>
        <v>0.67931999999999981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0.15983999999999998</v>
      </c>
      <c r="M18" s="8">
        <v>0.67931999999999981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629.95002083999998</v>
      </c>
      <c r="D26" s="27">
        <f t="shared" si="14"/>
        <v>123.15039372000003</v>
      </c>
      <c r="E26" s="27">
        <f t="shared" si="14"/>
        <v>103.97322144</v>
      </c>
      <c r="F26" s="27">
        <f t="shared" si="14"/>
        <v>391.17913595999983</v>
      </c>
      <c r="G26" s="27">
        <f t="shared" si="14"/>
        <v>372.18008052000005</v>
      </c>
      <c r="H26" s="27">
        <f t="shared" si="14"/>
        <v>158.08532471999999</v>
      </c>
      <c r="I26" s="27">
        <f t="shared" si="14"/>
        <v>157.48194564000002</v>
      </c>
      <c r="J26" s="27">
        <f t="shared" si="14"/>
        <v>150.29956512000001</v>
      </c>
      <c r="K26" s="27">
        <f t="shared" si="14"/>
        <v>261.35822916000001</v>
      </c>
      <c r="L26" s="27">
        <f t="shared" si="14"/>
        <v>228.77351712000001</v>
      </c>
      <c r="M26" s="27">
        <f t="shared" si="14"/>
        <v>186.42810887999997</v>
      </c>
      <c r="N26" s="27">
        <f t="shared" si="14"/>
        <v>161.91941976000001</v>
      </c>
      <c r="O26" s="27">
        <f t="shared" si="14"/>
        <v>162.42612480000003</v>
      </c>
      <c r="P26" s="27">
        <f t="shared" si="14"/>
        <v>152.33854968000003</v>
      </c>
      <c r="Q26" s="27">
        <f t="shared" si="14"/>
        <v>144.6400008</v>
      </c>
      <c r="R26" s="27">
        <f t="shared" si="14"/>
        <v>134.47642139999999</v>
      </c>
      <c r="S26" s="27">
        <f t="shared" si="14"/>
        <v>129.88522080000001</v>
      </c>
      <c r="T26" s="27">
        <f t="shared" si="14"/>
        <v>126.03750984</v>
      </c>
      <c r="U26" s="27">
        <f t="shared" si="14"/>
        <v>123.22459872000003</v>
      </c>
      <c r="V26" s="27">
        <f t="shared" si="14"/>
        <v>116.58459096</v>
      </c>
      <c r="W26" s="27">
        <f t="shared" si="14"/>
        <v>124.55892000000001</v>
      </c>
      <c r="X26" s="27">
        <f t="shared" si="14"/>
        <v>137.15636256000005</v>
      </c>
      <c r="Y26" s="27">
        <f t="shared" ref="Y26:Z26" si="15">SUM(Y27,Y33)</f>
        <v>127.63657692</v>
      </c>
      <c r="Z26" s="27">
        <f t="shared" si="15"/>
        <v>129.17770200000001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629.95002083999998</v>
      </c>
      <c r="D33" s="19">
        <f t="shared" si="18"/>
        <v>123.15039372000003</v>
      </c>
      <c r="E33" s="19">
        <f t="shared" si="18"/>
        <v>103.97322144</v>
      </c>
      <c r="F33" s="19">
        <f t="shared" si="18"/>
        <v>391.17913595999983</v>
      </c>
      <c r="G33" s="19">
        <f t="shared" si="18"/>
        <v>372.18008052000005</v>
      </c>
      <c r="H33" s="19">
        <f t="shared" si="18"/>
        <v>158.08532471999999</v>
      </c>
      <c r="I33" s="19">
        <f t="shared" si="18"/>
        <v>157.48194564000002</v>
      </c>
      <c r="J33" s="19">
        <f t="shared" si="18"/>
        <v>150.29956512000001</v>
      </c>
      <c r="K33" s="19">
        <f t="shared" si="18"/>
        <v>261.35822916000001</v>
      </c>
      <c r="L33" s="19">
        <f t="shared" si="18"/>
        <v>228.77351712000001</v>
      </c>
      <c r="M33" s="19">
        <f t="shared" si="18"/>
        <v>186.42810887999997</v>
      </c>
      <c r="N33" s="19">
        <f t="shared" si="18"/>
        <v>161.91941976000001</v>
      </c>
      <c r="O33" s="19">
        <f t="shared" si="18"/>
        <v>162.42612480000003</v>
      </c>
      <c r="P33" s="19">
        <f t="shared" si="18"/>
        <v>152.33854968000003</v>
      </c>
      <c r="Q33" s="19">
        <f t="shared" si="18"/>
        <v>144.6400008</v>
      </c>
      <c r="R33" s="19">
        <f t="shared" si="18"/>
        <v>134.47642139999999</v>
      </c>
      <c r="S33" s="19">
        <f t="shared" si="18"/>
        <v>129.88522080000001</v>
      </c>
      <c r="T33" s="19">
        <f t="shared" si="18"/>
        <v>126.03750984</v>
      </c>
      <c r="U33" s="19">
        <f t="shared" si="18"/>
        <v>123.22459872000003</v>
      </c>
      <c r="V33" s="19">
        <f t="shared" si="18"/>
        <v>116.58459096</v>
      </c>
      <c r="W33" s="19">
        <f t="shared" si="18"/>
        <v>124.55892000000001</v>
      </c>
      <c r="X33" s="19">
        <f t="shared" si="18"/>
        <v>137.15636256000005</v>
      </c>
      <c r="Y33" s="19">
        <f t="shared" ref="Y33:Z33" si="19">SUM(Y34:Y50)</f>
        <v>127.63657692</v>
      </c>
      <c r="Z33" s="19">
        <f t="shared" si="19"/>
        <v>129.17770200000001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2.9846552400000008</v>
      </c>
      <c r="G36" s="8">
        <v>2.9846552400000008</v>
      </c>
      <c r="H36" s="8">
        <v>41.73701544</v>
      </c>
      <c r="I36" s="8">
        <v>42.134091120000001</v>
      </c>
      <c r="J36" s="8">
        <v>40.432889880000012</v>
      </c>
      <c r="K36" s="8">
        <v>35.003765879999996</v>
      </c>
      <c r="L36" s="8">
        <v>34.785919439999986</v>
      </c>
      <c r="M36" s="8">
        <v>34.96492151999999</v>
      </c>
      <c r="N36" s="8">
        <v>28.607621760000008</v>
      </c>
      <c r="O36" s="8">
        <v>24.859027440000002</v>
      </c>
      <c r="P36" s="8">
        <v>19.9344258</v>
      </c>
      <c r="Q36" s="8">
        <v>20.194069680000002</v>
      </c>
      <c r="R36" s="8">
        <v>19.426950360000003</v>
      </c>
      <c r="S36" s="8">
        <v>21.65357268</v>
      </c>
      <c r="T36" s="8">
        <v>21.889137600000002</v>
      </c>
      <c r="U36" s="8">
        <v>21.531814920000002</v>
      </c>
      <c r="V36" s="8">
        <v>19.742021280000003</v>
      </c>
      <c r="W36" s="8">
        <v>27.609707880000016</v>
      </c>
      <c r="X36" s="8">
        <v>29.172795839999996</v>
      </c>
      <c r="Y36" s="8">
        <v>26.796247919999995</v>
      </c>
      <c r="Z36" s="8">
        <v>24.605744040000001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1.08374112</v>
      </c>
      <c r="I37" s="8">
        <v>0.10128888000000001</v>
      </c>
      <c r="J37" s="8">
        <v>6.1372080000000002E-2</v>
      </c>
      <c r="K37" s="8">
        <v>5.2141319999999984E-2</v>
      </c>
      <c r="L37" s="8">
        <v>5.5384559999999992E-2</v>
      </c>
      <c r="M37" s="8">
        <v>0.84723407999999989</v>
      </c>
      <c r="N37" s="8">
        <v>0.68756687999999988</v>
      </c>
      <c r="O37" s="8">
        <v>0.68457312000000003</v>
      </c>
      <c r="P37" s="8">
        <v>0.54636119999999999</v>
      </c>
      <c r="Q37" s="8">
        <v>0.29787911999999983</v>
      </c>
      <c r="R37" s="8">
        <v>0.25172531999999997</v>
      </c>
      <c r="S37" s="8">
        <v>0.45430307999999991</v>
      </c>
      <c r="T37" s="8">
        <v>0.45105984000000016</v>
      </c>
      <c r="U37" s="8">
        <v>0.53688096000000018</v>
      </c>
      <c r="V37" s="8">
        <v>0.65663135999999989</v>
      </c>
      <c r="W37" s="8">
        <v>1.4941357199999998</v>
      </c>
      <c r="X37" s="8">
        <v>1.2027430800000001</v>
      </c>
      <c r="Y37" s="8">
        <v>1.3928468399999998</v>
      </c>
      <c r="Z37" s="8">
        <v>1.3958405999999999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595.83807035999996</v>
      </c>
      <c r="D43" s="8">
        <v>79.657470360000005</v>
      </c>
      <c r="E43" s="8">
        <v>57.353400000000015</v>
      </c>
      <c r="F43" s="8">
        <v>360.05184071999986</v>
      </c>
      <c r="G43" s="8">
        <v>347.30658144000006</v>
      </c>
      <c r="H43" s="8">
        <v>100.16144423999999</v>
      </c>
      <c r="I43" s="8">
        <v>100.20279204000001</v>
      </c>
      <c r="J43" s="8">
        <v>93.301177319999994</v>
      </c>
      <c r="K43" s="8">
        <v>153.8631666</v>
      </c>
      <c r="L43" s="8">
        <v>143.28799992000003</v>
      </c>
      <c r="M43" s="8">
        <v>139.50267552</v>
      </c>
      <c r="N43" s="8">
        <v>123.77183832000001</v>
      </c>
      <c r="O43" s="8">
        <v>128.26781136</v>
      </c>
      <c r="P43" s="8">
        <v>119.72215476000002</v>
      </c>
      <c r="Q43" s="8">
        <v>114.59209319999998</v>
      </c>
      <c r="R43" s="8">
        <v>106.8333786</v>
      </c>
      <c r="S43" s="8">
        <v>102.43637352000002</v>
      </c>
      <c r="T43" s="8">
        <v>98.123397839999996</v>
      </c>
      <c r="U43" s="8">
        <v>95.98211532000002</v>
      </c>
      <c r="V43" s="8">
        <v>91.292741279999987</v>
      </c>
      <c r="W43" s="8">
        <v>90.82324367999999</v>
      </c>
      <c r="X43" s="8">
        <v>100.34897652000004</v>
      </c>
      <c r="Y43" s="8">
        <v>93.869109359999996</v>
      </c>
      <c r="Z43" s="8">
        <v>98.282920320000002</v>
      </c>
    </row>
    <row r="44" spans="1:26" ht="11.25" customHeight="1" x14ac:dyDescent="0.2">
      <c r="A44" s="28" t="s">
        <v>74</v>
      </c>
      <c r="B44" s="7" t="s">
        <v>75</v>
      </c>
      <c r="C44" s="8">
        <v>28.14264</v>
      </c>
      <c r="D44" s="8">
        <v>37.523612880000016</v>
      </c>
      <c r="E44" s="8">
        <v>40.650510959999998</v>
      </c>
      <c r="F44" s="8">
        <v>28.14264</v>
      </c>
      <c r="G44" s="8">
        <v>21.888843840000003</v>
      </c>
      <c r="H44" s="8">
        <v>15.103123920000003</v>
      </c>
      <c r="I44" s="8">
        <v>15.043773600000002</v>
      </c>
      <c r="J44" s="8">
        <v>16.50412584</v>
      </c>
      <c r="K44" s="8">
        <v>72.439155360000015</v>
      </c>
      <c r="L44" s="8">
        <v>50.64421320000001</v>
      </c>
      <c r="M44" s="8">
        <v>11.113277760000001</v>
      </c>
      <c r="N44" s="8">
        <v>8.8523928000000005</v>
      </c>
      <c r="O44" s="8">
        <v>8.6147128800000008</v>
      </c>
      <c r="P44" s="8">
        <v>12.135607919999998</v>
      </c>
      <c r="Q44" s="8">
        <v>9.5559588000000009</v>
      </c>
      <c r="R44" s="8">
        <v>7.9643671199999986</v>
      </c>
      <c r="S44" s="8">
        <v>5.3409715200000001</v>
      </c>
      <c r="T44" s="8">
        <v>5.5739145599999995</v>
      </c>
      <c r="U44" s="8">
        <v>5.1737875200000003</v>
      </c>
      <c r="V44" s="8">
        <v>4.8931970399999996</v>
      </c>
      <c r="W44" s="8">
        <v>4.6318327199999993</v>
      </c>
      <c r="X44" s="8">
        <v>6.4318471200000014</v>
      </c>
      <c r="Y44" s="8">
        <v>5.5783728000000021</v>
      </c>
      <c r="Z44" s="8">
        <v>4.8931970399999996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19.236689999999999</v>
      </c>
      <c r="D51" s="27">
        <v>26.911170000000006</v>
      </c>
      <c r="E51" s="27">
        <v>23.37687</v>
      </c>
      <c r="F51" s="27">
        <v>29.738610000000001</v>
      </c>
      <c r="G51" s="27">
        <v>36.100349999999999</v>
      </c>
      <c r="H51" s="27">
        <v>31.859189999999995</v>
      </c>
      <c r="I51" s="27">
        <v>31.859189999999995</v>
      </c>
      <c r="J51" s="27">
        <v>36.100349999999999</v>
      </c>
      <c r="K51" s="27">
        <v>37.261620000000008</v>
      </c>
      <c r="L51" s="27">
        <v>3.2818499999999999</v>
      </c>
      <c r="M51" s="27">
        <v>49.631669999999993</v>
      </c>
      <c r="N51" s="27">
        <v>47.965499999999999</v>
      </c>
      <c r="O51" s="27">
        <v>48.268440000000005</v>
      </c>
      <c r="P51" s="27">
        <v>0</v>
      </c>
      <c r="Q51" s="27">
        <v>5.6043899999999995</v>
      </c>
      <c r="R51" s="27">
        <v>4.0896899999999992</v>
      </c>
      <c r="S51" s="27">
        <v>3.2313600000000013</v>
      </c>
      <c r="T51" s="27">
        <v>11.778913080000001</v>
      </c>
      <c r="U51" s="27">
        <v>12.674201760000001</v>
      </c>
      <c r="V51" s="27">
        <v>11.939875199999999</v>
      </c>
      <c r="W51" s="27">
        <v>9.4052771999999987</v>
      </c>
      <c r="X51" s="27">
        <v>5.4916658531806606</v>
      </c>
      <c r="Y51" s="27">
        <v>3.7837042177694631</v>
      </c>
      <c r="Z51" s="27">
        <v>6.4618519462323203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509.2231716</v>
      </c>
      <c r="X52" s="27">
        <f t="shared" si="20"/>
        <v>488.9168856</v>
      </c>
      <c r="Y52" s="27">
        <f t="shared" ref="Y52:Z52" si="21">SUM(Y53:Y54)</f>
        <v>477.90582840000002</v>
      </c>
      <c r="Z52" s="27">
        <f t="shared" si="21"/>
        <v>496.21005719999999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509.2231716</v>
      </c>
      <c r="X53" s="8">
        <v>488.9168856</v>
      </c>
      <c r="Y53" s="8">
        <v>477.90582840000002</v>
      </c>
      <c r="Z53" s="8">
        <v>496.21005719999999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122.08008960000001</v>
      </c>
      <c r="D61" s="49">
        <f t="shared" si="22"/>
        <v>107.96808960000001</v>
      </c>
      <c r="E61" s="49">
        <f t="shared" si="22"/>
        <v>140.78413439999997</v>
      </c>
      <c r="F61" s="49">
        <f t="shared" si="22"/>
        <v>172.92804480000001</v>
      </c>
      <c r="G61" s="49">
        <f t="shared" si="22"/>
        <v>178.30391039999998</v>
      </c>
      <c r="H61" s="49">
        <f t="shared" si="22"/>
        <v>121.63748687999998</v>
      </c>
      <c r="I61" s="49">
        <f t="shared" si="22"/>
        <v>145.62340416000001</v>
      </c>
      <c r="J61" s="49">
        <f t="shared" si="22"/>
        <v>136.13225039999998</v>
      </c>
      <c r="K61" s="49">
        <f t="shared" si="22"/>
        <v>61.931672639999988</v>
      </c>
      <c r="L61" s="49">
        <f t="shared" si="22"/>
        <v>71.616732479999982</v>
      </c>
      <c r="M61" s="49">
        <f t="shared" si="22"/>
        <v>132.32397023999997</v>
      </c>
      <c r="N61" s="49">
        <f t="shared" si="22"/>
        <v>117.51483095999997</v>
      </c>
      <c r="O61" s="49">
        <f t="shared" si="22"/>
        <v>93.895943039999977</v>
      </c>
      <c r="P61" s="49">
        <f t="shared" si="22"/>
        <v>96.643104479999991</v>
      </c>
      <c r="Q61" s="49">
        <f t="shared" si="22"/>
        <v>102.51423503999999</v>
      </c>
      <c r="R61" s="49">
        <f t="shared" si="22"/>
        <v>89.209998719999973</v>
      </c>
      <c r="S61" s="49">
        <f t="shared" si="22"/>
        <v>124.408152</v>
      </c>
      <c r="T61" s="49">
        <f t="shared" si="22"/>
        <v>136.04661576000001</v>
      </c>
      <c r="U61" s="49">
        <f t="shared" si="22"/>
        <v>137.03850719999997</v>
      </c>
      <c r="V61" s="49">
        <f t="shared" si="22"/>
        <v>144.80354087999999</v>
      </c>
      <c r="W61" s="49">
        <f t="shared" si="22"/>
        <v>98.229946319999982</v>
      </c>
      <c r="X61" s="49">
        <f t="shared" si="22"/>
        <v>282.93096037219851</v>
      </c>
      <c r="Y61" s="49">
        <f t="shared" ref="Y61:Z61" si="23">SUM(Y62:Y72)</f>
        <v>212.32789210420299</v>
      </c>
      <c r="Z61" s="49">
        <f t="shared" si="23"/>
        <v>336.61873396377388</v>
      </c>
    </row>
    <row r="62" spans="1:26" ht="11.25" customHeight="1" x14ac:dyDescent="0.2">
      <c r="A62" s="50" t="s">
        <v>92</v>
      </c>
      <c r="B62" s="51" t="s">
        <v>93</v>
      </c>
      <c r="C62" s="52">
        <v>122.08008960000001</v>
      </c>
      <c r="D62" s="52">
        <v>107.96808960000001</v>
      </c>
      <c r="E62" s="52">
        <v>140.78413439999997</v>
      </c>
      <c r="F62" s="52">
        <v>172.92804480000001</v>
      </c>
      <c r="G62" s="52">
        <v>178.30391039999998</v>
      </c>
      <c r="H62" s="52">
        <v>121.63213439999998</v>
      </c>
      <c r="I62" s="52">
        <v>145.59995520000001</v>
      </c>
      <c r="J62" s="52">
        <v>136.07999999999998</v>
      </c>
      <c r="K62" s="52">
        <v>60.927955199999985</v>
      </c>
      <c r="L62" s="52">
        <v>70.559999999999974</v>
      </c>
      <c r="M62" s="52">
        <v>131.26417919999997</v>
      </c>
      <c r="N62" s="52">
        <v>112.56013439999997</v>
      </c>
      <c r="O62" s="52">
        <v>89.039865599999985</v>
      </c>
      <c r="P62" s="52">
        <v>93.744</v>
      </c>
      <c r="Q62" s="52">
        <v>98.448134400000001</v>
      </c>
      <c r="R62" s="52">
        <v>84.447820799999974</v>
      </c>
      <c r="S62" s="52">
        <v>117.2638656</v>
      </c>
      <c r="T62" s="52">
        <v>126.56004480000001</v>
      </c>
      <c r="U62" s="52">
        <v>121.85591039999997</v>
      </c>
      <c r="V62" s="52">
        <v>131.26417919999997</v>
      </c>
      <c r="W62" s="52">
        <v>53.088134399999987</v>
      </c>
      <c r="X62" s="52">
        <v>193.31182080000002</v>
      </c>
      <c r="Y62" s="52">
        <v>143.47186559999997</v>
      </c>
      <c r="Z62" s="52">
        <v>261.8558208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3.76746552</v>
      </c>
      <c r="O64" s="52">
        <v>2.8937563199999996</v>
      </c>
      <c r="P64" s="52">
        <v>5.4643679999999993E-2</v>
      </c>
      <c r="Q64" s="52">
        <v>0</v>
      </c>
      <c r="R64" s="52">
        <v>0</v>
      </c>
      <c r="S64" s="52">
        <v>0</v>
      </c>
      <c r="T64" s="52">
        <v>0.70977816000000005</v>
      </c>
      <c r="U64" s="52">
        <v>5.4054000000000011</v>
      </c>
      <c r="V64" s="52">
        <v>0.81906551999999999</v>
      </c>
      <c r="W64" s="52">
        <v>4.09493448</v>
      </c>
      <c r="X64" s="52">
        <v>12.217019892198502</v>
      </c>
      <c r="Y64" s="52">
        <v>33.216690344202974</v>
      </c>
      <c r="Z64" s="52">
        <v>38.814761803773891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7.6463999999999994E-3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2.829168E-2</v>
      </c>
      <c r="W67" s="52">
        <v>8.0796960000000015E-2</v>
      </c>
      <c r="X67" s="52">
        <v>7.7228640000000015E-2</v>
      </c>
      <c r="Y67" s="52">
        <v>0.13177295999999999</v>
      </c>
      <c r="Z67" s="52">
        <v>0.17306352000000003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2.5487999999999999E-3</v>
      </c>
      <c r="J68" s="52">
        <v>2.5487999999999999E-3</v>
      </c>
      <c r="K68" s="52">
        <v>2.9311200000000003E-2</v>
      </c>
      <c r="L68" s="52">
        <v>6.1171200000000009E-2</v>
      </c>
      <c r="M68" s="52">
        <v>8.2326240000000009E-2</v>
      </c>
      <c r="N68" s="52">
        <v>0.10628496</v>
      </c>
      <c r="O68" s="52">
        <v>0.20976623999999999</v>
      </c>
      <c r="P68" s="52">
        <v>0.27628992000000002</v>
      </c>
      <c r="Q68" s="52">
        <v>0.88443359999999993</v>
      </c>
      <c r="R68" s="52">
        <v>0.94560480000000013</v>
      </c>
      <c r="S68" s="52">
        <v>1.5695510400000001</v>
      </c>
      <c r="T68" s="52">
        <v>2.9772532800000007</v>
      </c>
      <c r="U68" s="52">
        <v>2.9772532800000007</v>
      </c>
      <c r="V68" s="52">
        <v>5.9545065600000013</v>
      </c>
      <c r="W68" s="52">
        <v>11.908758239999999</v>
      </c>
      <c r="X68" s="52">
        <v>2.9772532800000007</v>
      </c>
      <c r="Y68" s="52">
        <v>2.9772532800000007</v>
      </c>
      <c r="Z68" s="52">
        <v>8.931759839999998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5.3524799999999997E-3</v>
      </c>
      <c r="I69" s="52">
        <v>2.0900160000000001E-2</v>
      </c>
      <c r="J69" s="52">
        <v>4.9701599999999992E-2</v>
      </c>
      <c r="K69" s="52">
        <v>0.97440624000000009</v>
      </c>
      <c r="L69" s="52">
        <v>0.99556127999999999</v>
      </c>
      <c r="M69" s="52">
        <v>0.97746480000000013</v>
      </c>
      <c r="N69" s="52">
        <v>1.0809460800000001</v>
      </c>
      <c r="O69" s="52">
        <v>1.7449084799999999</v>
      </c>
      <c r="P69" s="52">
        <v>2.5681708799999998</v>
      </c>
      <c r="Q69" s="52">
        <v>3.1816670399999989</v>
      </c>
      <c r="R69" s="52">
        <v>3.8165731200000015</v>
      </c>
      <c r="S69" s="52">
        <v>5.5747353600000009</v>
      </c>
      <c r="T69" s="52">
        <v>5.7995395199999997</v>
      </c>
      <c r="U69" s="52">
        <v>6.7999435200000002</v>
      </c>
      <c r="V69" s="52">
        <v>6.7374979200000009</v>
      </c>
      <c r="W69" s="52">
        <v>16.9074648</v>
      </c>
      <c r="X69" s="52">
        <v>19.673422559999999</v>
      </c>
      <c r="Y69" s="52">
        <v>26.455524480000001</v>
      </c>
      <c r="Z69" s="52">
        <v>23.805792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12.149857439999998</v>
      </c>
      <c r="X72" s="55">
        <v>54.674215199999992</v>
      </c>
      <c r="Y72" s="55">
        <v>6.0747854399999994</v>
      </c>
      <c r="Z72" s="55">
        <v>3.0375359999999993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21397.091506919998</v>
      </c>
      <c r="D2" s="21">
        <f t="shared" ref="D2:X2" si="0">SUM(D3,D17,D22,D25,D26,D51,D52)</f>
        <v>21324.83057604</v>
      </c>
      <c r="E2" s="21">
        <f t="shared" si="0"/>
        <v>21531.332297159999</v>
      </c>
      <c r="F2" s="21">
        <f t="shared" si="0"/>
        <v>21827.240274599997</v>
      </c>
      <c r="G2" s="21">
        <f t="shared" si="0"/>
        <v>22232.809824479998</v>
      </c>
      <c r="H2" s="21">
        <f t="shared" si="0"/>
        <v>21176.372063520004</v>
      </c>
      <c r="I2" s="21">
        <f t="shared" si="0"/>
        <v>21295.358206559999</v>
      </c>
      <c r="J2" s="21">
        <f t="shared" si="0"/>
        <v>21441.293199</v>
      </c>
      <c r="K2" s="21">
        <f t="shared" si="0"/>
        <v>20996.68780476</v>
      </c>
      <c r="L2" s="21">
        <f t="shared" si="0"/>
        <v>20469.32840016</v>
      </c>
      <c r="M2" s="21">
        <f t="shared" si="0"/>
        <v>20845.434593519993</v>
      </c>
      <c r="N2" s="21">
        <f t="shared" si="0"/>
        <v>20554.56347832</v>
      </c>
      <c r="O2" s="21">
        <f t="shared" si="0"/>
        <v>19520.257948560004</v>
      </c>
      <c r="P2" s="21">
        <f t="shared" si="0"/>
        <v>19017.498247200001</v>
      </c>
      <c r="Q2" s="21">
        <f t="shared" si="0"/>
        <v>18527.41755504</v>
      </c>
      <c r="R2" s="21">
        <f t="shared" si="0"/>
        <v>18577.366097399998</v>
      </c>
      <c r="S2" s="21">
        <f t="shared" si="0"/>
        <v>17750.99528028</v>
      </c>
      <c r="T2" s="21">
        <f t="shared" si="0"/>
        <v>17285.738370120001</v>
      </c>
      <c r="U2" s="21">
        <f t="shared" si="0"/>
        <v>16405.489277999997</v>
      </c>
      <c r="V2" s="21">
        <f t="shared" si="0"/>
        <v>16327.169321400004</v>
      </c>
      <c r="W2" s="21">
        <f t="shared" si="0"/>
        <v>15070.64215752</v>
      </c>
      <c r="X2" s="21">
        <f t="shared" si="0"/>
        <v>15408.900863633018</v>
      </c>
      <c r="Y2" s="21">
        <f t="shared" ref="Y2:Z2" si="1">SUM(Y3,Y17,Y22,Y25,Y26,Y51,Y52)</f>
        <v>13778.46785736243</v>
      </c>
      <c r="Z2" s="21">
        <f t="shared" si="1"/>
        <v>13726.997207514738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21373.26022692</v>
      </c>
      <c r="D26" s="27">
        <f t="shared" si="20"/>
        <v>21300.645866039999</v>
      </c>
      <c r="E26" s="27">
        <f t="shared" si="20"/>
        <v>21503.057897160001</v>
      </c>
      <c r="F26" s="27">
        <f t="shared" si="20"/>
        <v>21786.191904599997</v>
      </c>
      <c r="G26" s="27">
        <f t="shared" si="20"/>
        <v>22196.608494479999</v>
      </c>
      <c r="H26" s="27">
        <f t="shared" si="20"/>
        <v>21140.271713520004</v>
      </c>
      <c r="I26" s="27">
        <f t="shared" si="20"/>
        <v>21242.29321656</v>
      </c>
      <c r="J26" s="27">
        <f t="shared" si="20"/>
        <v>21386.511548999999</v>
      </c>
      <c r="K26" s="27">
        <f t="shared" si="20"/>
        <v>20940.189494760001</v>
      </c>
      <c r="L26" s="27">
        <f t="shared" si="20"/>
        <v>20420.504570159999</v>
      </c>
      <c r="M26" s="27">
        <f t="shared" si="20"/>
        <v>20770.911353519994</v>
      </c>
      <c r="N26" s="27">
        <f t="shared" si="20"/>
        <v>20454.037888319999</v>
      </c>
      <c r="O26" s="27">
        <f t="shared" si="20"/>
        <v>19395.850588560003</v>
      </c>
      <c r="P26" s="27">
        <f t="shared" si="20"/>
        <v>18893.747257200001</v>
      </c>
      <c r="Q26" s="27">
        <f t="shared" si="20"/>
        <v>18408.51360504</v>
      </c>
      <c r="R26" s="27">
        <f t="shared" si="20"/>
        <v>18496.481117399999</v>
      </c>
      <c r="S26" s="27">
        <f t="shared" si="20"/>
        <v>17665.36424028</v>
      </c>
      <c r="T26" s="27">
        <f t="shared" si="20"/>
        <v>17254.461430800002</v>
      </c>
      <c r="U26" s="27">
        <f t="shared" si="20"/>
        <v>16378.679087999999</v>
      </c>
      <c r="V26" s="27">
        <f t="shared" si="20"/>
        <v>16306.949086200004</v>
      </c>
      <c r="W26" s="27">
        <f t="shared" ref="W26:X26" si="21">SUM(W27,W33)</f>
        <v>15050.40778512</v>
      </c>
      <c r="X26" s="27">
        <f t="shared" si="21"/>
        <v>15387.36428088</v>
      </c>
      <c r="Y26" s="27">
        <f t="shared" ref="Y26:Z26" si="22">SUM(Y27,Y33)</f>
        <v>13764.121952399995</v>
      </c>
      <c r="Z26" s="27">
        <f t="shared" si="22"/>
        <v>13695.220559879999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21373.26022692</v>
      </c>
      <c r="D33" s="19">
        <f t="shared" si="26"/>
        <v>21300.645866039999</v>
      </c>
      <c r="E33" s="19">
        <f t="shared" si="26"/>
        <v>21503.057897160001</v>
      </c>
      <c r="F33" s="19">
        <f t="shared" si="26"/>
        <v>21786.191904599997</v>
      </c>
      <c r="G33" s="19">
        <f t="shared" si="26"/>
        <v>22196.608494479999</v>
      </c>
      <c r="H33" s="19">
        <f t="shared" si="26"/>
        <v>21140.271713520004</v>
      </c>
      <c r="I33" s="19">
        <f t="shared" si="26"/>
        <v>21242.29321656</v>
      </c>
      <c r="J33" s="19">
        <f t="shared" si="26"/>
        <v>21386.511548999999</v>
      </c>
      <c r="K33" s="19">
        <f t="shared" si="26"/>
        <v>20940.189494760001</v>
      </c>
      <c r="L33" s="19">
        <f t="shared" si="26"/>
        <v>20420.504570159999</v>
      </c>
      <c r="M33" s="19">
        <f t="shared" si="26"/>
        <v>20770.911353519994</v>
      </c>
      <c r="N33" s="19">
        <f t="shared" si="26"/>
        <v>20454.037888319999</v>
      </c>
      <c r="O33" s="19">
        <f t="shared" si="26"/>
        <v>19395.850588560003</v>
      </c>
      <c r="P33" s="19">
        <f t="shared" si="26"/>
        <v>18893.747257200001</v>
      </c>
      <c r="Q33" s="19">
        <f t="shared" si="26"/>
        <v>18408.51360504</v>
      </c>
      <c r="R33" s="19">
        <f t="shared" si="26"/>
        <v>18496.481117399999</v>
      </c>
      <c r="S33" s="19">
        <f t="shared" si="26"/>
        <v>17665.36424028</v>
      </c>
      <c r="T33" s="19">
        <f t="shared" si="26"/>
        <v>17254.461430800002</v>
      </c>
      <c r="U33" s="19">
        <f t="shared" si="26"/>
        <v>16378.679087999999</v>
      </c>
      <c r="V33" s="19">
        <f t="shared" si="26"/>
        <v>16306.949086200004</v>
      </c>
      <c r="W33" s="19">
        <f t="shared" ref="W33:X33" si="27">SUM(W34:W50)</f>
        <v>15050.40778512</v>
      </c>
      <c r="X33" s="19">
        <f t="shared" si="27"/>
        <v>15387.36428088</v>
      </c>
      <c r="Y33" s="19">
        <f t="shared" ref="Y33:Z33" si="28">SUM(Y34:Y50)</f>
        <v>13764.121952399995</v>
      </c>
      <c r="Z33" s="19">
        <f t="shared" si="28"/>
        <v>13695.220559879999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2.1698323199999998</v>
      </c>
      <c r="I36" s="8">
        <f>FC_TRA_RAIL_E!I36+FC_TRA_ROAD_E!I36+FC_TRA_DAVI_E!I36+FC_TRA_DNAVI_E!I36+FC_TRA_PIPE_E!I36</f>
        <v>1.61465328</v>
      </c>
      <c r="J36" s="8">
        <f>FC_TRA_RAIL_E!J36+FC_TRA_ROAD_E!J36+FC_TRA_DAVI_E!J36+FC_TRA_DNAVI_E!J36+FC_TRA_PIPE_E!J36</f>
        <v>3.471231959999999</v>
      </c>
      <c r="K36" s="8">
        <f>FC_TRA_RAIL_E!K36+FC_TRA_ROAD_E!K36+FC_TRA_DAVI_E!K36+FC_TRA_DNAVI_E!K36+FC_TRA_PIPE_E!K36</f>
        <v>2.2234420800000003</v>
      </c>
      <c r="L36" s="8">
        <f>FC_TRA_RAIL_E!L36+FC_TRA_ROAD_E!L36+FC_TRA_DAVI_E!L36+FC_TRA_DNAVI_E!L36+FC_TRA_PIPE_E!L36</f>
        <v>2.7459100799999989</v>
      </c>
      <c r="M36" s="8">
        <f>FC_TRA_RAIL_E!M36+FC_TRA_ROAD_E!M36+FC_TRA_DAVI_E!M36+FC_TRA_DNAVI_E!M36+FC_TRA_PIPE_E!M36</f>
        <v>2.8981072799999992</v>
      </c>
      <c r="N36" s="8">
        <f>FC_TRA_RAIL_E!N36+FC_TRA_ROAD_E!N36+FC_TRA_DAVI_E!N36+FC_TRA_DNAVI_E!N36+FC_TRA_PIPE_E!N36</f>
        <v>2.6891200800000008</v>
      </c>
      <c r="O36" s="8">
        <f>FC_TRA_RAIL_E!O36+FC_TRA_ROAD_E!O36+FC_TRA_DAVI_E!O36+FC_TRA_DNAVI_E!O36+FC_TRA_PIPE_E!O36</f>
        <v>1.67439636</v>
      </c>
      <c r="P36" s="8">
        <f>FC_TRA_RAIL_E!P36+FC_TRA_ROAD_E!P36+FC_TRA_DAVI_E!P36+FC_TRA_DNAVI_E!P36+FC_TRA_PIPE_E!P36</f>
        <v>0.87456599999999984</v>
      </c>
      <c r="Q36" s="8">
        <f>FC_TRA_RAIL_E!Q36+FC_TRA_ROAD_E!Q36+FC_TRA_DAVI_E!Q36+FC_TRA_DNAVI_E!Q36+FC_TRA_PIPE_E!Q36</f>
        <v>1.0267632000000002</v>
      </c>
      <c r="R36" s="8">
        <f>FC_TRA_RAIL_E!R36+FC_TRA_ROAD_E!R36+FC_TRA_DAVI_E!R36+FC_TRA_DNAVI_E!R36+FC_TRA_PIPE_E!R36</f>
        <v>5.7364714800000014</v>
      </c>
      <c r="S36" s="8">
        <f>FC_TRA_RAIL_E!S36+FC_TRA_ROAD_E!S36+FC_TRA_DAVI_E!S36+FC_TRA_DNAVI_E!S36+FC_TRA_PIPE_E!S36</f>
        <v>2.0146820400000003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  <c r="Y36" s="8">
        <f>FC_TRA_RAIL_E!Y36+FC_TRA_ROAD_E!Y36+FC_TRA_DAVI_E!Y36+FC_TRA_DNAVI_E!Y36+FC_TRA_PIPE_E!Y36</f>
        <v>0</v>
      </c>
      <c r="Z36" s="8">
        <f>FC_TRA_RAIL_E!Z36+FC_TRA_ROAD_E!Z36+FC_TRA_DAVI_E!Z36+FC_TRA_DNAVI_E!Z36+FC_TRA_PIPE_E!Z36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12209.350119119999</v>
      </c>
      <c r="D37" s="8">
        <f>FC_TRA_RAIL_E!D37+FC_TRA_ROAD_E!D37+FC_TRA_DAVI_E!D37+FC_TRA_DNAVI_E!D37+FC_TRA_PIPE_E!D37</f>
        <v>12101.90058</v>
      </c>
      <c r="E37" s="8">
        <f>FC_TRA_RAIL_E!E37+FC_TRA_ROAD_E!E37+FC_TRA_DAVI_E!E37+FC_TRA_DNAVI_E!E37+FC_TRA_PIPE_E!E37</f>
        <v>12408.89969088</v>
      </c>
      <c r="F37" s="8">
        <f>FC_TRA_RAIL_E!F37+FC_TRA_ROAD_E!F37+FC_TRA_DAVI_E!F37+FC_TRA_DNAVI_E!F37+FC_TRA_PIPE_E!F37</f>
        <v>12301.449902279997</v>
      </c>
      <c r="G37" s="8">
        <f>FC_TRA_RAIL_E!G37+FC_TRA_ROAD_E!G37+FC_TRA_DAVI_E!G37+FC_TRA_DNAVI_E!G37+FC_TRA_PIPE_E!G37</f>
        <v>12052.780712279999</v>
      </c>
      <c r="H37" s="8">
        <f>FC_TRA_RAIL_E!H37+FC_TRA_ROAD_E!H37+FC_TRA_DAVI_E!H37+FC_TRA_DNAVI_E!H37+FC_TRA_PIPE_E!H37</f>
        <v>11434.8808728</v>
      </c>
      <c r="I37" s="8">
        <f>FC_TRA_RAIL_E!I37+FC_TRA_ROAD_E!I37+FC_TRA_DAVI_E!I37+FC_TRA_DNAVI_E!I37+FC_TRA_PIPE_E!I37</f>
        <v>11116.381482360001</v>
      </c>
      <c r="J37" s="8">
        <f>FC_TRA_RAIL_E!J37+FC_TRA_ROAD_E!J37+FC_TRA_DAVI_E!J37+FC_TRA_DNAVI_E!J37+FC_TRA_PIPE_E!J37</f>
        <v>10869.615824759998</v>
      </c>
      <c r="K37" s="8">
        <f>FC_TRA_RAIL_E!K37+FC_TRA_ROAD_E!K37+FC_TRA_DAVI_E!K37+FC_TRA_DNAVI_E!K37+FC_TRA_PIPE_E!K37</f>
        <v>10216.819221839996</v>
      </c>
      <c r="L37" s="8">
        <f>FC_TRA_RAIL_E!L37+FC_TRA_ROAD_E!L37+FC_TRA_DAVI_E!L37+FC_TRA_DNAVI_E!L37+FC_TRA_PIPE_E!L37</f>
        <v>10001.091121560003</v>
      </c>
      <c r="M37" s="8">
        <f>FC_TRA_RAIL_E!M37+FC_TRA_ROAD_E!M37+FC_TRA_DAVI_E!M37+FC_TRA_DNAVI_E!M37+FC_TRA_PIPE_E!M37</f>
        <v>9365.7965385599964</v>
      </c>
      <c r="N37" s="8">
        <f>FC_TRA_RAIL_E!N37+FC_TRA_ROAD_E!N37+FC_TRA_DAVI_E!N37+FC_TRA_DNAVI_E!N37+FC_TRA_PIPE_E!N37</f>
        <v>8655.5544213599987</v>
      </c>
      <c r="O37" s="8">
        <f>FC_TRA_RAIL_E!O37+FC_TRA_ROAD_E!O37+FC_TRA_DAVI_E!O37+FC_TRA_DNAVI_E!O37+FC_TRA_PIPE_E!O37</f>
        <v>7899.375801240004</v>
      </c>
      <c r="P37" s="8">
        <f>FC_TRA_RAIL_E!P37+FC_TRA_ROAD_E!P37+FC_TRA_DAVI_E!P37+FC_TRA_DNAVI_E!P37+FC_TRA_PIPE_E!P37</f>
        <v>7454.4147493199989</v>
      </c>
      <c r="Q37" s="8">
        <f>FC_TRA_RAIL_E!Q37+FC_TRA_ROAD_E!Q37+FC_TRA_DAVI_E!Q37+FC_TRA_DNAVI_E!Q37+FC_TRA_PIPE_E!Q37</f>
        <v>7146.1108580400014</v>
      </c>
      <c r="R37" s="8">
        <f>FC_TRA_RAIL_E!R37+FC_TRA_ROAD_E!R37+FC_TRA_DAVI_E!R37+FC_TRA_DNAVI_E!R37+FC_TRA_PIPE_E!R37</f>
        <v>6950.2700559599971</v>
      </c>
      <c r="S37" s="8">
        <f>FC_TRA_RAIL_E!S37+FC_TRA_ROAD_E!S37+FC_TRA_DAVI_E!S37+FC_TRA_DNAVI_E!S37+FC_TRA_PIPE_E!S37</f>
        <v>6642.6355195199985</v>
      </c>
      <c r="T37" s="8">
        <f>FC_TRA_RAIL_E!T37+FC_TRA_ROAD_E!T37+FC_TRA_DAVI_E!T37+FC_TRA_DNAVI_E!T37+FC_TRA_PIPE_E!T37</f>
        <v>6328.2505532400019</v>
      </c>
      <c r="U37" s="8">
        <f>FC_TRA_RAIL_E!U37+FC_TRA_ROAD_E!U37+FC_TRA_DAVI_E!U37+FC_TRA_DNAVI_E!U37+FC_TRA_PIPE_E!U37</f>
        <v>5917.2609434400019</v>
      </c>
      <c r="V37" s="8">
        <f>FC_TRA_RAIL_E!V37+FC_TRA_ROAD_E!V37+FC_TRA_DAVI_E!V37+FC_TRA_DNAVI_E!V37+FC_TRA_PIPE_E!V37</f>
        <v>5775.1431645600023</v>
      </c>
      <c r="W37" s="8">
        <f>FC_TRA_RAIL_E!W37+FC_TRA_ROAD_E!W37+FC_TRA_DAVI_E!W37+FC_TRA_DNAVI_E!W37+FC_TRA_PIPE_E!W37</f>
        <v>5274.1623765600007</v>
      </c>
      <c r="X37" s="8">
        <f>FC_TRA_RAIL_E!X37+FC_TRA_ROAD_E!X37+FC_TRA_DAVI_E!X37+FC_TRA_DNAVI_E!X37+FC_TRA_PIPE_E!X37</f>
        <v>5535.1895583600017</v>
      </c>
      <c r="Y37" s="8">
        <f>FC_TRA_RAIL_E!Y37+FC_TRA_ROAD_E!Y37+FC_TRA_DAVI_E!Y37+FC_TRA_DNAVI_E!Y37+FC_TRA_PIPE_E!Y37</f>
        <v>5114.539085039999</v>
      </c>
      <c r="Z37" s="8">
        <f>FC_TRA_RAIL_E!Z37+FC_TRA_ROAD_E!Z37+FC_TRA_DAVI_E!Z37+FC_TRA_DNAVI_E!Z37+FC_TRA_PIPE_E!Z37</f>
        <v>4995.8200353600005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15.505056000000002</v>
      </c>
      <c r="D38" s="8">
        <f>FC_TRA_RAIL_E!D38+FC_TRA_ROAD_E!D38+FC_TRA_DAVI_E!D38+FC_TRA_DNAVI_E!D38+FC_TRA_PIPE_E!D38</f>
        <v>12.403944000000001</v>
      </c>
      <c r="E38" s="8">
        <f>FC_TRA_RAIL_E!E38+FC_TRA_ROAD_E!E38+FC_TRA_DAVI_E!E38+FC_TRA_DNAVI_E!E38+FC_TRA_PIPE_E!E38</f>
        <v>12.403944000000001</v>
      </c>
      <c r="F38" s="8">
        <f>FC_TRA_RAIL_E!F38+FC_TRA_ROAD_E!F38+FC_TRA_DAVI_E!F38+FC_TRA_DNAVI_E!F38+FC_TRA_PIPE_E!F38</f>
        <v>12.403944000000001</v>
      </c>
      <c r="G38" s="8">
        <f>FC_TRA_RAIL_E!G38+FC_TRA_ROAD_E!G38+FC_TRA_DAVI_E!G38+FC_TRA_DNAVI_E!G38+FC_TRA_PIPE_E!G38</f>
        <v>12.403944000000001</v>
      </c>
      <c r="H38" s="8">
        <f>FC_TRA_RAIL_E!H38+FC_TRA_ROAD_E!H38+FC_TRA_DAVI_E!H38+FC_TRA_DNAVI_E!H38+FC_TRA_PIPE_E!H38</f>
        <v>10.040939999999999</v>
      </c>
      <c r="I38" s="8">
        <f>FC_TRA_RAIL_E!I38+FC_TRA_ROAD_E!I38+FC_TRA_DAVI_E!I38+FC_TRA_DNAVI_E!I38+FC_TRA_PIPE_E!I38</f>
        <v>9.5324039999999997</v>
      </c>
      <c r="J38" s="8">
        <f>FC_TRA_RAIL_E!J38+FC_TRA_ROAD_E!J38+FC_TRA_DAVI_E!J38+FC_TRA_DNAVI_E!J38+FC_TRA_PIPE_E!J38</f>
        <v>8.8162199999999995</v>
      </c>
      <c r="K38" s="8">
        <f>FC_TRA_RAIL_E!K38+FC_TRA_ROAD_E!K38+FC_TRA_DAVI_E!K38+FC_TRA_DNAVI_E!K38+FC_TRA_PIPE_E!K38</f>
        <v>8.0657639999999997</v>
      </c>
      <c r="L38" s="8">
        <f>FC_TRA_RAIL_E!L38+FC_TRA_ROAD_E!L38+FC_TRA_DAVI_E!L38+FC_TRA_DNAVI_E!L38+FC_TRA_PIPE_E!L38</f>
        <v>8.295084000000001</v>
      </c>
      <c r="M38" s="8">
        <f>FC_TRA_RAIL_E!M38+FC_TRA_ROAD_E!M38+FC_TRA_DAVI_E!M38+FC_TRA_DNAVI_E!M38+FC_TRA_PIPE_E!M38</f>
        <v>7.8981840000000023</v>
      </c>
      <c r="N38" s="8">
        <f>FC_TRA_RAIL_E!N38+FC_TRA_ROAD_E!N38+FC_TRA_DAVI_E!N38+FC_TRA_DNAVI_E!N38+FC_TRA_PIPE_E!N38</f>
        <v>8.1804239999999986</v>
      </c>
      <c r="O38" s="8">
        <f>FC_TRA_RAIL_E!O38+FC_TRA_ROAD_E!O38+FC_TRA_DAVI_E!O38+FC_TRA_DNAVI_E!O38+FC_TRA_PIPE_E!O38</f>
        <v>6.4345679999999996</v>
      </c>
      <c r="P38" s="8">
        <f>FC_TRA_RAIL_E!P38+FC_TRA_ROAD_E!P38+FC_TRA_DAVI_E!P38+FC_TRA_DNAVI_E!P38+FC_TRA_PIPE_E!P38</f>
        <v>6.754103999999999</v>
      </c>
      <c r="Q38" s="8">
        <f>FC_TRA_RAIL_E!Q38+FC_TRA_ROAD_E!Q38+FC_TRA_DAVI_E!Q38+FC_TRA_DNAVI_E!Q38+FC_TRA_PIPE_E!Q38</f>
        <v>5.2935120000000015</v>
      </c>
      <c r="R38" s="8">
        <f>FC_TRA_RAIL_E!R38+FC_TRA_ROAD_E!R38+FC_TRA_DAVI_E!R38+FC_TRA_DNAVI_E!R38+FC_TRA_PIPE_E!R38</f>
        <v>4.4840879999999981</v>
      </c>
      <c r="S38" s="8">
        <f>FC_TRA_RAIL_E!S38+FC_TRA_ROAD_E!S38+FC_TRA_DAVI_E!S38+FC_TRA_DNAVI_E!S38+FC_TRA_PIPE_E!S38</f>
        <v>4.1925240000000006</v>
      </c>
      <c r="T38" s="8">
        <f>FC_TRA_RAIL_E!T38+FC_TRA_ROAD_E!T38+FC_TRA_DAVI_E!T38+FC_TRA_DNAVI_E!T38+FC_TRA_PIPE_E!T38</f>
        <v>4.1328000000000005</v>
      </c>
      <c r="U38" s="8">
        <f>FC_TRA_RAIL_E!U38+FC_TRA_ROAD_E!U38+FC_TRA_DAVI_E!U38+FC_TRA_DNAVI_E!U38+FC_TRA_PIPE_E!U38</f>
        <v>3.3203520000000002</v>
      </c>
      <c r="V38" s="8">
        <f>FC_TRA_RAIL_E!V38+FC_TRA_ROAD_E!V38+FC_TRA_DAVI_E!V38+FC_TRA_DNAVI_E!V38+FC_TRA_PIPE_E!V38</f>
        <v>2.6003880000000001</v>
      </c>
      <c r="W38" s="8">
        <f>FC_TRA_RAIL_E!W38+FC_TRA_ROAD_E!W38+FC_TRA_DAVI_E!W38+FC_TRA_DNAVI_E!W38+FC_TRA_PIPE_E!W38</f>
        <v>2.6679240000000002</v>
      </c>
      <c r="X38" s="8">
        <f>FC_TRA_RAIL_E!X38+FC_TRA_ROAD_E!X38+FC_TRA_DAVI_E!X38+FC_TRA_DNAVI_E!X38+FC_TRA_PIPE_E!X38</f>
        <v>4.8560400000000001</v>
      </c>
      <c r="Y38" s="8">
        <f>FC_TRA_RAIL_E!Y38+FC_TRA_ROAD_E!Y38+FC_TRA_DAVI_E!Y38+FC_TRA_DNAVI_E!Y38+FC_TRA_PIPE_E!Y38</f>
        <v>4.7759039999999997</v>
      </c>
      <c r="Z38" s="8">
        <f>FC_TRA_RAIL_E!Z38+FC_TRA_ROAD_E!Z38+FC_TRA_DAVI_E!Z38+FC_TRA_DNAVI_E!Z38+FC_TRA_PIPE_E!Z38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719.76932999999997</v>
      </c>
      <c r="D40" s="8">
        <f>FC_TRA_RAIL_E!D40+FC_TRA_ROAD_E!D40+FC_TRA_DAVI_E!D40+FC_TRA_DNAVI_E!D40+FC_TRA_PIPE_E!D40</f>
        <v>732.45249000000001</v>
      </c>
      <c r="E40" s="8">
        <f>FC_TRA_RAIL_E!E40+FC_TRA_ROAD_E!E40+FC_TRA_DAVI_E!E40+FC_TRA_DNAVI_E!E40+FC_TRA_PIPE_E!E40</f>
        <v>605.62089000000026</v>
      </c>
      <c r="F40" s="8">
        <f>FC_TRA_RAIL_E!F40+FC_TRA_ROAD_E!F40+FC_TRA_DAVI_E!F40+FC_TRA_DNAVI_E!F40+FC_TRA_PIPE_E!F40</f>
        <v>586.59614999999985</v>
      </c>
      <c r="G40" s="8">
        <f>FC_TRA_RAIL_E!G40+FC_TRA_ROAD_E!G40+FC_TRA_DAVI_E!G40+FC_TRA_DNAVI_E!G40+FC_TRA_PIPE_E!G40</f>
        <v>672.20748000000015</v>
      </c>
      <c r="H40" s="8">
        <f>FC_TRA_RAIL_E!H40+FC_TRA_ROAD_E!H40+FC_TRA_DAVI_E!H40+FC_TRA_DNAVI_E!H40+FC_TRA_PIPE_E!H40</f>
        <v>695.16710568000019</v>
      </c>
      <c r="I40" s="8">
        <f>FC_TRA_RAIL_E!I40+FC_TRA_ROAD_E!I40+FC_TRA_DAVI_E!I40+FC_TRA_DNAVI_E!I40+FC_TRA_PIPE_E!I40</f>
        <v>657.22556195999994</v>
      </c>
      <c r="J40" s="8">
        <f>FC_TRA_RAIL_E!J40+FC_TRA_ROAD_E!J40+FC_TRA_DAVI_E!J40+FC_TRA_DNAVI_E!J40+FC_TRA_PIPE_E!J40</f>
        <v>642.91895748000002</v>
      </c>
      <c r="K40" s="8">
        <f>FC_TRA_RAIL_E!K40+FC_TRA_ROAD_E!K40+FC_TRA_DAVI_E!K40+FC_TRA_DNAVI_E!K40+FC_TRA_PIPE_E!K40</f>
        <v>602.26942968000014</v>
      </c>
      <c r="L40" s="8">
        <f>FC_TRA_RAIL_E!L40+FC_TRA_ROAD_E!L40+FC_TRA_DAVI_E!L40+FC_TRA_DNAVI_E!L40+FC_TRA_PIPE_E!L40</f>
        <v>526.40187263999997</v>
      </c>
      <c r="M40" s="8">
        <f>FC_TRA_RAIL_E!M40+FC_TRA_ROAD_E!M40+FC_TRA_DAVI_E!M40+FC_TRA_DNAVI_E!M40+FC_TRA_PIPE_E!M40</f>
        <v>494.63055684000005</v>
      </c>
      <c r="N40" s="8">
        <f>FC_TRA_RAIL_E!N40+FC_TRA_ROAD_E!N40+FC_TRA_DAVI_E!N40+FC_TRA_DNAVI_E!N40+FC_TRA_PIPE_E!N40</f>
        <v>543.99341556000002</v>
      </c>
      <c r="O40" s="8">
        <f>FC_TRA_RAIL_E!O40+FC_TRA_ROAD_E!O40+FC_TRA_DAVI_E!O40+FC_TRA_DNAVI_E!O40+FC_TRA_PIPE_E!O40</f>
        <v>536.19016608000004</v>
      </c>
      <c r="P40" s="8">
        <f>FC_TRA_RAIL_E!P40+FC_TRA_ROAD_E!P40+FC_TRA_DAVI_E!P40+FC_TRA_DNAVI_E!P40+FC_TRA_PIPE_E!P40</f>
        <v>539.4973647600001</v>
      </c>
      <c r="Q40" s="8">
        <f>FC_TRA_RAIL_E!Q40+FC_TRA_ROAD_E!Q40+FC_TRA_DAVI_E!Q40+FC_TRA_DNAVI_E!Q40+FC_TRA_PIPE_E!Q40</f>
        <v>537.97849164000002</v>
      </c>
      <c r="R40" s="8">
        <f>FC_TRA_RAIL_E!R40+FC_TRA_ROAD_E!R40+FC_TRA_DAVI_E!R40+FC_TRA_DNAVI_E!R40+FC_TRA_PIPE_E!R40</f>
        <v>532.3153312799999</v>
      </c>
      <c r="S40" s="8">
        <f>FC_TRA_RAIL_E!S40+FC_TRA_ROAD_E!S40+FC_TRA_DAVI_E!S40+FC_TRA_DNAVI_E!S40+FC_TRA_PIPE_E!S40</f>
        <v>567.53983152000001</v>
      </c>
      <c r="T40" s="8">
        <f>FC_TRA_RAIL_E!T40+FC_TRA_ROAD_E!T40+FC_TRA_DAVI_E!T40+FC_TRA_DNAVI_E!T40+FC_TRA_PIPE_E!T40</f>
        <v>562.83412032000012</v>
      </c>
      <c r="U40" s="8">
        <f>FC_TRA_RAIL_E!U40+FC_TRA_ROAD_E!U40+FC_TRA_DAVI_E!U40+FC_TRA_DNAVI_E!U40+FC_TRA_PIPE_E!U40</f>
        <v>531.75778991999994</v>
      </c>
      <c r="V40" s="8">
        <f>FC_TRA_RAIL_E!V40+FC_TRA_ROAD_E!V40+FC_TRA_DAVI_E!V40+FC_TRA_DNAVI_E!V40+FC_TRA_PIPE_E!V40</f>
        <v>478.34874432000004</v>
      </c>
      <c r="W40" s="8">
        <f>FC_TRA_RAIL_E!W40+FC_TRA_ROAD_E!W40+FC_TRA_DAVI_E!W40+FC_TRA_DNAVI_E!W40+FC_TRA_PIPE_E!W40</f>
        <v>183.25250783999999</v>
      </c>
      <c r="X40" s="8">
        <f>FC_TRA_RAIL_E!X40+FC_TRA_ROAD_E!X40+FC_TRA_DAVI_E!X40+FC_TRA_DNAVI_E!X40+FC_TRA_PIPE_E!X40</f>
        <v>207.76569119999999</v>
      </c>
      <c r="Y40" s="8">
        <f>FC_TRA_RAIL_E!Y40+FC_TRA_ROAD_E!Y40+FC_TRA_DAVI_E!Y40+FC_TRA_DNAVI_E!Y40+FC_TRA_PIPE_E!Y40</f>
        <v>315.77341103999993</v>
      </c>
      <c r="Z40" s="8">
        <f>FC_TRA_RAIL_E!Z40+FC_TRA_ROAD_E!Z40+FC_TRA_DAVI_E!Z40+FC_TRA_DNAVI_E!Z40+FC_TRA_PIPE_E!Z40</f>
        <v>289.95567407999999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8306.6841889200005</v>
      </c>
      <c r="D43" s="8">
        <f>FC_TRA_RAIL_E!D43+FC_TRA_ROAD_E!D43+FC_TRA_DAVI_E!D43+FC_TRA_DNAVI_E!D43+FC_TRA_PIPE_E!D43</f>
        <v>8319.4294481999987</v>
      </c>
      <c r="E43" s="8">
        <f>FC_TRA_RAIL_E!E43+FC_TRA_ROAD_E!E43+FC_TRA_DAVI_E!E43+FC_TRA_DNAVI_E!E43+FC_TRA_PIPE_E!E43</f>
        <v>8338.5470703600022</v>
      </c>
      <c r="F43" s="8">
        <f>FC_TRA_RAIL_E!F43+FC_TRA_ROAD_E!F43+FC_TRA_DAVI_E!F43+FC_TRA_DNAVI_E!F43+FC_TRA_PIPE_E!F43</f>
        <v>8673.1086592800002</v>
      </c>
      <c r="G43" s="8">
        <f>FC_TRA_RAIL_E!G43+FC_TRA_ROAD_E!G43+FC_TRA_DAVI_E!G43+FC_TRA_DNAVI_E!G43+FC_TRA_PIPE_E!G43</f>
        <v>9243.4562110800016</v>
      </c>
      <c r="H43" s="8">
        <f>FC_TRA_RAIL_E!H43+FC_TRA_ROAD_E!H43+FC_TRA_DAVI_E!H43+FC_TRA_DNAVI_E!H43+FC_TRA_PIPE_E!H43</f>
        <v>8683.0561396800003</v>
      </c>
      <c r="I43" s="8">
        <f>FC_TRA_RAIL_E!I43+FC_TRA_ROAD_E!I43+FC_TRA_DAVI_E!I43+FC_TRA_DNAVI_E!I43+FC_TRA_PIPE_E!I43</f>
        <v>9144.6523084799992</v>
      </c>
      <c r="J43" s="8">
        <f>FC_TRA_RAIL_E!J43+FC_TRA_ROAD_E!J43+FC_TRA_DAVI_E!J43+FC_TRA_DNAVI_E!J43+FC_TRA_PIPE_E!J43</f>
        <v>9555.5160604799985</v>
      </c>
      <c r="K43" s="8">
        <f>FC_TRA_RAIL_E!K43+FC_TRA_ROAD_E!K43+FC_TRA_DAVI_E!K43+FC_TRA_DNAVI_E!K43+FC_TRA_PIPE_E!K43</f>
        <v>9809.9200040400028</v>
      </c>
      <c r="L43" s="8">
        <f>FC_TRA_RAIL_E!L43+FC_TRA_ROAD_E!L43+FC_TRA_DAVI_E!L43+FC_TRA_DNAVI_E!L43+FC_TRA_PIPE_E!L43</f>
        <v>9571.2978488399986</v>
      </c>
      <c r="M43" s="8">
        <f>FC_TRA_RAIL_E!M43+FC_TRA_ROAD_E!M43+FC_TRA_DAVI_E!M43+FC_TRA_DNAVI_E!M43+FC_TRA_PIPE_E!M43</f>
        <v>10573.40526372</v>
      </c>
      <c r="N43" s="8">
        <f>FC_TRA_RAIL_E!N43+FC_TRA_ROAD_E!N43+FC_TRA_DAVI_E!N43+FC_TRA_DNAVI_E!N43+FC_TRA_PIPE_E!N43</f>
        <v>10907.096948280001</v>
      </c>
      <c r="O43" s="8">
        <f>FC_TRA_RAIL_E!O43+FC_TRA_ROAD_E!O43+FC_TRA_DAVI_E!O43+FC_TRA_DNAVI_E!O43+FC_TRA_PIPE_E!O43</f>
        <v>10639.814365439997</v>
      </c>
      <c r="P43" s="8">
        <f>FC_TRA_RAIL_E!P43+FC_TRA_ROAD_E!P43+FC_TRA_DAVI_E!P43+FC_TRA_DNAVI_E!P43+FC_TRA_PIPE_E!P43</f>
        <v>10562.230954080002</v>
      </c>
      <c r="Q43" s="8">
        <f>FC_TRA_RAIL_E!Q43+FC_TRA_ROAD_E!Q43+FC_TRA_DAVI_E!Q43+FC_TRA_DNAVI_E!Q43+FC_TRA_PIPE_E!Q43</f>
        <v>10403.087806799998</v>
      </c>
      <c r="R43" s="8">
        <f>FC_TRA_RAIL_E!R43+FC_TRA_ROAD_E!R43+FC_TRA_DAVI_E!R43+FC_TRA_DNAVI_E!R43+FC_TRA_PIPE_E!R43</f>
        <v>10831.485960360003</v>
      </c>
      <c r="S43" s="8">
        <f>FC_TRA_RAIL_E!S43+FC_TRA_ROAD_E!S43+FC_TRA_DAVI_E!S43+FC_TRA_DNAVI_E!S43+FC_TRA_PIPE_E!S43</f>
        <v>10265.704272720002</v>
      </c>
      <c r="T43" s="8">
        <f>FC_TRA_RAIL_E!T43+FC_TRA_ROAD_E!T43+FC_TRA_DAVI_E!T43+FC_TRA_DNAVI_E!T43+FC_TRA_PIPE_E!T43</f>
        <v>10170.390124439999</v>
      </c>
      <c r="U43" s="8">
        <f>FC_TRA_RAIL_E!U43+FC_TRA_ROAD_E!U43+FC_TRA_DAVI_E!U43+FC_TRA_DNAVI_E!U43+FC_TRA_PIPE_E!U43</f>
        <v>9612.5632199999982</v>
      </c>
      <c r="V43" s="8">
        <f>FC_TRA_RAIL_E!V43+FC_TRA_ROAD_E!V43+FC_TRA_DAVI_E!V43+FC_TRA_DNAVI_E!V43+FC_TRA_PIPE_E!V43</f>
        <v>9789.5891574000016</v>
      </c>
      <c r="W43" s="8">
        <f>FC_TRA_RAIL_E!W43+FC_TRA_ROAD_E!W43+FC_TRA_DAVI_E!W43+FC_TRA_DNAVI_E!W43+FC_TRA_PIPE_E!W43</f>
        <v>9379.2117088799987</v>
      </c>
      <c r="X43" s="8">
        <f>FC_TRA_RAIL_E!X43+FC_TRA_ROAD_E!X43+FC_TRA_DAVI_E!X43+FC_TRA_DNAVI_E!X43+FC_TRA_PIPE_E!X43</f>
        <v>9469.875163319999</v>
      </c>
      <c r="Y43" s="8">
        <f>FC_TRA_RAIL_E!Y43+FC_TRA_ROAD_E!Y43+FC_TRA_DAVI_E!Y43+FC_TRA_DNAVI_E!Y43+FC_TRA_PIPE_E!Y43</f>
        <v>8173.1796119999981</v>
      </c>
      <c r="Z43" s="8">
        <f>FC_TRA_RAIL_E!Z43+FC_TRA_ROAD_E!Z43+FC_TRA_DAVI_E!Z43+FC_TRA_DNAVI_E!Z43+FC_TRA_PIPE_E!Z43</f>
        <v>8250.685929719999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121.95153288</v>
      </c>
      <c r="D44" s="8">
        <f>FC_TRA_RAIL_E!D44+FC_TRA_ROAD_E!D44+FC_TRA_DAVI_E!D44+FC_TRA_DNAVI_E!D44+FC_TRA_PIPE_E!D44</f>
        <v>134.45940384000002</v>
      </c>
      <c r="E44" s="8">
        <f>FC_TRA_RAIL_E!E44+FC_TRA_ROAD_E!E44+FC_TRA_DAVI_E!E44+FC_TRA_DNAVI_E!E44+FC_TRA_PIPE_E!E44</f>
        <v>137.58630191999998</v>
      </c>
      <c r="F44" s="8">
        <f>FC_TRA_RAIL_E!F44+FC_TRA_ROAD_E!F44+FC_TRA_DAVI_E!F44+FC_TRA_DNAVI_E!F44+FC_TRA_PIPE_E!F44</f>
        <v>212.63324904000001</v>
      </c>
      <c r="G44" s="8">
        <f>FC_TRA_RAIL_E!G44+FC_TRA_ROAD_E!G44+FC_TRA_DAVI_E!G44+FC_TRA_DNAVI_E!G44+FC_TRA_PIPE_E!G44</f>
        <v>215.76014712</v>
      </c>
      <c r="H44" s="8">
        <f>FC_TRA_RAIL_E!H44+FC_TRA_ROAD_E!H44+FC_TRA_DAVI_E!H44+FC_TRA_DNAVI_E!H44+FC_TRA_PIPE_E!H44</f>
        <v>314.95682304000002</v>
      </c>
      <c r="I44" s="8">
        <f>FC_TRA_RAIL_E!I44+FC_TRA_ROAD_E!I44+FC_TRA_DAVI_E!I44+FC_TRA_DNAVI_E!I44+FC_TRA_PIPE_E!I44</f>
        <v>312.88680648000002</v>
      </c>
      <c r="J44" s="8">
        <f>FC_TRA_RAIL_E!J44+FC_TRA_ROAD_E!J44+FC_TRA_DAVI_E!J44+FC_TRA_DNAVI_E!J44+FC_TRA_PIPE_E!J44</f>
        <v>306.17325432000007</v>
      </c>
      <c r="K44" s="8">
        <f>FC_TRA_RAIL_E!K44+FC_TRA_ROAD_E!K44+FC_TRA_DAVI_E!K44+FC_TRA_DNAVI_E!K44+FC_TRA_PIPE_E!K44</f>
        <v>300.89163312000005</v>
      </c>
      <c r="L44" s="8">
        <f>FC_TRA_RAIL_E!L44+FC_TRA_ROAD_E!L44+FC_TRA_DAVI_E!L44+FC_TRA_DNAVI_E!L44+FC_TRA_PIPE_E!L44</f>
        <v>310.67273303999997</v>
      </c>
      <c r="M44" s="8">
        <f>FC_TRA_RAIL_E!M44+FC_TRA_ROAD_E!M44+FC_TRA_DAVI_E!M44+FC_TRA_DNAVI_E!M44+FC_TRA_PIPE_E!M44</f>
        <v>326.28270312000001</v>
      </c>
      <c r="N44" s="8">
        <f>FC_TRA_RAIL_E!N44+FC_TRA_ROAD_E!N44+FC_TRA_DAVI_E!N44+FC_TRA_DNAVI_E!N44+FC_TRA_PIPE_E!N44</f>
        <v>336.52355904000024</v>
      </c>
      <c r="O44" s="8">
        <f>FC_TRA_RAIL_E!O44+FC_TRA_ROAD_E!O44+FC_TRA_DAVI_E!O44+FC_TRA_DNAVI_E!O44+FC_TRA_PIPE_E!O44</f>
        <v>312.36129144</v>
      </c>
      <c r="P44" s="8">
        <f>FC_TRA_RAIL_E!P44+FC_TRA_ROAD_E!P44+FC_TRA_DAVI_E!P44+FC_TRA_DNAVI_E!P44+FC_TRA_PIPE_E!P44</f>
        <v>329.97551903999988</v>
      </c>
      <c r="Q44" s="8">
        <f>FC_TRA_RAIL_E!Q44+FC_TRA_ROAD_E!Q44+FC_TRA_DAVI_E!Q44+FC_TRA_DNAVI_E!Q44+FC_TRA_PIPE_E!Q44</f>
        <v>315.01617336000004</v>
      </c>
      <c r="R44" s="8">
        <f>FC_TRA_RAIL_E!R44+FC_TRA_ROAD_E!R44+FC_TRA_DAVI_E!R44+FC_TRA_DNAVI_E!R44+FC_TRA_PIPE_E!R44</f>
        <v>172.18921032</v>
      </c>
      <c r="S44" s="8">
        <f>FC_TRA_RAIL_E!S44+FC_TRA_ROAD_E!S44+FC_TRA_DAVI_E!S44+FC_TRA_DNAVI_E!S44+FC_TRA_PIPE_E!S44</f>
        <v>183.27741047999999</v>
      </c>
      <c r="T44" s="8">
        <f>FC_TRA_RAIL_E!T44+FC_TRA_ROAD_E!T44+FC_TRA_DAVI_E!T44+FC_TRA_DNAVI_E!T44+FC_TRA_PIPE_E!T44</f>
        <v>188.85383280000005</v>
      </c>
      <c r="U44" s="8">
        <f>FC_TRA_RAIL_E!U44+FC_TRA_ROAD_E!U44+FC_TRA_DAVI_E!U44+FC_TRA_DNAVI_E!U44+FC_TRA_PIPE_E!U44</f>
        <v>313.77678264000008</v>
      </c>
      <c r="V44" s="8">
        <f>FC_TRA_RAIL_E!V44+FC_TRA_ROAD_E!V44+FC_TRA_DAVI_E!V44+FC_TRA_DNAVI_E!V44+FC_TRA_PIPE_E!V44</f>
        <v>261.26763192000004</v>
      </c>
      <c r="W44" s="8">
        <f>FC_TRA_RAIL_E!W44+FC_TRA_ROAD_E!W44+FC_TRA_DAVI_E!W44+FC_TRA_DNAVI_E!W44+FC_TRA_PIPE_E!W44</f>
        <v>211.11326783999999</v>
      </c>
      <c r="X44" s="8">
        <f>FC_TRA_RAIL_E!X44+FC_TRA_ROAD_E!X44+FC_TRA_DAVI_E!X44+FC_TRA_DNAVI_E!X44+FC_TRA_PIPE_E!X44</f>
        <v>169.67782800000006</v>
      </c>
      <c r="Y44" s="8">
        <f>FC_TRA_RAIL_E!Y44+FC_TRA_ROAD_E!Y44+FC_TRA_DAVI_E!Y44+FC_TRA_DNAVI_E!Y44+FC_TRA_PIPE_E!Y44</f>
        <v>155.85394031999999</v>
      </c>
      <c r="Z44" s="8">
        <f>FC_TRA_RAIL_E!Z44+FC_TRA_ROAD_E!Z44+FC_TRA_DAVI_E!Z44+FC_TRA_DNAVI_E!Z44+FC_TRA_PIPE_E!Z44</f>
        <v>156.54636072000002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23.831280000000007</v>
      </c>
      <c r="D51" s="27">
        <f>FC_TRA_RAIL_E!D51+FC_TRA_ROAD_E!D51+FC_TRA_DAVI_E!D51+FC_TRA_DNAVI_E!D51+FC_TRA_PIPE_E!D51</f>
        <v>24.184710000000006</v>
      </c>
      <c r="E51" s="27">
        <f>FC_TRA_RAIL_E!E51+FC_TRA_ROAD_E!E51+FC_TRA_DAVI_E!E51+FC_TRA_DNAVI_E!E51+FC_TRA_PIPE_E!E51</f>
        <v>28.274400000000018</v>
      </c>
      <c r="F51" s="27">
        <f>FC_TRA_RAIL_E!F51+FC_TRA_ROAD_E!F51+FC_TRA_DAVI_E!F51+FC_TRA_DNAVI_E!F51+FC_TRA_PIPE_E!F51</f>
        <v>41.048370000000013</v>
      </c>
      <c r="G51" s="27">
        <f>FC_TRA_RAIL_E!G51+FC_TRA_ROAD_E!G51+FC_TRA_DAVI_E!G51+FC_TRA_DNAVI_E!G51+FC_TRA_PIPE_E!G51</f>
        <v>36.201330000000006</v>
      </c>
      <c r="H51" s="27">
        <f>FC_TRA_RAIL_E!H51+FC_TRA_ROAD_E!H51+FC_TRA_DAVI_E!H51+FC_TRA_DNAVI_E!H51+FC_TRA_PIPE_E!H51</f>
        <v>36.100349999999999</v>
      </c>
      <c r="I51" s="27">
        <f>FC_TRA_RAIL_E!I51+FC_TRA_ROAD_E!I51+FC_TRA_DAVI_E!I51+FC_TRA_DNAVI_E!I51+FC_TRA_PIPE_E!I51</f>
        <v>53.064990000000002</v>
      </c>
      <c r="J51" s="27">
        <f>FC_TRA_RAIL_E!J51+FC_TRA_ROAD_E!J51+FC_TRA_DAVI_E!J51+FC_TRA_DNAVI_E!J51+FC_TRA_PIPE_E!J51</f>
        <v>54.781650000000013</v>
      </c>
      <c r="K51" s="27">
        <f>FC_TRA_RAIL_E!K51+FC_TRA_ROAD_E!K51+FC_TRA_DAVI_E!K51+FC_TRA_DNAVI_E!K51+FC_TRA_PIPE_E!K51</f>
        <v>56.498309999999996</v>
      </c>
      <c r="L51" s="27">
        <f>FC_TRA_RAIL_E!L51+FC_TRA_ROAD_E!L51+FC_TRA_DAVI_E!L51+FC_TRA_DNAVI_E!L51+FC_TRA_PIPE_E!L51</f>
        <v>48.823830000000008</v>
      </c>
      <c r="M51" s="27">
        <f>FC_TRA_RAIL_E!M51+FC_TRA_ROAD_E!M51+FC_TRA_DAVI_E!M51+FC_TRA_DNAVI_E!M51+FC_TRA_PIPE_E!M51</f>
        <v>74.523240000000015</v>
      </c>
      <c r="N51" s="27">
        <f>FC_TRA_RAIL_E!N51+FC_TRA_ROAD_E!N51+FC_TRA_DAVI_E!N51+FC_TRA_DNAVI_E!N51+FC_TRA_PIPE_E!N51</f>
        <v>100.52559000000002</v>
      </c>
      <c r="O51" s="27">
        <f>FC_TRA_RAIL_E!O51+FC_TRA_ROAD_E!O51+FC_TRA_DAVI_E!O51+FC_TRA_DNAVI_E!O51+FC_TRA_PIPE_E!O51</f>
        <v>124.40735999999998</v>
      </c>
      <c r="P51" s="27">
        <f>FC_TRA_RAIL_E!P51+FC_TRA_ROAD_E!P51+FC_TRA_DAVI_E!P51+FC_TRA_DNAVI_E!P51+FC_TRA_PIPE_E!P51</f>
        <v>123.75099000000002</v>
      </c>
      <c r="Q51" s="27">
        <f>FC_TRA_RAIL_E!Q51+FC_TRA_ROAD_E!Q51+FC_TRA_DAVI_E!Q51+FC_TRA_DNAVI_E!Q51+FC_TRA_PIPE_E!Q51</f>
        <v>118.90395000000001</v>
      </c>
      <c r="R51" s="27">
        <f>FC_TRA_RAIL_E!R51+FC_TRA_ROAD_E!R51+FC_TRA_DAVI_E!R51+FC_TRA_DNAVI_E!R51+FC_TRA_PIPE_E!R51</f>
        <v>80.884979999999999</v>
      </c>
      <c r="S51" s="27">
        <f>FC_TRA_RAIL_E!S51+FC_TRA_ROAD_E!S51+FC_TRA_DAVI_E!S51+FC_TRA_DNAVI_E!S51+FC_TRA_PIPE_E!S51</f>
        <v>85.631040000000013</v>
      </c>
      <c r="T51" s="27">
        <f>FC_TRA_RAIL_E!T51+FC_TRA_ROAD_E!T51+FC_TRA_DAVI_E!T51+FC_TRA_DNAVI_E!T51+FC_TRA_PIPE_E!T51</f>
        <v>31.276939320000004</v>
      </c>
      <c r="U51" s="27">
        <f>FC_TRA_RAIL_E!U51+FC_TRA_ROAD_E!U51+FC_TRA_DAVI_E!U51+FC_TRA_DNAVI_E!U51+FC_TRA_PIPE_E!U51</f>
        <v>26.810190000000006</v>
      </c>
      <c r="V51" s="27">
        <f>FC_TRA_RAIL_E!V51+FC_TRA_ROAD_E!V51+FC_TRA_DAVI_E!V51+FC_TRA_DNAVI_E!V51+FC_TRA_PIPE_E!V51</f>
        <v>20.220235200000005</v>
      </c>
      <c r="W51" s="27">
        <f>FC_TRA_RAIL_E!W51+FC_TRA_ROAD_E!W51+FC_TRA_DAVI_E!W51+FC_TRA_DNAVI_E!W51+FC_TRA_PIPE_E!W51</f>
        <v>20.234372399999998</v>
      </c>
      <c r="X51" s="27">
        <f>FC_TRA_RAIL_E!X51+FC_TRA_ROAD_E!X51+FC_TRA_DAVI_E!X51+FC_TRA_DNAVI_E!X51+FC_TRA_PIPE_E!X51</f>
        <v>21.536582753018212</v>
      </c>
      <c r="Y51" s="27">
        <f>FC_TRA_RAIL_E!Y51+FC_TRA_ROAD_E!Y51+FC_TRA_DAVI_E!Y51+FC_TRA_DNAVI_E!Y51+FC_TRA_PIPE_E!Y51</f>
        <v>14.345904962434791</v>
      </c>
      <c r="Z51" s="27">
        <f>FC_TRA_RAIL_E!Z51+FC_TRA_ROAD_E!Z51+FC_TRA_DAVI_E!Z51+FC_TRA_DNAVI_E!Z51+FC_TRA_PIPE_E!Z51</f>
        <v>31.776647634738147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44.179115039999999</v>
      </c>
      <c r="E61" s="49">
        <f t="shared" si="32"/>
        <v>95.792315040000005</v>
      </c>
      <c r="F61" s="49">
        <f t="shared" si="32"/>
        <v>197.81517168000002</v>
      </c>
      <c r="G61" s="49">
        <f t="shared" si="32"/>
        <v>376.51434336000011</v>
      </c>
      <c r="H61" s="49">
        <f t="shared" si="32"/>
        <v>429.27017039999998</v>
      </c>
      <c r="I61" s="49">
        <f t="shared" si="32"/>
        <v>577.78976592000015</v>
      </c>
      <c r="J61" s="49">
        <f t="shared" si="32"/>
        <v>757.18144655999993</v>
      </c>
      <c r="K61" s="49">
        <f t="shared" si="32"/>
        <v>954.91211040000019</v>
      </c>
      <c r="L61" s="49">
        <f t="shared" si="32"/>
        <v>987.96765960000005</v>
      </c>
      <c r="M61" s="49">
        <f t="shared" si="32"/>
        <v>1050.6599834399999</v>
      </c>
      <c r="N61" s="49">
        <f t="shared" si="32"/>
        <v>1303.0151032800002</v>
      </c>
      <c r="O61" s="49">
        <f t="shared" si="32"/>
        <v>1491.9539580000001</v>
      </c>
      <c r="P61" s="49">
        <f t="shared" si="32"/>
        <v>1733.5374602399997</v>
      </c>
      <c r="Q61" s="49">
        <f t="shared" si="32"/>
        <v>2244.0953988000001</v>
      </c>
      <c r="R61" s="49">
        <f t="shared" si="32"/>
        <v>2653.9497525600004</v>
      </c>
      <c r="S61" s="49">
        <f t="shared" si="32"/>
        <v>3234.1525430399997</v>
      </c>
      <c r="T61" s="49">
        <f t="shared" si="32"/>
        <v>4002.6039364800004</v>
      </c>
      <c r="U61" s="49">
        <f t="shared" si="32"/>
        <v>4313.7050169599997</v>
      </c>
      <c r="V61" s="49">
        <f t="shared" si="32"/>
        <v>4078.1947305599992</v>
      </c>
      <c r="W61" s="49">
        <f t="shared" si="32"/>
        <v>4108.3112325600005</v>
      </c>
      <c r="X61" s="49">
        <f t="shared" si="32"/>
        <v>4249.7821875456166</v>
      </c>
      <c r="Y61" s="49">
        <f t="shared" ref="Y61:Z61" si="33">SUM(Y62:Y72)</f>
        <v>4915.389933704153</v>
      </c>
      <c r="Z61" s="49">
        <f t="shared" si="33"/>
        <v>4618.2051834301474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42.806443680000001</v>
      </c>
      <c r="L64" s="52">
        <f>FC_TRA_RAIL_E!L64+FC_TRA_ROAD_E!L64+FC_TRA_DAVI_E!L64+FC_TRA_DNAVI_E!L64+FC_TRA_PIPE_E!L64</f>
        <v>48.320934479999991</v>
      </c>
      <c r="M64" s="52">
        <f>FC_TRA_RAIL_E!M64+FC_TRA_ROAD_E!M64+FC_TRA_DAVI_E!M64+FC_TRA_DNAVI_E!M64+FC_TRA_PIPE_E!M64</f>
        <v>48.320934479999998</v>
      </c>
      <c r="N64" s="52">
        <f>FC_TRA_RAIL_E!N64+FC_TRA_ROAD_E!N64+FC_TRA_DAVI_E!N64+FC_TRA_DNAVI_E!N64+FC_TRA_PIPE_E!N64</f>
        <v>143.21577816000004</v>
      </c>
      <c r="O64" s="52">
        <f>FC_TRA_RAIL_E!O64+FC_TRA_ROAD_E!O64+FC_TRA_DAVI_E!O64+FC_TRA_DNAVI_E!O64+FC_TRA_PIPE_E!O64</f>
        <v>158.88593448</v>
      </c>
      <c r="P64" s="52">
        <f>FC_TRA_RAIL_E!P64+FC_TRA_ROAD_E!P64+FC_TRA_DAVI_E!P64+FC_TRA_DNAVI_E!P64+FC_TRA_PIPE_E!P64</f>
        <v>171.33486551999999</v>
      </c>
      <c r="Q64" s="52">
        <f>FC_TRA_RAIL_E!Q64+FC_TRA_ROAD_E!Q64+FC_TRA_DAVI_E!Q64+FC_TRA_DNAVI_E!Q64+FC_TRA_PIPE_E!Q64</f>
        <v>190.99086551999997</v>
      </c>
      <c r="R64" s="52">
        <f>FC_TRA_RAIL_E!R64+FC_TRA_ROAD_E!R64+FC_TRA_DAVI_E!R64+FC_TRA_DNAVI_E!R64+FC_TRA_PIPE_E!R64</f>
        <v>221.78513448000007</v>
      </c>
      <c r="S64" s="52">
        <f>FC_TRA_RAIL_E!S64+FC_TRA_ROAD_E!S64+FC_TRA_DAVI_E!S64+FC_TRA_DNAVI_E!S64+FC_TRA_PIPE_E!S64</f>
        <v>226.04400000000001</v>
      </c>
      <c r="T64" s="52">
        <f>FC_TRA_RAIL_E!T64+FC_TRA_ROAD_E!T64+FC_TRA_DAVI_E!T64+FC_TRA_DNAVI_E!T64+FC_TRA_PIPE_E!T64</f>
        <v>253.99915632000003</v>
      </c>
      <c r="U64" s="52">
        <f>FC_TRA_RAIL_E!U64+FC_TRA_ROAD_E!U64+FC_TRA_DAVI_E!U64+FC_TRA_DNAVI_E!U64+FC_TRA_PIPE_E!U64</f>
        <v>270.81604367999995</v>
      </c>
      <c r="V64" s="52">
        <f>FC_TRA_RAIL_E!V64+FC_TRA_ROAD_E!V64+FC_TRA_DAVI_E!V64+FC_TRA_DNAVI_E!V64+FC_TRA_PIPE_E!V64</f>
        <v>221.18464367999999</v>
      </c>
      <c r="W64" s="52">
        <f>FC_TRA_RAIL_E!W64+FC_TRA_ROAD_E!W64+FC_TRA_DAVI_E!W64+FC_TRA_DNAVI_E!W64+FC_TRA_PIPE_E!W64</f>
        <v>201.80166552</v>
      </c>
      <c r="X64" s="52">
        <f>FC_TRA_RAIL_E!X64+FC_TRA_ROAD_E!X64+FC_TRA_DAVI_E!X64+FC_TRA_DNAVI_E!X64+FC_TRA_PIPE_E!X64</f>
        <v>181.96289170561869</v>
      </c>
      <c r="Y64" s="52">
        <f>FC_TRA_RAIL_E!Y64+FC_TRA_ROAD_E!Y64+FC_TRA_DAVI_E!Y64+FC_TRA_DNAVI_E!Y64+FC_TRA_PIPE_E!Y64</f>
        <v>180.20966794415438</v>
      </c>
      <c r="Z64" s="52">
        <f>FC_TRA_RAIL_E!Z64+FC_TRA_ROAD_E!Z64+FC_TRA_DAVI_E!Z64+FC_TRA_DNAVI_E!Z64+FC_TRA_PIPE_E!Z64</f>
        <v>174.38640183014795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23.489485919999996</v>
      </c>
      <c r="I66" s="52">
        <f>FC_TRA_RAIL_E!I66+FC_TRA_ROAD_E!I66+FC_TRA_DAVI_E!I66+FC_TRA_DNAVI_E!I66+FC_TRA_PIPE_E!I66</f>
        <v>27.188049599999999</v>
      </c>
      <c r="J66" s="52">
        <f>FC_TRA_RAIL_E!J66+FC_TRA_ROAD_E!J66+FC_TRA_DAVI_E!J66+FC_TRA_DNAVI_E!J66+FC_TRA_PIPE_E!J66</f>
        <v>32.982491519999989</v>
      </c>
      <c r="K66" s="52">
        <f>FC_TRA_RAIL_E!K66+FC_TRA_ROAD_E!K66+FC_TRA_DAVI_E!K66+FC_TRA_DNAVI_E!K66+FC_TRA_PIPE_E!K66</f>
        <v>34.83088128</v>
      </c>
      <c r="L66" s="52">
        <f>FC_TRA_RAIL_E!L66+FC_TRA_ROAD_E!L66+FC_TRA_DAVI_E!L66+FC_TRA_DNAVI_E!L66+FC_TRA_PIPE_E!L66</f>
        <v>34.663170240000007</v>
      </c>
      <c r="M66" s="52">
        <f>FC_TRA_RAIL_E!M66+FC_TRA_ROAD_E!M66+FC_TRA_DAVI_E!M66+FC_TRA_DNAVI_E!M66+FC_TRA_PIPE_E!M66</f>
        <v>39.250755360000014</v>
      </c>
      <c r="N66" s="52">
        <f>FC_TRA_RAIL_E!N66+FC_TRA_ROAD_E!N66+FC_TRA_DAVI_E!N66+FC_TRA_DNAVI_E!N66+FC_TRA_PIPE_E!N66</f>
        <v>52.385231519999998</v>
      </c>
      <c r="O66" s="52">
        <f>FC_TRA_RAIL_E!O66+FC_TRA_ROAD_E!O66+FC_TRA_DAVI_E!O66+FC_TRA_DNAVI_E!O66+FC_TRA_PIPE_E!O66</f>
        <v>54.265736160000003</v>
      </c>
      <c r="P66" s="52">
        <f>FC_TRA_RAIL_E!P66+FC_TRA_ROAD_E!P66+FC_TRA_DAVI_E!P66+FC_TRA_DNAVI_E!P66+FC_TRA_PIPE_E!P66</f>
        <v>53.788091039999983</v>
      </c>
      <c r="Q66" s="52">
        <f>FC_TRA_RAIL_E!Q66+FC_TRA_ROAD_E!Q66+FC_TRA_DAVI_E!Q66+FC_TRA_DNAVI_E!Q66+FC_TRA_PIPE_E!Q66</f>
        <v>49.147235999999985</v>
      </c>
      <c r="R66" s="52">
        <f>FC_TRA_RAIL_E!R66+FC_TRA_ROAD_E!R66+FC_TRA_DAVI_E!R66+FC_TRA_DNAVI_E!R66+FC_TRA_PIPE_E!R66</f>
        <v>50.831737920000023</v>
      </c>
      <c r="S66" s="52">
        <f>FC_TRA_RAIL_E!S66+FC_TRA_ROAD_E!S66+FC_TRA_DAVI_E!S66+FC_TRA_DNAVI_E!S66+FC_TRA_PIPE_E!S66</f>
        <v>31.51667664</v>
      </c>
      <c r="T66" s="52">
        <f>FC_TRA_RAIL_E!T66+FC_TRA_ROAD_E!T66+FC_TRA_DAVI_E!T66+FC_TRA_DNAVI_E!T66+FC_TRA_PIPE_E!T66</f>
        <v>22.57140815999999</v>
      </c>
      <c r="U66" s="52">
        <f>FC_TRA_RAIL_E!U66+FC_TRA_ROAD_E!U66+FC_TRA_DAVI_E!U66+FC_TRA_DNAVI_E!U66+FC_TRA_PIPE_E!U66</f>
        <v>16.92861984</v>
      </c>
      <c r="V66" s="52">
        <f>FC_TRA_RAIL_E!V66+FC_TRA_ROAD_E!V66+FC_TRA_DAVI_E!V66+FC_TRA_DNAVI_E!V66+FC_TRA_PIPE_E!V66</f>
        <v>9.4048171200000006</v>
      </c>
      <c r="W66" s="52">
        <f>FC_TRA_RAIL_E!W66+FC_TRA_ROAD_E!W66+FC_TRA_DAVI_E!W66+FC_TRA_DNAVI_E!W66+FC_TRA_PIPE_E!W66</f>
        <v>9.4048171199999988</v>
      </c>
      <c r="X66" s="52">
        <f>FC_TRA_RAIL_E!X66+FC_TRA_ROAD_E!X66+FC_TRA_DAVI_E!X66+FC_TRA_DNAVI_E!X66+FC_TRA_PIPE_E!X66</f>
        <v>7.5238027199999991</v>
      </c>
      <c r="Y66" s="52">
        <f>FC_TRA_RAIL_E!Y66+FC_TRA_ROAD_E!Y66+FC_TRA_DAVI_E!Y66+FC_TRA_DNAVI_E!Y66+FC_TRA_PIPE_E!Y66</f>
        <v>5.6427883200000011</v>
      </c>
      <c r="Z66" s="52">
        <f>FC_TRA_RAIL_E!Z66+FC_TRA_ROAD_E!Z66+FC_TRA_DAVI_E!Z66+FC_TRA_DNAVI_E!Z66+FC_TRA_PIPE_E!Z66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36.320399999999999</v>
      </c>
      <c r="E67" s="52">
        <f>FC_TRA_RAIL_E!E67+FC_TRA_ROAD_E!E67+FC_TRA_DAVI_E!E67+FC_TRA_DNAVI_E!E67+FC_TRA_PIPE_E!E67</f>
        <v>87.933600000000013</v>
      </c>
      <c r="F67" s="52">
        <f>FC_TRA_RAIL_E!F67+FC_TRA_ROAD_E!F67+FC_TRA_DAVI_E!F67+FC_TRA_DNAVI_E!F67+FC_TRA_PIPE_E!F67</f>
        <v>187.33680000000001</v>
      </c>
      <c r="G67" s="52">
        <f>FC_TRA_RAIL_E!G67+FC_TRA_ROAD_E!G67+FC_TRA_DAVI_E!G67+FC_TRA_DNAVI_E!G67+FC_TRA_PIPE_E!G67</f>
        <v>355.55760000000009</v>
      </c>
      <c r="H67" s="52">
        <f>FC_TRA_RAIL_E!H67+FC_TRA_ROAD_E!H67+FC_TRA_DAVI_E!H67+FC_TRA_DNAVI_E!H67+FC_TRA_PIPE_E!H67</f>
        <v>386.52755903999997</v>
      </c>
      <c r="I67" s="52">
        <f>FC_TRA_RAIL_E!I67+FC_TRA_ROAD_E!I67+FC_TRA_DAVI_E!I67+FC_TRA_DNAVI_E!I67+FC_TRA_PIPE_E!I67</f>
        <v>430.88050224000017</v>
      </c>
      <c r="J67" s="52">
        <f>FC_TRA_RAIL_E!J67+FC_TRA_ROAD_E!J67+FC_TRA_DAVI_E!J67+FC_TRA_DNAVI_E!J67+FC_TRA_PIPE_E!J67</f>
        <v>480.09834000000001</v>
      </c>
      <c r="K67" s="52">
        <f>FC_TRA_RAIL_E!K67+FC_TRA_ROAD_E!K67+FC_TRA_DAVI_E!K67+FC_TRA_DNAVI_E!K67+FC_TRA_PIPE_E!K67</f>
        <v>569.2706568000001</v>
      </c>
      <c r="L67" s="52">
        <f>FC_TRA_RAIL_E!L67+FC_TRA_ROAD_E!L67+FC_TRA_DAVI_E!L67+FC_TRA_DNAVI_E!L67+FC_TRA_PIPE_E!L67</f>
        <v>521.06214384000009</v>
      </c>
      <c r="M67" s="52">
        <f>FC_TRA_RAIL_E!M67+FC_TRA_ROAD_E!M67+FC_TRA_DAVI_E!M67+FC_TRA_DNAVI_E!M67+FC_TRA_PIPE_E!M67</f>
        <v>528.97361903999979</v>
      </c>
      <c r="N67" s="52">
        <f>FC_TRA_RAIL_E!N67+FC_TRA_ROAD_E!N67+FC_TRA_DAVI_E!N67+FC_TRA_DNAVI_E!N67+FC_TRA_PIPE_E!N67</f>
        <v>542.4085987200001</v>
      </c>
      <c r="O67" s="52">
        <f>FC_TRA_RAIL_E!O67+FC_TRA_ROAD_E!O67+FC_TRA_DAVI_E!O67+FC_TRA_DNAVI_E!O67+FC_TRA_PIPE_E!O67</f>
        <v>519.91467407999983</v>
      </c>
      <c r="P67" s="52">
        <f>FC_TRA_RAIL_E!P67+FC_TRA_ROAD_E!P67+FC_TRA_DAVI_E!P67+FC_TRA_DNAVI_E!P67+FC_TRA_PIPE_E!P67</f>
        <v>447.00956352000003</v>
      </c>
      <c r="Q67" s="52">
        <f>FC_TRA_RAIL_E!Q67+FC_TRA_ROAD_E!Q67+FC_TRA_DAVI_E!Q67+FC_TRA_DNAVI_E!Q67+FC_TRA_PIPE_E!Q67</f>
        <v>410.35705487999996</v>
      </c>
      <c r="R67" s="52">
        <f>FC_TRA_RAIL_E!R67+FC_TRA_ROAD_E!R67+FC_TRA_DAVI_E!R67+FC_TRA_DNAVI_E!R67+FC_TRA_PIPE_E!R67</f>
        <v>332.78050368000004</v>
      </c>
      <c r="S67" s="52">
        <f>FC_TRA_RAIL_E!S67+FC_TRA_ROAD_E!S67+FC_TRA_DAVI_E!S67+FC_TRA_DNAVI_E!S67+FC_TRA_PIPE_E!S67</f>
        <v>267.40760688000006</v>
      </c>
      <c r="T67" s="52">
        <f>FC_TRA_RAIL_E!T67+FC_TRA_ROAD_E!T67+FC_TRA_DAVI_E!T67+FC_TRA_DNAVI_E!T67+FC_TRA_PIPE_E!T67</f>
        <v>258.07109759999992</v>
      </c>
      <c r="U67" s="52">
        <f>FC_TRA_RAIL_E!U67+FC_TRA_ROAD_E!U67+FC_TRA_DAVI_E!U67+FC_TRA_DNAVI_E!U67+FC_TRA_PIPE_E!U67</f>
        <v>334.83228768000004</v>
      </c>
      <c r="V67" s="52">
        <f>FC_TRA_RAIL_E!V67+FC_TRA_ROAD_E!V67+FC_TRA_DAVI_E!V67+FC_TRA_DNAVI_E!V67+FC_TRA_PIPE_E!V67</f>
        <v>266.83055855999999</v>
      </c>
      <c r="W67" s="52">
        <f>FC_TRA_RAIL_E!W67+FC_TRA_ROAD_E!W67+FC_TRA_DAVI_E!W67+FC_TRA_DNAVI_E!W67+FC_TRA_PIPE_E!W67</f>
        <v>279.24295968000007</v>
      </c>
      <c r="X67" s="52">
        <f>FC_TRA_RAIL_E!X67+FC_TRA_ROAD_E!X67+FC_TRA_DAVI_E!X67+FC_TRA_DNAVI_E!X67+FC_TRA_PIPE_E!X67</f>
        <v>340.22886191999982</v>
      </c>
      <c r="Y67" s="52">
        <f>FC_TRA_RAIL_E!Y67+FC_TRA_ROAD_E!Y67+FC_TRA_DAVI_E!Y67+FC_TRA_DNAVI_E!Y67+FC_TRA_PIPE_E!Y67</f>
        <v>441.38028383999989</v>
      </c>
      <c r="Z67" s="52">
        <f>FC_TRA_RAIL_E!Z67+FC_TRA_ROAD_E!Z67+FC_TRA_DAVI_E!Z67+FC_TRA_DNAVI_E!Z67+FC_TRA_PIPE_E!Z67</f>
        <v>552.04178831999991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3.0037607999999993</v>
      </c>
      <c r="I68" s="52">
        <f>FC_TRA_RAIL_E!I68+FC_TRA_ROAD_E!I68+FC_TRA_DAVI_E!I68+FC_TRA_DNAVI_E!I68+FC_TRA_PIPE_E!I68</f>
        <v>17.446790879999998</v>
      </c>
      <c r="J68" s="52">
        <f>FC_TRA_RAIL_E!J68+FC_TRA_ROAD_E!J68+FC_TRA_DAVI_E!J68+FC_TRA_DNAVI_E!J68+FC_TRA_PIPE_E!J68</f>
        <v>9.6515409600000002</v>
      </c>
      <c r="K68" s="52">
        <f>FC_TRA_RAIL_E!K68+FC_TRA_ROAD_E!K68+FC_TRA_DAVI_E!K68+FC_TRA_DNAVI_E!K68+FC_TRA_PIPE_E!K68</f>
        <v>9.1417809599999948</v>
      </c>
      <c r="L68" s="52">
        <f>FC_TRA_RAIL_E!L68+FC_TRA_ROAD_E!L68+FC_TRA_DAVI_E!L68+FC_TRA_DNAVI_E!L68+FC_TRA_PIPE_E!L68</f>
        <v>23.040132480000004</v>
      </c>
      <c r="M68" s="52">
        <f>FC_TRA_RAIL_E!M68+FC_TRA_ROAD_E!M68+FC_TRA_DAVI_E!M68+FC_TRA_DNAVI_E!M68+FC_TRA_PIPE_E!M68</f>
        <v>34.536749759999992</v>
      </c>
      <c r="N68" s="52">
        <f>FC_TRA_RAIL_E!N68+FC_TRA_ROAD_E!N68+FC_TRA_DAVI_E!N68+FC_TRA_DNAVI_E!N68+FC_TRA_PIPE_E!N68</f>
        <v>51.149063519999999</v>
      </c>
      <c r="O68" s="52">
        <f>FC_TRA_RAIL_E!O68+FC_TRA_ROAD_E!O68+FC_TRA_DAVI_E!O68+FC_TRA_DNAVI_E!O68+FC_TRA_PIPE_E!O68</f>
        <v>82.554357599999989</v>
      </c>
      <c r="P68" s="52">
        <f>FC_TRA_RAIL_E!P68+FC_TRA_ROAD_E!P68+FC_TRA_DAVI_E!P68+FC_TRA_DNAVI_E!P68+FC_TRA_PIPE_E!P68</f>
        <v>103.70557439999999</v>
      </c>
      <c r="Q68" s="52">
        <f>FC_TRA_RAIL_E!Q68+FC_TRA_ROAD_E!Q68+FC_TRA_DAVI_E!Q68+FC_TRA_DNAVI_E!Q68+FC_TRA_PIPE_E!Q68</f>
        <v>347.29490016</v>
      </c>
      <c r="R68" s="52">
        <f>FC_TRA_RAIL_E!R68+FC_TRA_ROAD_E!R68+FC_TRA_DAVI_E!R68+FC_TRA_DNAVI_E!R68+FC_TRA_PIPE_E!R68</f>
        <v>409.29293087999997</v>
      </c>
      <c r="S68" s="52">
        <f>FC_TRA_RAIL_E!S68+FC_TRA_ROAD_E!S68+FC_TRA_DAVI_E!S68+FC_TRA_DNAVI_E!S68+FC_TRA_PIPE_E!S68</f>
        <v>594.09749807999992</v>
      </c>
      <c r="T68" s="52">
        <f>FC_TRA_RAIL_E!T68+FC_TRA_ROAD_E!T68+FC_TRA_DAVI_E!T68+FC_TRA_DNAVI_E!T68+FC_TRA_PIPE_E!T68</f>
        <v>1226.6107646400001</v>
      </c>
      <c r="U68" s="52">
        <f>FC_TRA_RAIL_E!U68+FC_TRA_ROAD_E!U68+FC_TRA_DAVI_E!U68+FC_TRA_DNAVI_E!U68+FC_TRA_PIPE_E!U68</f>
        <v>1074.7731412799999</v>
      </c>
      <c r="V68" s="52">
        <f>FC_TRA_RAIL_E!V68+FC_TRA_ROAD_E!V68+FC_TRA_DAVI_E!V68+FC_TRA_DNAVI_E!V68+FC_TRA_PIPE_E!V68</f>
        <v>833.61893903999987</v>
      </c>
      <c r="W68" s="52">
        <f>FC_TRA_RAIL_E!W68+FC_TRA_ROAD_E!W68+FC_TRA_DAVI_E!W68+FC_TRA_DNAVI_E!W68+FC_TRA_PIPE_E!W68</f>
        <v>872.32272191999982</v>
      </c>
      <c r="X68" s="52">
        <f>FC_TRA_RAIL_E!X68+FC_TRA_ROAD_E!X68+FC_TRA_DAVI_E!X68+FC_TRA_DNAVI_E!X68+FC_TRA_PIPE_E!X68</f>
        <v>705.59908703999986</v>
      </c>
      <c r="Y68" s="52">
        <f>FC_TRA_RAIL_E!Y68+FC_TRA_ROAD_E!Y68+FC_TRA_DAVI_E!Y68+FC_TRA_DNAVI_E!Y68+FC_TRA_PIPE_E!Y68</f>
        <v>598.41949823999994</v>
      </c>
      <c r="Z68" s="52">
        <f>FC_TRA_RAIL_E!Z68+FC_TRA_ROAD_E!Z68+FC_TRA_DAVI_E!Z68+FC_TRA_DNAVI_E!Z68+FC_TRA_PIPE_E!Z68</f>
        <v>717.50784528000008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7.8587150399999981</v>
      </c>
      <c r="E69" s="52">
        <f>FC_TRA_RAIL_E!E69+FC_TRA_ROAD_E!E69+FC_TRA_DAVI_E!E69+FC_TRA_DNAVI_E!E69+FC_TRA_PIPE_E!E69</f>
        <v>7.8587150399999981</v>
      </c>
      <c r="F69" s="52">
        <f>FC_TRA_RAIL_E!F69+FC_TRA_ROAD_E!F69+FC_TRA_DAVI_E!F69+FC_TRA_DNAVI_E!F69+FC_TRA_PIPE_E!F69</f>
        <v>10.478371679999999</v>
      </c>
      <c r="G69" s="52">
        <f>FC_TRA_RAIL_E!G69+FC_TRA_ROAD_E!G69+FC_TRA_DAVI_E!G69+FC_TRA_DNAVI_E!G69+FC_TRA_PIPE_E!G69</f>
        <v>20.956743359999997</v>
      </c>
      <c r="H69" s="52">
        <f>FC_TRA_RAIL_E!H69+FC_TRA_ROAD_E!H69+FC_TRA_DAVI_E!H69+FC_TRA_DNAVI_E!H69+FC_TRA_PIPE_E!H69</f>
        <v>16.24936464</v>
      </c>
      <c r="I69" s="52">
        <f>FC_TRA_RAIL_E!I69+FC_TRA_ROAD_E!I69+FC_TRA_DAVI_E!I69+FC_TRA_DNAVI_E!I69+FC_TRA_PIPE_E!I69</f>
        <v>102.2744232</v>
      </c>
      <c r="J69" s="52">
        <f>FC_TRA_RAIL_E!J69+FC_TRA_ROAD_E!J69+FC_TRA_DAVI_E!J69+FC_TRA_DNAVI_E!J69+FC_TRA_PIPE_E!J69</f>
        <v>234.44907407999995</v>
      </c>
      <c r="K69" s="52">
        <f>FC_TRA_RAIL_E!K69+FC_TRA_ROAD_E!K69+FC_TRA_DAVI_E!K69+FC_TRA_DNAVI_E!K69+FC_TRA_PIPE_E!K69</f>
        <v>298.86234768000008</v>
      </c>
      <c r="L69" s="52">
        <f>FC_TRA_RAIL_E!L69+FC_TRA_ROAD_E!L69+FC_TRA_DAVI_E!L69+FC_TRA_DNAVI_E!L69+FC_TRA_PIPE_E!L69</f>
        <v>360.88127855999994</v>
      </c>
      <c r="M69" s="52">
        <f>FC_TRA_RAIL_E!M69+FC_TRA_ROAD_E!M69+FC_TRA_DAVI_E!M69+FC_TRA_DNAVI_E!M69+FC_TRA_PIPE_E!M69</f>
        <v>399.57792480000012</v>
      </c>
      <c r="N69" s="52">
        <f>FC_TRA_RAIL_E!N69+FC_TRA_ROAD_E!N69+FC_TRA_DAVI_E!N69+FC_TRA_DNAVI_E!N69+FC_TRA_PIPE_E!N69</f>
        <v>513.85643135999999</v>
      </c>
      <c r="O69" s="52">
        <f>FC_TRA_RAIL_E!O69+FC_TRA_ROAD_E!O69+FC_TRA_DAVI_E!O69+FC_TRA_DNAVI_E!O69+FC_TRA_PIPE_E!O69</f>
        <v>676.33325568000021</v>
      </c>
      <c r="P69" s="52">
        <f>FC_TRA_RAIL_E!P69+FC_TRA_ROAD_E!P69+FC_TRA_DAVI_E!P69+FC_TRA_DNAVI_E!P69+FC_TRA_PIPE_E!P69</f>
        <v>957.69936575999986</v>
      </c>
      <c r="Q69" s="52">
        <f>FC_TRA_RAIL_E!Q69+FC_TRA_ROAD_E!Q69+FC_TRA_DAVI_E!Q69+FC_TRA_DNAVI_E!Q69+FC_TRA_PIPE_E!Q69</f>
        <v>1246.3053422400003</v>
      </c>
      <c r="R69" s="52">
        <f>FC_TRA_RAIL_E!R69+FC_TRA_ROAD_E!R69+FC_TRA_DAVI_E!R69+FC_TRA_DNAVI_E!R69+FC_TRA_PIPE_E!R69</f>
        <v>1639.2594456000002</v>
      </c>
      <c r="S69" s="52">
        <f>FC_TRA_RAIL_E!S69+FC_TRA_ROAD_E!S69+FC_TRA_DAVI_E!S69+FC_TRA_DNAVI_E!S69+FC_TRA_PIPE_E!S69</f>
        <v>2115.0867614399995</v>
      </c>
      <c r="T69" s="52">
        <f>FC_TRA_RAIL_E!T69+FC_TRA_ROAD_E!T69+FC_TRA_DAVI_E!T69+FC_TRA_DNAVI_E!T69+FC_TRA_PIPE_E!T69</f>
        <v>2241.3515097600002</v>
      </c>
      <c r="U69" s="52">
        <f>FC_TRA_RAIL_E!U69+FC_TRA_ROAD_E!U69+FC_TRA_DAVI_E!U69+FC_TRA_DNAVI_E!U69+FC_TRA_PIPE_E!U69</f>
        <v>2616.3549244800001</v>
      </c>
      <c r="V69" s="52">
        <f>FC_TRA_RAIL_E!V69+FC_TRA_ROAD_E!V69+FC_TRA_DAVI_E!V69+FC_TRA_DNAVI_E!V69+FC_TRA_PIPE_E!V69</f>
        <v>2747.1557721599993</v>
      </c>
      <c r="W69" s="52">
        <f>FC_TRA_RAIL_E!W69+FC_TRA_ROAD_E!W69+FC_TRA_DAVI_E!W69+FC_TRA_DNAVI_E!W69+FC_TRA_PIPE_E!W69</f>
        <v>2745.5390683200003</v>
      </c>
      <c r="X69" s="52">
        <f>FC_TRA_RAIL_E!X69+FC_TRA_ROAD_E!X69+FC_TRA_DAVI_E!X69+FC_TRA_DNAVI_E!X69+FC_TRA_PIPE_E!X69</f>
        <v>3014.4675441599984</v>
      </c>
      <c r="Y69" s="52">
        <f>FC_TRA_RAIL_E!Y69+FC_TRA_ROAD_E!Y69+FC_TRA_DAVI_E!Y69+FC_TRA_DNAVI_E!Y69+FC_TRA_PIPE_E!Y69</f>
        <v>3689.7376953599992</v>
      </c>
      <c r="Z69" s="52">
        <f>FC_TRA_RAIL_E!Z69+FC_TRA_ROAD_E!Z69+FC_TRA_DAVI_E!Z69+FC_TRA_DNAVI_E!Z69+FC_TRA_PIPE_E!Z69</f>
        <v>3131.1773510399989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76.471288919999978</v>
      </c>
      <c r="D2" s="21">
        <f t="shared" ref="D2:X2" si="0">SUM(D3,D17,D22,D25,D26,D51,D52)</f>
        <v>76.471288919999978</v>
      </c>
      <c r="E2" s="21">
        <f t="shared" si="0"/>
        <v>86.030100000000004</v>
      </c>
      <c r="F2" s="21">
        <f t="shared" si="0"/>
        <v>79.657470360000019</v>
      </c>
      <c r="G2" s="21">
        <f t="shared" si="0"/>
        <v>66.912211080000006</v>
      </c>
      <c r="H2" s="21">
        <f t="shared" si="0"/>
        <v>65.666441879999994</v>
      </c>
      <c r="I2" s="21">
        <f t="shared" si="0"/>
        <v>69.58567979999998</v>
      </c>
      <c r="J2" s="21">
        <f t="shared" si="0"/>
        <v>66.800705399999998</v>
      </c>
      <c r="K2" s="21">
        <f t="shared" si="0"/>
        <v>71.111813760000004</v>
      </c>
      <c r="L2" s="21">
        <f t="shared" si="0"/>
        <v>63.51262164000002</v>
      </c>
      <c r="M2" s="21">
        <f t="shared" si="0"/>
        <v>61.431893640000006</v>
      </c>
      <c r="N2" s="21">
        <f t="shared" si="0"/>
        <v>60.405934679999987</v>
      </c>
      <c r="O2" s="21">
        <f t="shared" si="0"/>
        <v>59.902558559999989</v>
      </c>
      <c r="P2" s="21">
        <f t="shared" si="0"/>
        <v>53.453368800000007</v>
      </c>
      <c r="Q2" s="21">
        <f t="shared" si="0"/>
        <v>47.695620959999985</v>
      </c>
      <c r="R2" s="21">
        <f t="shared" si="0"/>
        <v>46.539216359999983</v>
      </c>
      <c r="S2" s="21">
        <f t="shared" si="0"/>
        <v>44.869565519999981</v>
      </c>
      <c r="T2" s="21">
        <f t="shared" si="0"/>
        <v>41.424893640000008</v>
      </c>
      <c r="U2" s="21">
        <f t="shared" si="0"/>
        <v>44.270422560000014</v>
      </c>
      <c r="V2" s="21">
        <f t="shared" si="0"/>
        <v>44.170387559999988</v>
      </c>
      <c r="W2" s="21">
        <f t="shared" si="0"/>
        <v>43.174839239999997</v>
      </c>
      <c r="X2" s="21">
        <f t="shared" si="0"/>
        <v>35.345700000000008</v>
      </c>
      <c r="Y2" s="21">
        <f t="shared" ref="Y2:Z2" si="1">SUM(Y3,Y17,Y22,Y25,Y26,Y51,Y52)</f>
        <v>38.90187756000001</v>
      </c>
      <c r="Z2" s="21">
        <f t="shared" si="1"/>
        <v>35.921634839999996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76.471288919999978</v>
      </c>
      <c r="D26" s="27">
        <f t="shared" ref="D26:W26" si="21">SUM(D27,D33)</f>
        <v>76.471288919999978</v>
      </c>
      <c r="E26" s="27">
        <f t="shared" si="21"/>
        <v>86.030100000000004</v>
      </c>
      <c r="F26" s="27">
        <f t="shared" si="21"/>
        <v>79.657470360000019</v>
      </c>
      <c r="G26" s="27">
        <f t="shared" si="21"/>
        <v>66.912211080000006</v>
      </c>
      <c r="H26" s="27">
        <f t="shared" si="21"/>
        <v>65.666441879999994</v>
      </c>
      <c r="I26" s="27">
        <f t="shared" si="21"/>
        <v>69.58567979999998</v>
      </c>
      <c r="J26" s="27">
        <f t="shared" si="21"/>
        <v>66.800705399999998</v>
      </c>
      <c r="K26" s="27">
        <f t="shared" si="21"/>
        <v>71.111813760000004</v>
      </c>
      <c r="L26" s="27">
        <f t="shared" si="21"/>
        <v>63.51262164000002</v>
      </c>
      <c r="M26" s="27">
        <f t="shared" si="21"/>
        <v>61.431893640000006</v>
      </c>
      <c r="N26" s="27">
        <f t="shared" si="21"/>
        <v>60.405934679999987</v>
      </c>
      <c r="O26" s="27">
        <f t="shared" si="21"/>
        <v>59.902558559999989</v>
      </c>
      <c r="P26" s="27">
        <f t="shared" si="21"/>
        <v>53.453368800000007</v>
      </c>
      <c r="Q26" s="27">
        <f t="shared" si="21"/>
        <v>47.695620959999985</v>
      </c>
      <c r="R26" s="27">
        <f t="shared" si="21"/>
        <v>46.539216359999983</v>
      </c>
      <c r="S26" s="27">
        <f t="shared" si="21"/>
        <v>44.869565519999981</v>
      </c>
      <c r="T26" s="27">
        <f t="shared" si="21"/>
        <v>41.424893640000008</v>
      </c>
      <c r="U26" s="27">
        <f t="shared" si="21"/>
        <v>44.270422560000014</v>
      </c>
      <c r="V26" s="27">
        <f t="shared" si="21"/>
        <v>44.170387559999988</v>
      </c>
      <c r="W26" s="27">
        <f t="shared" si="21"/>
        <v>43.174839239999997</v>
      </c>
      <c r="X26" s="27">
        <f t="shared" ref="X26:Z26" si="22">SUM(X27,X33)</f>
        <v>35.345700000000008</v>
      </c>
      <c r="Y26" s="27">
        <f t="shared" si="22"/>
        <v>38.90187756000001</v>
      </c>
      <c r="Z26" s="27">
        <f t="shared" si="22"/>
        <v>35.921634839999996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76.471288919999978</v>
      </c>
      <c r="D33" s="19">
        <f t="shared" ref="D33:W33" si="27">SUM(D34:D50)</f>
        <v>76.471288919999978</v>
      </c>
      <c r="E33" s="19">
        <f t="shared" si="27"/>
        <v>86.030100000000004</v>
      </c>
      <c r="F33" s="19">
        <f t="shared" si="27"/>
        <v>79.657470360000019</v>
      </c>
      <c r="G33" s="19">
        <f t="shared" si="27"/>
        <v>66.912211080000006</v>
      </c>
      <c r="H33" s="19">
        <f t="shared" si="27"/>
        <v>65.666441879999994</v>
      </c>
      <c r="I33" s="19">
        <f t="shared" si="27"/>
        <v>69.58567979999998</v>
      </c>
      <c r="J33" s="19">
        <f t="shared" si="27"/>
        <v>66.800705399999998</v>
      </c>
      <c r="K33" s="19">
        <f t="shared" si="27"/>
        <v>71.111813760000004</v>
      </c>
      <c r="L33" s="19">
        <f t="shared" si="27"/>
        <v>63.51262164000002</v>
      </c>
      <c r="M33" s="19">
        <f t="shared" si="27"/>
        <v>61.431893640000006</v>
      </c>
      <c r="N33" s="19">
        <f t="shared" si="27"/>
        <v>60.405934679999987</v>
      </c>
      <c r="O33" s="19">
        <f t="shared" si="27"/>
        <v>59.902558559999989</v>
      </c>
      <c r="P33" s="19">
        <f t="shared" si="27"/>
        <v>53.453368800000007</v>
      </c>
      <c r="Q33" s="19">
        <f t="shared" si="27"/>
        <v>47.695620959999985</v>
      </c>
      <c r="R33" s="19">
        <f t="shared" si="27"/>
        <v>46.539216359999983</v>
      </c>
      <c r="S33" s="19">
        <f t="shared" si="27"/>
        <v>44.869565519999981</v>
      </c>
      <c r="T33" s="19">
        <f t="shared" si="27"/>
        <v>41.424893640000008</v>
      </c>
      <c r="U33" s="19">
        <f t="shared" si="27"/>
        <v>44.270422560000014</v>
      </c>
      <c r="V33" s="19">
        <f t="shared" si="27"/>
        <v>44.170387559999988</v>
      </c>
      <c r="W33" s="19">
        <f t="shared" si="27"/>
        <v>43.174839239999997</v>
      </c>
      <c r="X33" s="19">
        <f t="shared" ref="X33:Z33" si="28">SUM(X34:X50)</f>
        <v>35.345700000000008</v>
      </c>
      <c r="Y33" s="19">
        <f t="shared" si="28"/>
        <v>38.90187756000001</v>
      </c>
      <c r="Z33" s="19">
        <f t="shared" si="28"/>
        <v>35.921634839999996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76.471288919999978</v>
      </c>
      <c r="D43" s="8">
        <f>FC_TRA_RAIL_MTU_E!D43+FC_TRA_RAIL_CPT_E!D43+FC_TRA_RAIL_HST_E!D43+FC_TRA_RAIL_FRT_E!D43</f>
        <v>76.471288919999978</v>
      </c>
      <c r="E43" s="8">
        <f>FC_TRA_RAIL_MTU_E!E43+FC_TRA_RAIL_CPT_E!E43+FC_TRA_RAIL_HST_E!E43+FC_TRA_RAIL_FRT_E!E43</f>
        <v>86.030100000000004</v>
      </c>
      <c r="F43" s="8">
        <f>FC_TRA_RAIL_MTU_E!F43+FC_TRA_RAIL_CPT_E!F43+FC_TRA_RAIL_HST_E!F43+FC_TRA_RAIL_FRT_E!F43</f>
        <v>79.657470360000019</v>
      </c>
      <c r="G43" s="8">
        <f>FC_TRA_RAIL_MTU_E!G43+FC_TRA_RAIL_CPT_E!G43+FC_TRA_RAIL_HST_E!G43+FC_TRA_RAIL_FRT_E!G43</f>
        <v>66.912211080000006</v>
      </c>
      <c r="H43" s="8">
        <f>FC_TRA_RAIL_MTU_E!H43+FC_TRA_RAIL_CPT_E!H43+FC_TRA_RAIL_HST_E!H43+FC_TRA_RAIL_FRT_E!H43</f>
        <v>65.666441879999994</v>
      </c>
      <c r="I43" s="8">
        <f>FC_TRA_RAIL_MTU_E!I43+FC_TRA_RAIL_CPT_E!I43+FC_TRA_RAIL_HST_E!I43+FC_TRA_RAIL_FRT_E!I43</f>
        <v>69.58567979999998</v>
      </c>
      <c r="J43" s="8">
        <f>FC_TRA_RAIL_MTU_E!J43+FC_TRA_RAIL_CPT_E!J43+FC_TRA_RAIL_HST_E!J43+FC_TRA_RAIL_FRT_E!J43</f>
        <v>66.800705399999998</v>
      </c>
      <c r="K43" s="8">
        <f>FC_TRA_RAIL_MTU_E!K43+FC_TRA_RAIL_CPT_E!K43+FC_TRA_RAIL_HST_E!K43+FC_TRA_RAIL_FRT_E!K43</f>
        <v>71.111813760000004</v>
      </c>
      <c r="L43" s="8">
        <f>FC_TRA_RAIL_MTU_E!L43+FC_TRA_RAIL_CPT_E!L43+FC_TRA_RAIL_HST_E!L43+FC_TRA_RAIL_FRT_E!L43</f>
        <v>63.51262164000002</v>
      </c>
      <c r="M43" s="8">
        <f>FC_TRA_RAIL_MTU_E!M43+FC_TRA_RAIL_CPT_E!M43+FC_TRA_RAIL_HST_E!M43+FC_TRA_RAIL_FRT_E!M43</f>
        <v>61.431893640000006</v>
      </c>
      <c r="N43" s="8">
        <f>FC_TRA_RAIL_MTU_E!N43+FC_TRA_RAIL_CPT_E!N43+FC_TRA_RAIL_HST_E!N43+FC_TRA_RAIL_FRT_E!N43</f>
        <v>60.405934679999987</v>
      </c>
      <c r="O43" s="8">
        <f>FC_TRA_RAIL_MTU_E!O43+FC_TRA_RAIL_CPT_E!O43+FC_TRA_RAIL_HST_E!O43+FC_TRA_RAIL_FRT_E!O43</f>
        <v>59.902558559999989</v>
      </c>
      <c r="P43" s="8">
        <f>FC_TRA_RAIL_MTU_E!P43+FC_TRA_RAIL_CPT_E!P43+FC_TRA_RAIL_HST_E!P43+FC_TRA_RAIL_FRT_E!P43</f>
        <v>53.453368800000007</v>
      </c>
      <c r="Q43" s="8">
        <f>FC_TRA_RAIL_MTU_E!Q43+FC_TRA_RAIL_CPT_E!Q43+FC_TRA_RAIL_HST_E!Q43+FC_TRA_RAIL_FRT_E!Q43</f>
        <v>47.695620959999985</v>
      </c>
      <c r="R43" s="8">
        <f>FC_TRA_RAIL_MTU_E!R43+FC_TRA_RAIL_CPT_E!R43+FC_TRA_RAIL_HST_E!R43+FC_TRA_RAIL_FRT_E!R43</f>
        <v>46.539216359999983</v>
      </c>
      <c r="S43" s="8">
        <f>FC_TRA_RAIL_MTU_E!S43+FC_TRA_RAIL_CPT_E!S43+FC_TRA_RAIL_HST_E!S43+FC_TRA_RAIL_FRT_E!S43</f>
        <v>44.869565519999981</v>
      </c>
      <c r="T43" s="8">
        <f>FC_TRA_RAIL_MTU_E!T43+FC_TRA_RAIL_CPT_E!T43+FC_TRA_RAIL_HST_E!T43+FC_TRA_RAIL_FRT_E!T43</f>
        <v>41.424893640000008</v>
      </c>
      <c r="U43" s="8">
        <f>FC_TRA_RAIL_MTU_E!U43+FC_TRA_RAIL_CPT_E!U43+FC_TRA_RAIL_HST_E!U43+FC_TRA_RAIL_FRT_E!U43</f>
        <v>44.270422560000014</v>
      </c>
      <c r="V43" s="8">
        <f>FC_TRA_RAIL_MTU_E!V43+FC_TRA_RAIL_CPT_E!V43+FC_TRA_RAIL_HST_E!V43+FC_TRA_RAIL_FRT_E!V43</f>
        <v>44.170387559999988</v>
      </c>
      <c r="W43" s="8">
        <f>FC_TRA_RAIL_MTU_E!W43+FC_TRA_RAIL_CPT_E!W43+FC_TRA_RAIL_HST_E!W43+FC_TRA_RAIL_FRT_E!W43</f>
        <v>43.174839239999997</v>
      </c>
      <c r="X43" s="8">
        <f>FC_TRA_RAIL_MTU_E!X43+FC_TRA_RAIL_CPT_E!X43+FC_TRA_RAIL_HST_E!X43+FC_TRA_RAIL_FRT_E!X43</f>
        <v>35.345700000000008</v>
      </c>
      <c r="Y43" s="8">
        <f>FC_TRA_RAIL_MTU_E!Y43+FC_TRA_RAIL_CPT_E!Y43+FC_TRA_RAIL_HST_E!Y43+FC_TRA_RAIL_FRT_E!Y43</f>
        <v>38.90187756000001</v>
      </c>
      <c r="Z43" s="8">
        <f>FC_TRA_RAIL_MTU_E!Z43+FC_TRA_RAIL_CPT_E!Z43+FC_TRA_RAIL_HST_E!Z43+FC_TRA_RAIL_FRT_E!Z43</f>
        <v>35.921634839999996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2.9772532800000002</v>
      </c>
      <c r="Z61" s="49">
        <f t="shared" si="33"/>
        <v>2.9772532800000002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2.9772532800000002</v>
      </c>
      <c r="Z68" s="52">
        <f>FC_TRA_RAIL_MTU_E!Z68+FC_TRA_RAIL_CPT_E!Z68+FC_TRA_RAIL_HST_E!Z68+FC_TRA_RAIL_FRT_E!Z68</f>
        <v>2.9772532800000002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29.11125765569269</v>
      </c>
      <c r="D2" s="21">
        <f t="shared" ref="D2:X2" si="0">SUM(D3,D17,D22,D25,D26,D51,D52)</f>
        <v>32.932173550249473</v>
      </c>
      <c r="E2" s="21">
        <f t="shared" si="0"/>
        <v>45.704701531075706</v>
      </c>
      <c r="F2" s="21">
        <f t="shared" si="0"/>
        <v>36.374909861770092</v>
      </c>
      <c r="G2" s="21">
        <f t="shared" si="0"/>
        <v>19.820529241525389</v>
      </c>
      <c r="H2" s="21">
        <f t="shared" si="0"/>
        <v>15.944440698074921</v>
      </c>
      <c r="I2" s="21">
        <f t="shared" si="0"/>
        <v>22.869047661461163</v>
      </c>
      <c r="J2" s="21">
        <f t="shared" si="0"/>
        <v>21.559852810310179</v>
      </c>
      <c r="K2" s="21">
        <f t="shared" si="0"/>
        <v>27.239226149455231</v>
      </c>
      <c r="L2" s="21">
        <f t="shared" si="0"/>
        <v>27.08067084677246</v>
      </c>
      <c r="M2" s="21">
        <f t="shared" si="0"/>
        <v>23.474583803245324</v>
      </c>
      <c r="N2" s="21">
        <f t="shared" si="0"/>
        <v>18.427915636195525</v>
      </c>
      <c r="O2" s="21">
        <f t="shared" si="0"/>
        <v>25.241270221560317</v>
      </c>
      <c r="P2" s="21">
        <f t="shared" si="0"/>
        <v>18.783909265395277</v>
      </c>
      <c r="Q2" s="21">
        <f t="shared" si="0"/>
        <v>19.86173427012837</v>
      </c>
      <c r="R2" s="21">
        <f t="shared" si="0"/>
        <v>18.064436135033073</v>
      </c>
      <c r="S2" s="21">
        <f t="shared" si="0"/>
        <v>17.643954314018227</v>
      </c>
      <c r="T2" s="21">
        <f t="shared" si="0"/>
        <v>19.16612521061862</v>
      </c>
      <c r="U2" s="21">
        <f t="shared" si="0"/>
        <v>19.442957818131475</v>
      </c>
      <c r="V2" s="21">
        <f t="shared" si="0"/>
        <v>19.674069615447991</v>
      </c>
      <c r="W2" s="21">
        <f t="shared" si="0"/>
        <v>17.706149851317605</v>
      </c>
      <c r="X2" s="21">
        <f t="shared" si="0"/>
        <v>12.556872392551318</v>
      </c>
      <c r="Y2" s="21">
        <f t="shared" ref="Y2:Z2" si="1">SUM(Y3,Y17,Y22,Y25,Y26,Y51,Y52)</f>
        <v>12.315774662427749</v>
      </c>
      <c r="Z2" s="21">
        <f t="shared" si="1"/>
        <v>12.100064129991994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29.11125765569269</v>
      </c>
      <c r="D26" s="27">
        <f t="shared" si="14"/>
        <v>32.932173550249473</v>
      </c>
      <c r="E26" s="27">
        <f t="shared" si="14"/>
        <v>45.704701531075706</v>
      </c>
      <c r="F26" s="27">
        <f t="shared" si="14"/>
        <v>36.374909861770092</v>
      </c>
      <c r="G26" s="27">
        <f t="shared" si="14"/>
        <v>19.820529241525389</v>
      </c>
      <c r="H26" s="27">
        <f t="shared" si="14"/>
        <v>15.944440698074921</v>
      </c>
      <c r="I26" s="27">
        <f t="shared" si="14"/>
        <v>22.869047661461163</v>
      </c>
      <c r="J26" s="27">
        <f t="shared" si="14"/>
        <v>21.559852810310179</v>
      </c>
      <c r="K26" s="27">
        <f t="shared" si="14"/>
        <v>27.239226149455231</v>
      </c>
      <c r="L26" s="27">
        <f t="shared" si="14"/>
        <v>27.08067084677246</v>
      </c>
      <c r="M26" s="27">
        <f t="shared" si="14"/>
        <v>23.474583803245324</v>
      </c>
      <c r="N26" s="27">
        <f t="shared" si="14"/>
        <v>18.427915636195525</v>
      </c>
      <c r="O26" s="27">
        <f t="shared" si="14"/>
        <v>25.241270221560317</v>
      </c>
      <c r="P26" s="27">
        <f t="shared" si="14"/>
        <v>18.783909265395277</v>
      </c>
      <c r="Q26" s="27">
        <f t="shared" si="14"/>
        <v>19.86173427012837</v>
      </c>
      <c r="R26" s="27">
        <f t="shared" si="14"/>
        <v>18.064436135033073</v>
      </c>
      <c r="S26" s="27">
        <f t="shared" si="14"/>
        <v>17.643954314018227</v>
      </c>
      <c r="T26" s="27">
        <f t="shared" si="14"/>
        <v>19.16612521061862</v>
      </c>
      <c r="U26" s="27">
        <f t="shared" si="14"/>
        <v>19.442957818131475</v>
      </c>
      <c r="V26" s="27">
        <f t="shared" si="14"/>
        <v>19.674069615447991</v>
      </c>
      <c r="W26" s="27">
        <f t="shared" si="14"/>
        <v>17.706149851317605</v>
      </c>
      <c r="X26" s="27">
        <f t="shared" si="14"/>
        <v>12.556872392551318</v>
      </c>
      <c r="Y26" s="27">
        <f t="shared" ref="Y26:Z26" si="15">SUM(Y27,Y33)</f>
        <v>12.315774662427749</v>
      </c>
      <c r="Z26" s="27">
        <f t="shared" si="15"/>
        <v>12.100064129991994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29.11125765569269</v>
      </c>
      <c r="D33" s="19">
        <f t="shared" si="18"/>
        <v>32.932173550249473</v>
      </c>
      <c r="E33" s="19">
        <f t="shared" si="18"/>
        <v>45.704701531075706</v>
      </c>
      <c r="F33" s="19">
        <f t="shared" si="18"/>
        <v>36.374909861770092</v>
      </c>
      <c r="G33" s="19">
        <f t="shared" si="18"/>
        <v>19.820529241525389</v>
      </c>
      <c r="H33" s="19">
        <f t="shared" si="18"/>
        <v>15.944440698074921</v>
      </c>
      <c r="I33" s="19">
        <f t="shared" si="18"/>
        <v>22.869047661461163</v>
      </c>
      <c r="J33" s="19">
        <f t="shared" si="18"/>
        <v>21.559852810310179</v>
      </c>
      <c r="K33" s="19">
        <f t="shared" si="18"/>
        <v>27.239226149455231</v>
      </c>
      <c r="L33" s="19">
        <f t="shared" si="18"/>
        <v>27.08067084677246</v>
      </c>
      <c r="M33" s="19">
        <f t="shared" si="18"/>
        <v>23.474583803245324</v>
      </c>
      <c r="N33" s="19">
        <f t="shared" si="18"/>
        <v>18.427915636195525</v>
      </c>
      <c r="O33" s="19">
        <f t="shared" si="18"/>
        <v>25.241270221560317</v>
      </c>
      <c r="P33" s="19">
        <f t="shared" si="18"/>
        <v>18.783909265395277</v>
      </c>
      <c r="Q33" s="19">
        <f t="shared" si="18"/>
        <v>19.86173427012837</v>
      </c>
      <c r="R33" s="19">
        <f t="shared" si="18"/>
        <v>18.064436135033073</v>
      </c>
      <c r="S33" s="19">
        <f t="shared" si="18"/>
        <v>17.643954314018227</v>
      </c>
      <c r="T33" s="19">
        <f t="shared" si="18"/>
        <v>19.16612521061862</v>
      </c>
      <c r="U33" s="19">
        <f t="shared" si="18"/>
        <v>19.442957818131475</v>
      </c>
      <c r="V33" s="19">
        <f t="shared" si="18"/>
        <v>19.674069615447991</v>
      </c>
      <c r="W33" s="19">
        <f t="shared" si="18"/>
        <v>17.706149851317605</v>
      </c>
      <c r="X33" s="19">
        <f t="shared" si="18"/>
        <v>12.556872392551318</v>
      </c>
      <c r="Y33" s="19">
        <f t="shared" ref="Y33:Z33" si="19">SUM(Y34:Y50)</f>
        <v>12.315774662427749</v>
      </c>
      <c r="Z33" s="19">
        <f t="shared" si="19"/>
        <v>12.100064129991994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29.11125765569269</v>
      </c>
      <c r="D43" s="8">
        <v>32.932173550249473</v>
      </c>
      <c r="E43" s="8">
        <v>45.704701531075706</v>
      </c>
      <c r="F43" s="8">
        <v>36.374909861770092</v>
      </c>
      <c r="G43" s="8">
        <v>19.820529241525389</v>
      </c>
      <c r="H43" s="8">
        <v>15.944440698074921</v>
      </c>
      <c r="I43" s="8">
        <v>22.869047661461163</v>
      </c>
      <c r="J43" s="8">
        <v>21.559852810310179</v>
      </c>
      <c r="K43" s="8">
        <v>27.239226149455231</v>
      </c>
      <c r="L43" s="8">
        <v>27.08067084677246</v>
      </c>
      <c r="M43" s="8">
        <v>23.474583803245324</v>
      </c>
      <c r="N43" s="8">
        <v>18.427915636195525</v>
      </c>
      <c r="O43" s="8">
        <v>25.241270221560317</v>
      </c>
      <c r="P43" s="8">
        <v>18.783909265395277</v>
      </c>
      <c r="Q43" s="8">
        <v>19.86173427012837</v>
      </c>
      <c r="R43" s="8">
        <v>18.064436135033073</v>
      </c>
      <c r="S43" s="8">
        <v>17.643954314018227</v>
      </c>
      <c r="T43" s="8">
        <v>19.16612521061862</v>
      </c>
      <c r="U43" s="8">
        <v>19.442957818131475</v>
      </c>
      <c r="V43" s="8">
        <v>19.674069615447991</v>
      </c>
      <c r="W43" s="8">
        <v>17.706149851317605</v>
      </c>
      <c r="X43" s="8">
        <v>12.556872392551318</v>
      </c>
      <c r="Y43" s="8">
        <v>12.315774662427749</v>
      </c>
      <c r="Z43" s="8">
        <v>12.100064129991994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0.94255554768277106</v>
      </c>
      <c r="Z61" s="49">
        <f t="shared" si="23"/>
        <v>1.0028762827663389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0.94255554768277106</v>
      </c>
      <c r="Z68" s="52">
        <v>1.0028762827663389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47.360031264307295</v>
      </c>
      <c r="D2" s="21">
        <f t="shared" ref="D2:X2" si="0">SUM(D3,D17,D22,D25,D26,D51,D52)</f>
        <v>43.539115369750512</v>
      </c>
      <c r="E2" s="21">
        <f t="shared" si="0"/>
        <v>40.325398468924305</v>
      </c>
      <c r="F2" s="21">
        <f t="shared" si="0"/>
        <v>43.28256049822992</v>
      </c>
      <c r="G2" s="21">
        <f t="shared" si="0"/>
        <v>47.091681838474621</v>
      </c>
      <c r="H2" s="21">
        <f t="shared" si="0"/>
        <v>49.722001181925073</v>
      </c>
      <c r="I2" s="21">
        <f t="shared" si="0"/>
        <v>46.71663213853882</v>
      </c>
      <c r="J2" s="21">
        <f t="shared" si="0"/>
        <v>45.240852589689815</v>
      </c>
      <c r="K2" s="21">
        <f t="shared" si="0"/>
        <v>43.872587610544777</v>
      </c>
      <c r="L2" s="21">
        <f t="shared" si="0"/>
        <v>36.431950793227557</v>
      </c>
      <c r="M2" s="21">
        <f t="shared" si="0"/>
        <v>37.957309836754682</v>
      </c>
      <c r="N2" s="21">
        <f t="shared" si="0"/>
        <v>41.978019043804466</v>
      </c>
      <c r="O2" s="21">
        <f t="shared" si="0"/>
        <v>34.661288338439675</v>
      </c>
      <c r="P2" s="21">
        <f t="shared" si="0"/>
        <v>34.669459534604734</v>
      </c>
      <c r="Q2" s="21">
        <f t="shared" si="0"/>
        <v>27.833886689871616</v>
      </c>
      <c r="R2" s="21">
        <f t="shared" si="0"/>
        <v>28.47478022496691</v>
      </c>
      <c r="S2" s="21">
        <f t="shared" si="0"/>
        <v>27.225611205981757</v>
      </c>
      <c r="T2" s="21">
        <f t="shared" si="0"/>
        <v>22.258768429381387</v>
      </c>
      <c r="U2" s="21">
        <f t="shared" si="0"/>
        <v>24.827464741868535</v>
      </c>
      <c r="V2" s="21">
        <f t="shared" si="0"/>
        <v>24.496317944551997</v>
      </c>
      <c r="W2" s="21">
        <f t="shared" si="0"/>
        <v>25.468689388682389</v>
      </c>
      <c r="X2" s="21">
        <f t="shared" si="0"/>
        <v>22.788827607448692</v>
      </c>
      <c r="Y2" s="21">
        <f t="shared" ref="Y2:Z2" si="1">SUM(Y3,Y17,Y22,Y25,Y26,Y51,Y52)</f>
        <v>26.58610289757226</v>
      </c>
      <c r="Z2" s="21">
        <f t="shared" si="1"/>
        <v>23.821570710008004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47.360031264307295</v>
      </c>
      <c r="D26" s="27">
        <f t="shared" si="14"/>
        <v>43.539115369750512</v>
      </c>
      <c r="E26" s="27">
        <f t="shared" si="14"/>
        <v>40.325398468924305</v>
      </c>
      <c r="F26" s="27">
        <f t="shared" si="14"/>
        <v>43.28256049822992</v>
      </c>
      <c r="G26" s="27">
        <f t="shared" si="14"/>
        <v>47.091681838474621</v>
      </c>
      <c r="H26" s="27">
        <f t="shared" si="14"/>
        <v>49.722001181925073</v>
      </c>
      <c r="I26" s="27">
        <f t="shared" si="14"/>
        <v>46.71663213853882</v>
      </c>
      <c r="J26" s="27">
        <f t="shared" si="14"/>
        <v>45.240852589689815</v>
      </c>
      <c r="K26" s="27">
        <f t="shared" si="14"/>
        <v>43.872587610544777</v>
      </c>
      <c r="L26" s="27">
        <f t="shared" si="14"/>
        <v>36.431950793227557</v>
      </c>
      <c r="M26" s="27">
        <f t="shared" si="14"/>
        <v>37.957309836754682</v>
      </c>
      <c r="N26" s="27">
        <f t="shared" si="14"/>
        <v>41.978019043804466</v>
      </c>
      <c r="O26" s="27">
        <f t="shared" si="14"/>
        <v>34.661288338439675</v>
      </c>
      <c r="P26" s="27">
        <f t="shared" si="14"/>
        <v>34.669459534604734</v>
      </c>
      <c r="Q26" s="27">
        <f t="shared" si="14"/>
        <v>27.833886689871616</v>
      </c>
      <c r="R26" s="27">
        <f t="shared" si="14"/>
        <v>28.47478022496691</v>
      </c>
      <c r="S26" s="27">
        <f t="shared" si="14"/>
        <v>27.225611205981757</v>
      </c>
      <c r="T26" s="27">
        <f t="shared" si="14"/>
        <v>22.258768429381387</v>
      </c>
      <c r="U26" s="27">
        <f t="shared" si="14"/>
        <v>24.827464741868535</v>
      </c>
      <c r="V26" s="27">
        <f t="shared" si="14"/>
        <v>24.496317944551997</v>
      </c>
      <c r="W26" s="27">
        <f t="shared" si="14"/>
        <v>25.468689388682389</v>
      </c>
      <c r="X26" s="27">
        <f t="shared" si="14"/>
        <v>22.788827607448692</v>
      </c>
      <c r="Y26" s="27">
        <f t="shared" ref="Y26:Z26" si="15">SUM(Y27,Y33)</f>
        <v>26.58610289757226</v>
      </c>
      <c r="Z26" s="27">
        <f t="shared" si="15"/>
        <v>23.821570710008004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47.360031264307295</v>
      </c>
      <c r="D33" s="19">
        <f t="shared" si="18"/>
        <v>43.539115369750512</v>
      </c>
      <c r="E33" s="19">
        <f t="shared" si="18"/>
        <v>40.325398468924305</v>
      </c>
      <c r="F33" s="19">
        <f t="shared" si="18"/>
        <v>43.28256049822992</v>
      </c>
      <c r="G33" s="19">
        <f t="shared" si="18"/>
        <v>47.091681838474621</v>
      </c>
      <c r="H33" s="19">
        <f t="shared" si="18"/>
        <v>49.722001181925073</v>
      </c>
      <c r="I33" s="19">
        <f t="shared" si="18"/>
        <v>46.71663213853882</v>
      </c>
      <c r="J33" s="19">
        <f t="shared" si="18"/>
        <v>45.240852589689815</v>
      </c>
      <c r="K33" s="19">
        <f t="shared" si="18"/>
        <v>43.872587610544777</v>
      </c>
      <c r="L33" s="19">
        <f t="shared" si="18"/>
        <v>36.431950793227557</v>
      </c>
      <c r="M33" s="19">
        <f t="shared" si="18"/>
        <v>37.957309836754682</v>
      </c>
      <c r="N33" s="19">
        <f t="shared" si="18"/>
        <v>41.978019043804466</v>
      </c>
      <c r="O33" s="19">
        <f t="shared" si="18"/>
        <v>34.661288338439675</v>
      </c>
      <c r="P33" s="19">
        <f t="shared" si="18"/>
        <v>34.669459534604734</v>
      </c>
      <c r="Q33" s="19">
        <f t="shared" si="18"/>
        <v>27.833886689871616</v>
      </c>
      <c r="R33" s="19">
        <f t="shared" si="18"/>
        <v>28.47478022496691</v>
      </c>
      <c r="S33" s="19">
        <f t="shared" si="18"/>
        <v>27.225611205981757</v>
      </c>
      <c r="T33" s="19">
        <f t="shared" si="18"/>
        <v>22.258768429381387</v>
      </c>
      <c r="U33" s="19">
        <f t="shared" si="18"/>
        <v>24.827464741868535</v>
      </c>
      <c r="V33" s="19">
        <f t="shared" si="18"/>
        <v>24.496317944551997</v>
      </c>
      <c r="W33" s="19">
        <f t="shared" si="18"/>
        <v>25.468689388682389</v>
      </c>
      <c r="X33" s="19">
        <f t="shared" si="18"/>
        <v>22.788827607448692</v>
      </c>
      <c r="Y33" s="19">
        <f t="shared" ref="Y33:Z33" si="19">SUM(Y34:Y50)</f>
        <v>26.58610289757226</v>
      </c>
      <c r="Z33" s="19">
        <f t="shared" si="19"/>
        <v>23.821570710008004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47.360031264307295</v>
      </c>
      <c r="D43" s="8">
        <v>43.539115369750512</v>
      </c>
      <c r="E43" s="8">
        <v>40.325398468924305</v>
      </c>
      <c r="F43" s="8">
        <v>43.28256049822992</v>
      </c>
      <c r="G43" s="8">
        <v>47.091681838474621</v>
      </c>
      <c r="H43" s="8">
        <v>49.722001181925073</v>
      </c>
      <c r="I43" s="8">
        <v>46.71663213853882</v>
      </c>
      <c r="J43" s="8">
        <v>45.240852589689815</v>
      </c>
      <c r="K43" s="8">
        <v>43.872587610544777</v>
      </c>
      <c r="L43" s="8">
        <v>36.431950793227557</v>
      </c>
      <c r="M43" s="8">
        <v>37.957309836754682</v>
      </c>
      <c r="N43" s="8">
        <v>41.978019043804466</v>
      </c>
      <c r="O43" s="8">
        <v>34.661288338439675</v>
      </c>
      <c r="P43" s="8">
        <v>34.669459534604734</v>
      </c>
      <c r="Q43" s="8">
        <v>27.833886689871616</v>
      </c>
      <c r="R43" s="8">
        <v>28.47478022496691</v>
      </c>
      <c r="S43" s="8">
        <v>27.225611205981757</v>
      </c>
      <c r="T43" s="8">
        <v>22.258768429381387</v>
      </c>
      <c r="U43" s="8">
        <v>24.827464741868535</v>
      </c>
      <c r="V43" s="8">
        <v>24.496317944551997</v>
      </c>
      <c r="W43" s="8">
        <v>25.468689388682389</v>
      </c>
      <c r="X43" s="8">
        <v>22.788827607448692</v>
      </c>
      <c r="Y43" s="8">
        <v>26.58610289757226</v>
      </c>
      <c r="Z43" s="8">
        <v>23.821570710008004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2.0346977323172291</v>
      </c>
      <c r="Z61" s="49">
        <f t="shared" si="23"/>
        <v>1.9743769972336616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2.0346977323172291</v>
      </c>
      <c r="Z68" s="52">
        <v>1.9743769972336616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20093.783380559998</v>
      </c>
      <c r="D2" s="21">
        <f t="shared" ref="D2:X2" si="0">SUM(D3,D17,D22,D25,D26,D51,D52)</f>
        <v>20012.177790000002</v>
      </c>
      <c r="E2" s="21">
        <f t="shared" si="0"/>
        <v>20361.502101959999</v>
      </c>
      <c r="F2" s="21">
        <f t="shared" si="0"/>
        <v>20598.20169084</v>
      </c>
      <c r="G2" s="21">
        <f t="shared" si="0"/>
        <v>21010.621923720002</v>
      </c>
      <c r="H2" s="21">
        <f t="shared" si="0"/>
        <v>19963.745190000001</v>
      </c>
      <c r="I2" s="21">
        <f t="shared" si="0"/>
        <v>20114.466755759997</v>
      </c>
      <c r="J2" s="21">
        <f t="shared" si="0"/>
        <v>20287.933983359999</v>
      </c>
      <c r="K2" s="21">
        <f t="shared" si="0"/>
        <v>19886.215266359995</v>
      </c>
      <c r="L2" s="21">
        <f t="shared" si="0"/>
        <v>19433.417911200002</v>
      </c>
      <c r="M2" s="21">
        <f t="shared" si="0"/>
        <v>19807.856773559997</v>
      </c>
      <c r="N2" s="21">
        <f t="shared" si="0"/>
        <v>19457.832493440001</v>
      </c>
      <c r="O2" s="21">
        <f t="shared" si="0"/>
        <v>18471.993899400004</v>
      </c>
      <c r="P2" s="21">
        <f t="shared" si="0"/>
        <v>17949.870159120001</v>
      </c>
      <c r="Q2" s="21">
        <f t="shared" si="0"/>
        <v>17483.336373239999</v>
      </c>
      <c r="R2" s="21">
        <f t="shared" si="0"/>
        <v>17555.683529879996</v>
      </c>
      <c r="S2" s="21">
        <f t="shared" si="0"/>
        <v>16671.897189719999</v>
      </c>
      <c r="T2" s="21">
        <f t="shared" si="0"/>
        <v>16219.920622680002</v>
      </c>
      <c r="U2" s="21">
        <f t="shared" si="0"/>
        <v>15359.727326760001</v>
      </c>
      <c r="V2" s="21">
        <f t="shared" si="0"/>
        <v>15353.804750400004</v>
      </c>
      <c r="W2" s="21">
        <f t="shared" si="0"/>
        <v>14494.197419279999</v>
      </c>
      <c r="X2" s="21">
        <f t="shared" si="0"/>
        <v>14834.355375233019</v>
      </c>
      <c r="Y2" s="21">
        <f t="shared" ref="Y2:Z2" si="1">SUM(Y3,Y17,Y22,Y25,Y26,Y51,Y52)</f>
        <v>12997.595941922433</v>
      </c>
      <c r="Z2" s="21">
        <f t="shared" si="1"/>
        <v>13009.879637874739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20069.95210056</v>
      </c>
      <c r="D26" s="27">
        <f t="shared" ref="D26:W26" si="20">SUM(D27,D33)</f>
        <v>19987.99308</v>
      </c>
      <c r="E26" s="27">
        <f t="shared" si="20"/>
        <v>20333.227701960001</v>
      </c>
      <c r="F26" s="27">
        <f t="shared" si="20"/>
        <v>20557.15332084</v>
      </c>
      <c r="G26" s="27">
        <f t="shared" si="20"/>
        <v>20974.420593720002</v>
      </c>
      <c r="H26" s="27">
        <f t="shared" si="20"/>
        <v>19927.644840000001</v>
      </c>
      <c r="I26" s="27">
        <f t="shared" si="20"/>
        <v>20061.401765759998</v>
      </c>
      <c r="J26" s="27">
        <f t="shared" si="20"/>
        <v>20233.152333359998</v>
      </c>
      <c r="K26" s="27">
        <f t="shared" si="20"/>
        <v>19829.716956359996</v>
      </c>
      <c r="L26" s="27">
        <f t="shared" si="20"/>
        <v>19384.594081200001</v>
      </c>
      <c r="M26" s="27">
        <f t="shared" si="20"/>
        <v>19733.333533559999</v>
      </c>
      <c r="N26" s="27">
        <f t="shared" si="20"/>
        <v>19357.30690344</v>
      </c>
      <c r="O26" s="27">
        <f t="shared" si="20"/>
        <v>18347.586539400003</v>
      </c>
      <c r="P26" s="27">
        <f t="shared" si="20"/>
        <v>17826.11916912</v>
      </c>
      <c r="Q26" s="27">
        <f t="shared" si="20"/>
        <v>17364.432423239999</v>
      </c>
      <c r="R26" s="27">
        <f t="shared" si="20"/>
        <v>17474.798549879997</v>
      </c>
      <c r="S26" s="27">
        <f t="shared" si="20"/>
        <v>16586.266149719999</v>
      </c>
      <c r="T26" s="27">
        <f t="shared" si="20"/>
        <v>16188.643683360002</v>
      </c>
      <c r="U26" s="27">
        <f t="shared" si="20"/>
        <v>15332.917136760001</v>
      </c>
      <c r="V26" s="27">
        <f t="shared" si="20"/>
        <v>15333.584515200004</v>
      </c>
      <c r="W26" s="27">
        <f t="shared" si="20"/>
        <v>14473.963046879999</v>
      </c>
      <c r="X26" s="27">
        <f t="shared" ref="X26:Z26" si="21">SUM(X27,X33)</f>
        <v>14812.81879248</v>
      </c>
      <c r="Y26" s="27">
        <f t="shared" si="21"/>
        <v>12983.250036959998</v>
      </c>
      <c r="Z26" s="27">
        <f t="shared" si="21"/>
        <v>12978.102990240001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20069.95210056</v>
      </c>
      <c r="D33" s="19">
        <f t="shared" ref="D33:W33" si="26">SUM(D34:D50)</f>
        <v>19987.99308</v>
      </c>
      <c r="E33" s="19">
        <f t="shared" si="26"/>
        <v>20333.227701960001</v>
      </c>
      <c r="F33" s="19">
        <f t="shared" si="26"/>
        <v>20557.15332084</v>
      </c>
      <c r="G33" s="19">
        <f t="shared" si="26"/>
        <v>20974.420593720002</v>
      </c>
      <c r="H33" s="19">
        <f t="shared" si="26"/>
        <v>19927.644840000001</v>
      </c>
      <c r="I33" s="19">
        <f t="shared" si="26"/>
        <v>20061.401765759998</v>
      </c>
      <c r="J33" s="19">
        <f t="shared" si="26"/>
        <v>20233.152333359998</v>
      </c>
      <c r="K33" s="19">
        <f t="shared" si="26"/>
        <v>19829.716956359996</v>
      </c>
      <c r="L33" s="19">
        <f t="shared" si="26"/>
        <v>19384.594081200001</v>
      </c>
      <c r="M33" s="19">
        <f t="shared" si="26"/>
        <v>19733.333533559999</v>
      </c>
      <c r="N33" s="19">
        <f t="shared" si="26"/>
        <v>19357.30690344</v>
      </c>
      <c r="O33" s="19">
        <f t="shared" si="26"/>
        <v>18347.586539400003</v>
      </c>
      <c r="P33" s="19">
        <f t="shared" si="26"/>
        <v>17826.11916912</v>
      </c>
      <c r="Q33" s="19">
        <f t="shared" si="26"/>
        <v>17364.432423239999</v>
      </c>
      <c r="R33" s="19">
        <f t="shared" si="26"/>
        <v>17474.798549879997</v>
      </c>
      <c r="S33" s="19">
        <f t="shared" si="26"/>
        <v>16586.266149719999</v>
      </c>
      <c r="T33" s="19">
        <f t="shared" si="26"/>
        <v>16188.643683360002</v>
      </c>
      <c r="U33" s="19">
        <f t="shared" si="26"/>
        <v>15332.917136760001</v>
      </c>
      <c r="V33" s="19">
        <f t="shared" si="26"/>
        <v>15333.584515200004</v>
      </c>
      <c r="W33" s="19">
        <f t="shared" si="26"/>
        <v>14473.963046879999</v>
      </c>
      <c r="X33" s="19">
        <f t="shared" ref="X33:Z33" si="27">SUM(X34:X50)</f>
        <v>14812.81879248</v>
      </c>
      <c r="Y33" s="19">
        <f t="shared" si="27"/>
        <v>12983.250036959998</v>
      </c>
      <c r="Z33" s="19">
        <f t="shared" si="27"/>
        <v>12978.102990240001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2.1698323199999998</v>
      </c>
      <c r="I36" s="8">
        <f>FC_TRA_ROAD_P2W_E!I36+FC_TRA_ROAD_CAR_E!I36+FC_TRA_ROAD_BUS_E!I36+FC_TRA_ROAD_LCV_E!I36+FC_TRA_ROAD_HGV_E!I36</f>
        <v>1.61465328</v>
      </c>
      <c r="J36" s="8">
        <f>FC_TRA_ROAD_P2W_E!J36+FC_TRA_ROAD_CAR_E!J36+FC_TRA_ROAD_BUS_E!J36+FC_TRA_ROAD_LCV_E!J36+FC_TRA_ROAD_HGV_E!J36</f>
        <v>3.471231959999999</v>
      </c>
      <c r="K36" s="8">
        <f>FC_TRA_ROAD_P2W_E!K36+FC_TRA_ROAD_CAR_E!K36+FC_TRA_ROAD_BUS_E!K36+FC_TRA_ROAD_LCV_E!K36+FC_TRA_ROAD_HGV_E!K36</f>
        <v>2.2234420800000003</v>
      </c>
      <c r="L36" s="8">
        <f>FC_TRA_ROAD_P2W_E!L36+FC_TRA_ROAD_CAR_E!L36+FC_TRA_ROAD_BUS_E!L36+FC_TRA_ROAD_LCV_E!L36+FC_TRA_ROAD_HGV_E!L36</f>
        <v>2.7459100799999989</v>
      </c>
      <c r="M36" s="8">
        <f>FC_TRA_ROAD_P2W_E!M36+FC_TRA_ROAD_CAR_E!M36+FC_TRA_ROAD_BUS_E!M36+FC_TRA_ROAD_LCV_E!M36+FC_TRA_ROAD_HGV_E!M36</f>
        <v>2.8981072799999992</v>
      </c>
      <c r="N36" s="8">
        <f>FC_TRA_ROAD_P2W_E!N36+FC_TRA_ROAD_CAR_E!N36+FC_TRA_ROAD_BUS_E!N36+FC_TRA_ROAD_LCV_E!N36+FC_TRA_ROAD_HGV_E!N36</f>
        <v>2.6891200800000008</v>
      </c>
      <c r="O36" s="8">
        <f>FC_TRA_ROAD_P2W_E!O36+FC_TRA_ROAD_CAR_E!O36+FC_TRA_ROAD_BUS_E!O36+FC_TRA_ROAD_LCV_E!O36+FC_TRA_ROAD_HGV_E!O36</f>
        <v>1.67439636</v>
      </c>
      <c r="P36" s="8">
        <f>FC_TRA_ROAD_P2W_E!P36+FC_TRA_ROAD_CAR_E!P36+FC_TRA_ROAD_BUS_E!P36+FC_TRA_ROAD_LCV_E!P36+FC_TRA_ROAD_HGV_E!P36</f>
        <v>0.87456599999999984</v>
      </c>
      <c r="Q36" s="8">
        <f>FC_TRA_ROAD_P2W_E!Q36+FC_TRA_ROAD_CAR_E!Q36+FC_TRA_ROAD_BUS_E!Q36+FC_TRA_ROAD_LCV_E!Q36+FC_TRA_ROAD_HGV_E!Q36</f>
        <v>1.0267632000000002</v>
      </c>
      <c r="R36" s="8">
        <f>FC_TRA_ROAD_P2W_E!R36+FC_TRA_ROAD_CAR_E!R36+FC_TRA_ROAD_BUS_E!R36+FC_TRA_ROAD_LCV_E!R36+FC_TRA_ROAD_HGV_E!R36</f>
        <v>5.7364714800000014</v>
      </c>
      <c r="S36" s="8">
        <f>FC_TRA_ROAD_P2W_E!S36+FC_TRA_ROAD_CAR_E!S36+FC_TRA_ROAD_BUS_E!S36+FC_TRA_ROAD_LCV_E!S36+FC_TRA_ROAD_HGV_E!S36</f>
        <v>2.0146820400000003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  <c r="Y36" s="8">
        <f>FC_TRA_ROAD_P2W_E!Y36+FC_TRA_ROAD_CAR_E!Y36+FC_TRA_ROAD_BUS_E!Y36+FC_TRA_ROAD_LCV_E!Y36+FC_TRA_ROAD_HGV_E!Y36</f>
        <v>0</v>
      </c>
      <c r="Z36" s="8">
        <f>FC_TRA_ROAD_P2W_E!Z36+FC_TRA_ROAD_CAR_E!Z36+FC_TRA_ROAD_BUS_E!Z36+FC_TRA_ROAD_LCV_E!Z36+FC_TRA_ROAD_HGV_E!Z36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12209.350119119999</v>
      </c>
      <c r="D37" s="8">
        <f>FC_TRA_ROAD_P2W_E!D37+FC_TRA_ROAD_CAR_E!D37+FC_TRA_ROAD_BUS_E!D37+FC_TRA_ROAD_LCV_E!D37+FC_TRA_ROAD_HGV_E!D37</f>
        <v>12101.90058</v>
      </c>
      <c r="E37" s="8">
        <f>FC_TRA_ROAD_P2W_E!E37+FC_TRA_ROAD_CAR_E!E37+FC_TRA_ROAD_BUS_E!E37+FC_TRA_ROAD_LCV_E!E37+FC_TRA_ROAD_HGV_E!E37</f>
        <v>12408.89969088</v>
      </c>
      <c r="F37" s="8">
        <f>FC_TRA_ROAD_P2W_E!F37+FC_TRA_ROAD_CAR_E!F37+FC_TRA_ROAD_BUS_E!F37+FC_TRA_ROAD_LCV_E!F37+FC_TRA_ROAD_HGV_E!F37</f>
        <v>12301.449902279997</v>
      </c>
      <c r="G37" s="8">
        <f>FC_TRA_ROAD_P2W_E!G37+FC_TRA_ROAD_CAR_E!G37+FC_TRA_ROAD_BUS_E!G37+FC_TRA_ROAD_LCV_E!G37+FC_TRA_ROAD_HGV_E!G37</f>
        <v>12052.780712279999</v>
      </c>
      <c r="H37" s="8">
        <f>FC_TRA_ROAD_P2W_E!H37+FC_TRA_ROAD_CAR_E!H37+FC_TRA_ROAD_BUS_E!H37+FC_TRA_ROAD_LCV_E!H37+FC_TRA_ROAD_HGV_E!H37</f>
        <v>11434.8808728</v>
      </c>
      <c r="I37" s="8">
        <f>FC_TRA_ROAD_P2W_E!I37+FC_TRA_ROAD_CAR_E!I37+FC_TRA_ROAD_BUS_E!I37+FC_TRA_ROAD_LCV_E!I37+FC_TRA_ROAD_HGV_E!I37</f>
        <v>11116.381482360001</v>
      </c>
      <c r="J37" s="8">
        <f>FC_TRA_ROAD_P2W_E!J37+FC_TRA_ROAD_CAR_E!J37+FC_TRA_ROAD_BUS_E!J37+FC_TRA_ROAD_LCV_E!J37+FC_TRA_ROAD_HGV_E!J37</f>
        <v>10869.615824759998</v>
      </c>
      <c r="K37" s="8">
        <f>FC_TRA_ROAD_P2W_E!K37+FC_TRA_ROAD_CAR_E!K37+FC_TRA_ROAD_BUS_E!K37+FC_TRA_ROAD_LCV_E!K37+FC_TRA_ROAD_HGV_E!K37</f>
        <v>10216.819221839996</v>
      </c>
      <c r="L37" s="8">
        <f>FC_TRA_ROAD_P2W_E!L37+FC_TRA_ROAD_CAR_E!L37+FC_TRA_ROAD_BUS_E!L37+FC_TRA_ROAD_LCV_E!L37+FC_TRA_ROAD_HGV_E!L37</f>
        <v>10001.091121560003</v>
      </c>
      <c r="M37" s="8">
        <f>FC_TRA_ROAD_P2W_E!M37+FC_TRA_ROAD_CAR_E!M37+FC_TRA_ROAD_BUS_E!M37+FC_TRA_ROAD_LCV_E!M37+FC_TRA_ROAD_HGV_E!M37</f>
        <v>9365.7965385599964</v>
      </c>
      <c r="N37" s="8">
        <f>FC_TRA_ROAD_P2W_E!N37+FC_TRA_ROAD_CAR_E!N37+FC_TRA_ROAD_BUS_E!N37+FC_TRA_ROAD_LCV_E!N37+FC_TRA_ROAD_HGV_E!N37</f>
        <v>8655.5544213599987</v>
      </c>
      <c r="O37" s="8">
        <f>FC_TRA_ROAD_P2W_E!O37+FC_TRA_ROAD_CAR_E!O37+FC_TRA_ROAD_BUS_E!O37+FC_TRA_ROAD_LCV_E!O37+FC_TRA_ROAD_HGV_E!O37</f>
        <v>7899.375801240004</v>
      </c>
      <c r="P37" s="8">
        <f>FC_TRA_ROAD_P2W_E!P37+FC_TRA_ROAD_CAR_E!P37+FC_TRA_ROAD_BUS_E!P37+FC_TRA_ROAD_LCV_E!P37+FC_TRA_ROAD_HGV_E!P37</f>
        <v>7454.4147493199989</v>
      </c>
      <c r="Q37" s="8">
        <f>FC_TRA_ROAD_P2W_E!Q37+FC_TRA_ROAD_CAR_E!Q37+FC_TRA_ROAD_BUS_E!Q37+FC_TRA_ROAD_LCV_E!Q37+FC_TRA_ROAD_HGV_E!Q37</f>
        <v>7146.1108580400014</v>
      </c>
      <c r="R37" s="8">
        <f>FC_TRA_ROAD_P2W_E!R37+FC_TRA_ROAD_CAR_E!R37+FC_TRA_ROAD_BUS_E!R37+FC_TRA_ROAD_LCV_E!R37+FC_TRA_ROAD_HGV_E!R37</f>
        <v>6950.2700559599971</v>
      </c>
      <c r="S37" s="8">
        <f>FC_TRA_ROAD_P2W_E!S37+FC_TRA_ROAD_CAR_E!S37+FC_TRA_ROAD_BUS_E!S37+FC_TRA_ROAD_LCV_E!S37+FC_TRA_ROAD_HGV_E!S37</f>
        <v>6642.6355195199985</v>
      </c>
      <c r="T37" s="8">
        <f>FC_TRA_ROAD_P2W_E!T37+FC_TRA_ROAD_CAR_E!T37+FC_TRA_ROAD_BUS_E!T37+FC_TRA_ROAD_LCV_E!T37+FC_TRA_ROAD_HGV_E!T37</f>
        <v>6328.2505532400019</v>
      </c>
      <c r="U37" s="8">
        <f>FC_TRA_ROAD_P2W_E!U37+FC_TRA_ROAD_CAR_E!U37+FC_TRA_ROAD_BUS_E!U37+FC_TRA_ROAD_LCV_E!U37+FC_TRA_ROAD_HGV_E!U37</f>
        <v>5917.2609434400019</v>
      </c>
      <c r="V37" s="8">
        <f>FC_TRA_ROAD_P2W_E!V37+FC_TRA_ROAD_CAR_E!V37+FC_TRA_ROAD_BUS_E!V37+FC_TRA_ROAD_LCV_E!V37+FC_TRA_ROAD_HGV_E!V37</f>
        <v>5775.1431645600023</v>
      </c>
      <c r="W37" s="8">
        <f>FC_TRA_ROAD_P2W_E!W37+FC_TRA_ROAD_CAR_E!W37+FC_TRA_ROAD_BUS_E!W37+FC_TRA_ROAD_LCV_E!W37+FC_TRA_ROAD_HGV_E!W37</f>
        <v>5274.1623765600007</v>
      </c>
      <c r="X37" s="8">
        <f>FC_TRA_ROAD_P2W_E!X37+FC_TRA_ROAD_CAR_E!X37+FC_TRA_ROAD_BUS_E!X37+FC_TRA_ROAD_LCV_E!X37+FC_TRA_ROAD_HGV_E!X37</f>
        <v>5535.1895583600017</v>
      </c>
      <c r="Y37" s="8">
        <f>FC_TRA_ROAD_P2W_E!Y37+FC_TRA_ROAD_CAR_E!Y37+FC_TRA_ROAD_BUS_E!Y37+FC_TRA_ROAD_LCV_E!Y37+FC_TRA_ROAD_HGV_E!Y37</f>
        <v>5114.539085039999</v>
      </c>
      <c r="Z37" s="8">
        <f>FC_TRA_ROAD_P2W_E!Z37+FC_TRA_ROAD_CAR_E!Z37+FC_TRA_ROAD_BUS_E!Z37+FC_TRA_ROAD_LCV_E!Z37+FC_TRA_ROAD_HGV_E!Z37</f>
        <v>4995.8200353600005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7860.6019814399997</v>
      </c>
      <c r="D43" s="8">
        <f>FC_TRA_ROAD_P2W_E!D43+FC_TRA_ROAD_CAR_E!D43+FC_TRA_ROAD_BUS_E!D43+FC_TRA_ROAD_LCV_E!D43+FC_TRA_ROAD_HGV_E!D43</f>
        <v>7886.0924999999988</v>
      </c>
      <c r="E43" s="8">
        <f>FC_TRA_ROAD_P2W_E!E43+FC_TRA_ROAD_CAR_E!E43+FC_TRA_ROAD_BUS_E!E43+FC_TRA_ROAD_LCV_E!E43+FC_TRA_ROAD_HGV_E!E43</f>
        <v>7924.3280110800024</v>
      </c>
      <c r="F43" s="8">
        <f>FC_TRA_ROAD_P2W_E!F43+FC_TRA_ROAD_CAR_E!F43+FC_TRA_ROAD_BUS_E!F43+FC_TRA_ROAD_LCV_E!F43+FC_TRA_ROAD_HGV_E!F43</f>
        <v>8255.7034185600005</v>
      </c>
      <c r="G43" s="8">
        <f>FC_TRA_ROAD_P2W_E!G43+FC_TRA_ROAD_CAR_E!G43+FC_TRA_ROAD_BUS_E!G43+FC_TRA_ROAD_LCV_E!G43+FC_TRA_ROAD_HGV_E!G43</f>
        <v>8921.6398814400018</v>
      </c>
      <c r="H43" s="8">
        <f>FC_TRA_ROAD_P2W_E!H43+FC_TRA_ROAD_CAR_E!H43+FC_TRA_ROAD_BUS_E!H43+FC_TRA_ROAD_LCV_E!H43+FC_TRA_ROAD_HGV_E!H43</f>
        <v>8490.5941348800006</v>
      </c>
      <c r="I43" s="8">
        <f>FC_TRA_ROAD_P2W_E!I43+FC_TRA_ROAD_CAR_E!I43+FC_TRA_ROAD_BUS_E!I43+FC_TRA_ROAD_LCV_E!I43+FC_TRA_ROAD_HGV_E!I43</f>
        <v>8943.405630119998</v>
      </c>
      <c r="J43" s="8">
        <f>FC_TRA_ROAD_P2W_E!J43+FC_TRA_ROAD_CAR_E!J43+FC_TRA_ROAD_BUS_E!J43+FC_TRA_ROAD_LCV_E!J43+FC_TRA_ROAD_HGV_E!J43</f>
        <v>9360.065276639998</v>
      </c>
      <c r="K43" s="8">
        <f>FC_TRA_ROAD_P2W_E!K43+FC_TRA_ROAD_CAR_E!K43+FC_TRA_ROAD_BUS_E!K43+FC_TRA_ROAD_LCV_E!K43+FC_TRA_ROAD_HGV_E!K43</f>
        <v>9610.6742924400023</v>
      </c>
      <c r="L43" s="8">
        <f>FC_TRA_ROAD_P2W_E!L43+FC_TRA_ROAD_CAR_E!L43+FC_TRA_ROAD_BUS_E!L43+FC_TRA_ROAD_LCV_E!L43+FC_TRA_ROAD_HGV_E!L43</f>
        <v>9380.7570495599975</v>
      </c>
      <c r="M43" s="8">
        <f>FC_TRA_ROAD_P2W_E!M43+FC_TRA_ROAD_CAR_E!M43+FC_TRA_ROAD_BUS_E!M43+FC_TRA_ROAD_LCV_E!M43+FC_TRA_ROAD_HGV_E!M43</f>
        <v>10364.638887720001</v>
      </c>
      <c r="N43" s="8">
        <f>FC_TRA_ROAD_P2W_E!N43+FC_TRA_ROAD_CAR_E!N43+FC_TRA_ROAD_BUS_E!N43+FC_TRA_ROAD_LCV_E!N43+FC_TRA_ROAD_HGV_E!N43</f>
        <v>10699.063362000001</v>
      </c>
      <c r="O43" s="8">
        <f>FC_TRA_ROAD_P2W_E!O43+FC_TRA_ROAD_CAR_E!O43+FC_TRA_ROAD_BUS_E!O43+FC_TRA_ROAD_LCV_E!O43+FC_TRA_ROAD_HGV_E!O43</f>
        <v>10446.536341799998</v>
      </c>
      <c r="P43" s="8">
        <f>FC_TRA_ROAD_P2W_E!P43+FC_TRA_ROAD_CAR_E!P43+FC_TRA_ROAD_BUS_E!P43+FC_TRA_ROAD_LCV_E!P43+FC_TRA_ROAD_HGV_E!P43</f>
        <v>10370.829853800002</v>
      </c>
      <c r="Q43" s="8">
        <f>FC_TRA_ROAD_P2W_E!Q43+FC_TRA_ROAD_CAR_E!Q43+FC_TRA_ROAD_BUS_E!Q43+FC_TRA_ROAD_LCV_E!Q43+FC_TRA_ROAD_HGV_E!Q43</f>
        <v>10217.294801999999</v>
      </c>
      <c r="R43" s="8">
        <f>FC_TRA_ROAD_P2W_E!R43+FC_TRA_ROAD_CAR_E!R43+FC_TRA_ROAD_BUS_E!R43+FC_TRA_ROAD_LCV_E!R43+FC_TRA_ROAD_HGV_E!R43</f>
        <v>10518.792022440002</v>
      </c>
      <c r="S43" s="8">
        <f>FC_TRA_ROAD_P2W_E!S43+FC_TRA_ROAD_CAR_E!S43+FC_TRA_ROAD_BUS_E!S43+FC_TRA_ROAD_LCV_E!S43+FC_TRA_ROAD_HGV_E!S43</f>
        <v>9941.6159481600007</v>
      </c>
      <c r="T43" s="8">
        <f>FC_TRA_ROAD_P2W_E!T43+FC_TRA_ROAD_CAR_E!T43+FC_TRA_ROAD_BUS_E!T43+FC_TRA_ROAD_LCV_E!T43+FC_TRA_ROAD_HGV_E!T43</f>
        <v>9860.3931301199991</v>
      </c>
      <c r="U43" s="8">
        <f>FC_TRA_ROAD_P2W_E!U43+FC_TRA_ROAD_CAR_E!U43+FC_TRA_ROAD_BUS_E!U43+FC_TRA_ROAD_LCV_E!U43+FC_TRA_ROAD_HGV_E!U43</f>
        <v>9415.6561933199991</v>
      </c>
      <c r="V43" s="8">
        <f>FC_TRA_ROAD_P2W_E!V43+FC_TRA_ROAD_CAR_E!V43+FC_TRA_ROAD_BUS_E!V43+FC_TRA_ROAD_LCV_E!V43+FC_TRA_ROAD_HGV_E!V43</f>
        <v>9558.4413506400015</v>
      </c>
      <c r="W43" s="8">
        <f>FC_TRA_ROAD_P2W_E!W43+FC_TRA_ROAD_CAR_E!W43+FC_TRA_ROAD_BUS_E!W43+FC_TRA_ROAD_LCV_E!W43+FC_TRA_ROAD_HGV_E!W43</f>
        <v>9199.800670319999</v>
      </c>
      <c r="X43" s="8">
        <f>FC_TRA_ROAD_P2W_E!X43+FC_TRA_ROAD_CAR_E!X43+FC_TRA_ROAD_BUS_E!X43+FC_TRA_ROAD_LCV_E!X43+FC_TRA_ROAD_HGV_E!X43</f>
        <v>9277.6292341199987</v>
      </c>
      <c r="Y43" s="8">
        <f>FC_TRA_ROAD_P2W_E!Y43+FC_TRA_ROAD_CAR_E!Y43+FC_TRA_ROAD_BUS_E!Y43+FC_TRA_ROAD_LCV_E!Y43+FC_TRA_ROAD_HGV_E!Y43</f>
        <v>7868.7109519199985</v>
      </c>
      <c r="Z43" s="8">
        <f>FC_TRA_ROAD_P2W_E!Z43+FC_TRA_ROAD_CAR_E!Z43+FC_TRA_ROAD_BUS_E!Z43+FC_TRA_ROAD_LCV_E!Z43+FC_TRA_ROAD_HGV_E!Z43</f>
        <v>7982.2829548799991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23.831280000000007</v>
      </c>
      <c r="D51" s="27">
        <f>FC_TRA_ROAD_P2W_E!D51+FC_TRA_ROAD_CAR_E!D51+FC_TRA_ROAD_BUS_E!D51+FC_TRA_ROAD_LCV_E!D51+FC_TRA_ROAD_HGV_E!D51</f>
        <v>24.184710000000006</v>
      </c>
      <c r="E51" s="27">
        <f>FC_TRA_ROAD_P2W_E!E51+FC_TRA_ROAD_CAR_E!E51+FC_TRA_ROAD_BUS_E!E51+FC_TRA_ROAD_LCV_E!E51+FC_TRA_ROAD_HGV_E!E51</f>
        <v>28.274400000000018</v>
      </c>
      <c r="F51" s="27">
        <f>FC_TRA_ROAD_P2W_E!F51+FC_TRA_ROAD_CAR_E!F51+FC_TRA_ROAD_BUS_E!F51+FC_TRA_ROAD_LCV_E!F51+FC_TRA_ROAD_HGV_E!F51</f>
        <v>41.048370000000013</v>
      </c>
      <c r="G51" s="27">
        <f>FC_TRA_ROAD_P2W_E!G51+FC_TRA_ROAD_CAR_E!G51+FC_TRA_ROAD_BUS_E!G51+FC_TRA_ROAD_LCV_E!G51+FC_TRA_ROAD_HGV_E!G51</f>
        <v>36.201330000000006</v>
      </c>
      <c r="H51" s="27">
        <f>FC_TRA_ROAD_P2W_E!H51+FC_TRA_ROAD_CAR_E!H51+FC_TRA_ROAD_BUS_E!H51+FC_TRA_ROAD_LCV_E!H51+FC_TRA_ROAD_HGV_E!H51</f>
        <v>36.100349999999999</v>
      </c>
      <c r="I51" s="27">
        <f>FC_TRA_ROAD_P2W_E!I51+FC_TRA_ROAD_CAR_E!I51+FC_TRA_ROAD_BUS_E!I51+FC_TRA_ROAD_LCV_E!I51+FC_TRA_ROAD_HGV_E!I51</f>
        <v>53.064990000000002</v>
      </c>
      <c r="J51" s="27">
        <f>FC_TRA_ROAD_P2W_E!J51+FC_TRA_ROAD_CAR_E!J51+FC_TRA_ROAD_BUS_E!J51+FC_TRA_ROAD_LCV_E!J51+FC_TRA_ROAD_HGV_E!J51</f>
        <v>54.781650000000013</v>
      </c>
      <c r="K51" s="27">
        <f>FC_TRA_ROAD_P2W_E!K51+FC_TRA_ROAD_CAR_E!K51+FC_TRA_ROAD_BUS_E!K51+FC_TRA_ROAD_LCV_E!K51+FC_TRA_ROAD_HGV_E!K51</f>
        <v>56.498309999999996</v>
      </c>
      <c r="L51" s="27">
        <f>FC_TRA_ROAD_P2W_E!L51+FC_TRA_ROAD_CAR_E!L51+FC_TRA_ROAD_BUS_E!L51+FC_TRA_ROAD_LCV_E!L51+FC_TRA_ROAD_HGV_E!L51</f>
        <v>48.823830000000008</v>
      </c>
      <c r="M51" s="27">
        <f>FC_TRA_ROAD_P2W_E!M51+FC_TRA_ROAD_CAR_E!M51+FC_TRA_ROAD_BUS_E!M51+FC_TRA_ROAD_LCV_E!M51+FC_TRA_ROAD_HGV_E!M51</f>
        <v>74.523240000000015</v>
      </c>
      <c r="N51" s="27">
        <f>FC_TRA_ROAD_P2W_E!N51+FC_TRA_ROAD_CAR_E!N51+FC_TRA_ROAD_BUS_E!N51+FC_TRA_ROAD_LCV_E!N51+FC_TRA_ROAD_HGV_E!N51</f>
        <v>100.52559000000002</v>
      </c>
      <c r="O51" s="27">
        <f>FC_TRA_ROAD_P2W_E!O51+FC_TRA_ROAD_CAR_E!O51+FC_TRA_ROAD_BUS_E!O51+FC_TRA_ROAD_LCV_E!O51+FC_TRA_ROAD_HGV_E!O51</f>
        <v>124.40735999999998</v>
      </c>
      <c r="P51" s="27">
        <f>FC_TRA_ROAD_P2W_E!P51+FC_TRA_ROAD_CAR_E!P51+FC_TRA_ROAD_BUS_E!P51+FC_TRA_ROAD_LCV_E!P51+FC_TRA_ROAD_HGV_E!P51</f>
        <v>123.75099000000002</v>
      </c>
      <c r="Q51" s="27">
        <f>FC_TRA_ROAD_P2W_E!Q51+FC_TRA_ROAD_CAR_E!Q51+FC_TRA_ROAD_BUS_E!Q51+FC_TRA_ROAD_LCV_E!Q51+FC_TRA_ROAD_HGV_E!Q51</f>
        <v>118.90395000000001</v>
      </c>
      <c r="R51" s="27">
        <f>FC_TRA_ROAD_P2W_E!R51+FC_TRA_ROAD_CAR_E!R51+FC_TRA_ROAD_BUS_E!R51+FC_TRA_ROAD_LCV_E!R51+FC_TRA_ROAD_HGV_E!R51</f>
        <v>80.884979999999999</v>
      </c>
      <c r="S51" s="27">
        <f>FC_TRA_ROAD_P2W_E!S51+FC_TRA_ROAD_CAR_E!S51+FC_TRA_ROAD_BUS_E!S51+FC_TRA_ROAD_LCV_E!S51+FC_TRA_ROAD_HGV_E!S51</f>
        <v>85.631040000000013</v>
      </c>
      <c r="T51" s="27">
        <f>FC_TRA_ROAD_P2W_E!T51+FC_TRA_ROAD_CAR_E!T51+FC_TRA_ROAD_BUS_E!T51+FC_TRA_ROAD_LCV_E!T51+FC_TRA_ROAD_HGV_E!T51</f>
        <v>31.276939320000004</v>
      </c>
      <c r="U51" s="27">
        <f>FC_TRA_ROAD_P2W_E!U51+FC_TRA_ROAD_CAR_E!U51+FC_TRA_ROAD_BUS_E!U51+FC_TRA_ROAD_LCV_E!U51+FC_TRA_ROAD_HGV_E!U51</f>
        <v>26.810190000000006</v>
      </c>
      <c r="V51" s="27">
        <f>FC_TRA_ROAD_P2W_E!V51+FC_TRA_ROAD_CAR_E!V51+FC_TRA_ROAD_BUS_E!V51+FC_TRA_ROAD_LCV_E!V51+FC_TRA_ROAD_HGV_E!V51</f>
        <v>20.220235200000005</v>
      </c>
      <c r="W51" s="27">
        <f>FC_TRA_ROAD_P2W_E!W51+FC_TRA_ROAD_CAR_E!W51+FC_TRA_ROAD_BUS_E!W51+FC_TRA_ROAD_LCV_E!W51+FC_TRA_ROAD_HGV_E!W51</f>
        <v>20.234372399999998</v>
      </c>
      <c r="X51" s="27">
        <f>FC_TRA_ROAD_P2W_E!X51+FC_TRA_ROAD_CAR_E!X51+FC_TRA_ROAD_BUS_E!X51+FC_TRA_ROAD_LCV_E!X51+FC_TRA_ROAD_HGV_E!X51</f>
        <v>21.536582753018212</v>
      </c>
      <c r="Y51" s="27">
        <f>FC_TRA_ROAD_P2W_E!Y51+FC_TRA_ROAD_CAR_E!Y51+FC_TRA_ROAD_BUS_E!Y51+FC_TRA_ROAD_LCV_E!Y51+FC_TRA_ROAD_HGV_E!Y51</f>
        <v>14.345904962434791</v>
      </c>
      <c r="Z51" s="27">
        <f>FC_TRA_ROAD_P2W_E!Z51+FC_TRA_ROAD_CAR_E!Z51+FC_TRA_ROAD_BUS_E!Z51+FC_TRA_ROAD_LCV_E!Z51+FC_TRA_ROAD_HGV_E!Z51</f>
        <v>31.776647634738147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44.179115039999999</v>
      </c>
      <c r="E61" s="49">
        <f t="shared" si="30"/>
        <v>95.792315040000005</v>
      </c>
      <c r="F61" s="49">
        <f t="shared" si="30"/>
        <v>197.81517168000002</v>
      </c>
      <c r="G61" s="49">
        <f t="shared" si="30"/>
        <v>376.51434336000011</v>
      </c>
      <c r="H61" s="49">
        <f t="shared" si="30"/>
        <v>429.27017039999998</v>
      </c>
      <c r="I61" s="49">
        <f t="shared" si="30"/>
        <v>577.78976592000015</v>
      </c>
      <c r="J61" s="49">
        <f t="shared" si="30"/>
        <v>757.18144655999993</v>
      </c>
      <c r="K61" s="49">
        <f t="shared" si="30"/>
        <v>954.91211040000019</v>
      </c>
      <c r="L61" s="49">
        <f t="shared" si="30"/>
        <v>987.96765960000005</v>
      </c>
      <c r="M61" s="49">
        <f t="shared" si="30"/>
        <v>1050.6599834399999</v>
      </c>
      <c r="N61" s="49">
        <f t="shared" si="30"/>
        <v>1303.0151032800002</v>
      </c>
      <c r="O61" s="49">
        <f t="shared" si="30"/>
        <v>1491.9539580000001</v>
      </c>
      <c r="P61" s="49">
        <f t="shared" si="30"/>
        <v>1733.5374602399997</v>
      </c>
      <c r="Q61" s="49">
        <f t="shared" si="30"/>
        <v>2244.0953988000001</v>
      </c>
      <c r="R61" s="49">
        <f t="shared" si="30"/>
        <v>2653.9497525600004</v>
      </c>
      <c r="S61" s="49">
        <f t="shared" si="30"/>
        <v>3234.1525430399997</v>
      </c>
      <c r="T61" s="49">
        <f t="shared" si="30"/>
        <v>4002.6039364800004</v>
      </c>
      <c r="U61" s="49">
        <f t="shared" si="30"/>
        <v>4313.7050169599997</v>
      </c>
      <c r="V61" s="49">
        <f t="shared" si="30"/>
        <v>4066.285972319999</v>
      </c>
      <c r="W61" s="49">
        <f t="shared" si="30"/>
        <v>4087.4707144800004</v>
      </c>
      <c r="X61" s="49">
        <f t="shared" si="30"/>
        <v>4228.9416694656165</v>
      </c>
      <c r="Y61" s="49">
        <f t="shared" ref="Y61:Z61" si="31">SUM(Y62:Y72)</f>
        <v>4891.5721623441532</v>
      </c>
      <c r="Z61" s="49">
        <f t="shared" si="31"/>
        <v>4556.9384034301465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42.806443680000001</v>
      </c>
      <c r="L64" s="52">
        <f>FC_TRA_ROAD_P2W_E!L64+FC_TRA_ROAD_CAR_E!L64+FC_TRA_ROAD_BUS_E!L64+FC_TRA_ROAD_LCV_E!L64+FC_TRA_ROAD_HGV_E!L64</f>
        <v>48.320934479999991</v>
      </c>
      <c r="M64" s="52">
        <f>FC_TRA_ROAD_P2W_E!M64+FC_TRA_ROAD_CAR_E!M64+FC_TRA_ROAD_BUS_E!M64+FC_TRA_ROAD_LCV_E!M64+FC_TRA_ROAD_HGV_E!M64</f>
        <v>48.320934479999998</v>
      </c>
      <c r="N64" s="52">
        <f>FC_TRA_ROAD_P2W_E!N64+FC_TRA_ROAD_CAR_E!N64+FC_TRA_ROAD_BUS_E!N64+FC_TRA_ROAD_LCV_E!N64+FC_TRA_ROAD_HGV_E!N64</f>
        <v>143.21577816000004</v>
      </c>
      <c r="O64" s="52">
        <f>FC_TRA_ROAD_P2W_E!O64+FC_TRA_ROAD_CAR_E!O64+FC_TRA_ROAD_BUS_E!O64+FC_TRA_ROAD_LCV_E!O64+FC_TRA_ROAD_HGV_E!O64</f>
        <v>158.88593448</v>
      </c>
      <c r="P64" s="52">
        <f>FC_TRA_ROAD_P2W_E!P64+FC_TRA_ROAD_CAR_E!P64+FC_TRA_ROAD_BUS_E!P64+FC_TRA_ROAD_LCV_E!P64+FC_TRA_ROAD_HGV_E!P64</f>
        <v>171.33486551999999</v>
      </c>
      <c r="Q64" s="52">
        <f>FC_TRA_ROAD_P2W_E!Q64+FC_TRA_ROAD_CAR_E!Q64+FC_TRA_ROAD_BUS_E!Q64+FC_TRA_ROAD_LCV_E!Q64+FC_TRA_ROAD_HGV_E!Q64</f>
        <v>190.99086551999997</v>
      </c>
      <c r="R64" s="52">
        <f>FC_TRA_ROAD_P2W_E!R64+FC_TRA_ROAD_CAR_E!R64+FC_TRA_ROAD_BUS_E!R64+FC_TRA_ROAD_LCV_E!R64+FC_TRA_ROAD_HGV_E!R64</f>
        <v>221.78513448000007</v>
      </c>
      <c r="S64" s="52">
        <f>FC_TRA_ROAD_P2W_E!S64+FC_TRA_ROAD_CAR_E!S64+FC_TRA_ROAD_BUS_E!S64+FC_TRA_ROAD_LCV_E!S64+FC_TRA_ROAD_HGV_E!S64</f>
        <v>226.04400000000001</v>
      </c>
      <c r="T64" s="52">
        <f>FC_TRA_ROAD_P2W_E!T64+FC_TRA_ROAD_CAR_E!T64+FC_TRA_ROAD_BUS_E!T64+FC_TRA_ROAD_LCV_E!T64+FC_TRA_ROAD_HGV_E!T64</f>
        <v>253.99915632000003</v>
      </c>
      <c r="U64" s="52">
        <f>FC_TRA_ROAD_P2W_E!U64+FC_TRA_ROAD_CAR_E!U64+FC_TRA_ROAD_BUS_E!U64+FC_TRA_ROAD_LCV_E!U64+FC_TRA_ROAD_HGV_E!U64</f>
        <v>270.81604367999995</v>
      </c>
      <c r="V64" s="52">
        <f>FC_TRA_ROAD_P2W_E!V64+FC_TRA_ROAD_CAR_E!V64+FC_TRA_ROAD_BUS_E!V64+FC_TRA_ROAD_LCV_E!V64+FC_TRA_ROAD_HGV_E!V64</f>
        <v>221.18464367999999</v>
      </c>
      <c r="W64" s="52">
        <f>FC_TRA_ROAD_P2W_E!W64+FC_TRA_ROAD_CAR_E!W64+FC_TRA_ROAD_BUS_E!W64+FC_TRA_ROAD_LCV_E!W64+FC_TRA_ROAD_HGV_E!W64</f>
        <v>201.80166552</v>
      </c>
      <c r="X64" s="52">
        <f>FC_TRA_ROAD_P2W_E!X64+FC_TRA_ROAD_CAR_E!X64+FC_TRA_ROAD_BUS_E!X64+FC_TRA_ROAD_LCV_E!X64+FC_TRA_ROAD_HGV_E!X64</f>
        <v>181.96289170561869</v>
      </c>
      <c r="Y64" s="52">
        <f>FC_TRA_ROAD_P2W_E!Y64+FC_TRA_ROAD_CAR_E!Y64+FC_TRA_ROAD_BUS_E!Y64+FC_TRA_ROAD_LCV_E!Y64+FC_TRA_ROAD_HGV_E!Y64</f>
        <v>180.20966794415438</v>
      </c>
      <c r="Z64" s="52">
        <f>FC_TRA_ROAD_P2W_E!Z64+FC_TRA_ROAD_CAR_E!Z64+FC_TRA_ROAD_BUS_E!Z64+FC_TRA_ROAD_LCV_E!Z64+FC_TRA_ROAD_HGV_E!Z64</f>
        <v>174.38640183014795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23.489485919999996</v>
      </c>
      <c r="I66" s="52">
        <f>FC_TRA_ROAD_P2W_E!I66+FC_TRA_ROAD_CAR_E!I66+FC_TRA_ROAD_BUS_E!I66+FC_TRA_ROAD_LCV_E!I66+FC_TRA_ROAD_HGV_E!I66</f>
        <v>27.188049599999999</v>
      </c>
      <c r="J66" s="52">
        <f>FC_TRA_ROAD_P2W_E!J66+FC_TRA_ROAD_CAR_E!J66+FC_TRA_ROAD_BUS_E!J66+FC_TRA_ROAD_LCV_E!J66+FC_TRA_ROAD_HGV_E!J66</f>
        <v>32.982491519999989</v>
      </c>
      <c r="K66" s="52">
        <f>FC_TRA_ROAD_P2W_E!K66+FC_TRA_ROAD_CAR_E!K66+FC_TRA_ROAD_BUS_E!K66+FC_TRA_ROAD_LCV_E!K66+FC_TRA_ROAD_HGV_E!K66</f>
        <v>34.83088128</v>
      </c>
      <c r="L66" s="52">
        <f>FC_TRA_ROAD_P2W_E!L66+FC_TRA_ROAD_CAR_E!L66+FC_TRA_ROAD_BUS_E!L66+FC_TRA_ROAD_LCV_E!L66+FC_TRA_ROAD_HGV_E!L66</f>
        <v>34.663170240000007</v>
      </c>
      <c r="M66" s="52">
        <f>FC_TRA_ROAD_P2W_E!M66+FC_TRA_ROAD_CAR_E!M66+FC_TRA_ROAD_BUS_E!M66+FC_TRA_ROAD_LCV_E!M66+FC_TRA_ROAD_HGV_E!M66</f>
        <v>39.250755360000014</v>
      </c>
      <c r="N66" s="52">
        <f>FC_TRA_ROAD_P2W_E!N66+FC_TRA_ROAD_CAR_E!N66+FC_TRA_ROAD_BUS_E!N66+FC_TRA_ROAD_LCV_E!N66+FC_TRA_ROAD_HGV_E!N66</f>
        <v>52.385231519999998</v>
      </c>
      <c r="O66" s="52">
        <f>FC_TRA_ROAD_P2W_E!O66+FC_TRA_ROAD_CAR_E!O66+FC_TRA_ROAD_BUS_E!O66+FC_TRA_ROAD_LCV_E!O66+FC_TRA_ROAD_HGV_E!O66</f>
        <v>54.265736160000003</v>
      </c>
      <c r="P66" s="52">
        <f>FC_TRA_ROAD_P2W_E!P66+FC_TRA_ROAD_CAR_E!P66+FC_TRA_ROAD_BUS_E!P66+FC_TRA_ROAD_LCV_E!P66+FC_TRA_ROAD_HGV_E!P66</f>
        <v>53.788091039999983</v>
      </c>
      <c r="Q66" s="52">
        <f>FC_TRA_ROAD_P2W_E!Q66+FC_TRA_ROAD_CAR_E!Q66+FC_TRA_ROAD_BUS_E!Q66+FC_TRA_ROAD_LCV_E!Q66+FC_TRA_ROAD_HGV_E!Q66</f>
        <v>49.147235999999985</v>
      </c>
      <c r="R66" s="52">
        <f>FC_TRA_ROAD_P2W_E!R66+FC_TRA_ROAD_CAR_E!R66+FC_TRA_ROAD_BUS_E!R66+FC_TRA_ROAD_LCV_E!R66+FC_TRA_ROAD_HGV_E!R66</f>
        <v>50.831737920000023</v>
      </c>
      <c r="S66" s="52">
        <f>FC_TRA_ROAD_P2W_E!S66+FC_TRA_ROAD_CAR_E!S66+FC_TRA_ROAD_BUS_E!S66+FC_TRA_ROAD_LCV_E!S66+FC_TRA_ROAD_HGV_E!S66</f>
        <v>31.51667664</v>
      </c>
      <c r="T66" s="52">
        <f>FC_TRA_ROAD_P2W_E!T66+FC_TRA_ROAD_CAR_E!T66+FC_TRA_ROAD_BUS_E!T66+FC_TRA_ROAD_LCV_E!T66+FC_TRA_ROAD_HGV_E!T66</f>
        <v>22.57140815999999</v>
      </c>
      <c r="U66" s="52">
        <f>FC_TRA_ROAD_P2W_E!U66+FC_TRA_ROAD_CAR_E!U66+FC_TRA_ROAD_BUS_E!U66+FC_TRA_ROAD_LCV_E!U66+FC_TRA_ROAD_HGV_E!U66</f>
        <v>16.92861984</v>
      </c>
      <c r="V66" s="52">
        <f>FC_TRA_ROAD_P2W_E!V66+FC_TRA_ROAD_CAR_E!V66+FC_TRA_ROAD_BUS_E!V66+FC_TRA_ROAD_LCV_E!V66+FC_TRA_ROAD_HGV_E!V66</f>
        <v>9.4048171200000006</v>
      </c>
      <c r="W66" s="52">
        <f>FC_TRA_ROAD_P2W_E!W66+FC_TRA_ROAD_CAR_E!W66+FC_TRA_ROAD_BUS_E!W66+FC_TRA_ROAD_LCV_E!W66+FC_TRA_ROAD_HGV_E!W66</f>
        <v>9.4048171199999988</v>
      </c>
      <c r="X66" s="52">
        <f>FC_TRA_ROAD_P2W_E!X66+FC_TRA_ROAD_CAR_E!X66+FC_TRA_ROAD_BUS_E!X66+FC_TRA_ROAD_LCV_E!X66+FC_TRA_ROAD_HGV_E!X66</f>
        <v>7.5238027199999991</v>
      </c>
      <c r="Y66" s="52">
        <f>FC_TRA_ROAD_P2W_E!Y66+FC_TRA_ROAD_CAR_E!Y66+FC_TRA_ROAD_BUS_E!Y66+FC_TRA_ROAD_LCV_E!Y66+FC_TRA_ROAD_HGV_E!Y66</f>
        <v>5.6427883200000011</v>
      </c>
      <c r="Z66" s="52">
        <f>FC_TRA_ROAD_P2W_E!Z66+FC_TRA_ROAD_CAR_E!Z66+FC_TRA_ROAD_BUS_E!Z66+FC_TRA_ROAD_LCV_E!Z66+FC_TRA_ROAD_HGV_E!Z66</f>
        <v>5.6427883200000002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36.320399999999999</v>
      </c>
      <c r="E67" s="52">
        <f>FC_TRA_ROAD_P2W_E!E67+FC_TRA_ROAD_CAR_E!E67+FC_TRA_ROAD_BUS_E!E67+FC_TRA_ROAD_LCV_E!E67+FC_TRA_ROAD_HGV_E!E67</f>
        <v>87.933600000000013</v>
      </c>
      <c r="F67" s="52">
        <f>FC_TRA_ROAD_P2W_E!F67+FC_TRA_ROAD_CAR_E!F67+FC_TRA_ROAD_BUS_E!F67+FC_TRA_ROAD_LCV_E!F67+FC_TRA_ROAD_HGV_E!F67</f>
        <v>187.33680000000001</v>
      </c>
      <c r="G67" s="52">
        <f>FC_TRA_ROAD_P2W_E!G67+FC_TRA_ROAD_CAR_E!G67+FC_TRA_ROAD_BUS_E!G67+FC_TRA_ROAD_LCV_E!G67+FC_TRA_ROAD_HGV_E!G67</f>
        <v>355.55760000000009</v>
      </c>
      <c r="H67" s="52">
        <f>FC_TRA_ROAD_P2W_E!H67+FC_TRA_ROAD_CAR_E!H67+FC_TRA_ROAD_BUS_E!H67+FC_TRA_ROAD_LCV_E!H67+FC_TRA_ROAD_HGV_E!H67</f>
        <v>386.52755903999997</v>
      </c>
      <c r="I67" s="52">
        <f>FC_TRA_ROAD_P2W_E!I67+FC_TRA_ROAD_CAR_E!I67+FC_TRA_ROAD_BUS_E!I67+FC_TRA_ROAD_LCV_E!I67+FC_TRA_ROAD_HGV_E!I67</f>
        <v>430.88050224000017</v>
      </c>
      <c r="J67" s="52">
        <f>FC_TRA_ROAD_P2W_E!J67+FC_TRA_ROAD_CAR_E!J67+FC_TRA_ROAD_BUS_E!J67+FC_TRA_ROAD_LCV_E!J67+FC_TRA_ROAD_HGV_E!J67</f>
        <v>480.09834000000001</v>
      </c>
      <c r="K67" s="52">
        <f>FC_TRA_ROAD_P2W_E!K67+FC_TRA_ROAD_CAR_E!K67+FC_TRA_ROAD_BUS_E!K67+FC_TRA_ROAD_LCV_E!K67+FC_TRA_ROAD_HGV_E!K67</f>
        <v>569.2706568000001</v>
      </c>
      <c r="L67" s="52">
        <f>FC_TRA_ROAD_P2W_E!L67+FC_TRA_ROAD_CAR_E!L67+FC_TRA_ROAD_BUS_E!L67+FC_TRA_ROAD_LCV_E!L67+FC_TRA_ROAD_HGV_E!L67</f>
        <v>521.06214384000009</v>
      </c>
      <c r="M67" s="52">
        <f>FC_TRA_ROAD_P2W_E!M67+FC_TRA_ROAD_CAR_E!M67+FC_TRA_ROAD_BUS_E!M67+FC_TRA_ROAD_LCV_E!M67+FC_TRA_ROAD_HGV_E!M67</f>
        <v>528.97361903999979</v>
      </c>
      <c r="N67" s="52">
        <f>FC_TRA_ROAD_P2W_E!N67+FC_TRA_ROAD_CAR_E!N67+FC_TRA_ROAD_BUS_E!N67+FC_TRA_ROAD_LCV_E!N67+FC_TRA_ROAD_HGV_E!N67</f>
        <v>542.4085987200001</v>
      </c>
      <c r="O67" s="52">
        <f>FC_TRA_ROAD_P2W_E!O67+FC_TRA_ROAD_CAR_E!O67+FC_TRA_ROAD_BUS_E!O67+FC_TRA_ROAD_LCV_E!O67+FC_TRA_ROAD_HGV_E!O67</f>
        <v>519.91467407999983</v>
      </c>
      <c r="P67" s="52">
        <f>FC_TRA_ROAD_P2W_E!P67+FC_TRA_ROAD_CAR_E!P67+FC_TRA_ROAD_BUS_E!P67+FC_TRA_ROAD_LCV_E!P67+FC_TRA_ROAD_HGV_E!P67</f>
        <v>447.00956352000003</v>
      </c>
      <c r="Q67" s="52">
        <f>FC_TRA_ROAD_P2W_E!Q67+FC_TRA_ROAD_CAR_E!Q67+FC_TRA_ROAD_BUS_E!Q67+FC_TRA_ROAD_LCV_E!Q67+FC_TRA_ROAD_HGV_E!Q67</f>
        <v>410.35705487999996</v>
      </c>
      <c r="R67" s="52">
        <f>FC_TRA_ROAD_P2W_E!R67+FC_TRA_ROAD_CAR_E!R67+FC_TRA_ROAD_BUS_E!R67+FC_TRA_ROAD_LCV_E!R67+FC_TRA_ROAD_HGV_E!R67</f>
        <v>332.78050368000004</v>
      </c>
      <c r="S67" s="52">
        <f>FC_TRA_ROAD_P2W_E!S67+FC_TRA_ROAD_CAR_E!S67+FC_TRA_ROAD_BUS_E!S67+FC_TRA_ROAD_LCV_E!S67+FC_TRA_ROAD_HGV_E!S67</f>
        <v>267.40760688000006</v>
      </c>
      <c r="T67" s="52">
        <f>FC_TRA_ROAD_P2W_E!T67+FC_TRA_ROAD_CAR_E!T67+FC_TRA_ROAD_BUS_E!T67+FC_TRA_ROAD_LCV_E!T67+FC_TRA_ROAD_HGV_E!T67</f>
        <v>258.07109759999992</v>
      </c>
      <c r="U67" s="52">
        <f>FC_TRA_ROAD_P2W_E!U67+FC_TRA_ROAD_CAR_E!U67+FC_TRA_ROAD_BUS_E!U67+FC_TRA_ROAD_LCV_E!U67+FC_TRA_ROAD_HGV_E!U67</f>
        <v>334.83228768000004</v>
      </c>
      <c r="V67" s="52">
        <f>FC_TRA_ROAD_P2W_E!V67+FC_TRA_ROAD_CAR_E!V67+FC_TRA_ROAD_BUS_E!V67+FC_TRA_ROAD_LCV_E!V67+FC_TRA_ROAD_HGV_E!V67</f>
        <v>266.83055855999999</v>
      </c>
      <c r="W67" s="52">
        <f>FC_TRA_ROAD_P2W_E!W67+FC_TRA_ROAD_CAR_E!W67+FC_TRA_ROAD_BUS_E!W67+FC_TRA_ROAD_LCV_E!W67+FC_TRA_ROAD_HGV_E!W67</f>
        <v>279.24295968000007</v>
      </c>
      <c r="X67" s="52">
        <f>FC_TRA_ROAD_P2W_E!X67+FC_TRA_ROAD_CAR_E!X67+FC_TRA_ROAD_BUS_E!X67+FC_TRA_ROAD_LCV_E!X67+FC_TRA_ROAD_HGV_E!X67</f>
        <v>340.22886191999982</v>
      </c>
      <c r="Y67" s="52">
        <f>FC_TRA_ROAD_P2W_E!Y67+FC_TRA_ROAD_CAR_E!Y67+FC_TRA_ROAD_BUS_E!Y67+FC_TRA_ROAD_LCV_E!Y67+FC_TRA_ROAD_HGV_E!Y67</f>
        <v>441.38028383999989</v>
      </c>
      <c r="Z67" s="52">
        <f>FC_TRA_ROAD_P2W_E!Z67+FC_TRA_ROAD_CAR_E!Z67+FC_TRA_ROAD_BUS_E!Z67+FC_TRA_ROAD_LCV_E!Z67+FC_TRA_ROAD_HGV_E!Z67</f>
        <v>552.04178831999991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3.0037607999999993</v>
      </c>
      <c r="I68" s="52">
        <f>FC_TRA_ROAD_P2W_E!I68+FC_TRA_ROAD_CAR_E!I68+FC_TRA_ROAD_BUS_E!I68+FC_TRA_ROAD_LCV_E!I68+FC_TRA_ROAD_HGV_E!I68</f>
        <v>17.446790879999998</v>
      </c>
      <c r="J68" s="52">
        <f>FC_TRA_ROAD_P2W_E!J68+FC_TRA_ROAD_CAR_E!J68+FC_TRA_ROAD_BUS_E!J68+FC_TRA_ROAD_LCV_E!J68+FC_TRA_ROAD_HGV_E!J68</f>
        <v>9.6515409600000002</v>
      </c>
      <c r="K68" s="52">
        <f>FC_TRA_ROAD_P2W_E!K68+FC_TRA_ROAD_CAR_E!K68+FC_TRA_ROAD_BUS_E!K68+FC_TRA_ROAD_LCV_E!K68+FC_TRA_ROAD_HGV_E!K68</f>
        <v>9.1417809599999948</v>
      </c>
      <c r="L68" s="52">
        <f>FC_TRA_ROAD_P2W_E!L68+FC_TRA_ROAD_CAR_E!L68+FC_TRA_ROAD_BUS_E!L68+FC_TRA_ROAD_LCV_E!L68+FC_TRA_ROAD_HGV_E!L68</f>
        <v>23.040132480000004</v>
      </c>
      <c r="M68" s="52">
        <f>FC_TRA_ROAD_P2W_E!M68+FC_TRA_ROAD_CAR_E!M68+FC_TRA_ROAD_BUS_E!M68+FC_TRA_ROAD_LCV_E!M68+FC_TRA_ROAD_HGV_E!M68</f>
        <v>34.536749759999992</v>
      </c>
      <c r="N68" s="52">
        <f>FC_TRA_ROAD_P2W_E!N68+FC_TRA_ROAD_CAR_E!N68+FC_TRA_ROAD_BUS_E!N68+FC_TRA_ROAD_LCV_E!N68+FC_TRA_ROAD_HGV_E!N68</f>
        <v>51.149063519999999</v>
      </c>
      <c r="O68" s="52">
        <f>FC_TRA_ROAD_P2W_E!O68+FC_TRA_ROAD_CAR_E!O68+FC_TRA_ROAD_BUS_E!O68+FC_TRA_ROAD_LCV_E!O68+FC_TRA_ROAD_HGV_E!O68</f>
        <v>82.554357599999989</v>
      </c>
      <c r="P68" s="52">
        <f>FC_TRA_ROAD_P2W_E!P68+FC_TRA_ROAD_CAR_E!P68+FC_TRA_ROAD_BUS_E!P68+FC_TRA_ROAD_LCV_E!P68+FC_TRA_ROAD_HGV_E!P68</f>
        <v>103.70557439999999</v>
      </c>
      <c r="Q68" s="52">
        <f>FC_TRA_ROAD_P2W_E!Q68+FC_TRA_ROAD_CAR_E!Q68+FC_TRA_ROAD_BUS_E!Q68+FC_TRA_ROAD_LCV_E!Q68+FC_TRA_ROAD_HGV_E!Q68</f>
        <v>347.29490016</v>
      </c>
      <c r="R68" s="52">
        <f>FC_TRA_ROAD_P2W_E!R68+FC_TRA_ROAD_CAR_E!R68+FC_TRA_ROAD_BUS_E!R68+FC_TRA_ROAD_LCV_E!R68+FC_TRA_ROAD_HGV_E!R68</f>
        <v>409.29293087999997</v>
      </c>
      <c r="S68" s="52">
        <f>FC_TRA_ROAD_P2W_E!S68+FC_TRA_ROAD_CAR_E!S68+FC_TRA_ROAD_BUS_E!S68+FC_TRA_ROAD_LCV_E!S68+FC_TRA_ROAD_HGV_E!S68</f>
        <v>594.09749807999992</v>
      </c>
      <c r="T68" s="52">
        <f>FC_TRA_ROAD_P2W_E!T68+FC_TRA_ROAD_CAR_E!T68+FC_TRA_ROAD_BUS_E!T68+FC_TRA_ROAD_LCV_E!T68+FC_TRA_ROAD_HGV_E!T68</f>
        <v>1226.6107646400001</v>
      </c>
      <c r="U68" s="52">
        <f>FC_TRA_ROAD_P2W_E!U68+FC_TRA_ROAD_CAR_E!U68+FC_TRA_ROAD_BUS_E!U68+FC_TRA_ROAD_LCV_E!U68+FC_TRA_ROAD_HGV_E!U68</f>
        <v>1074.7731412799999</v>
      </c>
      <c r="V68" s="52">
        <f>FC_TRA_ROAD_P2W_E!V68+FC_TRA_ROAD_CAR_E!V68+FC_TRA_ROAD_BUS_E!V68+FC_TRA_ROAD_LCV_E!V68+FC_TRA_ROAD_HGV_E!V68</f>
        <v>821.71018079999988</v>
      </c>
      <c r="W68" s="52">
        <f>FC_TRA_ROAD_P2W_E!W68+FC_TRA_ROAD_CAR_E!W68+FC_TRA_ROAD_BUS_E!W68+FC_TRA_ROAD_LCV_E!W68+FC_TRA_ROAD_HGV_E!W68</f>
        <v>851.48220383999978</v>
      </c>
      <c r="X68" s="52">
        <f>FC_TRA_ROAD_P2W_E!X68+FC_TRA_ROAD_CAR_E!X68+FC_TRA_ROAD_BUS_E!X68+FC_TRA_ROAD_LCV_E!X68+FC_TRA_ROAD_HGV_E!X68</f>
        <v>684.75856895999982</v>
      </c>
      <c r="Y68" s="52">
        <f>FC_TRA_ROAD_P2W_E!Y68+FC_TRA_ROAD_CAR_E!Y68+FC_TRA_ROAD_BUS_E!Y68+FC_TRA_ROAD_LCV_E!Y68+FC_TRA_ROAD_HGV_E!Y68</f>
        <v>574.60172687999989</v>
      </c>
      <c r="Z68" s="52">
        <f>FC_TRA_ROAD_P2W_E!Z68+FC_TRA_ROAD_CAR_E!Z68+FC_TRA_ROAD_BUS_E!Z68+FC_TRA_ROAD_LCV_E!Z68+FC_TRA_ROAD_HGV_E!Z68</f>
        <v>693.69007392000003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7.8587150399999981</v>
      </c>
      <c r="E69" s="52">
        <f>FC_TRA_ROAD_P2W_E!E69+FC_TRA_ROAD_CAR_E!E69+FC_TRA_ROAD_BUS_E!E69+FC_TRA_ROAD_LCV_E!E69+FC_TRA_ROAD_HGV_E!E69</f>
        <v>7.8587150399999981</v>
      </c>
      <c r="F69" s="52">
        <f>FC_TRA_ROAD_P2W_E!F69+FC_TRA_ROAD_CAR_E!F69+FC_TRA_ROAD_BUS_E!F69+FC_TRA_ROAD_LCV_E!F69+FC_TRA_ROAD_HGV_E!F69</f>
        <v>10.478371679999999</v>
      </c>
      <c r="G69" s="52">
        <f>FC_TRA_ROAD_P2W_E!G69+FC_TRA_ROAD_CAR_E!G69+FC_TRA_ROAD_BUS_E!G69+FC_TRA_ROAD_LCV_E!G69+FC_TRA_ROAD_HGV_E!G69</f>
        <v>20.956743359999997</v>
      </c>
      <c r="H69" s="52">
        <f>FC_TRA_ROAD_P2W_E!H69+FC_TRA_ROAD_CAR_E!H69+FC_TRA_ROAD_BUS_E!H69+FC_TRA_ROAD_LCV_E!H69+FC_TRA_ROAD_HGV_E!H69</f>
        <v>16.24936464</v>
      </c>
      <c r="I69" s="52">
        <f>FC_TRA_ROAD_P2W_E!I69+FC_TRA_ROAD_CAR_E!I69+FC_TRA_ROAD_BUS_E!I69+FC_TRA_ROAD_LCV_E!I69+FC_TRA_ROAD_HGV_E!I69</f>
        <v>102.2744232</v>
      </c>
      <c r="J69" s="52">
        <f>FC_TRA_ROAD_P2W_E!J69+FC_TRA_ROAD_CAR_E!J69+FC_TRA_ROAD_BUS_E!J69+FC_TRA_ROAD_LCV_E!J69+FC_TRA_ROAD_HGV_E!J69</f>
        <v>234.44907407999995</v>
      </c>
      <c r="K69" s="52">
        <f>FC_TRA_ROAD_P2W_E!K69+FC_TRA_ROAD_CAR_E!K69+FC_TRA_ROAD_BUS_E!K69+FC_TRA_ROAD_LCV_E!K69+FC_TRA_ROAD_HGV_E!K69</f>
        <v>298.86234768000008</v>
      </c>
      <c r="L69" s="52">
        <f>FC_TRA_ROAD_P2W_E!L69+FC_TRA_ROAD_CAR_E!L69+FC_TRA_ROAD_BUS_E!L69+FC_TRA_ROAD_LCV_E!L69+FC_TRA_ROAD_HGV_E!L69</f>
        <v>360.88127855999994</v>
      </c>
      <c r="M69" s="52">
        <f>FC_TRA_ROAD_P2W_E!M69+FC_TRA_ROAD_CAR_E!M69+FC_TRA_ROAD_BUS_E!M69+FC_TRA_ROAD_LCV_E!M69+FC_TRA_ROAD_HGV_E!M69</f>
        <v>399.57792480000012</v>
      </c>
      <c r="N69" s="52">
        <f>FC_TRA_ROAD_P2W_E!N69+FC_TRA_ROAD_CAR_E!N69+FC_TRA_ROAD_BUS_E!N69+FC_TRA_ROAD_LCV_E!N69+FC_TRA_ROAD_HGV_E!N69</f>
        <v>513.85643135999999</v>
      </c>
      <c r="O69" s="52">
        <f>FC_TRA_ROAD_P2W_E!O69+FC_TRA_ROAD_CAR_E!O69+FC_TRA_ROAD_BUS_E!O69+FC_TRA_ROAD_LCV_E!O69+FC_TRA_ROAD_HGV_E!O69</f>
        <v>676.33325568000021</v>
      </c>
      <c r="P69" s="52">
        <f>FC_TRA_ROAD_P2W_E!P69+FC_TRA_ROAD_CAR_E!P69+FC_TRA_ROAD_BUS_E!P69+FC_TRA_ROAD_LCV_E!P69+FC_TRA_ROAD_HGV_E!P69</f>
        <v>957.69936575999986</v>
      </c>
      <c r="Q69" s="52">
        <f>FC_TRA_ROAD_P2W_E!Q69+FC_TRA_ROAD_CAR_E!Q69+FC_TRA_ROAD_BUS_E!Q69+FC_TRA_ROAD_LCV_E!Q69+FC_TRA_ROAD_HGV_E!Q69</f>
        <v>1246.3053422400003</v>
      </c>
      <c r="R69" s="52">
        <f>FC_TRA_ROAD_P2W_E!R69+FC_TRA_ROAD_CAR_E!R69+FC_TRA_ROAD_BUS_E!R69+FC_TRA_ROAD_LCV_E!R69+FC_TRA_ROAD_HGV_E!R69</f>
        <v>1639.2594456000002</v>
      </c>
      <c r="S69" s="52">
        <f>FC_TRA_ROAD_P2W_E!S69+FC_TRA_ROAD_CAR_E!S69+FC_TRA_ROAD_BUS_E!S69+FC_TRA_ROAD_LCV_E!S69+FC_TRA_ROAD_HGV_E!S69</f>
        <v>2115.0867614399995</v>
      </c>
      <c r="T69" s="52">
        <f>FC_TRA_ROAD_P2W_E!T69+FC_TRA_ROAD_CAR_E!T69+FC_TRA_ROAD_BUS_E!T69+FC_TRA_ROAD_LCV_E!T69+FC_TRA_ROAD_HGV_E!T69</f>
        <v>2241.3515097600002</v>
      </c>
      <c r="U69" s="52">
        <f>FC_TRA_ROAD_P2W_E!U69+FC_TRA_ROAD_CAR_E!U69+FC_TRA_ROAD_BUS_E!U69+FC_TRA_ROAD_LCV_E!U69+FC_TRA_ROAD_HGV_E!U69</f>
        <v>2616.3549244800001</v>
      </c>
      <c r="V69" s="52">
        <f>FC_TRA_ROAD_P2W_E!V69+FC_TRA_ROAD_CAR_E!V69+FC_TRA_ROAD_BUS_E!V69+FC_TRA_ROAD_LCV_E!V69+FC_TRA_ROAD_HGV_E!V69</f>
        <v>2747.1557721599993</v>
      </c>
      <c r="W69" s="52">
        <f>FC_TRA_ROAD_P2W_E!W69+FC_TRA_ROAD_CAR_E!W69+FC_TRA_ROAD_BUS_E!W69+FC_TRA_ROAD_LCV_E!W69+FC_TRA_ROAD_HGV_E!W69</f>
        <v>2745.5390683200003</v>
      </c>
      <c r="X69" s="52">
        <f>FC_TRA_ROAD_P2W_E!X69+FC_TRA_ROAD_CAR_E!X69+FC_TRA_ROAD_BUS_E!X69+FC_TRA_ROAD_LCV_E!X69+FC_TRA_ROAD_HGV_E!X69</f>
        <v>3014.4675441599984</v>
      </c>
      <c r="Y69" s="52">
        <f>FC_TRA_ROAD_P2W_E!Y69+FC_TRA_ROAD_CAR_E!Y69+FC_TRA_ROAD_BUS_E!Y69+FC_TRA_ROAD_LCV_E!Y69+FC_TRA_ROAD_HGV_E!Y69</f>
        <v>3689.7376953599992</v>
      </c>
      <c r="Z69" s="52">
        <f>FC_TRA_ROAD_P2W_E!Z69+FC_TRA_ROAD_CAR_E!Z69+FC_TRA_ROAD_BUS_E!Z69+FC_TRA_ROAD_LCV_E!Z69+FC_TRA_ROAD_HGV_E!Z69</f>
        <v>3131.1773510399989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65.906364240480428</v>
      </c>
      <c r="D2" s="21">
        <f t="shared" ref="D2:X2" si="0">SUM(D3,D17,D22,D25,D26,D51,D52)</f>
        <v>70.509937826087921</v>
      </c>
      <c r="E2" s="21">
        <f t="shared" si="0"/>
        <v>77.953612656155045</v>
      </c>
      <c r="F2" s="21">
        <f t="shared" si="0"/>
        <v>82.617361328482517</v>
      </c>
      <c r="G2" s="21">
        <f t="shared" si="0"/>
        <v>86.863593560222597</v>
      </c>
      <c r="H2" s="21">
        <f t="shared" si="0"/>
        <v>87.026962351315362</v>
      </c>
      <c r="I2" s="21">
        <f t="shared" si="0"/>
        <v>92.239627768969441</v>
      </c>
      <c r="J2" s="21">
        <f t="shared" si="0"/>
        <v>99.545378861159975</v>
      </c>
      <c r="K2" s="21">
        <f t="shared" si="0"/>
        <v>95.84876397397106</v>
      </c>
      <c r="L2" s="21">
        <f t="shared" si="0"/>
        <v>94.709408412501205</v>
      </c>
      <c r="M2" s="21">
        <f t="shared" si="0"/>
        <v>87.56080519431319</v>
      </c>
      <c r="N2" s="21">
        <f t="shared" si="0"/>
        <v>84.035623203028223</v>
      </c>
      <c r="O2" s="21">
        <f t="shared" si="0"/>
        <v>71.897478226582919</v>
      </c>
      <c r="P2" s="21">
        <f t="shared" si="0"/>
        <v>80.767912540899516</v>
      </c>
      <c r="Q2" s="21">
        <f t="shared" si="0"/>
        <v>79.613994393641548</v>
      </c>
      <c r="R2" s="21">
        <f t="shared" si="0"/>
        <v>80.412785374261304</v>
      </c>
      <c r="S2" s="21">
        <f t="shared" si="0"/>
        <v>84.432519382485651</v>
      </c>
      <c r="T2" s="21">
        <f t="shared" si="0"/>
        <v>78.982723137536254</v>
      </c>
      <c r="U2" s="21">
        <f t="shared" si="0"/>
        <v>73.520810044751329</v>
      </c>
      <c r="V2" s="21">
        <f t="shared" si="0"/>
        <v>77.983202503317244</v>
      </c>
      <c r="W2" s="21">
        <f t="shared" si="0"/>
        <v>68.218848808217544</v>
      </c>
      <c r="X2" s="21">
        <f t="shared" si="0"/>
        <v>69.586696445418326</v>
      </c>
      <c r="Y2" s="21">
        <f t="shared" ref="Y2:Z2" si="1">SUM(Y3,Y17,Y22,Y25,Y26,Y51,Y52)</f>
        <v>68.24499537531365</v>
      </c>
      <c r="Z2" s="21">
        <f t="shared" si="1"/>
        <v>71.129102529088769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65.906364240480428</v>
      </c>
      <c r="D26" s="27">
        <f t="shared" si="16"/>
        <v>70.509937826087921</v>
      </c>
      <c r="E26" s="27">
        <f t="shared" si="16"/>
        <v>77.953612656155045</v>
      </c>
      <c r="F26" s="27">
        <f t="shared" si="16"/>
        <v>82.617361328482517</v>
      </c>
      <c r="G26" s="27">
        <f t="shared" si="16"/>
        <v>86.863593560222597</v>
      </c>
      <c r="H26" s="27">
        <f t="shared" si="16"/>
        <v>87.026962351315362</v>
      </c>
      <c r="I26" s="27">
        <f t="shared" si="16"/>
        <v>92.239627768969441</v>
      </c>
      <c r="J26" s="27">
        <f t="shared" si="16"/>
        <v>99.545378861159975</v>
      </c>
      <c r="K26" s="27">
        <f t="shared" si="16"/>
        <v>95.84876397397106</v>
      </c>
      <c r="L26" s="27">
        <f t="shared" si="16"/>
        <v>94.709408412501205</v>
      </c>
      <c r="M26" s="27">
        <f t="shared" si="16"/>
        <v>87.56080519431319</v>
      </c>
      <c r="N26" s="27">
        <f t="shared" si="16"/>
        <v>84.035623203028223</v>
      </c>
      <c r="O26" s="27">
        <f t="shared" si="16"/>
        <v>71.897478226582919</v>
      </c>
      <c r="P26" s="27">
        <f t="shared" si="16"/>
        <v>80.767912540899516</v>
      </c>
      <c r="Q26" s="27">
        <f t="shared" si="16"/>
        <v>79.613994393641548</v>
      </c>
      <c r="R26" s="27">
        <f t="shared" si="16"/>
        <v>80.412785374261304</v>
      </c>
      <c r="S26" s="27">
        <f t="shared" si="16"/>
        <v>84.432519382485651</v>
      </c>
      <c r="T26" s="27">
        <f t="shared" si="16"/>
        <v>78.982723137536254</v>
      </c>
      <c r="U26" s="27">
        <f t="shared" si="16"/>
        <v>73.520810044751329</v>
      </c>
      <c r="V26" s="27">
        <f t="shared" si="16"/>
        <v>77.983202503317244</v>
      </c>
      <c r="W26" s="27">
        <f t="shared" si="16"/>
        <v>68.218848808217544</v>
      </c>
      <c r="X26" s="27">
        <f t="shared" si="16"/>
        <v>69.586696445418326</v>
      </c>
      <c r="Y26" s="27">
        <f t="shared" ref="Y26:Z26" si="17">SUM(Y27,Y33)</f>
        <v>68.24499537531365</v>
      </c>
      <c r="Z26" s="27">
        <f t="shared" si="17"/>
        <v>71.129102529088769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65.906364240480428</v>
      </c>
      <c r="D33" s="19">
        <f t="shared" si="20"/>
        <v>70.509937826087921</v>
      </c>
      <c r="E33" s="19">
        <f t="shared" si="20"/>
        <v>77.953612656155045</v>
      </c>
      <c r="F33" s="19">
        <f t="shared" si="20"/>
        <v>82.617361328482517</v>
      </c>
      <c r="G33" s="19">
        <f t="shared" si="20"/>
        <v>86.863593560222597</v>
      </c>
      <c r="H33" s="19">
        <f t="shared" si="20"/>
        <v>87.026962351315362</v>
      </c>
      <c r="I33" s="19">
        <f t="shared" si="20"/>
        <v>92.239627768969441</v>
      </c>
      <c r="J33" s="19">
        <f t="shared" si="20"/>
        <v>99.545378861159975</v>
      </c>
      <c r="K33" s="19">
        <f t="shared" si="20"/>
        <v>95.84876397397106</v>
      </c>
      <c r="L33" s="19">
        <f t="shared" si="20"/>
        <v>94.709408412501205</v>
      </c>
      <c r="M33" s="19">
        <f t="shared" si="20"/>
        <v>87.56080519431319</v>
      </c>
      <c r="N33" s="19">
        <f t="shared" si="20"/>
        <v>84.035623203028223</v>
      </c>
      <c r="O33" s="19">
        <f t="shared" si="20"/>
        <v>71.897478226582919</v>
      </c>
      <c r="P33" s="19">
        <f t="shared" si="20"/>
        <v>80.767912540899516</v>
      </c>
      <c r="Q33" s="19">
        <f t="shared" si="20"/>
        <v>79.613994393641548</v>
      </c>
      <c r="R33" s="19">
        <f t="shared" si="20"/>
        <v>80.412785374261304</v>
      </c>
      <c r="S33" s="19">
        <f t="shared" si="20"/>
        <v>84.432519382485651</v>
      </c>
      <c r="T33" s="19">
        <f t="shared" si="20"/>
        <v>78.982723137536254</v>
      </c>
      <c r="U33" s="19">
        <f t="shared" si="20"/>
        <v>73.520810044751329</v>
      </c>
      <c r="V33" s="19">
        <f t="shared" si="20"/>
        <v>77.983202503317244</v>
      </c>
      <c r="W33" s="19">
        <f t="shared" si="20"/>
        <v>68.218848808217544</v>
      </c>
      <c r="X33" s="19">
        <f t="shared" si="20"/>
        <v>69.586696445418326</v>
      </c>
      <c r="Y33" s="19">
        <f t="shared" ref="Y33:Z33" si="21">SUM(Y34:Y50)</f>
        <v>68.24499537531365</v>
      </c>
      <c r="Z33" s="19">
        <f t="shared" si="21"/>
        <v>71.129102529088769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65.906364240480428</v>
      </c>
      <c r="D37" s="8">
        <v>70.509937826087921</v>
      </c>
      <c r="E37" s="8">
        <v>77.953612656155045</v>
      </c>
      <c r="F37" s="8">
        <v>82.617361328482517</v>
      </c>
      <c r="G37" s="8">
        <v>86.863593560222597</v>
      </c>
      <c r="H37" s="8">
        <v>87.026962351315362</v>
      </c>
      <c r="I37" s="8">
        <v>92.239627768969441</v>
      </c>
      <c r="J37" s="8">
        <v>99.545378861159975</v>
      </c>
      <c r="K37" s="8">
        <v>95.84876397397106</v>
      </c>
      <c r="L37" s="8">
        <v>94.709408412501205</v>
      </c>
      <c r="M37" s="8">
        <v>87.56080519431319</v>
      </c>
      <c r="N37" s="8">
        <v>84.035623203028223</v>
      </c>
      <c r="O37" s="8">
        <v>71.897478226582919</v>
      </c>
      <c r="P37" s="8">
        <v>80.767912540899516</v>
      </c>
      <c r="Q37" s="8">
        <v>79.613994393641548</v>
      </c>
      <c r="R37" s="8">
        <v>80.412785374261304</v>
      </c>
      <c r="S37" s="8">
        <v>84.432519382485651</v>
      </c>
      <c r="T37" s="8">
        <v>78.982723137536254</v>
      </c>
      <c r="U37" s="8">
        <v>73.520810044751329</v>
      </c>
      <c r="V37" s="8">
        <v>77.983202503317244</v>
      </c>
      <c r="W37" s="8">
        <v>68.218848808217544</v>
      </c>
      <c r="X37" s="8">
        <v>69.586696445418326</v>
      </c>
      <c r="Y37" s="8">
        <v>68.24499537531365</v>
      </c>
      <c r="Z37" s="8">
        <v>71.129102529088769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0.21161545072110013</v>
      </c>
      <c r="E61" s="49">
        <f t="shared" si="24"/>
        <v>0.55240528690059532</v>
      </c>
      <c r="F61" s="49">
        <f t="shared" si="24"/>
        <v>1.2581664940856319</v>
      </c>
      <c r="G61" s="49">
        <f t="shared" si="24"/>
        <v>2.5624801106835835</v>
      </c>
      <c r="H61" s="49">
        <f t="shared" si="24"/>
        <v>3.1204993153893779</v>
      </c>
      <c r="I61" s="49">
        <f t="shared" si="24"/>
        <v>3.8008836581796048</v>
      </c>
      <c r="J61" s="49">
        <f t="shared" si="24"/>
        <v>4.6988620925970137</v>
      </c>
      <c r="K61" s="49">
        <f t="shared" si="24"/>
        <v>5.6673593299926148</v>
      </c>
      <c r="L61" s="49">
        <f t="shared" si="24"/>
        <v>5.2626673526556651</v>
      </c>
      <c r="M61" s="49">
        <f t="shared" si="24"/>
        <v>5.312328059728344</v>
      </c>
      <c r="N61" s="49">
        <f t="shared" si="24"/>
        <v>5.7747739507229507</v>
      </c>
      <c r="O61" s="49">
        <f t="shared" si="24"/>
        <v>5.2259981778409115</v>
      </c>
      <c r="P61" s="49">
        <f t="shared" si="24"/>
        <v>5.4260974904675709</v>
      </c>
      <c r="Q61" s="49">
        <f t="shared" si="24"/>
        <v>5.1192841483581946</v>
      </c>
      <c r="R61" s="49">
        <f t="shared" si="24"/>
        <v>4.4382921242416842</v>
      </c>
      <c r="S61" s="49">
        <f t="shared" si="24"/>
        <v>3.7995356343172992</v>
      </c>
      <c r="T61" s="49">
        <f t="shared" si="24"/>
        <v>3.5026914858353346</v>
      </c>
      <c r="U61" s="49">
        <f t="shared" si="24"/>
        <v>4.3705604856953508</v>
      </c>
      <c r="V61" s="49">
        <f t="shared" si="24"/>
        <v>3.730075363746344</v>
      </c>
      <c r="W61" s="49">
        <f t="shared" si="24"/>
        <v>3.7335253711302405</v>
      </c>
      <c r="X61" s="49">
        <f t="shared" si="24"/>
        <v>4.3718392761889149</v>
      </c>
      <c r="Y61" s="49">
        <f t="shared" ref="Y61:Z61" si="25">SUM(Y62:Y72)</f>
        <v>5.9647774677195793</v>
      </c>
      <c r="Z61" s="49">
        <f t="shared" si="25"/>
        <v>7.940158602582561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0.17877043316420968</v>
      </c>
      <c r="I66" s="52">
        <v>0.22559639383083413</v>
      </c>
      <c r="J66" s="52">
        <v>0.30205801815593508</v>
      </c>
      <c r="K66" s="52">
        <v>0.32676480285327786</v>
      </c>
      <c r="L66" s="52">
        <v>0.32825701788227857</v>
      </c>
      <c r="M66" s="52">
        <v>0.36695520019646094</v>
      </c>
      <c r="N66" s="52">
        <v>0.50860122449861744</v>
      </c>
      <c r="O66" s="52">
        <v>0.49390859254988811</v>
      </c>
      <c r="P66" s="52">
        <v>0.58278912281570561</v>
      </c>
      <c r="Q66" s="52">
        <v>0.54754367082966893</v>
      </c>
      <c r="R66" s="52">
        <v>0.58810975669305499</v>
      </c>
      <c r="S66" s="52">
        <v>0.40059888932015658</v>
      </c>
      <c r="T66" s="52">
        <v>0.28171313169843681</v>
      </c>
      <c r="U66" s="52">
        <v>0.21033479095699589</v>
      </c>
      <c r="V66" s="52">
        <v>0.12699559769813998</v>
      </c>
      <c r="W66" s="52">
        <v>0.12164695573834067</v>
      </c>
      <c r="X66" s="52">
        <v>9.4586927958249592E-2</v>
      </c>
      <c r="Y66" s="52">
        <v>7.5293600537469016E-2</v>
      </c>
      <c r="Z66" s="52">
        <v>8.0340457847237493E-2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0.21161545072110013</v>
      </c>
      <c r="E67" s="52">
        <v>0.55240528690059532</v>
      </c>
      <c r="F67" s="52">
        <v>1.2581664940856319</v>
      </c>
      <c r="G67" s="52">
        <v>2.5624801106835835</v>
      </c>
      <c r="H67" s="52">
        <v>2.9417288822251684</v>
      </c>
      <c r="I67" s="52">
        <v>3.5752872643487708</v>
      </c>
      <c r="J67" s="52">
        <v>4.3968040744410786</v>
      </c>
      <c r="K67" s="52">
        <v>5.3405945271393369</v>
      </c>
      <c r="L67" s="52">
        <v>4.9344103347733865</v>
      </c>
      <c r="M67" s="52">
        <v>4.9453728595318829</v>
      </c>
      <c r="N67" s="52">
        <v>5.2661727262243332</v>
      </c>
      <c r="O67" s="52">
        <v>4.732089585291023</v>
      </c>
      <c r="P67" s="52">
        <v>4.8433083676518649</v>
      </c>
      <c r="Q67" s="52">
        <v>4.5717404775285253</v>
      </c>
      <c r="R67" s="52">
        <v>3.8501823675486291</v>
      </c>
      <c r="S67" s="52">
        <v>3.3989367449971426</v>
      </c>
      <c r="T67" s="52">
        <v>3.2209783541368977</v>
      </c>
      <c r="U67" s="52">
        <v>4.1602256947383554</v>
      </c>
      <c r="V67" s="52">
        <v>3.6030797660482041</v>
      </c>
      <c r="W67" s="52">
        <v>3.6118784153918999</v>
      </c>
      <c r="X67" s="52">
        <v>4.2772523482306655</v>
      </c>
      <c r="Y67" s="52">
        <v>5.8894838671821104</v>
      </c>
      <c r="Z67" s="52">
        <v>7.8598181447353239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12969.783687060688</v>
      </c>
      <c r="D2" s="21">
        <f t="shared" ref="D2:X2" si="0">SUM(D3,D17,D22,D25,D26,D51,D52)</f>
        <v>12792.660243967974</v>
      </c>
      <c r="E2" s="21">
        <f t="shared" si="0"/>
        <v>13155.822821024858</v>
      </c>
      <c r="F2" s="21">
        <f t="shared" si="0"/>
        <v>13153.332615351253</v>
      </c>
      <c r="G2" s="21">
        <f t="shared" si="0"/>
        <v>13025.634700468265</v>
      </c>
      <c r="H2" s="21">
        <f t="shared" si="0"/>
        <v>12458.575678772531</v>
      </c>
      <c r="I2" s="21">
        <f t="shared" si="0"/>
        <v>12382.246774714375</v>
      </c>
      <c r="J2" s="21">
        <f t="shared" si="0"/>
        <v>12576.823672330107</v>
      </c>
      <c r="K2" s="21">
        <f t="shared" si="0"/>
        <v>12259.416967054312</v>
      </c>
      <c r="L2" s="21">
        <f t="shared" si="0"/>
        <v>12398.48828522871</v>
      </c>
      <c r="M2" s="21">
        <f t="shared" si="0"/>
        <v>12350.757182214986</v>
      </c>
      <c r="N2" s="21">
        <f t="shared" si="0"/>
        <v>12239.629654898608</v>
      </c>
      <c r="O2" s="21">
        <f t="shared" si="0"/>
        <v>11917.504905122216</v>
      </c>
      <c r="P2" s="21">
        <f t="shared" si="0"/>
        <v>11830.349543921215</v>
      </c>
      <c r="Q2" s="21">
        <f t="shared" si="0"/>
        <v>11730.406547790584</v>
      </c>
      <c r="R2" s="21">
        <f t="shared" si="0"/>
        <v>11950.496347255354</v>
      </c>
      <c r="S2" s="21">
        <f t="shared" si="0"/>
        <v>11659.624728852948</v>
      </c>
      <c r="T2" s="21">
        <f t="shared" si="0"/>
        <v>11374.617082141056</v>
      </c>
      <c r="U2" s="21">
        <f t="shared" si="0"/>
        <v>10883.744124403316</v>
      </c>
      <c r="V2" s="21">
        <f t="shared" si="0"/>
        <v>10744.342606451675</v>
      </c>
      <c r="W2" s="21">
        <f t="shared" si="0"/>
        <v>9837.8723659649986</v>
      </c>
      <c r="X2" s="21">
        <f t="shared" si="0"/>
        <v>10016.926478376428</v>
      </c>
      <c r="Y2" s="21">
        <f t="shared" ref="Y2:Z2" si="1">SUM(Y3,Y17,Y22,Y25,Y26,Y51,Y52)</f>
        <v>8810.6713911211409</v>
      </c>
      <c r="Z2" s="21">
        <f t="shared" si="1"/>
        <v>8808.6169158244938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12969.783687060688</v>
      </c>
      <c r="D26" s="27">
        <f t="shared" si="16"/>
        <v>12792.660243967974</v>
      </c>
      <c r="E26" s="27">
        <f t="shared" si="16"/>
        <v>13152.293609966797</v>
      </c>
      <c r="F26" s="27">
        <f t="shared" si="16"/>
        <v>13146.34023202664</v>
      </c>
      <c r="G26" s="27">
        <f t="shared" si="16"/>
        <v>13014.783639655663</v>
      </c>
      <c r="H26" s="27">
        <f t="shared" si="16"/>
        <v>12443.030329268307</v>
      </c>
      <c r="I26" s="27">
        <f t="shared" si="16"/>
        <v>12366.605419466223</v>
      </c>
      <c r="J26" s="27">
        <f t="shared" si="16"/>
        <v>12558.955714449185</v>
      </c>
      <c r="K26" s="27">
        <f t="shared" si="16"/>
        <v>12248.362290683137</v>
      </c>
      <c r="L26" s="27">
        <f t="shared" si="16"/>
        <v>12387.967309056246</v>
      </c>
      <c r="M26" s="27">
        <f t="shared" si="16"/>
        <v>12325.371167927669</v>
      </c>
      <c r="N26" s="27">
        <f t="shared" si="16"/>
        <v>12215.594174815171</v>
      </c>
      <c r="O26" s="27">
        <f t="shared" si="16"/>
        <v>11885.084393891757</v>
      </c>
      <c r="P26" s="27">
        <f t="shared" si="16"/>
        <v>11796.873458368205</v>
      </c>
      <c r="Q26" s="27">
        <f t="shared" si="16"/>
        <v>11696.303904805176</v>
      </c>
      <c r="R26" s="27">
        <f t="shared" si="16"/>
        <v>11924.560357906297</v>
      </c>
      <c r="S26" s="27">
        <f t="shared" si="16"/>
        <v>11628.408845010659</v>
      </c>
      <c r="T26" s="27">
        <f t="shared" si="16"/>
        <v>11362.604210576676</v>
      </c>
      <c r="U26" s="27">
        <f t="shared" si="16"/>
        <v>10874.315774416953</v>
      </c>
      <c r="V26" s="27">
        <f t="shared" si="16"/>
        <v>10736.240190297503</v>
      </c>
      <c r="W26" s="27">
        <f t="shared" si="16"/>
        <v>9829.4246238229534</v>
      </c>
      <c r="X26" s="27">
        <f t="shared" si="16"/>
        <v>10007.280344382787</v>
      </c>
      <c r="Y26" s="27">
        <f t="shared" ref="Y26:Z26" si="17">SUM(Y27,Y33)</f>
        <v>8804.2296808447027</v>
      </c>
      <c r="Z26" s="27">
        <f t="shared" si="17"/>
        <v>8798.3924341021848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12969.783687060688</v>
      </c>
      <c r="D33" s="19">
        <f t="shared" si="20"/>
        <v>12792.660243967974</v>
      </c>
      <c r="E33" s="19">
        <f t="shared" si="20"/>
        <v>13152.293609966797</v>
      </c>
      <c r="F33" s="19">
        <f t="shared" si="20"/>
        <v>13146.34023202664</v>
      </c>
      <c r="G33" s="19">
        <f t="shared" si="20"/>
        <v>13014.783639655663</v>
      </c>
      <c r="H33" s="19">
        <f t="shared" si="20"/>
        <v>12443.030329268307</v>
      </c>
      <c r="I33" s="19">
        <f t="shared" si="20"/>
        <v>12366.605419466223</v>
      </c>
      <c r="J33" s="19">
        <f t="shared" si="20"/>
        <v>12558.955714449185</v>
      </c>
      <c r="K33" s="19">
        <f t="shared" si="20"/>
        <v>12248.362290683137</v>
      </c>
      <c r="L33" s="19">
        <f t="shared" si="20"/>
        <v>12387.967309056246</v>
      </c>
      <c r="M33" s="19">
        <f t="shared" si="20"/>
        <v>12325.371167927669</v>
      </c>
      <c r="N33" s="19">
        <f t="shared" si="20"/>
        <v>12215.594174815171</v>
      </c>
      <c r="O33" s="19">
        <f t="shared" si="20"/>
        <v>11885.084393891757</v>
      </c>
      <c r="P33" s="19">
        <f t="shared" si="20"/>
        <v>11796.873458368205</v>
      </c>
      <c r="Q33" s="19">
        <f t="shared" si="20"/>
        <v>11696.303904805176</v>
      </c>
      <c r="R33" s="19">
        <f t="shared" si="20"/>
        <v>11924.560357906297</v>
      </c>
      <c r="S33" s="19">
        <f t="shared" si="20"/>
        <v>11628.408845010659</v>
      </c>
      <c r="T33" s="19">
        <f t="shared" si="20"/>
        <v>11362.604210576676</v>
      </c>
      <c r="U33" s="19">
        <f t="shared" si="20"/>
        <v>10874.315774416953</v>
      </c>
      <c r="V33" s="19">
        <f t="shared" si="20"/>
        <v>10736.240190297503</v>
      </c>
      <c r="W33" s="19">
        <f t="shared" si="20"/>
        <v>9829.4246238229534</v>
      </c>
      <c r="X33" s="19">
        <f t="shared" si="20"/>
        <v>10007.280344382787</v>
      </c>
      <c r="Y33" s="19">
        <f t="shared" ref="Y33:Z33" si="21">SUM(Y34:Y50)</f>
        <v>8804.2296808447027</v>
      </c>
      <c r="Z33" s="19">
        <f t="shared" si="21"/>
        <v>8798.3924341021848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2.1698323199999998</v>
      </c>
      <c r="I36" s="8">
        <v>1.61465328</v>
      </c>
      <c r="J36" s="8">
        <v>3.471231959999999</v>
      </c>
      <c r="K36" s="8">
        <v>2.2234420800000003</v>
      </c>
      <c r="L36" s="8">
        <v>2.7459100799999989</v>
      </c>
      <c r="M36" s="8">
        <v>2.8981072799999992</v>
      </c>
      <c r="N36" s="8">
        <v>2.6891200800000008</v>
      </c>
      <c r="O36" s="8">
        <v>1.67439636</v>
      </c>
      <c r="P36" s="8">
        <v>0.87456599999999984</v>
      </c>
      <c r="Q36" s="8">
        <v>1.0267632000000002</v>
      </c>
      <c r="R36" s="8">
        <v>5.7364714800000014</v>
      </c>
      <c r="S36" s="8">
        <v>2.0146820400000003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11650.923527693059</v>
      </c>
      <c r="D37" s="8">
        <v>11558.036581635775</v>
      </c>
      <c r="E37" s="8">
        <v>11895.489928991445</v>
      </c>
      <c r="F37" s="8">
        <v>11836.436200820915</v>
      </c>
      <c r="G37" s="8">
        <v>11630.081083402245</v>
      </c>
      <c r="H37" s="8">
        <v>11040.86660851807</v>
      </c>
      <c r="I37" s="8">
        <v>10755.925477264353</v>
      </c>
      <c r="J37" s="8">
        <v>10525.416271030406</v>
      </c>
      <c r="K37" s="8">
        <v>9906.6870691588174</v>
      </c>
      <c r="L37" s="8">
        <v>9711.3693492901366</v>
      </c>
      <c r="M37" s="8">
        <v>9109.0450290162116</v>
      </c>
      <c r="N37" s="8">
        <v>8415.1015881632738</v>
      </c>
      <c r="O37" s="8">
        <v>7693.0096136745524</v>
      </c>
      <c r="P37" s="8">
        <v>7255.5622396546196</v>
      </c>
      <c r="Q37" s="8">
        <v>6958.8296259093668</v>
      </c>
      <c r="R37" s="8">
        <v>6767.3153119499575</v>
      </c>
      <c r="S37" s="8">
        <v>6473.5870349969118</v>
      </c>
      <c r="T37" s="8">
        <v>6175.5479841489478</v>
      </c>
      <c r="U37" s="8">
        <v>5774.7819039039541</v>
      </c>
      <c r="V37" s="8">
        <v>5629.7808403873778</v>
      </c>
      <c r="W37" s="8">
        <v>5138.7111575555327</v>
      </c>
      <c r="X37" s="8">
        <v>5395.3671870679655</v>
      </c>
      <c r="Y37" s="8">
        <v>4970.7907497787246</v>
      </c>
      <c r="Z37" s="8">
        <v>4846.813493018537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1318.8601593676278</v>
      </c>
      <c r="D43" s="8">
        <v>1234.6236623321975</v>
      </c>
      <c r="E43" s="8">
        <v>1256.8036809753526</v>
      </c>
      <c r="F43" s="8">
        <v>1309.9040312057246</v>
      </c>
      <c r="G43" s="8">
        <v>1384.7025562534177</v>
      </c>
      <c r="H43" s="8">
        <v>1399.9938884302378</v>
      </c>
      <c r="I43" s="8">
        <v>1609.0652889218709</v>
      </c>
      <c r="J43" s="8">
        <v>2030.0682114587771</v>
      </c>
      <c r="K43" s="8">
        <v>2339.4517794443191</v>
      </c>
      <c r="L43" s="8">
        <v>2673.8520496861097</v>
      </c>
      <c r="M43" s="8">
        <v>3213.4280316314575</v>
      </c>
      <c r="N43" s="8">
        <v>3797.8034665718969</v>
      </c>
      <c r="O43" s="8">
        <v>4190.4003838572035</v>
      </c>
      <c r="P43" s="8">
        <v>4540.4366527135853</v>
      </c>
      <c r="Q43" s="8">
        <v>4736.4475156958088</v>
      </c>
      <c r="R43" s="8">
        <v>5151.5085744763401</v>
      </c>
      <c r="S43" s="8">
        <v>5152.8071279737478</v>
      </c>
      <c r="T43" s="8">
        <v>5187.0562264277278</v>
      </c>
      <c r="U43" s="8">
        <v>5099.5338705129989</v>
      </c>
      <c r="V43" s="8">
        <v>5106.4593499101256</v>
      </c>
      <c r="W43" s="8">
        <v>4690.7134662674198</v>
      </c>
      <c r="X43" s="8">
        <v>4611.9131573148215</v>
      </c>
      <c r="Y43" s="8">
        <v>3833.4389310659781</v>
      </c>
      <c r="Z43" s="8">
        <v>3951.5789410836478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3.5292110580616085</v>
      </c>
      <c r="F51" s="27">
        <v>6.9923833246139431</v>
      </c>
      <c r="G51" s="27">
        <v>10.851060812602107</v>
      </c>
      <c r="H51" s="27">
        <v>15.545349504224065</v>
      </c>
      <c r="I51" s="27">
        <v>15.641355248152163</v>
      </c>
      <c r="J51" s="27">
        <v>17.867957880921978</v>
      </c>
      <c r="K51" s="27">
        <v>11.054676371174626</v>
      </c>
      <c r="L51" s="27">
        <v>10.520976172463188</v>
      </c>
      <c r="M51" s="27">
        <v>25.386014287316339</v>
      </c>
      <c r="N51" s="27">
        <v>24.035480083436941</v>
      </c>
      <c r="O51" s="27">
        <v>32.420511230458416</v>
      </c>
      <c r="P51" s="27">
        <v>33.476085553008993</v>
      </c>
      <c r="Q51" s="27">
        <v>34.102642985407847</v>
      </c>
      <c r="R51" s="27">
        <v>25.935989349055657</v>
      </c>
      <c r="S51" s="27">
        <v>31.215883842288719</v>
      </c>
      <c r="T51" s="27">
        <v>12.012871564381319</v>
      </c>
      <c r="U51" s="27">
        <v>9.4283499863628748</v>
      </c>
      <c r="V51" s="27">
        <v>8.1024161541712747</v>
      </c>
      <c r="W51" s="27">
        <v>8.4477421420450156</v>
      </c>
      <c r="X51" s="27">
        <v>9.6461339936413708</v>
      </c>
      <c r="Y51" s="27">
        <v>6.4417102764390535</v>
      </c>
      <c r="Z51" s="27">
        <v>10.224481722308685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35.918484986503088</v>
      </c>
      <c r="E61" s="49">
        <f t="shared" si="24"/>
        <v>85.541804690597843</v>
      </c>
      <c r="F61" s="49">
        <f t="shared" si="24"/>
        <v>181.91774835879059</v>
      </c>
      <c r="G61" s="49">
        <f t="shared" si="24"/>
        <v>346.3405780070072</v>
      </c>
      <c r="H61" s="49">
        <f t="shared" si="24"/>
        <v>399.06359744241149</v>
      </c>
      <c r="I61" s="49">
        <f t="shared" si="24"/>
        <v>464.75518586823739</v>
      </c>
      <c r="J61" s="49">
        <f t="shared" si="24"/>
        <v>549.77553990834372</v>
      </c>
      <c r="K61" s="49">
        <f t="shared" si="24"/>
        <v>669.11472552450527</v>
      </c>
      <c r="L61" s="49">
        <f t="shared" si="24"/>
        <v>659.47047165210745</v>
      </c>
      <c r="M61" s="49">
        <f t="shared" si="24"/>
        <v>703.69941623836291</v>
      </c>
      <c r="N61" s="49">
        <f t="shared" si="24"/>
        <v>813.07070326075018</v>
      </c>
      <c r="O61" s="49">
        <f t="shared" si="24"/>
        <v>904.99715263855569</v>
      </c>
      <c r="P61" s="49">
        <f t="shared" si="24"/>
        <v>998.47857484305734</v>
      </c>
      <c r="Q61" s="49">
        <f t="shared" si="24"/>
        <v>1240.987418447351</v>
      </c>
      <c r="R61" s="49">
        <f t="shared" si="24"/>
        <v>1447.8951999509693</v>
      </c>
      <c r="S61" s="49">
        <f t="shared" si="24"/>
        <v>1777.9075087982737</v>
      </c>
      <c r="T61" s="49">
        <f t="shared" si="24"/>
        <v>2195.7470106653418</v>
      </c>
      <c r="U61" s="49">
        <f t="shared" si="24"/>
        <v>2437.6496355592999</v>
      </c>
      <c r="V61" s="49">
        <f t="shared" si="24"/>
        <v>2264.5280921032395</v>
      </c>
      <c r="W61" s="49">
        <f t="shared" si="24"/>
        <v>2199.5034050305499</v>
      </c>
      <c r="X61" s="49">
        <f t="shared" si="24"/>
        <v>2259.3552979636443</v>
      </c>
      <c r="Y61" s="49">
        <f t="shared" ref="Y61:Z61" si="25">SUM(Y62:Y72)</f>
        <v>2592.8576536262262</v>
      </c>
      <c r="Z61" s="49">
        <f t="shared" si="25"/>
        <v>2490.6382082381188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8.3756732101068803</v>
      </c>
      <c r="L64" s="52">
        <v>10.412607947701659</v>
      </c>
      <c r="M64" s="52">
        <v>16.46031403204902</v>
      </c>
      <c r="N64" s="52">
        <v>34.242624028355401</v>
      </c>
      <c r="O64" s="52">
        <v>41.405614773681556</v>
      </c>
      <c r="P64" s="52">
        <v>46.348078640508731</v>
      </c>
      <c r="Q64" s="52">
        <v>54.777770631695589</v>
      </c>
      <c r="R64" s="52">
        <v>71.116008011031965</v>
      </c>
      <c r="S64" s="52">
        <v>82.401933308836561</v>
      </c>
      <c r="T64" s="52">
        <v>97.556196631498537</v>
      </c>
      <c r="U64" s="52">
        <v>95.237983831415391</v>
      </c>
      <c r="V64" s="52">
        <v>88.630523447493971</v>
      </c>
      <c r="W64" s="52">
        <v>84.251114907234665</v>
      </c>
      <c r="X64" s="52">
        <v>81.500322283806227</v>
      </c>
      <c r="Y64" s="52">
        <v>80.919152395702866</v>
      </c>
      <c r="Z64" s="52">
        <v>56.110720005037365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22.680103416055882</v>
      </c>
      <c r="I66" s="52">
        <v>26.306459150741883</v>
      </c>
      <c r="J66" s="52">
        <v>31.938060967430328</v>
      </c>
      <c r="K66" s="52">
        <v>33.773587815507867</v>
      </c>
      <c r="L66" s="52">
        <v>33.659012294395936</v>
      </c>
      <c r="M66" s="52">
        <v>38.174745364702453</v>
      </c>
      <c r="N66" s="52">
        <v>50.929960520193688</v>
      </c>
      <c r="O66" s="52">
        <v>52.848078186946751</v>
      </c>
      <c r="P66" s="52">
        <v>52.353250445117659</v>
      </c>
      <c r="Q66" s="52">
        <v>47.859213032438632</v>
      </c>
      <c r="R66" s="52">
        <v>49.493673711866961</v>
      </c>
      <c r="S66" s="52">
        <v>30.714608483838216</v>
      </c>
      <c r="T66" s="52">
        <v>22.026753364012169</v>
      </c>
      <c r="U66" s="52">
        <v>16.521003289280188</v>
      </c>
      <c r="V66" s="52">
        <v>9.1680946637722247</v>
      </c>
      <c r="W66" s="52">
        <v>9.1632822842354305</v>
      </c>
      <c r="X66" s="52">
        <v>7.3337467288993876</v>
      </c>
      <c r="Y66" s="52">
        <v>5.4841931047235457</v>
      </c>
      <c r="Z66" s="52">
        <v>5.4744851443898304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34.688147459532672</v>
      </c>
      <c r="E67" s="52">
        <v>84.295407270375179</v>
      </c>
      <c r="F67" s="52">
        <v>180.2551812087587</v>
      </c>
      <c r="G67" s="52">
        <v>343.08794099329992</v>
      </c>
      <c r="H67" s="52">
        <v>373.20889192890633</v>
      </c>
      <c r="I67" s="52">
        <v>416.90891762341465</v>
      </c>
      <c r="J67" s="52">
        <v>464.89544442038863</v>
      </c>
      <c r="K67" s="52">
        <v>551.99041229159047</v>
      </c>
      <c r="L67" s="52">
        <v>505.96748607304721</v>
      </c>
      <c r="M67" s="52">
        <v>514.47247387437562</v>
      </c>
      <c r="N67" s="52">
        <v>527.34039188270799</v>
      </c>
      <c r="O67" s="52">
        <v>506.33223265059206</v>
      </c>
      <c r="P67" s="52">
        <v>435.08522384484496</v>
      </c>
      <c r="Q67" s="52">
        <v>399.60264924900423</v>
      </c>
      <c r="R67" s="52">
        <v>324.02058911954384</v>
      </c>
      <c r="S67" s="52">
        <v>260.60234855140885</v>
      </c>
      <c r="T67" s="52">
        <v>251.84376521482892</v>
      </c>
      <c r="U67" s="52">
        <v>326.77001305491484</v>
      </c>
      <c r="V67" s="52">
        <v>260.1143423472862</v>
      </c>
      <c r="W67" s="52">
        <v>272.07143241432993</v>
      </c>
      <c r="X67" s="52">
        <v>331.63446677705559</v>
      </c>
      <c r="Y67" s="52">
        <v>428.97492727429625</v>
      </c>
      <c r="Z67" s="52">
        <v>535.57645579734151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0.49528297967168744</v>
      </c>
      <c r="I68" s="52">
        <v>3.1389636978491824</v>
      </c>
      <c r="J68" s="52">
        <v>2.0932852405834685</v>
      </c>
      <c r="K68" s="52">
        <v>2.2253127182746741</v>
      </c>
      <c r="L68" s="52">
        <v>6.5672637220230659</v>
      </c>
      <c r="M68" s="52">
        <v>10.707691893802055</v>
      </c>
      <c r="N68" s="52">
        <v>18.15617724427139</v>
      </c>
      <c r="O68" s="52">
        <v>33.114881378617596</v>
      </c>
      <c r="P68" s="52">
        <v>45.403173876576844</v>
      </c>
      <c r="Q68" s="52">
        <v>160.99604630715598</v>
      </c>
      <c r="R68" s="52">
        <v>200.44849621542161</v>
      </c>
      <c r="S68" s="52">
        <v>307.92477186614468</v>
      </c>
      <c r="T68" s="52">
        <v>645.25814743572585</v>
      </c>
      <c r="U68" s="52">
        <v>582.09878573980131</v>
      </c>
      <c r="V68" s="52">
        <v>438.98680566592049</v>
      </c>
      <c r="W68" s="52">
        <v>434.14625848631778</v>
      </c>
      <c r="X68" s="52">
        <v>340.39375513697587</v>
      </c>
      <c r="Y68" s="52">
        <v>279.9315724187407</v>
      </c>
      <c r="Z68" s="52">
        <v>343.40690542236496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1.2303375269704129</v>
      </c>
      <c r="E69" s="52">
        <v>1.2463974202226706</v>
      </c>
      <c r="F69" s="52">
        <v>1.6625671500318977</v>
      </c>
      <c r="G69" s="52">
        <v>3.252637013707286</v>
      </c>
      <c r="H69" s="52">
        <v>2.6793191177776072</v>
      </c>
      <c r="I69" s="52">
        <v>18.400845396231642</v>
      </c>
      <c r="J69" s="52">
        <v>50.848749279941323</v>
      </c>
      <c r="K69" s="52">
        <v>72.74973948902533</v>
      </c>
      <c r="L69" s="52">
        <v>102.8641016149395</v>
      </c>
      <c r="M69" s="52">
        <v>123.88419107343381</v>
      </c>
      <c r="N69" s="52">
        <v>182.40154958522174</v>
      </c>
      <c r="O69" s="52">
        <v>271.29634564871782</v>
      </c>
      <c r="P69" s="52">
        <v>419.2888480360092</v>
      </c>
      <c r="Q69" s="52">
        <v>577.75173922705665</v>
      </c>
      <c r="R69" s="52">
        <v>802.81643289310489</v>
      </c>
      <c r="S69" s="52">
        <v>1096.2638465880455</v>
      </c>
      <c r="T69" s="52">
        <v>1179.062148019276</v>
      </c>
      <c r="U69" s="52">
        <v>1417.0218496438883</v>
      </c>
      <c r="V69" s="52">
        <v>1467.6283259787667</v>
      </c>
      <c r="W69" s="52">
        <v>1399.8713169384321</v>
      </c>
      <c r="X69" s="52">
        <v>1498.4930070369071</v>
      </c>
      <c r="Y69" s="52">
        <v>1797.5478084327631</v>
      </c>
      <c r="Z69" s="52">
        <v>1550.0696418689849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1882.4771133714237</v>
      </c>
      <c r="D2" s="21">
        <f t="shared" ref="D2:X2" si="0">SUM(D3,D17,D22,D25,D26,D51,D52)</f>
        <v>1816.3026151646691</v>
      </c>
      <c r="E2" s="21">
        <f t="shared" si="0"/>
        <v>1774.6349559025953</v>
      </c>
      <c r="F2" s="21">
        <f t="shared" si="0"/>
        <v>1791.7363128139943</v>
      </c>
      <c r="G2" s="21">
        <f t="shared" si="0"/>
        <v>1765.9901497668186</v>
      </c>
      <c r="H2" s="21">
        <f t="shared" si="0"/>
        <v>1575.3849639741084</v>
      </c>
      <c r="I2" s="21">
        <f t="shared" si="0"/>
        <v>1625.2986352015705</v>
      </c>
      <c r="J2" s="21">
        <f t="shared" si="0"/>
        <v>1530.0214049969754</v>
      </c>
      <c r="K2" s="21">
        <f t="shared" si="0"/>
        <v>1475.5385575794755</v>
      </c>
      <c r="L2" s="21">
        <f t="shared" si="0"/>
        <v>1396.093750034403</v>
      </c>
      <c r="M2" s="21">
        <f t="shared" si="0"/>
        <v>1460.4020688698288</v>
      </c>
      <c r="N2" s="21">
        <f t="shared" si="0"/>
        <v>1412.7775673281662</v>
      </c>
      <c r="O2" s="21">
        <f t="shared" si="0"/>
        <v>1390.4258383392271</v>
      </c>
      <c r="P2" s="21">
        <f t="shared" si="0"/>
        <v>1031.4567310695372</v>
      </c>
      <c r="Q2" s="21">
        <f t="shared" si="0"/>
        <v>913.96725419163386</v>
      </c>
      <c r="R2" s="21">
        <f t="shared" si="0"/>
        <v>873.78282897294332</v>
      </c>
      <c r="S2" s="21">
        <f t="shared" si="0"/>
        <v>818.05643872892904</v>
      </c>
      <c r="T2" s="21">
        <f t="shared" si="0"/>
        <v>752.83906668883094</v>
      </c>
      <c r="U2" s="21">
        <f t="shared" si="0"/>
        <v>723.16994632787248</v>
      </c>
      <c r="V2" s="21">
        <f t="shared" si="0"/>
        <v>906.77150174035751</v>
      </c>
      <c r="W2" s="21">
        <f t="shared" si="0"/>
        <v>790.65419609292371</v>
      </c>
      <c r="X2" s="21">
        <f t="shared" si="0"/>
        <v>761.27049352138238</v>
      </c>
      <c r="Y2" s="21">
        <f t="shared" ref="Y2:Z2" si="1">SUM(Y3,Y17,Y22,Y25,Y26,Y51,Y52)</f>
        <v>701.09879547921912</v>
      </c>
      <c r="Z2" s="21">
        <f t="shared" si="1"/>
        <v>741.04125461020669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1858.6458333714236</v>
      </c>
      <c r="D26" s="27">
        <f t="shared" si="16"/>
        <v>1792.122856243848</v>
      </c>
      <c r="E26" s="27">
        <f t="shared" si="16"/>
        <v>1749.9191733185025</v>
      </c>
      <c r="F26" s="27">
        <f t="shared" si="16"/>
        <v>1757.7611291175097</v>
      </c>
      <c r="G26" s="27">
        <f t="shared" si="16"/>
        <v>1740.7725750316174</v>
      </c>
      <c r="H26" s="27">
        <f t="shared" si="16"/>
        <v>1555.0834295814609</v>
      </c>
      <c r="I26" s="27">
        <f t="shared" si="16"/>
        <v>1588.5099342543092</v>
      </c>
      <c r="J26" s="27">
        <f t="shared" si="16"/>
        <v>1494.4546809944218</v>
      </c>
      <c r="K26" s="27">
        <f t="shared" si="16"/>
        <v>1431.4549264234695</v>
      </c>
      <c r="L26" s="27">
        <f t="shared" si="16"/>
        <v>1359.6138367023732</v>
      </c>
      <c r="M26" s="27">
        <f t="shared" si="16"/>
        <v>1413.7377218513836</v>
      </c>
      <c r="N26" s="27">
        <f t="shared" si="16"/>
        <v>1338.1196014019338</v>
      </c>
      <c r="O26" s="27">
        <f t="shared" si="16"/>
        <v>1300.8467821660213</v>
      </c>
      <c r="P26" s="27">
        <f t="shared" si="16"/>
        <v>943.65442354057973</v>
      </c>
      <c r="Q26" s="27">
        <f t="shared" si="16"/>
        <v>831.62123582092408</v>
      </c>
      <c r="R26" s="27">
        <f t="shared" si="16"/>
        <v>820.76669287563561</v>
      </c>
      <c r="S26" s="27">
        <f t="shared" si="16"/>
        <v>765.6825565452599</v>
      </c>
      <c r="T26" s="27">
        <f t="shared" si="16"/>
        <v>734.49275577080618</v>
      </c>
      <c r="U26" s="27">
        <f t="shared" si="16"/>
        <v>707.03711306332286</v>
      </c>
      <c r="V26" s="27">
        <f t="shared" si="16"/>
        <v>895.84959055111585</v>
      </c>
      <c r="W26" s="27">
        <f t="shared" si="16"/>
        <v>780.19812497637588</v>
      </c>
      <c r="X26" s="27">
        <f t="shared" si="16"/>
        <v>750.95268654706274</v>
      </c>
      <c r="Y26" s="27">
        <f t="shared" ref="Y26:Z26" si="17">SUM(Y27,Y33)</f>
        <v>694.35853422043351</v>
      </c>
      <c r="Z26" s="27">
        <f t="shared" si="17"/>
        <v>721.60139215482036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1858.6458333714236</v>
      </c>
      <c r="D33" s="19">
        <f t="shared" si="20"/>
        <v>1792.122856243848</v>
      </c>
      <c r="E33" s="19">
        <f t="shared" si="20"/>
        <v>1749.9191733185025</v>
      </c>
      <c r="F33" s="19">
        <f t="shared" si="20"/>
        <v>1757.7611291175097</v>
      </c>
      <c r="G33" s="19">
        <f t="shared" si="20"/>
        <v>1740.7725750316174</v>
      </c>
      <c r="H33" s="19">
        <f t="shared" si="20"/>
        <v>1555.0834295814609</v>
      </c>
      <c r="I33" s="19">
        <f t="shared" si="20"/>
        <v>1588.5099342543092</v>
      </c>
      <c r="J33" s="19">
        <f t="shared" si="20"/>
        <v>1494.4546809944218</v>
      </c>
      <c r="K33" s="19">
        <f t="shared" si="20"/>
        <v>1431.4549264234695</v>
      </c>
      <c r="L33" s="19">
        <f t="shared" si="20"/>
        <v>1359.6138367023732</v>
      </c>
      <c r="M33" s="19">
        <f t="shared" si="20"/>
        <v>1413.7377218513836</v>
      </c>
      <c r="N33" s="19">
        <f t="shared" si="20"/>
        <v>1338.1196014019338</v>
      </c>
      <c r="O33" s="19">
        <f t="shared" si="20"/>
        <v>1300.8467821660213</v>
      </c>
      <c r="P33" s="19">
        <f t="shared" si="20"/>
        <v>943.65442354057973</v>
      </c>
      <c r="Q33" s="19">
        <f t="shared" si="20"/>
        <v>831.62123582092408</v>
      </c>
      <c r="R33" s="19">
        <f t="shared" si="20"/>
        <v>820.76669287563561</v>
      </c>
      <c r="S33" s="19">
        <f t="shared" si="20"/>
        <v>765.6825565452599</v>
      </c>
      <c r="T33" s="19">
        <f t="shared" si="20"/>
        <v>734.49275577080618</v>
      </c>
      <c r="U33" s="19">
        <f t="shared" si="20"/>
        <v>707.03711306332286</v>
      </c>
      <c r="V33" s="19">
        <f t="shared" si="20"/>
        <v>895.84959055111585</v>
      </c>
      <c r="W33" s="19">
        <f t="shared" si="20"/>
        <v>780.19812497637588</v>
      </c>
      <c r="X33" s="19">
        <f t="shared" si="20"/>
        <v>750.95268654706274</v>
      </c>
      <c r="Y33" s="19">
        <f t="shared" ref="Y33:Z33" si="21">SUM(Y34:Y50)</f>
        <v>694.35853422043351</v>
      </c>
      <c r="Z33" s="19">
        <f t="shared" si="21"/>
        <v>721.60139215482036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18.523789318657741</v>
      </c>
      <c r="D37" s="8">
        <v>15.189508034300147</v>
      </c>
      <c r="E37" s="8">
        <v>12.409105931481388</v>
      </c>
      <c r="F37" s="8">
        <v>9.7007953032275704</v>
      </c>
      <c r="G37" s="8">
        <v>7.2008122271493988</v>
      </c>
      <c r="H37" s="8">
        <v>5.0667616802144151</v>
      </c>
      <c r="I37" s="8">
        <v>4.1253752229045277</v>
      </c>
      <c r="J37" s="8">
        <v>3.4051610625477919</v>
      </c>
      <c r="K37" s="8">
        <v>2.7293807222657231</v>
      </c>
      <c r="L37" s="8">
        <v>2.4555979005307798</v>
      </c>
      <c r="M37" s="8">
        <v>0.93922872418324643</v>
      </c>
      <c r="N37" s="8">
        <v>1.5471325088554815</v>
      </c>
      <c r="O37" s="8">
        <v>1.2682565488099526</v>
      </c>
      <c r="P37" s="8">
        <v>1.2475027943510306</v>
      </c>
      <c r="Q37" s="8">
        <v>1.1504545106366233</v>
      </c>
      <c r="R37" s="8">
        <v>1.0730303525818286</v>
      </c>
      <c r="S37" s="8">
        <v>1.1701826798697186</v>
      </c>
      <c r="T37" s="8">
        <v>1.1027506919471293</v>
      </c>
      <c r="U37" s="8">
        <v>1.0579440344639526</v>
      </c>
      <c r="V37" s="8">
        <v>0.93953593009768499</v>
      </c>
      <c r="W37" s="8">
        <v>0.91404021713491512</v>
      </c>
      <c r="X37" s="8">
        <v>0.82503631423476465</v>
      </c>
      <c r="Y37" s="8">
        <v>0.77136765240028282</v>
      </c>
      <c r="Z37" s="8">
        <v>0.78033811907328221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1840.1220440527659</v>
      </c>
      <c r="D43" s="8">
        <v>1776.9333482095478</v>
      </c>
      <c r="E43" s="8">
        <v>1737.5100673870211</v>
      </c>
      <c r="F43" s="8">
        <v>1748.0603338142821</v>
      </c>
      <c r="G43" s="8">
        <v>1733.5717628044681</v>
      </c>
      <c r="H43" s="8">
        <v>1550.0166679012466</v>
      </c>
      <c r="I43" s="8">
        <v>1584.3845590314047</v>
      </c>
      <c r="J43" s="8">
        <v>1491.0495199318739</v>
      </c>
      <c r="K43" s="8">
        <v>1428.7255457012038</v>
      </c>
      <c r="L43" s="8">
        <v>1357.1582388018423</v>
      </c>
      <c r="M43" s="8">
        <v>1412.7984931272003</v>
      </c>
      <c r="N43" s="8">
        <v>1336.5724688930784</v>
      </c>
      <c r="O43" s="8">
        <v>1299.5785256172114</v>
      </c>
      <c r="P43" s="8">
        <v>942.40692074622871</v>
      </c>
      <c r="Q43" s="8">
        <v>830.47078131028741</v>
      </c>
      <c r="R43" s="8">
        <v>819.69366252305383</v>
      </c>
      <c r="S43" s="8">
        <v>764.51237386539015</v>
      </c>
      <c r="T43" s="8">
        <v>733.39000507885908</v>
      </c>
      <c r="U43" s="8">
        <v>705.97916902885891</v>
      </c>
      <c r="V43" s="8">
        <v>894.91005462101816</v>
      </c>
      <c r="W43" s="8">
        <v>779.28408475924095</v>
      </c>
      <c r="X43" s="8">
        <v>750.12765023282793</v>
      </c>
      <c r="Y43" s="8">
        <v>693.58716656803324</v>
      </c>
      <c r="Z43" s="8">
        <v>720.82105403574712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23.831280000000007</v>
      </c>
      <c r="D51" s="27">
        <v>24.179758920821154</v>
      </c>
      <c r="E51" s="27">
        <v>24.715782584092711</v>
      </c>
      <c r="F51" s="27">
        <v>33.97518369648477</v>
      </c>
      <c r="G51" s="27">
        <v>25.217574735201218</v>
      </c>
      <c r="H51" s="27">
        <v>20.30153439264749</v>
      </c>
      <c r="I51" s="27">
        <v>36.788700947261404</v>
      </c>
      <c r="J51" s="27">
        <v>35.566724002553705</v>
      </c>
      <c r="K51" s="27">
        <v>44.083631156006099</v>
      </c>
      <c r="L51" s="27">
        <v>36.47991333202976</v>
      </c>
      <c r="M51" s="27">
        <v>46.664347018445028</v>
      </c>
      <c r="N51" s="27">
        <v>74.657965926232393</v>
      </c>
      <c r="O51" s="27">
        <v>89.579056173205771</v>
      </c>
      <c r="P51" s="27">
        <v>87.8023075289574</v>
      </c>
      <c r="Q51" s="27">
        <v>82.346018370709785</v>
      </c>
      <c r="R51" s="27">
        <v>53.016136097307673</v>
      </c>
      <c r="S51" s="27">
        <v>52.373882183669167</v>
      </c>
      <c r="T51" s="27">
        <v>18.346310918024724</v>
      </c>
      <c r="U51" s="27">
        <v>16.132833264549593</v>
      </c>
      <c r="V51" s="27">
        <v>10.921911189241625</v>
      </c>
      <c r="W51" s="27">
        <v>10.456071116547777</v>
      </c>
      <c r="X51" s="27">
        <v>10.317806974319684</v>
      </c>
      <c r="Y51" s="27">
        <v>6.7402612587856394</v>
      </c>
      <c r="Z51" s="27">
        <v>19.439862455386308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1.816351495967836</v>
      </c>
      <c r="E61" s="49">
        <f t="shared" si="24"/>
        <v>1.8110586474433896</v>
      </c>
      <c r="F61" s="49">
        <f t="shared" si="24"/>
        <v>2.3664193399267881</v>
      </c>
      <c r="G61" s="49">
        <f t="shared" si="24"/>
        <v>4.2845477008219444</v>
      </c>
      <c r="H61" s="49">
        <f t="shared" si="24"/>
        <v>3.6964685078934671</v>
      </c>
      <c r="I61" s="49">
        <f t="shared" si="24"/>
        <v>21.379412420795504</v>
      </c>
      <c r="J61" s="49">
        <f t="shared" si="24"/>
        <v>39.045730986028289</v>
      </c>
      <c r="K61" s="49">
        <f t="shared" si="24"/>
        <v>79.349716259267112</v>
      </c>
      <c r="L61" s="49">
        <f t="shared" si="24"/>
        <v>91.784327669186382</v>
      </c>
      <c r="M61" s="49">
        <f t="shared" si="24"/>
        <v>89.488130585485621</v>
      </c>
      <c r="N61" s="49">
        <f t="shared" si="24"/>
        <v>177.0521577561174</v>
      </c>
      <c r="O61" s="49">
        <f t="shared" si="24"/>
        <v>208.90516601445296</v>
      </c>
      <c r="P61" s="49">
        <f t="shared" si="24"/>
        <v>218.0981036517677</v>
      </c>
      <c r="Q61" s="49">
        <f t="shared" si="24"/>
        <v>261.8724751810189</v>
      </c>
      <c r="R61" s="49">
        <f t="shared" si="24"/>
        <v>305.06521398501263</v>
      </c>
      <c r="S61" s="49">
        <f t="shared" si="24"/>
        <v>346.64312961896087</v>
      </c>
      <c r="T61" s="49">
        <f t="shared" si="24"/>
        <v>406.97666315179805</v>
      </c>
      <c r="U61" s="49">
        <f t="shared" si="24"/>
        <v>439.78258280866436</v>
      </c>
      <c r="V61" s="49">
        <f t="shared" si="24"/>
        <v>453.65273249019646</v>
      </c>
      <c r="W61" s="49">
        <f t="shared" si="24"/>
        <v>409.0221672903142</v>
      </c>
      <c r="X61" s="49">
        <f t="shared" si="24"/>
        <v>386.32205231617638</v>
      </c>
      <c r="Y61" s="49">
        <f t="shared" ref="Y61:Z61" si="25">SUM(Y62:Y72)</f>
        <v>460.61689763689219</v>
      </c>
      <c r="Z61" s="49">
        <f t="shared" si="25"/>
        <v>452.16626972323763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33.400352582041279</v>
      </c>
      <c r="L64" s="52">
        <v>36.104162699916984</v>
      </c>
      <c r="M64" s="52">
        <v>30.257203723701021</v>
      </c>
      <c r="N64" s="52">
        <v>106.36295381074746</v>
      </c>
      <c r="O64" s="52">
        <v>114.40522530110931</v>
      </c>
      <c r="P64" s="52">
        <v>121.56344408088854</v>
      </c>
      <c r="Q64" s="52">
        <v>132.26925868104198</v>
      </c>
      <c r="R64" s="52">
        <v>145.36927466572121</v>
      </c>
      <c r="S64" s="52">
        <v>138.25362653922349</v>
      </c>
      <c r="T64" s="52">
        <v>148.98988187705731</v>
      </c>
      <c r="U64" s="52">
        <v>162.96154850280504</v>
      </c>
      <c r="V64" s="52">
        <v>119.47235088032112</v>
      </c>
      <c r="W64" s="52">
        <v>104.28060353949533</v>
      </c>
      <c r="X64" s="52">
        <v>87.175296779360252</v>
      </c>
      <c r="Y64" s="52">
        <v>84.669475120825979</v>
      </c>
      <c r="Z64" s="52">
        <v>106.6836157367907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1.040812129757232E-2</v>
      </c>
      <c r="I66" s="52">
        <v>1.0089695676324313E-2</v>
      </c>
      <c r="J66" s="52">
        <v>1.0332535912988125E-2</v>
      </c>
      <c r="K66" s="52">
        <v>9.3049249322077164E-3</v>
      </c>
      <c r="L66" s="52">
        <v>8.5109521583688879E-3</v>
      </c>
      <c r="M66" s="52">
        <v>3.9361774226273792E-3</v>
      </c>
      <c r="N66" s="52">
        <v>9.3635705724993152E-3</v>
      </c>
      <c r="O66" s="52">
        <v>8.7124447541930602E-3</v>
      </c>
      <c r="P66" s="52">
        <v>9.0014838363170809E-3</v>
      </c>
      <c r="Q66" s="52">
        <v>7.9122281286622218E-3</v>
      </c>
      <c r="R66" s="52">
        <v>7.8477522777510109E-3</v>
      </c>
      <c r="S66" s="52">
        <v>5.5520537026013967E-3</v>
      </c>
      <c r="T66" s="52">
        <v>3.9332570285032908E-3</v>
      </c>
      <c r="U66" s="52">
        <v>3.0266592165909124E-3</v>
      </c>
      <c r="V66" s="52">
        <v>1.5300336889416393E-3</v>
      </c>
      <c r="W66" s="52">
        <v>1.6299045172905419E-3</v>
      </c>
      <c r="X66" s="52">
        <v>1.1214449658301254E-3</v>
      </c>
      <c r="Y66" s="52">
        <v>8.5103746535472938E-4</v>
      </c>
      <c r="Z66" s="52">
        <v>8.8139340344356193E-4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4.558697239016609E-2</v>
      </c>
      <c r="E67" s="52">
        <v>8.7935061489656491E-2</v>
      </c>
      <c r="F67" s="52">
        <v>0.14773184982242252</v>
      </c>
      <c r="G67" s="52">
        <v>0.21242430063689169</v>
      </c>
      <c r="H67" s="52">
        <v>0.1712692109586563</v>
      </c>
      <c r="I67" s="52">
        <v>0.15990308993931579</v>
      </c>
      <c r="J67" s="52">
        <v>0.1504020197142458</v>
      </c>
      <c r="K67" s="52">
        <v>0.1520782860775374</v>
      </c>
      <c r="L67" s="52">
        <v>0.12793795106028272</v>
      </c>
      <c r="M67" s="52">
        <v>5.3046979537943434E-2</v>
      </c>
      <c r="N67" s="52">
        <v>9.6952538833509447E-2</v>
      </c>
      <c r="O67" s="52">
        <v>8.3473075191693641E-2</v>
      </c>
      <c r="P67" s="52">
        <v>7.4807439396057718E-2</v>
      </c>
      <c r="Q67" s="52">
        <v>6.6063504210420371E-2</v>
      </c>
      <c r="R67" s="52">
        <v>5.1376936193997594E-2</v>
      </c>
      <c r="S67" s="52">
        <v>4.71071683997797E-2</v>
      </c>
      <c r="T67" s="52">
        <v>4.4971051486614871E-2</v>
      </c>
      <c r="U67" s="52">
        <v>5.986449214981554E-2</v>
      </c>
      <c r="V67" s="52">
        <v>4.3409641955474289E-2</v>
      </c>
      <c r="W67" s="52">
        <v>4.839428088783642E-2</v>
      </c>
      <c r="X67" s="52">
        <v>5.071211442267809E-2</v>
      </c>
      <c r="Y67" s="52">
        <v>6.6568358888349097E-2</v>
      </c>
      <c r="Z67" s="52">
        <v>8.6227936094266808E-2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0.54835730367344704</v>
      </c>
      <c r="I68" s="52">
        <v>3.0908165432893417</v>
      </c>
      <c r="J68" s="52">
        <v>1.537481319807287</v>
      </c>
      <c r="K68" s="52">
        <v>1.3590197309080652</v>
      </c>
      <c r="L68" s="52">
        <v>3.3333243205338738</v>
      </c>
      <c r="M68" s="52">
        <v>4.7076862539079478</v>
      </c>
      <c r="N68" s="52">
        <v>6.3897584113116022</v>
      </c>
      <c r="O68" s="52">
        <v>10.269994457760921</v>
      </c>
      <c r="P68" s="52">
        <v>9.4238216625174278</v>
      </c>
      <c r="Q68" s="52">
        <v>28.22843743575811</v>
      </c>
      <c r="R68" s="52">
        <v>31.894805110900833</v>
      </c>
      <c r="S68" s="52">
        <v>45.686223540821096</v>
      </c>
      <c r="T68" s="52">
        <v>91.232069861515285</v>
      </c>
      <c r="U68" s="52">
        <v>80.585721653016961</v>
      </c>
      <c r="V68" s="52">
        <v>76.932700197311704</v>
      </c>
      <c r="W68" s="52">
        <v>72.126185521490797</v>
      </c>
      <c r="X68" s="52">
        <v>55.365042442276483</v>
      </c>
      <c r="Y68" s="52">
        <v>50.648242906235303</v>
      </c>
      <c r="Z68" s="52">
        <v>62.642030241668706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1.7707645235776699</v>
      </c>
      <c r="E69" s="52">
        <v>1.7231235859537331</v>
      </c>
      <c r="F69" s="52">
        <v>2.2186874901043656</v>
      </c>
      <c r="G69" s="52">
        <v>4.0721234001850526</v>
      </c>
      <c r="H69" s="52">
        <v>2.9664338719637913</v>
      </c>
      <c r="I69" s="52">
        <v>18.11860309189052</v>
      </c>
      <c r="J69" s="52">
        <v>37.347515110593768</v>
      </c>
      <c r="K69" s="52">
        <v>44.428960735308017</v>
      </c>
      <c r="L69" s="52">
        <v>52.21039174551688</v>
      </c>
      <c r="M69" s="52">
        <v>54.466257450916082</v>
      </c>
      <c r="N69" s="52">
        <v>64.193129424652327</v>
      </c>
      <c r="O69" s="52">
        <v>84.137760735636846</v>
      </c>
      <c r="P69" s="52">
        <v>87.027028985129348</v>
      </c>
      <c r="Q69" s="52">
        <v>101.30080333187968</v>
      </c>
      <c r="R69" s="52">
        <v>127.74190951991885</v>
      </c>
      <c r="S69" s="52">
        <v>162.65062031681393</v>
      </c>
      <c r="T69" s="52">
        <v>166.70580710471035</v>
      </c>
      <c r="U69" s="52">
        <v>196.17242150147592</v>
      </c>
      <c r="V69" s="52">
        <v>257.20274173691922</v>
      </c>
      <c r="W69" s="52">
        <v>232.56535404392292</v>
      </c>
      <c r="X69" s="52">
        <v>243.72987953515116</v>
      </c>
      <c r="Y69" s="52">
        <v>325.23176021347723</v>
      </c>
      <c r="Z69" s="52">
        <v>282.75351441528051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1305.9457660692585</v>
      </c>
      <c r="D2" s="21">
        <f t="shared" ref="D2:X2" si="0">SUM(D3,D17,D22,D25,D26,D51,D52)</f>
        <v>1447.0813859385389</v>
      </c>
      <c r="E2" s="21">
        <f t="shared" si="0"/>
        <v>1517.5953291378353</v>
      </c>
      <c r="F2" s="21">
        <f t="shared" si="0"/>
        <v>1642.6809130847448</v>
      </c>
      <c r="G2" s="21">
        <f t="shared" si="0"/>
        <v>1828.1442375018885</v>
      </c>
      <c r="H2" s="21">
        <f t="shared" si="0"/>
        <v>1626.6749640218761</v>
      </c>
      <c r="I2" s="21">
        <f t="shared" si="0"/>
        <v>1738.8236257429203</v>
      </c>
      <c r="J2" s="21">
        <f t="shared" si="0"/>
        <v>1772.5703222139914</v>
      </c>
      <c r="K2" s="21">
        <f t="shared" si="0"/>
        <v>1772.4013686842816</v>
      </c>
      <c r="L2" s="21">
        <f t="shared" si="0"/>
        <v>1740.4903480185296</v>
      </c>
      <c r="M2" s="21">
        <f t="shared" si="0"/>
        <v>1884.5186574423931</v>
      </c>
      <c r="N2" s="21">
        <f t="shared" si="0"/>
        <v>1934.589822949524</v>
      </c>
      <c r="O2" s="21">
        <f t="shared" si="0"/>
        <v>1839.1080030289183</v>
      </c>
      <c r="P2" s="21">
        <f t="shared" si="0"/>
        <v>1783.4373923473081</v>
      </c>
      <c r="Q2" s="21">
        <f t="shared" si="0"/>
        <v>1639.3752984673824</v>
      </c>
      <c r="R2" s="21">
        <f t="shared" si="0"/>
        <v>1656.3631182506219</v>
      </c>
      <c r="S2" s="21">
        <f t="shared" si="0"/>
        <v>1519.248204554337</v>
      </c>
      <c r="T2" s="21">
        <f t="shared" si="0"/>
        <v>1530.5978161735827</v>
      </c>
      <c r="U2" s="21">
        <f t="shared" si="0"/>
        <v>1419.7387376650618</v>
      </c>
      <c r="V2" s="21">
        <f t="shared" si="0"/>
        <v>1451.4026622448839</v>
      </c>
      <c r="W2" s="21">
        <f t="shared" si="0"/>
        <v>1496.5202083235149</v>
      </c>
      <c r="X2" s="21">
        <f t="shared" si="0"/>
        <v>1531.6139921680854</v>
      </c>
      <c r="Y2" s="21">
        <f t="shared" ref="Y2:Z2" si="1">SUM(Y3,Y17,Y22,Y25,Y26,Y51,Y52)</f>
        <v>1290.663892934152</v>
      </c>
      <c r="Z2" s="21">
        <f t="shared" si="1"/>
        <v>1339.9101666900285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1305.9457660692585</v>
      </c>
      <c r="D26" s="27">
        <f t="shared" si="16"/>
        <v>1447.07643485936</v>
      </c>
      <c r="E26" s="27">
        <f t="shared" si="16"/>
        <v>1517.5659227799895</v>
      </c>
      <c r="F26" s="27">
        <f t="shared" si="16"/>
        <v>1642.6001101058434</v>
      </c>
      <c r="G26" s="27">
        <f t="shared" si="16"/>
        <v>1828.0115430496919</v>
      </c>
      <c r="H26" s="27">
        <f t="shared" si="16"/>
        <v>1626.4214979187477</v>
      </c>
      <c r="I26" s="27">
        <f t="shared" si="16"/>
        <v>1738.1886919383339</v>
      </c>
      <c r="J26" s="27">
        <f t="shared" si="16"/>
        <v>1771.2233540974671</v>
      </c>
      <c r="K26" s="27">
        <f t="shared" si="16"/>
        <v>1771.0413662114622</v>
      </c>
      <c r="L26" s="27">
        <f t="shared" si="16"/>
        <v>1738.6674075230226</v>
      </c>
      <c r="M26" s="27">
        <f t="shared" si="16"/>
        <v>1882.0457787481544</v>
      </c>
      <c r="N26" s="27">
        <f t="shared" si="16"/>
        <v>1932.7576789591933</v>
      </c>
      <c r="O26" s="27">
        <f t="shared" si="16"/>
        <v>1836.7002104325825</v>
      </c>
      <c r="P26" s="27">
        <f t="shared" si="16"/>
        <v>1780.9647954292745</v>
      </c>
      <c r="Q26" s="27">
        <f t="shared" si="16"/>
        <v>1636.9200098235001</v>
      </c>
      <c r="R26" s="27">
        <f t="shared" si="16"/>
        <v>1654.4302636969853</v>
      </c>
      <c r="S26" s="27">
        <f t="shared" si="16"/>
        <v>1517.206930580295</v>
      </c>
      <c r="T26" s="27">
        <f t="shared" si="16"/>
        <v>1529.6800593359887</v>
      </c>
      <c r="U26" s="27">
        <f t="shared" si="16"/>
        <v>1418.4897309159742</v>
      </c>
      <c r="V26" s="27">
        <f t="shared" si="16"/>
        <v>1450.2067543882968</v>
      </c>
      <c r="W26" s="27">
        <f t="shared" si="16"/>
        <v>1495.1896491821076</v>
      </c>
      <c r="X26" s="27">
        <f t="shared" si="16"/>
        <v>1530.0413503830282</v>
      </c>
      <c r="Y26" s="27">
        <f t="shared" ref="Y26:Z26" si="17">SUM(Y27,Y33)</f>
        <v>1289.4999595069419</v>
      </c>
      <c r="Z26" s="27">
        <f t="shared" si="17"/>
        <v>1337.7978632329853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1305.9457660692585</v>
      </c>
      <c r="D33" s="19">
        <f t="shared" si="20"/>
        <v>1447.07643485936</v>
      </c>
      <c r="E33" s="19">
        <f t="shared" si="20"/>
        <v>1517.5659227799895</v>
      </c>
      <c r="F33" s="19">
        <f t="shared" si="20"/>
        <v>1642.6001101058434</v>
      </c>
      <c r="G33" s="19">
        <f t="shared" si="20"/>
        <v>1828.0115430496919</v>
      </c>
      <c r="H33" s="19">
        <f t="shared" si="20"/>
        <v>1626.4214979187477</v>
      </c>
      <c r="I33" s="19">
        <f t="shared" si="20"/>
        <v>1738.1886919383339</v>
      </c>
      <c r="J33" s="19">
        <f t="shared" si="20"/>
        <v>1771.2233540974671</v>
      </c>
      <c r="K33" s="19">
        <f t="shared" si="20"/>
        <v>1771.0413662114622</v>
      </c>
      <c r="L33" s="19">
        <f t="shared" si="20"/>
        <v>1738.6674075230226</v>
      </c>
      <c r="M33" s="19">
        <f t="shared" si="20"/>
        <v>1882.0457787481544</v>
      </c>
      <c r="N33" s="19">
        <f t="shared" si="20"/>
        <v>1932.7576789591933</v>
      </c>
      <c r="O33" s="19">
        <f t="shared" si="20"/>
        <v>1836.7002104325825</v>
      </c>
      <c r="P33" s="19">
        <f t="shared" si="20"/>
        <v>1780.9647954292745</v>
      </c>
      <c r="Q33" s="19">
        <f t="shared" si="20"/>
        <v>1636.9200098235001</v>
      </c>
      <c r="R33" s="19">
        <f t="shared" si="20"/>
        <v>1654.4302636969853</v>
      </c>
      <c r="S33" s="19">
        <f t="shared" si="20"/>
        <v>1517.206930580295</v>
      </c>
      <c r="T33" s="19">
        <f t="shared" si="20"/>
        <v>1529.6800593359887</v>
      </c>
      <c r="U33" s="19">
        <f t="shared" si="20"/>
        <v>1418.4897309159742</v>
      </c>
      <c r="V33" s="19">
        <f t="shared" si="20"/>
        <v>1450.2067543882968</v>
      </c>
      <c r="W33" s="19">
        <f t="shared" si="20"/>
        <v>1495.1896491821076</v>
      </c>
      <c r="X33" s="19">
        <f t="shared" si="20"/>
        <v>1530.0413503830282</v>
      </c>
      <c r="Y33" s="19">
        <f t="shared" ref="Y33:Z33" si="21">SUM(Y34:Y50)</f>
        <v>1289.4999595069419</v>
      </c>
      <c r="Z33" s="19">
        <f t="shared" si="21"/>
        <v>1337.7978632329853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473.99643786780217</v>
      </c>
      <c r="D37" s="8">
        <v>458.16455250383666</v>
      </c>
      <c r="E37" s="8">
        <v>423.0470433009188</v>
      </c>
      <c r="F37" s="8">
        <v>372.69554482737112</v>
      </c>
      <c r="G37" s="8">
        <v>328.63522309038126</v>
      </c>
      <c r="H37" s="8">
        <v>301.92054025039886</v>
      </c>
      <c r="I37" s="8">
        <v>264.09100210377477</v>
      </c>
      <c r="J37" s="8">
        <v>241.24901380588381</v>
      </c>
      <c r="K37" s="8">
        <v>211.55400798494398</v>
      </c>
      <c r="L37" s="8">
        <v>192.55676595683246</v>
      </c>
      <c r="M37" s="8">
        <v>168.25147562528954</v>
      </c>
      <c r="N37" s="8">
        <v>154.87007748484297</v>
      </c>
      <c r="O37" s="8">
        <v>133.20045279005782</v>
      </c>
      <c r="P37" s="8">
        <v>116.83709433012859</v>
      </c>
      <c r="Q37" s="8">
        <v>106.51678322635658</v>
      </c>
      <c r="R37" s="8">
        <v>101.46892828319669</v>
      </c>
      <c r="S37" s="8">
        <v>83.445782460731451</v>
      </c>
      <c r="T37" s="8">
        <v>72.617095261569858</v>
      </c>
      <c r="U37" s="8">
        <v>67.900285456832563</v>
      </c>
      <c r="V37" s="8">
        <v>66.439585739209406</v>
      </c>
      <c r="W37" s="8">
        <v>66.318329979115077</v>
      </c>
      <c r="X37" s="8">
        <v>69.410638532382777</v>
      </c>
      <c r="Y37" s="8">
        <v>74.731972233560953</v>
      </c>
      <c r="Z37" s="8">
        <v>77.097101693301894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831.9493282014563</v>
      </c>
      <c r="D43" s="8">
        <v>988.9118823555234</v>
      </c>
      <c r="E43" s="8">
        <v>1094.5188794790706</v>
      </c>
      <c r="F43" s="8">
        <v>1269.9045652784723</v>
      </c>
      <c r="G43" s="8">
        <v>1499.3763199593106</v>
      </c>
      <c r="H43" s="8">
        <v>1324.5009576683487</v>
      </c>
      <c r="I43" s="8">
        <v>1474.0976898345591</v>
      </c>
      <c r="J43" s="8">
        <v>1529.9743402915833</v>
      </c>
      <c r="K43" s="8">
        <v>1559.4873582265182</v>
      </c>
      <c r="L43" s="8">
        <v>1546.1106415661902</v>
      </c>
      <c r="M43" s="8">
        <v>1713.7943031228649</v>
      </c>
      <c r="N43" s="8">
        <v>1777.8876014743503</v>
      </c>
      <c r="O43" s="8">
        <v>1703.4997576425246</v>
      </c>
      <c r="P43" s="8">
        <v>1664.127701099146</v>
      </c>
      <c r="Q43" s="8">
        <v>1530.4032265971434</v>
      </c>
      <c r="R43" s="8">
        <v>1552.9613354137887</v>
      </c>
      <c r="S43" s="8">
        <v>1433.7611481195636</v>
      </c>
      <c r="T43" s="8">
        <v>1457.0629640744189</v>
      </c>
      <c r="U43" s="8">
        <v>1350.5894454591416</v>
      </c>
      <c r="V43" s="8">
        <v>1383.7671686490874</v>
      </c>
      <c r="W43" s="8">
        <v>1428.8713192029925</v>
      </c>
      <c r="X43" s="8">
        <v>1460.6307118506454</v>
      </c>
      <c r="Y43" s="8">
        <v>1214.7679872733809</v>
      </c>
      <c r="Z43" s="8">
        <v>1260.7007615396833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4.9510791788504802E-3</v>
      </c>
      <c r="E51" s="27">
        <v>2.9406357845697485E-2</v>
      </c>
      <c r="F51" s="27">
        <v>8.0802978901294606E-2</v>
      </c>
      <c r="G51" s="27">
        <v>0.1326944521966778</v>
      </c>
      <c r="H51" s="27">
        <v>0.25346610312844248</v>
      </c>
      <c r="I51" s="27">
        <v>0.63493380458643445</v>
      </c>
      <c r="J51" s="27">
        <v>1.3469681165243308</v>
      </c>
      <c r="K51" s="27">
        <v>1.3600024728192663</v>
      </c>
      <c r="L51" s="27">
        <v>1.8229404955070629</v>
      </c>
      <c r="M51" s="27">
        <v>2.4728786942386454</v>
      </c>
      <c r="N51" s="27">
        <v>1.8321439903306871</v>
      </c>
      <c r="O51" s="27">
        <v>2.4077925963358018</v>
      </c>
      <c r="P51" s="27">
        <v>2.4725969180336302</v>
      </c>
      <c r="Q51" s="27">
        <v>2.4552886438823669</v>
      </c>
      <c r="R51" s="27">
        <v>1.9328545536366721</v>
      </c>
      <c r="S51" s="27">
        <v>2.0412739740421206</v>
      </c>
      <c r="T51" s="27">
        <v>0.91775683759396276</v>
      </c>
      <c r="U51" s="27">
        <v>1.2490067490875387</v>
      </c>
      <c r="V51" s="27">
        <v>1.1959078565871035</v>
      </c>
      <c r="W51" s="27">
        <v>1.3305591414072069</v>
      </c>
      <c r="X51" s="27">
        <v>1.5726417850571572</v>
      </c>
      <c r="Y51" s="27">
        <v>1.1639334272100959</v>
      </c>
      <c r="Z51" s="27">
        <v>2.1123034570431551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2.3605288805207127</v>
      </c>
      <c r="E61" s="49">
        <f t="shared" si="24"/>
        <v>4.0833087085975155</v>
      </c>
      <c r="F61" s="49">
        <f t="shared" si="24"/>
        <v>7.2875191467877052</v>
      </c>
      <c r="G61" s="49">
        <f t="shared" si="24"/>
        <v>13.216757854311624</v>
      </c>
      <c r="H61" s="49">
        <f t="shared" si="24"/>
        <v>13.829288591586204</v>
      </c>
      <c r="I61" s="49">
        <f t="shared" si="24"/>
        <v>30.615359203037478</v>
      </c>
      <c r="J61" s="49">
        <f t="shared" si="24"/>
        <v>51.287844111646478</v>
      </c>
      <c r="K61" s="49">
        <f t="shared" si="24"/>
        <v>63.517865210336282</v>
      </c>
      <c r="L61" s="49">
        <f t="shared" si="24"/>
        <v>75.780736999581222</v>
      </c>
      <c r="M61" s="49">
        <f t="shared" si="24"/>
        <v>83.592175008338359</v>
      </c>
      <c r="N61" s="49">
        <f t="shared" si="24"/>
        <v>107.14083140706923</v>
      </c>
      <c r="O61" s="49">
        <f t="shared" si="24"/>
        <v>136.50758379310696</v>
      </c>
      <c r="P61" s="49">
        <f t="shared" si="24"/>
        <v>181.58814471815859</v>
      </c>
      <c r="Q61" s="49">
        <f t="shared" si="24"/>
        <v>249.49131011619431</v>
      </c>
      <c r="R61" s="49">
        <f t="shared" si="24"/>
        <v>313.34213668486126</v>
      </c>
      <c r="S61" s="49">
        <f t="shared" si="24"/>
        <v>399.85702869225122</v>
      </c>
      <c r="T61" s="49">
        <f t="shared" si="24"/>
        <v>523.13167691415856</v>
      </c>
      <c r="U61" s="49">
        <f t="shared" si="24"/>
        <v>546.11138746064307</v>
      </c>
      <c r="V61" s="49">
        <f t="shared" si="24"/>
        <v>532.92128600233025</v>
      </c>
      <c r="W61" s="49">
        <f t="shared" si="24"/>
        <v>575.57249119089704</v>
      </c>
      <c r="X61" s="49">
        <f t="shared" si="24"/>
        <v>600.0385662928154</v>
      </c>
      <c r="Y61" s="49">
        <f t="shared" ref="Y61:Z61" si="25">SUM(Y62:Y72)</f>
        <v>679.47955923983443</v>
      </c>
      <c r="Z61" s="49">
        <f t="shared" si="25"/>
        <v>624.28792838782852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1.0304178878518429</v>
      </c>
      <c r="L64" s="52">
        <v>1.8041638323813494</v>
      </c>
      <c r="M64" s="52">
        <v>1.6034167242499591</v>
      </c>
      <c r="N64" s="52">
        <v>2.610200320897166</v>
      </c>
      <c r="O64" s="52">
        <v>3.0750944052091391</v>
      </c>
      <c r="P64" s="52">
        <v>3.4233427986027301</v>
      </c>
      <c r="Q64" s="52">
        <v>3.9438362072624189</v>
      </c>
      <c r="R64" s="52">
        <v>5.2998518032469049</v>
      </c>
      <c r="S64" s="52">
        <v>5.3884401519399647</v>
      </c>
      <c r="T64" s="52">
        <v>7.4530778114441665</v>
      </c>
      <c r="U64" s="52">
        <v>12.616511345779561</v>
      </c>
      <c r="V64" s="52">
        <v>13.081769352184931</v>
      </c>
      <c r="W64" s="52">
        <v>13.269947073270007</v>
      </c>
      <c r="X64" s="52">
        <v>13.287272642452189</v>
      </c>
      <c r="Y64" s="52">
        <v>14.621040427625541</v>
      </c>
      <c r="Z64" s="52">
        <v>11.59206608831987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0.62020394948233215</v>
      </c>
      <c r="I66" s="52">
        <v>0.64590435975095728</v>
      </c>
      <c r="J66" s="52">
        <v>0.73203999850073931</v>
      </c>
      <c r="K66" s="52">
        <v>0.72122373670664852</v>
      </c>
      <c r="L66" s="52">
        <v>0.66738997556342561</v>
      </c>
      <c r="M66" s="52">
        <v>0.70511861767847206</v>
      </c>
      <c r="N66" s="52">
        <v>0.93730620473519022</v>
      </c>
      <c r="O66" s="52">
        <v>0.91503693574917255</v>
      </c>
      <c r="P66" s="52">
        <v>0.84304998823030308</v>
      </c>
      <c r="Q66" s="52">
        <v>0.73256706860302157</v>
      </c>
      <c r="R66" s="52">
        <v>0.74210669916225425</v>
      </c>
      <c r="S66" s="52">
        <v>0.39591721313902489</v>
      </c>
      <c r="T66" s="52">
        <v>0.2590084072608832</v>
      </c>
      <c r="U66" s="52">
        <v>0.19425510054622697</v>
      </c>
      <c r="V66" s="52">
        <v>0.10819682484069311</v>
      </c>
      <c r="W66" s="52">
        <v>0.11825797550893721</v>
      </c>
      <c r="X66" s="52">
        <v>9.4347618176532394E-2</v>
      </c>
      <c r="Y66" s="52">
        <v>8.2450577273632114E-2</v>
      </c>
      <c r="Z66" s="52">
        <v>8.7081324359488649E-2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1.3750501173560581</v>
      </c>
      <c r="E67" s="52">
        <v>2.9978523812345821</v>
      </c>
      <c r="F67" s="52">
        <v>5.6757204473332559</v>
      </c>
      <c r="G67" s="52">
        <v>9.6947545953797203</v>
      </c>
      <c r="H67" s="52">
        <v>10.205669017909836</v>
      </c>
      <c r="I67" s="52">
        <v>10.236394262297441</v>
      </c>
      <c r="J67" s="52">
        <v>10.655689485456056</v>
      </c>
      <c r="K67" s="52">
        <v>11.787571695192666</v>
      </c>
      <c r="L67" s="52">
        <v>10.032309481119283</v>
      </c>
      <c r="M67" s="52">
        <v>9.50272532655441</v>
      </c>
      <c r="N67" s="52">
        <v>9.7050815722342367</v>
      </c>
      <c r="O67" s="52">
        <v>8.7668787689250554</v>
      </c>
      <c r="P67" s="52">
        <v>7.0062238681071634</v>
      </c>
      <c r="Q67" s="52">
        <v>6.1166016492567543</v>
      </c>
      <c r="R67" s="52">
        <v>4.8583552567135424</v>
      </c>
      <c r="S67" s="52">
        <v>3.3592144151943035</v>
      </c>
      <c r="T67" s="52">
        <v>2.9613829795475168</v>
      </c>
      <c r="U67" s="52">
        <v>3.8421844381970351</v>
      </c>
      <c r="V67" s="52">
        <v>3.0697268047101192</v>
      </c>
      <c r="W67" s="52">
        <v>3.5112545693903496</v>
      </c>
      <c r="X67" s="52">
        <v>4.2664306802909246</v>
      </c>
      <c r="Y67" s="52">
        <v>6.4493043396332093</v>
      </c>
      <c r="Z67" s="52">
        <v>8.5192864418288305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0.46857546044542764</v>
      </c>
      <c r="I68" s="52">
        <v>2.8756689783385778</v>
      </c>
      <c r="J68" s="52">
        <v>1.5776182725911503</v>
      </c>
      <c r="K68" s="52">
        <v>1.4834018306093666</v>
      </c>
      <c r="L68" s="52">
        <v>3.7974114266282695</v>
      </c>
      <c r="M68" s="52">
        <v>5.7106557814758814</v>
      </c>
      <c r="N68" s="52">
        <v>8.4995557818841512</v>
      </c>
      <c r="O68" s="52">
        <v>13.462005353987278</v>
      </c>
      <c r="P68" s="52">
        <v>16.64083988941379</v>
      </c>
      <c r="Q68" s="52">
        <v>52.019761207394872</v>
      </c>
      <c r="R68" s="52">
        <v>60.426719642222459</v>
      </c>
      <c r="S68" s="52">
        <v>85.679623451939065</v>
      </c>
      <c r="T68" s="52">
        <v>181.25536100914033</v>
      </c>
      <c r="U68" s="52">
        <v>154.16634072785766</v>
      </c>
      <c r="V68" s="52">
        <v>118.95826198270414</v>
      </c>
      <c r="W68" s="52">
        <v>132.24835444575049</v>
      </c>
      <c r="X68" s="52">
        <v>107.80549327704871</v>
      </c>
      <c r="Y68" s="52">
        <v>88.706751018158769</v>
      </c>
      <c r="Z68" s="52">
        <v>109.55958457082914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0.98547876316465488</v>
      </c>
      <c r="E69" s="52">
        <v>1.0854563273629334</v>
      </c>
      <c r="F69" s="52">
        <v>1.6117986994544493</v>
      </c>
      <c r="G69" s="52">
        <v>3.5220032589319028</v>
      </c>
      <c r="H69" s="52">
        <v>2.5348401637486089</v>
      </c>
      <c r="I69" s="52">
        <v>16.857391602650502</v>
      </c>
      <c r="J69" s="52">
        <v>38.322496355098529</v>
      </c>
      <c r="K69" s="52">
        <v>48.49525005997576</v>
      </c>
      <c r="L69" s="52">
        <v>59.479462283888893</v>
      </c>
      <c r="M69" s="52">
        <v>66.070258558379635</v>
      </c>
      <c r="N69" s="52">
        <v>85.388687527318481</v>
      </c>
      <c r="O69" s="52">
        <v>110.28856832923633</v>
      </c>
      <c r="P69" s="52">
        <v>153.67468817380461</v>
      </c>
      <c r="Q69" s="52">
        <v>186.67854398367726</v>
      </c>
      <c r="R69" s="52">
        <v>242.01510328351611</v>
      </c>
      <c r="S69" s="52">
        <v>305.03383346003886</v>
      </c>
      <c r="T69" s="52">
        <v>331.20284670676563</v>
      </c>
      <c r="U69" s="52">
        <v>375.29209584826265</v>
      </c>
      <c r="V69" s="52">
        <v>397.70333103789039</v>
      </c>
      <c r="W69" s="52">
        <v>426.42467712697726</v>
      </c>
      <c r="X69" s="52">
        <v>474.58502207484702</v>
      </c>
      <c r="Y69" s="52">
        <v>569.62001287714327</v>
      </c>
      <c r="Z69" s="52">
        <v>494.52990996249122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3869.6704498181498</v>
      </c>
      <c r="D2" s="21">
        <f t="shared" ref="D2:X2" si="0">SUM(D3,D17,D22,D25,D26,D51,D52)</f>
        <v>3885.6236071027297</v>
      </c>
      <c r="E2" s="21">
        <f t="shared" si="0"/>
        <v>3835.4953832385581</v>
      </c>
      <c r="F2" s="21">
        <f t="shared" si="0"/>
        <v>3927.8344882615206</v>
      </c>
      <c r="G2" s="21">
        <f t="shared" si="0"/>
        <v>4303.9892424228046</v>
      </c>
      <c r="H2" s="21">
        <f t="shared" si="0"/>
        <v>4216.0826208801673</v>
      </c>
      <c r="I2" s="21">
        <f t="shared" si="0"/>
        <v>4275.8580923321633</v>
      </c>
      <c r="J2" s="21">
        <f t="shared" si="0"/>
        <v>4308.9732049577624</v>
      </c>
      <c r="K2" s="21">
        <f t="shared" si="0"/>
        <v>4283.0096090679608</v>
      </c>
      <c r="L2" s="21">
        <f t="shared" si="0"/>
        <v>3803.6361195058548</v>
      </c>
      <c r="M2" s="21">
        <f t="shared" si="0"/>
        <v>4024.6180598384776</v>
      </c>
      <c r="N2" s="21">
        <f t="shared" si="0"/>
        <v>3786.7998250606743</v>
      </c>
      <c r="O2" s="21">
        <f t="shared" si="0"/>
        <v>3253.0576746830593</v>
      </c>
      <c r="P2" s="21">
        <f t="shared" si="0"/>
        <v>3223.8585792410408</v>
      </c>
      <c r="Q2" s="21">
        <f t="shared" si="0"/>
        <v>3119.9732783967588</v>
      </c>
      <c r="R2" s="21">
        <f t="shared" si="0"/>
        <v>2994.6284500268189</v>
      </c>
      <c r="S2" s="21">
        <f t="shared" si="0"/>
        <v>2590.5352982012982</v>
      </c>
      <c r="T2" s="21">
        <f t="shared" si="0"/>
        <v>2482.8839345389938</v>
      </c>
      <c r="U2" s="21">
        <f t="shared" si="0"/>
        <v>2259.5537083190002</v>
      </c>
      <c r="V2" s="21">
        <f t="shared" si="0"/>
        <v>2173.3047774597703</v>
      </c>
      <c r="W2" s="21">
        <f t="shared" si="0"/>
        <v>2300.9318000903463</v>
      </c>
      <c r="X2" s="21">
        <f t="shared" si="0"/>
        <v>2454.9577147217033</v>
      </c>
      <c r="Y2" s="21">
        <f t="shared" ref="Y2:Z2" si="1">SUM(Y3,Y17,Y22,Y25,Y26,Y51,Y52)</f>
        <v>2126.9168670126069</v>
      </c>
      <c r="Z2" s="21">
        <f t="shared" si="1"/>
        <v>2049.1821982209212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3869.6704498181498</v>
      </c>
      <c r="D26" s="27">
        <f t="shared" si="16"/>
        <v>3885.6236071027297</v>
      </c>
      <c r="E26" s="27">
        <f t="shared" si="16"/>
        <v>3835.4953832385581</v>
      </c>
      <c r="F26" s="27">
        <f t="shared" si="16"/>
        <v>3927.8344882615206</v>
      </c>
      <c r="G26" s="27">
        <f t="shared" si="16"/>
        <v>4303.9892424228046</v>
      </c>
      <c r="H26" s="27">
        <f t="shared" si="16"/>
        <v>4216.0826208801673</v>
      </c>
      <c r="I26" s="27">
        <f t="shared" si="16"/>
        <v>4275.8580923321633</v>
      </c>
      <c r="J26" s="27">
        <f t="shared" si="16"/>
        <v>4308.9732049577624</v>
      </c>
      <c r="K26" s="27">
        <f t="shared" si="16"/>
        <v>4283.0096090679608</v>
      </c>
      <c r="L26" s="27">
        <f t="shared" si="16"/>
        <v>3803.6361195058548</v>
      </c>
      <c r="M26" s="27">
        <f t="shared" si="16"/>
        <v>4024.6180598384776</v>
      </c>
      <c r="N26" s="27">
        <f t="shared" si="16"/>
        <v>3786.7998250606743</v>
      </c>
      <c r="O26" s="27">
        <f t="shared" si="16"/>
        <v>3253.0576746830593</v>
      </c>
      <c r="P26" s="27">
        <f t="shared" si="16"/>
        <v>3223.8585792410408</v>
      </c>
      <c r="Q26" s="27">
        <f t="shared" si="16"/>
        <v>3119.9732783967588</v>
      </c>
      <c r="R26" s="27">
        <f t="shared" si="16"/>
        <v>2994.6284500268189</v>
      </c>
      <c r="S26" s="27">
        <f t="shared" si="16"/>
        <v>2590.5352982012982</v>
      </c>
      <c r="T26" s="27">
        <f t="shared" si="16"/>
        <v>2482.8839345389938</v>
      </c>
      <c r="U26" s="27">
        <f t="shared" si="16"/>
        <v>2259.5537083190002</v>
      </c>
      <c r="V26" s="27">
        <f t="shared" si="16"/>
        <v>2173.3047774597703</v>
      </c>
      <c r="W26" s="27">
        <f t="shared" si="16"/>
        <v>2300.9318000903463</v>
      </c>
      <c r="X26" s="27">
        <f t="shared" si="16"/>
        <v>2454.9577147217033</v>
      </c>
      <c r="Y26" s="27">
        <f t="shared" ref="Y26:Z26" si="17">SUM(Y27,Y33)</f>
        <v>2126.9168670126069</v>
      </c>
      <c r="Z26" s="27">
        <f t="shared" si="17"/>
        <v>2049.1821982209212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3869.6704498181498</v>
      </c>
      <c r="D33" s="19">
        <f t="shared" si="20"/>
        <v>3885.6236071027297</v>
      </c>
      <c r="E33" s="19">
        <f t="shared" si="20"/>
        <v>3835.4953832385581</v>
      </c>
      <c r="F33" s="19">
        <f t="shared" si="20"/>
        <v>3927.8344882615206</v>
      </c>
      <c r="G33" s="19">
        <f t="shared" si="20"/>
        <v>4303.9892424228046</v>
      </c>
      <c r="H33" s="19">
        <f t="shared" si="20"/>
        <v>4216.0826208801673</v>
      </c>
      <c r="I33" s="19">
        <f t="shared" si="20"/>
        <v>4275.8580923321633</v>
      </c>
      <c r="J33" s="19">
        <f t="shared" si="20"/>
        <v>4308.9732049577624</v>
      </c>
      <c r="K33" s="19">
        <f t="shared" si="20"/>
        <v>4283.0096090679608</v>
      </c>
      <c r="L33" s="19">
        <f t="shared" si="20"/>
        <v>3803.6361195058548</v>
      </c>
      <c r="M33" s="19">
        <f t="shared" si="20"/>
        <v>4024.6180598384776</v>
      </c>
      <c r="N33" s="19">
        <f t="shared" si="20"/>
        <v>3786.7998250606743</v>
      </c>
      <c r="O33" s="19">
        <f t="shared" si="20"/>
        <v>3253.0576746830593</v>
      </c>
      <c r="P33" s="19">
        <f t="shared" si="20"/>
        <v>3223.8585792410408</v>
      </c>
      <c r="Q33" s="19">
        <f t="shared" si="20"/>
        <v>3119.9732783967588</v>
      </c>
      <c r="R33" s="19">
        <f t="shared" si="20"/>
        <v>2994.6284500268189</v>
      </c>
      <c r="S33" s="19">
        <f t="shared" si="20"/>
        <v>2590.5352982012982</v>
      </c>
      <c r="T33" s="19">
        <f t="shared" si="20"/>
        <v>2482.8839345389938</v>
      </c>
      <c r="U33" s="19">
        <f t="shared" si="20"/>
        <v>2259.5537083190002</v>
      </c>
      <c r="V33" s="19">
        <f t="shared" si="20"/>
        <v>2173.3047774597703</v>
      </c>
      <c r="W33" s="19">
        <f t="shared" si="20"/>
        <v>2300.9318000903463</v>
      </c>
      <c r="X33" s="19">
        <f t="shared" si="20"/>
        <v>2454.9577147217033</v>
      </c>
      <c r="Y33" s="19">
        <f t="shared" ref="Y33:Z33" si="21">SUM(Y34:Y50)</f>
        <v>2126.9168670126069</v>
      </c>
      <c r="Z33" s="19">
        <f t="shared" si="21"/>
        <v>2049.1821982209212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3869.6704498181498</v>
      </c>
      <c r="D43" s="8">
        <v>3885.6236071027297</v>
      </c>
      <c r="E43" s="8">
        <v>3835.4953832385581</v>
      </c>
      <c r="F43" s="8">
        <v>3927.8344882615206</v>
      </c>
      <c r="G43" s="8">
        <v>4303.9892424228046</v>
      </c>
      <c r="H43" s="8">
        <v>4216.0826208801673</v>
      </c>
      <c r="I43" s="8">
        <v>4275.8580923321633</v>
      </c>
      <c r="J43" s="8">
        <v>4308.9732049577624</v>
      </c>
      <c r="K43" s="8">
        <v>4283.0096090679608</v>
      </c>
      <c r="L43" s="8">
        <v>3803.6361195058548</v>
      </c>
      <c r="M43" s="8">
        <v>4024.6180598384776</v>
      </c>
      <c r="N43" s="8">
        <v>3786.7998250606743</v>
      </c>
      <c r="O43" s="8">
        <v>3253.0576746830593</v>
      </c>
      <c r="P43" s="8">
        <v>3223.8585792410408</v>
      </c>
      <c r="Q43" s="8">
        <v>3119.9732783967588</v>
      </c>
      <c r="R43" s="8">
        <v>2994.6284500268189</v>
      </c>
      <c r="S43" s="8">
        <v>2590.5352982012982</v>
      </c>
      <c r="T43" s="8">
        <v>2482.8839345389938</v>
      </c>
      <c r="U43" s="8">
        <v>2259.5537083190002</v>
      </c>
      <c r="V43" s="8">
        <v>2173.3047774597703</v>
      </c>
      <c r="W43" s="8">
        <v>2300.9318000903463</v>
      </c>
      <c r="X43" s="8">
        <v>2454.9577147217033</v>
      </c>
      <c r="Y43" s="8">
        <v>2126.9168670126069</v>
      </c>
      <c r="Z43" s="8">
        <v>2049.1821982209212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3.8721342262872609</v>
      </c>
      <c r="E61" s="49">
        <f t="shared" si="24"/>
        <v>3.8037377064606606</v>
      </c>
      <c r="F61" s="49">
        <f t="shared" si="24"/>
        <v>4.9853183404092869</v>
      </c>
      <c r="G61" s="49">
        <f t="shared" si="24"/>
        <v>10.109979687175755</v>
      </c>
      <c r="H61" s="49">
        <f t="shared" si="24"/>
        <v>9.5603165427194305</v>
      </c>
      <c r="I61" s="49">
        <f t="shared" si="24"/>
        <v>57.238924769750241</v>
      </c>
      <c r="J61" s="49">
        <f t="shared" si="24"/>
        <v>112.37346946138445</v>
      </c>
      <c r="K61" s="49">
        <f t="shared" si="24"/>
        <v>137.26244407589883</v>
      </c>
      <c r="L61" s="49">
        <f t="shared" si="24"/>
        <v>155.66945592646948</v>
      </c>
      <c r="M61" s="49">
        <f t="shared" si="24"/>
        <v>168.56793354808468</v>
      </c>
      <c r="N61" s="49">
        <f t="shared" si="24"/>
        <v>199.97663690534023</v>
      </c>
      <c r="O61" s="49">
        <f t="shared" si="24"/>
        <v>236.31805737604336</v>
      </c>
      <c r="P61" s="49">
        <f t="shared" si="24"/>
        <v>329.94653953654858</v>
      </c>
      <c r="Q61" s="49">
        <f t="shared" si="24"/>
        <v>486.62491090707766</v>
      </c>
      <c r="R61" s="49">
        <f t="shared" si="24"/>
        <v>583.20890981491527</v>
      </c>
      <c r="S61" s="49">
        <f t="shared" si="24"/>
        <v>705.94534029619604</v>
      </c>
      <c r="T61" s="49">
        <f t="shared" si="24"/>
        <v>873.24589426286684</v>
      </c>
      <c r="U61" s="49">
        <f t="shared" si="24"/>
        <v>885.79085064569711</v>
      </c>
      <c r="V61" s="49">
        <f t="shared" si="24"/>
        <v>811.4537863604869</v>
      </c>
      <c r="W61" s="49">
        <f t="shared" si="24"/>
        <v>899.63912559710843</v>
      </c>
      <c r="X61" s="49">
        <f t="shared" si="24"/>
        <v>978.85391361679183</v>
      </c>
      <c r="Y61" s="49">
        <f t="shared" ref="Y61:Z61" si="25">SUM(Y62:Y72)</f>
        <v>1152.6532743734804</v>
      </c>
      <c r="Z61" s="49">
        <f t="shared" si="25"/>
        <v>981.90583847837979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1.4915450562094374</v>
      </c>
      <c r="I68" s="52">
        <v>8.3413416605228967</v>
      </c>
      <c r="J68" s="52">
        <v>4.4431561270180939</v>
      </c>
      <c r="K68" s="52">
        <v>4.0740466802078901</v>
      </c>
      <c r="L68" s="52">
        <v>9.3421330108147931</v>
      </c>
      <c r="M68" s="52">
        <v>13.410715830814112</v>
      </c>
      <c r="N68" s="52">
        <v>18.103572082532846</v>
      </c>
      <c r="O68" s="52">
        <v>25.707476409634193</v>
      </c>
      <c r="P68" s="52">
        <v>32.237738971491915</v>
      </c>
      <c r="Q68" s="52">
        <v>106.05065520969102</v>
      </c>
      <c r="R68" s="52">
        <v>116.52290991145507</v>
      </c>
      <c r="S68" s="52">
        <v>154.80687922109502</v>
      </c>
      <c r="T68" s="52">
        <v>308.86518633361857</v>
      </c>
      <c r="U68" s="52">
        <v>257.922293159324</v>
      </c>
      <c r="V68" s="52">
        <v>186.83241295406353</v>
      </c>
      <c r="W68" s="52">
        <v>212.96140538644067</v>
      </c>
      <c r="X68" s="52">
        <v>181.19427810369882</v>
      </c>
      <c r="Y68" s="52">
        <v>155.31516053686516</v>
      </c>
      <c r="Z68" s="52">
        <v>178.08155368513729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3.8721342262872609</v>
      </c>
      <c r="E69" s="52">
        <v>3.8037377064606606</v>
      </c>
      <c r="F69" s="52">
        <v>4.9853183404092869</v>
      </c>
      <c r="G69" s="52">
        <v>10.109979687175755</v>
      </c>
      <c r="H69" s="52">
        <v>8.0687714865099931</v>
      </c>
      <c r="I69" s="52">
        <v>48.897583109227341</v>
      </c>
      <c r="J69" s="52">
        <v>107.93031333436635</v>
      </c>
      <c r="K69" s="52">
        <v>133.18839739569094</v>
      </c>
      <c r="L69" s="52">
        <v>146.32732291565469</v>
      </c>
      <c r="M69" s="52">
        <v>155.15721771727058</v>
      </c>
      <c r="N69" s="52">
        <v>181.87306482280738</v>
      </c>
      <c r="O69" s="52">
        <v>210.61058096640917</v>
      </c>
      <c r="P69" s="52">
        <v>297.70880056505666</v>
      </c>
      <c r="Q69" s="52">
        <v>380.57425569738666</v>
      </c>
      <c r="R69" s="52">
        <v>466.68599990346019</v>
      </c>
      <c r="S69" s="52">
        <v>551.13846107510108</v>
      </c>
      <c r="T69" s="52">
        <v>564.38070792924827</v>
      </c>
      <c r="U69" s="52">
        <v>627.86855748637311</v>
      </c>
      <c r="V69" s="52">
        <v>624.62137340642334</v>
      </c>
      <c r="W69" s="52">
        <v>686.67772021066776</v>
      </c>
      <c r="X69" s="52">
        <v>797.65963551309301</v>
      </c>
      <c r="Y69" s="52">
        <v>997.33811383661521</v>
      </c>
      <c r="Z69" s="52">
        <v>803.82428479324244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735.27438599999994</v>
      </c>
      <c r="D2" s="21">
        <f t="shared" ref="D2:X2" si="0">SUM(D3,D17,D22,D25,D26,D51,D52)</f>
        <v>744.85643400000004</v>
      </c>
      <c r="E2" s="21">
        <f t="shared" si="0"/>
        <v>618.02483400000028</v>
      </c>
      <c r="F2" s="21">
        <f t="shared" si="0"/>
        <v>599.00009399999988</v>
      </c>
      <c r="G2" s="21">
        <f t="shared" si="0"/>
        <v>684.61142400000017</v>
      </c>
      <c r="H2" s="21">
        <f t="shared" si="0"/>
        <v>705.20804568000017</v>
      </c>
      <c r="I2" s="21">
        <f t="shared" si="0"/>
        <v>666.75796595999998</v>
      </c>
      <c r="J2" s="21">
        <f t="shared" si="0"/>
        <v>651.73517748000006</v>
      </c>
      <c r="K2" s="21">
        <f t="shared" si="0"/>
        <v>610.33519368000009</v>
      </c>
      <c r="L2" s="21">
        <f t="shared" si="0"/>
        <v>534.69695663999994</v>
      </c>
      <c r="M2" s="21">
        <f t="shared" si="0"/>
        <v>502.52874084000007</v>
      </c>
      <c r="N2" s="21">
        <f t="shared" si="0"/>
        <v>552.17383956000003</v>
      </c>
      <c r="O2" s="21">
        <f t="shared" si="0"/>
        <v>542.62473408000005</v>
      </c>
      <c r="P2" s="21">
        <f t="shared" si="0"/>
        <v>546.25146876000008</v>
      </c>
      <c r="Q2" s="21">
        <f t="shared" si="0"/>
        <v>543.27200363999998</v>
      </c>
      <c r="R2" s="21">
        <f t="shared" si="0"/>
        <v>536.79941927999994</v>
      </c>
      <c r="S2" s="21">
        <f t="shared" si="0"/>
        <v>571.73235552000006</v>
      </c>
      <c r="T2" s="21">
        <f t="shared" si="0"/>
        <v>566.9669203200001</v>
      </c>
      <c r="U2" s="21">
        <f t="shared" si="0"/>
        <v>535.07814191999989</v>
      </c>
      <c r="V2" s="21">
        <f t="shared" si="0"/>
        <v>480.94913232000005</v>
      </c>
      <c r="W2" s="21">
        <f t="shared" si="0"/>
        <v>185.92043183999999</v>
      </c>
      <c r="X2" s="21">
        <f t="shared" si="0"/>
        <v>212.6217312</v>
      </c>
      <c r="Y2" s="21">
        <f t="shared" ref="Y2:Z2" si="1">SUM(Y3,Y17,Y22,Y25,Y26,Y51,Y52)</f>
        <v>320.54931503999995</v>
      </c>
      <c r="Z2" s="21">
        <f t="shared" si="1"/>
        <v>292.16823407999999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735.27438599999994</v>
      </c>
      <c r="D26" s="27">
        <f t="shared" si="14"/>
        <v>744.85643400000004</v>
      </c>
      <c r="E26" s="27">
        <f t="shared" si="14"/>
        <v>618.02483400000028</v>
      </c>
      <c r="F26" s="27">
        <f t="shared" si="14"/>
        <v>599.00009399999988</v>
      </c>
      <c r="G26" s="27">
        <f t="shared" si="14"/>
        <v>684.61142400000017</v>
      </c>
      <c r="H26" s="27">
        <f t="shared" si="14"/>
        <v>705.20804568000017</v>
      </c>
      <c r="I26" s="27">
        <f t="shared" si="14"/>
        <v>666.75796595999998</v>
      </c>
      <c r="J26" s="27">
        <f t="shared" si="14"/>
        <v>651.73517748000006</v>
      </c>
      <c r="K26" s="27">
        <f t="shared" si="14"/>
        <v>610.33519368000009</v>
      </c>
      <c r="L26" s="27">
        <f t="shared" si="14"/>
        <v>534.69695663999994</v>
      </c>
      <c r="M26" s="27">
        <f t="shared" si="14"/>
        <v>502.52874084000007</v>
      </c>
      <c r="N26" s="27">
        <f t="shared" si="14"/>
        <v>552.17383956000003</v>
      </c>
      <c r="O26" s="27">
        <f t="shared" si="14"/>
        <v>542.62473408000005</v>
      </c>
      <c r="P26" s="27">
        <f t="shared" si="14"/>
        <v>546.25146876000008</v>
      </c>
      <c r="Q26" s="27">
        <f t="shared" si="14"/>
        <v>543.27200363999998</v>
      </c>
      <c r="R26" s="27">
        <f t="shared" si="14"/>
        <v>536.79941927999994</v>
      </c>
      <c r="S26" s="27">
        <f t="shared" si="14"/>
        <v>571.73235552000006</v>
      </c>
      <c r="T26" s="27">
        <f t="shared" si="14"/>
        <v>566.9669203200001</v>
      </c>
      <c r="U26" s="27">
        <f t="shared" si="14"/>
        <v>535.07814191999989</v>
      </c>
      <c r="V26" s="27">
        <f t="shared" si="14"/>
        <v>480.94913232000005</v>
      </c>
      <c r="W26" s="27">
        <f t="shared" si="14"/>
        <v>185.92043183999999</v>
      </c>
      <c r="X26" s="27">
        <f t="shared" ref="X26:Z26" si="15">SUM(X27,X33)</f>
        <v>212.6217312</v>
      </c>
      <c r="Y26" s="27">
        <f t="shared" si="15"/>
        <v>320.54931503999995</v>
      </c>
      <c r="Z26" s="27">
        <f t="shared" si="15"/>
        <v>292.16823407999999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735.27438599999994</v>
      </c>
      <c r="D33" s="19">
        <f t="shared" si="18"/>
        <v>744.85643400000004</v>
      </c>
      <c r="E33" s="19">
        <f t="shared" si="18"/>
        <v>618.02483400000028</v>
      </c>
      <c r="F33" s="19">
        <f t="shared" si="18"/>
        <v>599.00009399999988</v>
      </c>
      <c r="G33" s="19">
        <f t="shared" si="18"/>
        <v>684.61142400000017</v>
      </c>
      <c r="H33" s="19">
        <f t="shared" si="18"/>
        <v>705.20804568000017</v>
      </c>
      <c r="I33" s="19">
        <f t="shared" si="18"/>
        <v>666.75796595999998</v>
      </c>
      <c r="J33" s="19">
        <f t="shared" si="18"/>
        <v>651.73517748000006</v>
      </c>
      <c r="K33" s="19">
        <f t="shared" si="18"/>
        <v>610.33519368000009</v>
      </c>
      <c r="L33" s="19">
        <f t="shared" si="18"/>
        <v>534.69695663999994</v>
      </c>
      <c r="M33" s="19">
        <f t="shared" si="18"/>
        <v>502.52874084000007</v>
      </c>
      <c r="N33" s="19">
        <f t="shared" si="18"/>
        <v>552.17383956000003</v>
      </c>
      <c r="O33" s="19">
        <f t="shared" si="18"/>
        <v>542.62473408000005</v>
      </c>
      <c r="P33" s="19">
        <f t="shared" si="18"/>
        <v>546.25146876000008</v>
      </c>
      <c r="Q33" s="19">
        <f t="shared" si="18"/>
        <v>543.27200363999998</v>
      </c>
      <c r="R33" s="19">
        <f t="shared" si="18"/>
        <v>536.79941927999994</v>
      </c>
      <c r="S33" s="19">
        <f t="shared" si="18"/>
        <v>571.73235552000006</v>
      </c>
      <c r="T33" s="19">
        <f t="shared" si="18"/>
        <v>566.9669203200001</v>
      </c>
      <c r="U33" s="19">
        <f t="shared" si="18"/>
        <v>535.07814191999989</v>
      </c>
      <c r="V33" s="19">
        <f t="shared" si="18"/>
        <v>480.94913232000005</v>
      </c>
      <c r="W33" s="19">
        <f t="shared" si="18"/>
        <v>185.92043183999999</v>
      </c>
      <c r="X33" s="19">
        <f t="shared" ref="X33:Z33" si="19">SUM(X34:X50)</f>
        <v>212.6217312</v>
      </c>
      <c r="Y33" s="19">
        <f t="shared" si="19"/>
        <v>320.54931503999995</v>
      </c>
      <c r="Z33" s="19">
        <f t="shared" si="19"/>
        <v>292.16823407999999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15.505056000000002</v>
      </c>
      <c r="D38" s="8">
        <f>FC_TRA_DAVI_PA_E!D38+FC_TRA_DAVI_FR_E!D38</f>
        <v>12.403944000000001</v>
      </c>
      <c r="E38" s="8">
        <f>FC_TRA_DAVI_PA_E!E38+FC_TRA_DAVI_FR_E!E38</f>
        <v>12.403944000000001</v>
      </c>
      <c r="F38" s="8">
        <f>FC_TRA_DAVI_PA_E!F38+FC_TRA_DAVI_FR_E!F38</f>
        <v>12.403944000000001</v>
      </c>
      <c r="G38" s="8">
        <f>FC_TRA_DAVI_PA_E!G38+FC_TRA_DAVI_FR_E!G38</f>
        <v>12.403944000000001</v>
      </c>
      <c r="H38" s="8">
        <f>FC_TRA_DAVI_PA_E!H38+FC_TRA_DAVI_FR_E!H38</f>
        <v>10.040939999999999</v>
      </c>
      <c r="I38" s="8">
        <f>FC_TRA_DAVI_PA_E!I38+FC_TRA_DAVI_FR_E!I38</f>
        <v>9.5324039999999997</v>
      </c>
      <c r="J38" s="8">
        <f>FC_TRA_DAVI_PA_E!J38+FC_TRA_DAVI_FR_E!J38</f>
        <v>8.8162199999999995</v>
      </c>
      <c r="K38" s="8">
        <f>FC_TRA_DAVI_PA_E!K38+FC_TRA_DAVI_FR_E!K38</f>
        <v>8.0657639999999997</v>
      </c>
      <c r="L38" s="8">
        <f>FC_TRA_DAVI_PA_E!L38+FC_TRA_DAVI_FR_E!L38</f>
        <v>8.295084000000001</v>
      </c>
      <c r="M38" s="8">
        <f>FC_TRA_DAVI_PA_E!M38+FC_TRA_DAVI_FR_E!M38</f>
        <v>7.8981840000000023</v>
      </c>
      <c r="N38" s="8">
        <f>FC_TRA_DAVI_PA_E!N38+FC_TRA_DAVI_FR_E!N38</f>
        <v>8.1804239999999986</v>
      </c>
      <c r="O38" s="8">
        <f>FC_TRA_DAVI_PA_E!O38+FC_TRA_DAVI_FR_E!O38</f>
        <v>6.4345679999999996</v>
      </c>
      <c r="P38" s="8">
        <f>FC_TRA_DAVI_PA_E!P38+FC_TRA_DAVI_FR_E!P38</f>
        <v>6.754103999999999</v>
      </c>
      <c r="Q38" s="8">
        <f>FC_TRA_DAVI_PA_E!Q38+FC_TRA_DAVI_FR_E!Q38</f>
        <v>5.2935120000000015</v>
      </c>
      <c r="R38" s="8">
        <f>FC_TRA_DAVI_PA_E!R38+FC_TRA_DAVI_FR_E!R38</f>
        <v>4.4840879999999981</v>
      </c>
      <c r="S38" s="8">
        <f>FC_TRA_DAVI_PA_E!S38+FC_TRA_DAVI_FR_E!S38</f>
        <v>4.1925240000000006</v>
      </c>
      <c r="T38" s="8">
        <f>FC_TRA_DAVI_PA_E!T38+FC_TRA_DAVI_FR_E!T38</f>
        <v>4.1328000000000005</v>
      </c>
      <c r="U38" s="8">
        <f>FC_TRA_DAVI_PA_E!U38+FC_TRA_DAVI_FR_E!U38</f>
        <v>3.3203520000000002</v>
      </c>
      <c r="V38" s="8">
        <f>FC_TRA_DAVI_PA_E!V38+FC_TRA_DAVI_FR_E!V38</f>
        <v>2.6003880000000001</v>
      </c>
      <c r="W38" s="8">
        <f>FC_TRA_DAVI_PA_E!W38+FC_TRA_DAVI_FR_E!W38</f>
        <v>2.6679240000000002</v>
      </c>
      <c r="X38" s="8">
        <f>FC_TRA_DAVI_PA_E!X38+FC_TRA_DAVI_FR_E!X38</f>
        <v>4.8560400000000001</v>
      </c>
      <c r="Y38" s="8">
        <f>FC_TRA_DAVI_PA_E!Y38+FC_TRA_DAVI_FR_E!Y38</f>
        <v>4.7759039999999997</v>
      </c>
      <c r="Z38" s="8">
        <f>FC_TRA_DAVI_PA_E!Z38+FC_TRA_DAVI_FR_E!Z38</f>
        <v>2.2125600000000003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719.76932999999997</v>
      </c>
      <c r="D40" s="8">
        <f>FC_TRA_DAVI_PA_E!D40+FC_TRA_DAVI_FR_E!D40</f>
        <v>732.45249000000001</v>
      </c>
      <c r="E40" s="8">
        <f>FC_TRA_DAVI_PA_E!E40+FC_TRA_DAVI_FR_E!E40</f>
        <v>605.62089000000026</v>
      </c>
      <c r="F40" s="8">
        <f>FC_TRA_DAVI_PA_E!F40+FC_TRA_DAVI_FR_E!F40</f>
        <v>586.59614999999985</v>
      </c>
      <c r="G40" s="8">
        <f>FC_TRA_DAVI_PA_E!G40+FC_TRA_DAVI_FR_E!G40</f>
        <v>672.20748000000015</v>
      </c>
      <c r="H40" s="8">
        <f>FC_TRA_DAVI_PA_E!H40+FC_TRA_DAVI_FR_E!H40</f>
        <v>695.16710568000019</v>
      </c>
      <c r="I40" s="8">
        <f>FC_TRA_DAVI_PA_E!I40+FC_TRA_DAVI_FR_E!I40</f>
        <v>657.22556195999994</v>
      </c>
      <c r="J40" s="8">
        <f>FC_TRA_DAVI_PA_E!J40+FC_TRA_DAVI_FR_E!J40</f>
        <v>642.91895748000002</v>
      </c>
      <c r="K40" s="8">
        <f>FC_TRA_DAVI_PA_E!K40+FC_TRA_DAVI_FR_E!K40</f>
        <v>602.26942968000014</v>
      </c>
      <c r="L40" s="8">
        <f>FC_TRA_DAVI_PA_E!L40+FC_TRA_DAVI_FR_E!L40</f>
        <v>526.40187263999997</v>
      </c>
      <c r="M40" s="8">
        <f>FC_TRA_DAVI_PA_E!M40+FC_TRA_DAVI_FR_E!M40</f>
        <v>494.63055684000005</v>
      </c>
      <c r="N40" s="8">
        <f>FC_TRA_DAVI_PA_E!N40+FC_TRA_DAVI_FR_E!N40</f>
        <v>543.99341556000002</v>
      </c>
      <c r="O40" s="8">
        <f>FC_TRA_DAVI_PA_E!O40+FC_TRA_DAVI_FR_E!O40</f>
        <v>536.19016608000004</v>
      </c>
      <c r="P40" s="8">
        <f>FC_TRA_DAVI_PA_E!P40+FC_TRA_DAVI_FR_E!P40</f>
        <v>539.4973647600001</v>
      </c>
      <c r="Q40" s="8">
        <f>FC_TRA_DAVI_PA_E!Q40+FC_TRA_DAVI_FR_E!Q40</f>
        <v>537.97849164000002</v>
      </c>
      <c r="R40" s="8">
        <f>FC_TRA_DAVI_PA_E!R40+FC_TRA_DAVI_FR_E!R40</f>
        <v>532.3153312799999</v>
      </c>
      <c r="S40" s="8">
        <f>FC_TRA_DAVI_PA_E!S40+FC_TRA_DAVI_FR_E!S40</f>
        <v>567.53983152000001</v>
      </c>
      <c r="T40" s="8">
        <f>FC_TRA_DAVI_PA_E!T40+FC_TRA_DAVI_FR_E!T40</f>
        <v>562.83412032000012</v>
      </c>
      <c r="U40" s="8">
        <f>FC_TRA_DAVI_PA_E!U40+FC_TRA_DAVI_FR_E!U40</f>
        <v>531.75778991999994</v>
      </c>
      <c r="V40" s="8">
        <f>FC_TRA_DAVI_PA_E!V40+FC_TRA_DAVI_FR_E!V40</f>
        <v>478.34874432000004</v>
      </c>
      <c r="W40" s="8">
        <f>FC_TRA_DAVI_PA_E!W40+FC_TRA_DAVI_FR_E!W40</f>
        <v>183.25250783999999</v>
      </c>
      <c r="X40" s="8">
        <f>FC_TRA_DAVI_PA_E!X40+FC_TRA_DAVI_FR_E!X40</f>
        <v>207.76569119999999</v>
      </c>
      <c r="Y40" s="8">
        <f>FC_TRA_DAVI_PA_E!Y40+FC_TRA_DAVI_FR_E!Y40</f>
        <v>315.77341103999993</v>
      </c>
      <c r="Z40" s="8">
        <f>FC_TRA_DAVI_PA_E!Z40+FC_TRA_DAVI_FR_E!Z40</f>
        <v>289.95567407999999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37.449008639999995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37.449008639999995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731.47502116123292</v>
      </c>
      <c r="D2" s="21">
        <f t="shared" ref="D2:X2" si="0">SUM(D3,D17,D22,D25,D26,D51,D52)</f>
        <v>741.6110449302854</v>
      </c>
      <c r="E2" s="21">
        <f t="shared" si="0"/>
        <v>614.39768652404882</v>
      </c>
      <c r="F2" s="21">
        <f t="shared" si="0"/>
        <v>594.86105247785724</v>
      </c>
      <c r="G2" s="21">
        <f t="shared" si="0"/>
        <v>677.60541875884041</v>
      </c>
      <c r="H2" s="21">
        <f t="shared" si="0"/>
        <v>697.13018943053817</v>
      </c>
      <c r="I2" s="21">
        <f t="shared" si="0"/>
        <v>657.12173105814816</v>
      </c>
      <c r="J2" s="21">
        <f t="shared" si="0"/>
        <v>640.11558152941132</v>
      </c>
      <c r="K2" s="21">
        <f t="shared" si="0"/>
        <v>598.68998878050309</v>
      </c>
      <c r="L2" s="21">
        <f t="shared" si="0"/>
        <v>525.88054985784686</v>
      </c>
      <c r="M2" s="21">
        <f t="shared" si="0"/>
        <v>495.30998404461934</v>
      </c>
      <c r="N2" s="21">
        <f t="shared" si="0"/>
        <v>545.72803005257902</v>
      </c>
      <c r="O2" s="21">
        <f t="shared" si="0"/>
        <v>536.22537991124079</v>
      </c>
      <c r="P2" s="21">
        <f t="shared" si="0"/>
        <v>540.10225476415394</v>
      </c>
      <c r="Q2" s="21">
        <f t="shared" si="0"/>
        <v>537.69275994850955</v>
      </c>
      <c r="R2" s="21">
        <f t="shared" si="0"/>
        <v>531.42071499101405</v>
      </c>
      <c r="S2" s="21">
        <f t="shared" si="0"/>
        <v>566.95111318953298</v>
      </c>
      <c r="T2" s="21">
        <f t="shared" si="0"/>
        <v>561.83182217816102</v>
      </c>
      <c r="U2" s="21">
        <f t="shared" si="0"/>
        <v>531.33501094327767</v>
      </c>
      <c r="V2" s="21">
        <f t="shared" si="0"/>
        <v>478.55181639181313</v>
      </c>
      <c r="W2" s="21">
        <f t="shared" si="0"/>
        <v>184.11362569794855</v>
      </c>
      <c r="X2" s="21">
        <f t="shared" si="0"/>
        <v>210.16728860239846</v>
      </c>
      <c r="Y2" s="21">
        <f t="shared" ref="Y2:Z2" si="1">SUM(Y3,Y17,Y22,Y25,Y26,Y51,Y52)</f>
        <v>317.74676821965238</v>
      </c>
      <c r="Z2" s="21">
        <f t="shared" si="1"/>
        <v>290.10163451019986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731.47502116123292</v>
      </c>
      <c r="D26" s="27">
        <f t="shared" si="14"/>
        <v>741.6110449302854</v>
      </c>
      <c r="E26" s="27">
        <f t="shared" si="14"/>
        <v>614.39768652404882</v>
      </c>
      <c r="F26" s="27">
        <f t="shared" si="14"/>
        <v>594.86105247785724</v>
      </c>
      <c r="G26" s="27">
        <f t="shared" si="14"/>
        <v>677.60541875884041</v>
      </c>
      <c r="H26" s="27">
        <f t="shared" si="14"/>
        <v>697.13018943053817</v>
      </c>
      <c r="I26" s="27">
        <f t="shared" si="14"/>
        <v>657.12173105814816</v>
      </c>
      <c r="J26" s="27">
        <f t="shared" si="14"/>
        <v>640.11558152941132</v>
      </c>
      <c r="K26" s="27">
        <f t="shared" si="14"/>
        <v>598.68998878050309</v>
      </c>
      <c r="L26" s="27">
        <f t="shared" si="14"/>
        <v>525.88054985784686</v>
      </c>
      <c r="M26" s="27">
        <f t="shared" si="14"/>
        <v>495.30998404461934</v>
      </c>
      <c r="N26" s="27">
        <f t="shared" si="14"/>
        <v>545.72803005257902</v>
      </c>
      <c r="O26" s="27">
        <f t="shared" si="14"/>
        <v>536.22537991124079</v>
      </c>
      <c r="P26" s="27">
        <f t="shared" si="14"/>
        <v>540.10225476415394</v>
      </c>
      <c r="Q26" s="27">
        <f t="shared" si="14"/>
        <v>537.69275994850955</v>
      </c>
      <c r="R26" s="27">
        <f t="shared" si="14"/>
        <v>531.42071499101405</v>
      </c>
      <c r="S26" s="27">
        <f t="shared" si="14"/>
        <v>566.95111318953298</v>
      </c>
      <c r="T26" s="27">
        <f t="shared" si="14"/>
        <v>561.83182217816102</v>
      </c>
      <c r="U26" s="27">
        <f t="shared" si="14"/>
        <v>531.33501094327767</v>
      </c>
      <c r="V26" s="27">
        <f t="shared" si="14"/>
        <v>478.55181639181313</v>
      </c>
      <c r="W26" s="27">
        <f t="shared" si="14"/>
        <v>184.11362569794855</v>
      </c>
      <c r="X26" s="27">
        <f t="shared" si="14"/>
        <v>210.16728860239846</v>
      </c>
      <c r="Y26" s="27">
        <f t="shared" ref="Y26:Z26" si="15">SUM(Y27,Y33)</f>
        <v>317.74676821965238</v>
      </c>
      <c r="Z26" s="27">
        <f t="shared" si="15"/>
        <v>290.10163451019986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731.47502116123292</v>
      </c>
      <c r="D33" s="19">
        <f t="shared" si="18"/>
        <v>741.6110449302854</v>
      </c>
      <c r="E33" s="19">
        <f t="shared" si="18"/>
        <v>614.39768652404882</v>
      </c>
      <c r="F33" s="19">
        <f t="shared" si="18"/>
        <v>594.86105247785724</v>
      </c>
      <c r="G33" s="19">
        <f t="shared" si="18"/>
        <v>677.60541875884041</v>
      </c>
      <c r="H33" s="19">
        <f t="shared" si="18"/>
        <v>697.13018943053817</v>
      </c>
      <c r="I33" s="19">
        <f t="shared" si="18"/>
        <v>657.12173105814816</v>
      </c>
      <c r="J33" s="19">
        <f t="shared" si="18"/>
        <v>640.11558152941132</v>
      </c>
      <c r="K33" s="19">
        <f t="shared" si="18"/>
        <v>598.68998878050309</v>
      </c>
      <c r="L33" s="19">
        <f t="shared" si="18"/>
        <v>525.88054985784686</v>
      </c>
      <c r="M33" s="19">
        <f t="shared" si="18"/>
        <v>495.30998404461934</v>
      </c>
      <c r="N33" s="19">
        <f t="shared" si="18"/>
        <v>545.72803005257902</v>
      </c>
      <c r="O33" s="19">
        <f t="shared" si="18"/>
        <v>536.22537991124079</v>
      </c>
      <c r="P33" s="19">
        <f t="shared" si="18"/>
        <v>540.10225476415394</v>
      </c>
      <c r="Q33" s="19">
        <f t="shared" si="18"/>
        <v>537.69275994850955</v>
      </c>
      <c r="R33" s="19">
        <f t="shared" si="18"/>
        <v>531.42071499101405</v>
      </c>
      <c r="S33" s="19">
        <f t="shared" si="18"/>
        <v>566.95111318953298</v>
      </c>
      <c r="T33" s="19">
        <f t="shared" si="18"/>
        <v>561.83182217816102</v>
      </c>
      <c r="U33" s="19">
        <f t="shared" si="18"/>
        <v>531.33501094327767</v>
      </c>
      <c r="V33" s="19">
        <f t="shared" si="18"/>
        <v>478.55181639181313</v>
      </c>
      <c r="W33" s="19">
        <f t="shared" si="18"/>
        <v>184.11362569794855</v>
      </c>
      <c r="X33" s="19">
        <f t="shared" si="18"/>
        <v>210.16728860239846</v>
      </c>
      <c r="Y33" s="19">
        <f t="shared" ref="Y33:Z33" si="19">SUM(Y34:Y50)</f>
        <v>317.74676821965238</v>
      </c>
      <c r="Z33" s="19">
        <f t="shared" si="19"/>
        <v>290.10163451019986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15.424937114164758</v>
      </c>
      <c r="D38" s="8">
        <v>12.349899190233408</v>
      </c>
      <c r="E38" s="8">
        <v>12.331146060991221</v>
      </c>
      <c r="F38" s="8">
        <v>12.318233764277847</v>
      </c>
      <c r="G38" s="8">
        <v>12.277007618822914</v>
      </c>
      <c r="H38" s="8">
        <v>9.9259253310291378</v>
      </c>
      <c r="I38" s="8">
        <v>9.3946381407033712</v>
      </c>
      <c r="J38" s="8">
        <v>8.6590381909597127</v>
      </c>
      <c r="K38" s="8">
        <v>7.9118690986022067</v>
      </c>
      <c r="L38" s="8">
        <v>8.1583096385080403</v>
      </c>
      <c r="M38" s="8">
        <v>7.7847276644959589</v>
      </c>
      <c r="N38" s="8">
        <v>8.0849296990820996</v>
      </c>
      <c r="O38" s="8">
        <v>6.3586829970342231</v>
      </c>
      <c r="P38" s="8">
        <v>6.6780722944185396</v>
      </c>
      <c r="Q38" s="8">
        <v>5.2391491886753823</v>
      </c>
      <c r="R38" s="8">
        <v>4.4391576545273077</v>
      </c>
      <c r="S38" s="8">
        <v>4.157463061036581</v>
      </c>
      <c r="T38" s="8">
        <v>4.0953686564065954</v>
      </c>
      <c r="U38" s="8">
        <v>3.2971245282512474</v>
      </c>
      <c r="V38" s="8">
        <v>2.5874262309626079</v>
      </c>
      <c r="W38" s="8">
        <v>2.6419966641928476</v>
      </c>
      <c r="X38" s="8">
        <v>4.7999833054919225</v>
      </c>
      <c r="Y38" s="8">
        <v>4.7341485073457266</v>
      </c>
      <c r="Z38" s="8">
        <v>2.1969098539170244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716.05008404706814</v>
      </c>
      <c r="D40" s="8">
        <v>729.26114574005203</v>
      </c>
      <c r="E40" s="8">
        <v>602.06654046305755</v>
      </c>
      <c r="F40" s="8">
        <v>582.54281871357944</v>
      </c>
      <c r="G40" s="8">
        <v>665.32841114001747</v>
      </c>
      <c r="H40" s="8">
        <v>687.20426409950903</v>
      </c>
      <c r="I40" s="8">
        <v>647.72709291744479</v>
      </c>
      <c r="J40" s="8">
        <v>631.45654333845164</v>
      </c>
      <c r="K40" s="8">
        <v>590.77811968190088</v>
      </c>
      <c r="L40" s="8">
        <v>517.7222402193388</v>
      </c>
      <c r="M40" s="8">
        <v>487.52525638012338</v>
      </c>
      <c r="N40" s="8">
        <v>537.64310035349695</v>
      </c>
      <c r="O40" s="8">
        <v>529.86669691420661</v>
      </c>
      <c r="P40" s="8">
        <v>533.42418246973546</v>
      </c>
      <c r="Q40" s="8">
        <v>532.45361075983419</v>
      </c>
      <c r="R40" s="8">
        <v>526.98155733648673</v>
      </c>
      <c r="S40" s="8">
        <v>562.79365012849644</v>
      </c>
      <c r="T40" s="8">
        <v>557.73645352175447</v>
      </c>
      <c r="U40" s="8">
        <v>528.03788641502638</v>
      </c>
      <c r="V40" s="8">
        <v>475.96439016085054</v>
      </c>
      <c r="W40" s="8">
        <v>181.4716290337557</v>
      </c>
      <c r="X40" s="8">
        <v>205.36730529690652</v>
      </c>
      <c r="Y40" s="8">
        <v>313.01261971230667</v>
      </c>
      <c r="Z40" s="8">
        <v>287.90472465628284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37.184119798170343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37.184119798170343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3.7993648387670205</v>
      </c>
      <c r="D2" s="21">
        <f t="shared" ref="D2:X2" si="0">SUM(D3,D17,D22,D25,D26,D51,D52)</f>
        <v>3.2453890697146219</v>
      </c>
      <c r="E2" s="21">
        <f t="shared" si="0"/>
        <v>3.6271474759514701</v>
      </c>
      <c r="F2" s="21">
        <f t="shared" si="0"/>
        <v>4.1390415221426204</v>
      </c>
      <c r="G2" s="21">
        <f t="shared" si="0"/>
        <v>7.0060052411597331</v>
      </c>
      <c r="H2" s="21">
        <f t="shared" si="0"/>
        <v>8.0778562494620534</v>
      </c>
      <c r="I2" s="21">
        <f t="shared" si="0"/>
        <v>9.6362349018517861</v>
      </c>
      <c r="J2" s="21">
        <f t="shared" si="0"/>
        <v>11.619595950588662</v>
      </c>
      <c r="K2" s="21">
        <f t="shared" si="0"/>
        <v>11.645204899497022</v>
      </c>
      <c r="L2" s="21">
        <f t="shared" si="0"/>
        <v>8.8164067821531731</v>
      </c>
      <c r="M2" s="21">
        <f t="shared" si="0"/>
        <v>7.2187567953807319</v>
      </c>
      <c r="N2" s="21">
        <f t="shared" si="0"/>
        <v>6.4458095074209565</v>
      </c>
      <c r="O2" s="21">
        <f t="shared" si="0"/>
        <v>6.3993541687591922</v>
      </c>
      <c r="P2" s="21">
        <f t="shared" si="0"/>
        <v>6.1492139958461314</v>
      </c>
      <c r="Q2" s="21">
        <f t="shared" si="0"/>
        <v>5.5792436914904782</v>
      </c>
      <c r="R2" s="21">
        <f t="shared" si="0"/>
        <v>5.3787042889858672</v>
      </c>
      <c r="S2" s="21">
        <f t="shared" si="0"/>
        <v>4.7812423304669815</v>
      </c>
      <c r="T2" s="21">
        <f t="shared" si="0"/>
        <v>5.1350981418390811</v>
      </c>
      <c r="U2" s="21">
        <f t="shared" si="0"/>
        <v>3.7431309767223087</v>
      </c>
      <c r="V2" s="21">
        <f t="shared" si="0"/>
        <v>2.397315928186885</v>
      </c>
      <c r="W2" s="21">
        <f t="shared" si="0"/>
        <v>1.806806142051453</v>
      </c>
      <c r="X2" s="21">
        <f t="shared" si="0"/>
        <v>2.4544425976015485</v>
      </c>
      <c r="Y2" s="21">
        <f t="shared" ref="Y2:Z2" si="1">SUM(Y3,Y17,Y22,Y25,Y26,Y51,Y52)</f>
        <v>2.802546820347545</v>
      </c>
      <c r="Z2" s="21">
        <f t="shared" si="1"/>
        <v>2.066599569800156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3.7993648387670205</v>
      </c>
      <c r="D26" s="27">
        <f t="shared" si="14"/>
        <v>3.2453890697146219</v>
      </c>
      <c r="E26" s="27">
        <f t="shared" si="14"/>
        <v>3.6271474759514701</v>
      </c>
      <c r="F26" s="27">
        <f t="shared" si="14"/>
        <v>4.1390415221426204</v>
      </c>
      <c r="G26" s="27">
        <f t="shared" si="14"/>
        <v>7.0060052411597331</v>
      </c>
      <c r="H26" s="27">
        <f t="shared" si="14"/>
        <v>8.0778562494620534</v>
      </c>
      <c r="I26" s="27">
        <f t="shared" si="14"/>
        <v>9.6362349018517861</v>
      </c>
      <c r="J26" s="27">
        <f t="shared" si="14"/>
        <v>11.619595950588662</v>
      </c>
      <c r="K26" s="27">
        <f t="shared" si="14"/>
        <v>11.645204899497022</v>
      </c>
      <c r="L26" s="27">
        <f t="shared" si="14"/>
        <v>8.8164067821531731</v>
      </c>
      <c r="M26" s="27">
        <f t="shared" si="14"/>
        <v>7.2187567953807319</v>
      </c>
      <c r="N26" s="27">
        <f t="shared" si="14"/>
        <v>6.4458095074209565</v>
      </c>
      <c r="O26" s="27">
        <f t="shared" si="14"/>
        <v>6.3993541687591922</v>
      </c>
      <c r="P26" s="27">
        <f t="shared" si="14"/>
        <v>6.1492139958461314</v>
      </c>
      <c r="Q26" s="27">
        <f t="shared" si="14"/>
        <v>5.5792436914904782</v>
      </c>
      <c r="R26" s="27">
        <f t="shared" si="14"/>
        <v>5.3787042889858672</v>
      </c>
      <c r="S26" s="27">
        <f t="shared" si="14"/>
        <v>4.7812423304669815</v>
      </c>
      <c r="T26" s="27">
        <f t="shared" si="14"/>
        <v>5.1350981418390811</v>
      </c>
      <c r="U26" s="27">
        <f t="shared" si="14"/>
        <v>3.7431309767223087</v>
      </c>
      <c r="V26" s="27">
        <f t="shared" si="14"/>
        <v>2.397315928186885</v>
      </c>
      <c r="W26" s="27">
        <f t="shared" si="14"/>
        <v>1.806806142051453</v>
      </c>
      <c r="X26" s="27">
        <f t="shared" si="14"/>
        <v>2.4544425976015485</v>
      </c>
      <c r="Y26" s="27">
        <f t="shared" ref="Y26:Z26" si="15">SUM(Y27,Y33)</f>
        <v>2.802546820347545</v>
      </c>
      <c r="Z26" s="27">
        <f t="shared" si="15"/>
        <v>2.066599569800156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3.7993648387670205</v>
      </c>
      <c r="D33" s="19">
        <f t="shared" si="18"/>
        <v>3.2453890697146219</v>
      </c>
      <c r="E33" s="19">
        <f t="shared" si="18"/>
        <v>3.6271474759514701</v>
      </c>
      <c r="F33" s="19">
        <f t="shared" si="18"/>
        <v>4.1390415221426204</v>
      </c>
      <c r="G33" s="19">
        <f t="shared" si="18"/>
        <v>7.0060052411597331</v>
      </c>
      <c r="H33" s="19">
        <f t="shared" si="18"/>
        <v>8.0778562494620534</v>
      </c>
      <c r="I33" s="19">
        <f t="shared" si="18"/>
        <v>9.6362349018517861</v>
      </c>
      <c r="J33" s="19">
        <f t="shared" si="18"/>
        <v>11.619595950588662</v>
      </c>
      <c r="K33" s="19">
        <f t="shared" si="18"/>
        <v>11.645204899497022</v>
      </c>
      <c r="L33" s="19">
        <f t="shared" si="18"/>
        <v>8.8164067821531731</v>
      </c>
      <c r="M33" s="19">
        <f t="shared" si="18"/>
        <v>7.2187567953807319</v>
      </c>
      <c r="N33" s="19">
        <f t="shared" si="18"/>
        <v>6.4458095074209565</v>
      </c>
      <c r="O33" s="19">
        <f t="shared" si="18"/>
        <v>6.3993541687591922</v>
      </c>
      <c r="P33" s="19">
        <f t="shared" si="18"/>
        <v>6.1492139958461314</v>
      </c>
      <c r="Q33" s="19">
        <f t="shared" si="18"/>
        <v>5.5792436914904782</v>
      </c>
      <c r="R33" s="19">
        <f t="shared" si="18"/>
        <v>5.3787042889858672</v>
      </c>
      <c r="S33" s="19">
        <f t="shared" si="18"/>
        <v>4.7812423304669815</v>
      </c>
      <c r="T33" s="19">
        <f t="shared" si="18"/>
        <v>5.1350981418390811</v>
      </c>
      <c r="U33" s="19">
        <f t="shared" si="18"/>
        <v>3.7431309767223087</v>
      </c>
      <c r="V33" s="19">
        <f t="shared" si="18"/>
        <v>2.397315928186885</v>
      </c>
      <c r="W33" s="19">
        <f t="shared" si="18"/>
        <v>1.806806142051453</v>
      </c>
      <c r="X33" s="19">
        <f t="shared" si="18"/>
        <v>2.4544425976015485</v>
      </c>
      <c r="Y33" s="19">
        <f t="shared" ref="Y33:Z33" si="19">SUM(Y34:Y50)</f>
        <v>2.802546820347545</v>
      </c>
      <c r="Z33" s="19">
        <f t="shared" si="19"/>
        <v>2.066599569800156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8.011888583524468E-2</v>
      </c>
      <c r="D38" s="8">
        <v>5.4044809766592226E-2</v>
      </c>
      <c r="E38" s="8">
        <v>7.2797939008779983E-2</v>
      </c>
      <c r="F38" s="8">
        <v>8.5710235722153055E-2</v>
      </c>
      <c r="G38" s="8">
        <v>0.12693638117708625</v>
      </c>
      <c r="H38" s="8">
        <v>0.11501466897086166</v>
      </c>
      <c r="I38" s="8">
        <v>0.13776585929662849</v>
      </c>
      <c r="J38" s="8">
        <v>0.15718180904028678</v>
      </c>
      <c r="K38" s="8">
        <v>0.1538949013977933</v>
      </c>
      <c r="L38" s="8">
        <v>0.13677436149196007</v>
      </c>
      <c r="M38" s="8">
        <v>0.11345633550404309</v>
      </c>
      <c r="N38" s="8">
        <v>9.5494300917899441E-2</v>
      </c>
      <c r="O38" s="8">
        <v>7.5885002965776535E-2</v>
      </c>
      <c r="P38" s="8">
        <v>7.6031705581459844E-2</v>
      </c>
      <c r="Q38" s="8">
        <v>5.4362811324619183E-2</v>
      </c>
      <c r="R38" s="8">
        <v>4.4930345472690529E-2</v>
      </c>
      <c r="S38" s="8">
        <v>3.5060938963419455E-2</v>
      </c>
      <c r="T38" s="8">
        <v>3.7431343593404921E-2</v>
      </c>
      <c r="U38" s="8">
        <v>2.3227471748752671E-2</v>
      </c>
      <c r="V38" s="8">
        <v>1.2961769037392235E-2</v>
      </c>
      <c r="W38" s="8">
        <v>2.5927335807152459E-2</v>
      </c>
      <c r="X38" s="8">
        <v>5.6056694508077758E-2</v>
      </c>
      <c r="Y38" s="8">
        <v>4.1755492654273509E-2</v>
      </c>
      <c r="Z38" s="8">
        <v>1.5650146082975679E-2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3.7192459529317756</v>
      </c>
      <c r="D40" s="8">
        <v>3.1913442599480297</v>
      </c>
      <c r="E40" s="8">
        <v>3.5543495369426901</v>
      </c>
      <c r="F40" s="8">
        <v>4.0533312864204678</v>
      </c>
      <c r="G40" s="8">
        <v>6.8790688599826471</v>
      </c>
      <c r="H40" s="8">
        <v>7.9628415804911912</v>
      </c>
      <c r="I40" s="8">
        <v>9.4984690425551577</v>
      </c>
      <c r="J40" s="8">
        <v>11.462414141548376</v>
      </c>
      <c r="K40" s="8">
        <v>11.491309998099229</v>
      </c>
      <c r="L40" s="8">
        <v>8.6796324206612123</v>
      </c>
      <c r="M40" s="8">
        <v>7.1053004598766885</v>
      </c>
      <c r="N40" s="8">
        <v>6.3503152065030575</v>
      </c>
      <c r="O40" s="8">
        <v>6.3234691657934157</v>
      </c>
      <c r="P40" s="8">
        <v>6.0731822902646719</v>
      </c>
      <c r="Q40" s="8">
        <v>5.5248808801658589</v>
      </c>
      <c r="R40" s="8">
        <v>5.3337739435131768</v>
      </c>
      <c r="S40" s="8">
        <v>4.746181391503562</v>
      </c>
      <c r="T40" s="8">
        <v>5.097666798245676</v>
      </c>
      <c r="U40" s="8">
        <v>3.7199035049735558</v>
      </c>
      <c r="V40" s="8">
        <v>2.3843541591494928</v>
      </c>
      <c r="W40" s="8">
        <v>1.7808788062443004</v>
      </c>
      <c r="X40" s="8">
        <v>2.3983859030934709</v>
      </c>
      <c r="Y40" s="8">
        <v>2.7607913276932714</v>
      </c>
      <c r="Z40" s="8">
        <v>2.0509494237171801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0.26488884182965355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0.26488884182965355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462.49616951999997</v>
      </c>
      <c r="T2" s="21">
        <f t="shared" si="0"/>
        <v>457.42593348000003</v>
      </c>
      <c r="U2" s="21">
        <f t="shared" si="0"/>
        <v>466.41338676000004</v>
      </c>
      <c r="V2" s="21">
        <f t="shared" si="0"/>
        <v>448.24505112000003</v>
      </c>
      <c r="W2" s="21">
        <f t="shared" si="0"/>
        <v>347.34946716000002</v>
      </c>
      <c r="X2" s="21">
        <f t="shared" si="0"/>
        <v>326.5780572000001</v>
      </c>
      <c r="Y2" s="21">
        <f t="shared" ref="Y2:Z2" si="1">SUM(Y3,Y17,Y22,Y25,Y26,Y51,Y52)</f>
        <v>421.42072284</v>
      </c>
      <c r="Z2" s="21">
        <f t="shared" si="1"/>
        <v>389.02770072000004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491.5624514399999</v>
      </c>
      <c r="D26" s="27">
        <f t="shared" si="20"/>
        <v>491.3250631200001</v>
      </c>
      <c r="E26" s="27">
        <f t="shared" si="20"/>
        <v>465.77526120000005</v>
      </c>
      <c r="F26" s="27">
        <f t="shared" si="20"/>
        <v>550.38101940000001</v>
      </c>
      <c r="G26" s="27">
        <f t="shared" si="20"/>
        <v>470.66426567999997</v>
      </c>
      <c r="H26" s="27">
        <f t="shared" si="20"/>
        <v>441.75238596000003</v>
      </c>
      <c r="I26" s="27">
        <f t="shared" si="20"/>
        <v>444.54780504000001</v>
      </c>
      <c r="J26" s="27">
        <f t="shared" si="20"/>
        <v>434.82333276000008</v>
      </c>
      <c r="K26" s="27">
        <f t="shared" si="20"/>
        <v>429.02553096000008</v>
      </c>
      <c r="L26" s="27">
        <f t="shared" si="20"/>
        <v>437.70091067999999</v>
      </c>
      <c r="M26" s="27">
        <f t="shared" si="20"/>
        <v>473.61718547999999</v>
      </c>
      <c r="N26" s="27">
        <f t="shared" si="20"/>
        <v>484.15121064000022</v>
      </c>
      <c r="O26" s="27">
        <f t="shared" si="20"/>
        <v>445.73675651999997</v>
      </c>
      <c r="P26" s="27">
        <f t="shared" si="20"/>
        <v>467.9232505199999</v>
      </c>
      <c r="Q26" s="27">
        <f t="shared" si="20"/>
        <v>453.11355720000006</v>
      </c>
      <c r="R26" s="27">
        <f t="shared" si="20"/>
        <v>438.34393188000001</v>
      </c>
      <c r="S26" s="27">
        <f t="shared" si="20"/>
        <v>462.49616951999997</v>
      </c>
      <c r="T26" s="27">
        <f t="shared" si="20"/>
        <v>457.42593348000003</v>
      </c>
      <c r="U26" s="27">
        <f t="shared" si="20"/>
        <v>466.41338676000004</v>
      </c>
      <c r="V26" s="27">
        <f t="shared" si="20"/>
        <v>448.24505112000003</v>
      </c>
      <c r="W26" s="27">
        <f t="shared" ref="W26:X26" si="21">SUM(W27,W33)</f>
        <v>347.34946716000002</v>
      </c>
      <c r="X26" s="27">
        <f t="shared" si="21"/>
        <v>326.5780572000001</v>
      </c>
      <c r="Y26" s="27">
        <f t="shared" ref="Y26:Z26" si="22">SUM(Y27,Y33)</f>
        <v>421.42072284</v>
      </c>
      <c r="Z26" s="27">
        <f t="shared" si="22"/>
        <v>389.02770072000004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491.5624514399999</v>
      </c>
      <c r="D33" s="19">
        <f t="shared" si="26"/>
        <v>491.3250631200001</v>
      </c>
      <c r="E33" s="19">
        <f t="shared" si="26"/>
        <v>465.77526120000005</v>
      </c>
      <c r="F33" s="19">
        <f t="shared" si="26"/>
        <v>550.38101940000001</v>
      </c>
      <c r="G33" s="19">
        <f t="shared" si="26"/>
        <v>470.66426567999997</v>
      </c>
      <c r="H33" s="19">
        <f t="shared" si="26"/>
        <v>441.75238596000003</v>
      </c>
      <c r="I33" s="19">
        <f t="shared" si="26"/>
        <v>444.54780504000001</v>
      </c>
      <c r="J33" s="19">
        <f t="shared" si="26"/>
        <v>434.82333276000008</v>
      </c>
      <c r="K33" s="19">
        <f t="shared" si="26"/>
        <v>429.02553096000008</v>
      </c>
      <c r="L33" s="19">
        <f t="shared" si="26"/>
        <v>437.70091067999999</v>
      </c>
      <c r="M33" s="19">
        <f t="shared" si="26"/>
        <v>473.61718547999999</v>
      </c>
      <c r="N33" s="19">
        <f t="shared" si="26"/>
        <v>484.15121064000022</v>
      </c>
      <c r="O33" s="19">
        <f t="shared" si="26"/>
        <v>445.73675651999997</v>
      </c>
      <c r="P33" s="19">
        <f t="shared" si="26"/>
        <v>467.9232505199999</v>
      </c>
      <c r="Q33" s="19">
        <f t="shared" si="26"/>
        <v>453.11355720000006</v>
      </c>
      <c r="R33" s="19">
        <f t="shared" si="26"/>
        <v>438.34393188000001</v>
      </c>
      <c r="S33" s="19">
        <f t="shared" si="26"/>
        <v>462.49616951999997</v>
      </c>
      <c r="T33" s="19">
        <f t="shared" si="26"/>
        <v>457.42593348000003</v>
      </c>
      <c r="U33" s="19">
        <f t="shared" si="26"/>
        <v>466.41338676000004</v>
      </c>
      <c r="V33" s="19">
        <f t="shared" si="26"/>
        <v>448.24505112000003</v>
      </c>
      <c r="W33" s="19">
        <f t="shared" ref="W33:X33" si="27">SUM(W34:W50)</f>
        <v>347.34946716000002</v>
      </c>
      <c r="X33" s="19">
        <f t="shared" si="27"/>
        <v>326.5780572000001</v>
      </c>
      <c r="Y33" s="19">
        <f t="shared" ref="Y33:Z33" si="28">SUM(Y34:Y50)</f>
        <v>421.42072284</v>
      </c>
      <c r="Z33" s="19">
        <f t="shared" si="28"/>
        <v>389.02770072000004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369.6109185599999</v>
      </c>
      <c r="D43" s="8">
        <f>FC_TRA_DNAVI_DCS_E!D43+FC_TRA_DNAVI_IWW_E!D43</f>
        <v>356.8656592800001</v>
      </c>
      <c r="E43" s="8">
        <f>FC_TRA_DNAVI_DCS_E!E43+FC_TRA_DNAVI_IWW_E!E43</f>
        <v>328.18895928000006</v>
      </c>
      <c r="F43" s="8">
        <f>FC_TRA_DNAVI_DCS_E!F43+FC_TRA_DNAVI_IWW_E!F43</f>
        <v>337.74777036000006</v>
      </c>
      <c r="G43" s="8">
        <f>FC_TRA_DNAVI_DCS_E!G43+FC_TRA_DNAVI_IWW_E!G43</f>
        <v>254.90411856</v>
      </c>
      <c r="H43" s="8">
        <f>FC_TRA_DNAVI_DCS_E!H43+FC_TRA_DNAVI_IWW_E!H43</f>
        <v>126.79556291999999</v>
      </c>
      <c r="I43" s="8">
        <f>FC_TRA_DNAVI_DCS_E!I43+FC_TRA_DNAVI_IWW_E!I43</f>
        <v>131.66099856</v>
      </c>
      <c r="J43" s="8">
        <f>FC_TRA_DNAVI_DCS_E!J43+FC_TRA_DNAVI_IWW_E!J43</f>
        <v>128.65007844000002</v>
      </c>
      <c r="K43" s="8">
        <f>FC_TRA_DNAVI_DCS_E!K43+FC_TRA_DNAVI_IWW_E!K43</f>
        <v>128.13389784</v>
      </c>
      <c r="L43" s="8">
        <f>FC_TRA_DNAVI_DCS_E!L43+FC_TRA_DNAVI_IWW_E!L43</f>
        <v>127.02817764000001</v>
      </c>
      <c r="M43" s="8">
        <f>FC_TRA_DNAVI_DCS_E!M43+FC_TRA_DNAVI_IWW_E!M43</f>
        <v>147.33448236000001</v>
      </c>
      <c r="N43" s="8">
        <f>FC_TRA_DNAVI_DCS_E!N43+FC_TRA_DNAVI_IWW_E!N43</f>
        <v>147.62765159999998</v>
      </c>
      <c r="O43" s="8">
        <f>FC_TRA_DNAVI_DCS_E!O43+FC_TRA_DNAVI_IWW_E!O43</f>
        <v>133.37546508</v>
      </c>
      <c r="P43" s="8">
        <f>FC_TRA_DNAVI_DCS_E!P43+FC_TRA_DNAVI_IWW_E!P43</f>
        <v>137.94773148000002</v>
      </c>
      <c r="Q43" s="8">
        <f>FC_TRA_DNAVI_DCS_E!Q43+FC_TRA_DNAVI_IWW_E!Q43</f>
        <v>138.09738384000002</v>
      </c>
      <c r="R43" s="8">
        <f>FC_TRA_DNAVI_DCS_E!R43+FC_TRA_DNAVI_IWW_E!R43</f>
        <v>266.15472155999998</v>
      </c>
      <c r="S43" s="8">
        <f>FC_TRA_DNAVI_DCS_E!S43+FC_TRA_DNAVI_IWW_E!S43</f>
        <v>279.21875903999995</v>
      </c>
      <c r="T43" s="8">
        <f>FC_TRA_DNAVI_DCS_E!T43+FC_TRA_DNAVI_IWW_E!T43</f>
        <v>268.57210068000001</v>
      </c>
      <c r="U43" s="8">
        <f>FC_TRA_DNAVI_DCS_E!U43+FC_TRA_DNAVI_IWW_E!U43</f>
        <v>152.63660411999996</v>
      </c>
      <c r="V43" s="8">
        <f>FC_TRA_DNAVI_DCS_E!V43+FC_TRA_DNAVI_IWW_E!V43</f>
        <v>186.97741919999999</v>
      </c>
      <c r="W43" s="8">
        <f>FC_TRA_DNAVI_DCS_E!W43+FC_TRA_DNAVI_IWW_E!W43</f>
        <v>136.23619932</v>
      </c>
      <c r="X43" s="8">
        <f>FC_TRA_DNAVI_DCS_E!X43+FC_TRA_DNAVI_IWW_E!X43</f>
        <v>156.90022920000001</v>
      </c>
      <c r="Y43" s="8">
        <f>FC_TRA_DNAVI_DCS_E!Y43+FC_TRA_DNAVI_IWW_E!Y43</f>
        <v>265.56678252</v>
      </c>
      <c r="Z43" s="8">
        <f>FC_TRA_DNAVI_DCS_E!Z43+FC_TRA_DNAVI_IWW_E!Z43</f>
        <v>232.48134000000002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121.95153288</v>
      </c>
      <c r="D44" s="8">
        <f>FC_TRA_DNAVI_DCS_E!D44+FC_TRA_DNAVI_IWW_E!D44</f>
        <v>134.45940384000002</v>
      </c>
      <c r="E44" s="8">
        <f>FC_TRA_DNAVI_DCS_E!E44+FC_TRA_DNAVI_IWW_E!E44</f>
        <v>137.58630191999998</v>
      </c>
      <c r="F44" s="8">
        <f>FC_TRA_DNAVI_DCS_E!F44+FC_TRA_DNAVI_IWW_E!F44</f>
        <v>212.63324904000001</v>
      </c>
      <c r="G44" s="8">
        <f>FC_TRA_DNAVI_DCS_E!G44+FC_TRA_DNAVI_IWW_E!G44</f>
        <v>215.76014712</v>
      </c>
      <c r="H44" s="8">
        <f>FC_TRA_DNAVI_DCS_E!H44+FC_TRA_DNAVI_IWW_E!H44</f>
        <v>314.95682304000002</v>
      </c>
      <c r="I44" s="8">
        <f>FC_TRA_DNAVI_DCS_E!I44+FC_TRA_DNAVI_IWW_E!I44</f>
        <v>312.88680648000002</v>
      </c>
      <c r="J44" s="8">
        <f>FC_TRA_DNAVI_DCS_E!J44+FC_TRA_DNAVI_IWW_E!J44</f>
        <v>306.17325432000007</v>
      </c>
      <c r="K44" s="8">
        <f>FC_TRA_DNAVI_DCS_E!K44+FC_TRA_DNAVI_IWW_E!K44</f>
        <v>300.89163312000005</v>
      </c>
      <c r="L44" s="8">
        <f>FC_TRA_DNAVI_DCS_E!L44+FC_TRA_DNAVI_IWW_E!L44</f>
        <v>310.67273303999997</v>
      </c>
      <c r="M44" s="8">
        <f>FC_TRA_DNAVI_DCS_E!M44+FC_TRA_DNAVI_IWW_E!M44</f>
        <v>326.28270312000001</v>
      </c>
      <c r="N44" s="8">
        <f>FC_TRA_DNAVI_DCS_E!N44+FC_TRA_DNAVI_IWW_E!N44</f>
        <v>336.52355904000024</v>
      </c>
      <c r="O44" s="8">
        <f>FC_TRA_DNAVI_DCS_E!O44+FC_TRA_DNAVI_IWW_E!O44</f>
        <v>312.36129144</v>
      </c>
      <c r="P44" s="8">
        <f>FC_TRA_DNAVI_DCS_E!P44+FC_TRA_DNAVI_IWW_E!P44</f>
        <v>329.97551903999988</v>
      </c>
      <c r="Q44" s="8">
        <f>FC_TRA_DNAVI_DCS_E!Q44+FC_TRA_DNAVI_IWW_E!Q44</f>
        <v>315.01617336000004</v>
      </c>
      <c r="R44" s="8">
        <f>FC_TRA_DNAVI_DCS_E!R44+FC_TRA_DNAVI_IWW_E!R44</f>
        <v>172.18921032</v>
      </c>
      <c r="S44" s="8">
        <f>FC_TRA_DNAVI_DCS_E!S44+FC_TRA_DNAVI_IWW_E!S44</f>
        <v>183.27741047999999</v>
      </c>
      <c r="T44" s="8">
        <f>FC_TRA_DNAVI_DCS_E!T44+FC_TRA_DNAVI_IWW_E!T44</f>
        <v>188.85383280000005</v>
      </c>
      <c r="U44" s="8">
        <f>FC_TRA_DNAVI_DCS_E!U44+FC_TRA_DNAVI_IWW_E!U44</f>
        <v>313.77678264000008</v>
      </c>
      <c r="V44" s="8">
        <f>FC_TRA_DNAVI_DCS_E!V44+FC_TRA_DNAVI_IWW_E!V44</f>
        <v>261.26763192000004</v>
      </c>
      <c r="W44" s="8">
        <f>FC_TRA_DNAVI_DCS_E!W44+FC_TRA_DNAVI_IWW_E!W44</f>
        <v>211.11326783999999</v>
      </c>
      <c r="X44" s="8">
        <f>FC_TRA_DNAVI_DCS_E!X44+FC_TRA_DNAVI_IWW_E!X44</f>
        <v>169.67782800000006</v>
      </c>
      <c r="Y44" s="8">
        <f>FC_TRA_DNAVI_DCS_E!Y44+FC_TRA_DNAVI_IWW_E!Y44</f>
        <v>155.85394031999999</v>
      </c>
      <c r="Z44" s="8">
        <f>FC_TRA_DNAVI_DCS_E!Z44+FC_TRA_DNAVI_IWW_E!Z44</f>
        <v>156.54636072000002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11.908758239999999</v>
      </c>
      <c r="W61" s="49">
        <f t="shared" si="32"/>
        <v>20.840518080000002</v>
      </c>
      <c r="X61" s="49">
        <f t="shared" si="32"/>
        <v>20.840518080000002</v>
      </c>
      <c r="Y61" s="49">
        <f t="shared" ref="Y61:Z61" si="33">SUM(Y62:Y72)</f>
        <v>20.840518080000002</v>
      </c>
      <c r="Z61" s="49">
        <f t="shared" si="33"/>
        <v>20.840518080000002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11.908758239999999</v>
      </c>
      <c r="W68" s="52">
        <f>FC_TRA_DNAVI_DCS_E!W68+FC_TRA_DNAVI_IWW_E!W68</f>
        <v>20.840518080000002</v>
      </c>
      <c r="X68" s="52">
        <f>FC_TRA_DNAVI_DCS_E!X68+FC_TRA_DNAVI_IWW_E!X68</f>
        <v>20.840518080000002</v>
      </c>
      <c r="Y68" s="52">
        <f>FC_TRA_DNAVI_DCS_E!Y68+FC_TRA_DNAVI_IWW_E!Y68</f>
        <v>20.840518080000002</v>
      </c>
      <c r="Z68" s="52">
        <f>FC_TRA_DNAVI_DCS_E!Z68+FC_TRA_DNAVI_IWW_E!Z68</f>
        <v>20.840518080000002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461.76352792426576</v>
      </c>
      <c r="T2" s="21">
        <f t="shared" si="0"/>
        <v>457.23878806155028</v>
      </c>
      <c r="U2" s="21">
        <f t="shared" si="0"/>
        <v>464.83592890361592</v>
      </c>
      <c r="V2" s="21">
        <f t="shared" si="0"/>
        <v>446.47315082540911</v>
      </c>
      <c r="W2" s="21">
        <f t="shared" si="0"/>
        <v>345.12387215526724</v>
      </c>
      <c r="X2" s="21">
        <f t="shared" si="0"/>
        <v>323.35096612376719</v>
      </c>
      <c r="Y2" s="21">
        <f t="shared" ref="Y2:Z2" si="1">SUM(Y3,Y17,Y22,Y25,Y26,Y51,Y52)</f>
        <v>417.73103454547913</v>
      </c>
      <c r="Z2" s="21">
        <f t="shared" si="1"/>
        <v>383.88358944091112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491.5624514399999</v>
      </c>
      <c r="D26" s="27">
        <f t="shared" si="16"/>
        <v>491.3250631200001</v>
      </c>
      <c r="E26" s="27">
        <f t="shared" si="16"/>
        <v>465.77526120000005</v>
      </c>
      <c r="F26" s="27">
        <f t="shared" si="16"/>
        <v>550.38101940000001</v>
      </c>
      <c r="G26" s="27">
        <f t="shared" si="16"/>
        <v>470.66426567999997</v>
      </c>
      <c r="H26" s="27">
        <f t="shared" si="16"/>
        <v>441.75238596000003</v>
      </c>
      <c r="I26" s="27">
        <f t="shared" si="16"/>
        <v>444.54780504000001</v>
      </c>
      <c r="J26" s="27">
        <f t="shared" si="16"/>
        <v>434.82333276000008</v>
      </c>
      <c r="K26" s="27">
        <f t="shared" si="16"/>
        <v>429.02553096000008</v>
      </c>
      <c r="L26" s="27">
        <f t="shared" si="16"/>
        <v>437.70091067999999</v>
      </c>
      <c r="M26" s="27">
        <f t="shared" si="16"/>
        <v>473.61718547999999</v>
      </c>
      <c r="N26" s="27">
        <f t="shared" si="16"/>
        <v>484.15121064000022</v>
      </c>
      <c r="O26" s="27">
        <f t="shared" si="16"/>
        <v>445.73675651999997</v>
      </c>
      <c r="P26" s="27">
        <f t="shared" si="16"/>
        <v>467.9232505199999</v>
      </c>
      <c r="Q26" s="27">
        <f t="shared" si="16"/>
        <v>453.11355720000006</v>
      </c>
      <c r="R26" s="27">
        <f t="shared" si="16"/>
        <v>438.34393188000001</v>
      </c>
      <c r="S26" s="27">
        <f t="shared" si="16"/>
        <v>461.76352792426576</v>
      </c>
      <c r="T26" s="27">
        <f t="shared" si="16"/>
        <v>457.23878806155028</v>
      </c>
      <c r="U26" s="27">
        <f t="shared" si="16"/>
        <v>464.83592890361592</v>
      </c>
      <c r="V26" s="27">
        <f t="shared" si="16"/>
        <v>446.47315082540911</v>
      </c>
      <c r="W26" s="27">
        <f t="shared" si="16"/>
        <v>345.12387215526724</v>
      </c>
      <c r="X26" s="27">
        <f t="shared" si="16"/>
        <v>323.35096612376719</v>
      </c>
      <c r="Y26" s="27">
        <f t="shared" ref="Y26:Z26" si="17">SUM(Y27,Y33)</f>
        <v>417.73103454547913</v>
      </c>
      <c r="Z26" s="27">
        <f t="shared" si="17"/>
        <v>383.88358944091112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491.5624514399999</v>
      </c>
      <c r="D33" s="19">
        <f t="shared" si="20"/>
        <v>491.3250631200001</v>
      </c>
      <c r="E33" s="19">
        <f t="shared" si="20"/>
        <v>465.77526120000005</v>
      </c>
      <c r="F33" s="19">
        <f t="shared" si="20"/>
        <v>550.38101940000001</v>
      </c>
      <c r="G33" s="19">
        <f t="shared" si="20"/>
        <v>470.66426567999997</v>
      </c>
      <c r="H33" s="19">
        <f t="shared" si="20"/>
        <v>441.75238596000003</v>
      </c>
      <c r="I33" s="19">
        <f t="shared" si="20"/>
        <v>444.54780504000001</v>
      </c>
      <c r="J33" s="19">
        <f t="shared" si="20"/>
        <v>434.82333276000008</v>
      </c>
      <c r="K33" s="19">
        <f t="shared" si="20"/>
        <v>429.02553096000008</v>
      </c>
      <c r="L33" s="19">
        <f t="shared" si="20"/>
        <v>437.70091067999999</v>
      </c>
      <c r="M33" s="19">
        <f t="shared" si="20"/>
        <v>473.61718547999999</v>
      </c>
      <c r="N33" s="19">
        <f t="shared" si="20"/>
        <v>484.15121064000022</v>
      </c>
      <c r="O33" s="19">
        <f t="shared" si="20"/>
        <v>445.73675651999997</v>
      </c>
      <c r="P33" s="19">
        <f t="shared" si="20"/>
        <v>467.9232505199999</v>
      </c>
      <c r="Q33" s="19">
        <f t="shared" si="20"/>
        <v>453.11355720000006</v>
      </c>
      <c r="R33" s="19">
        <f t="shared" si="20"/>
        <v>438.34393188000001</v>
      </c>
      <c r="S33" s="19">
        <f t="shared" si="20"/>
        <v>461.76352792426576</v>
      </c>
      <c r="T33" s="19">
        <f t="shared" si="20"/>
        <v>457.23878806155028</v>
      </c>
      <c r="U33" s="19">
        <f t="shared" si="20"/>
        <v>464.83592890361592</v>
      </c>
      <c r="V33" s="19">
        <f t="shared" si="20"/>
        <v>446.47315082540911</v>
      </c>
      <c r="W33" s="19">
        <f t="shared" si="20"/>
        <v>345.12387215526724</v>
      </c>
      <c r="X33" s="19">
        <f t="shared" si="20"/>
        <v>323.35096612376719</v>
      </c>
      <c r="Y33" s="19">
        <f t="shared" ref="Y33:Z33" si="21">SUM(Y34:Y50)</f>
        <v>417.73103454547913</v>
      </c>
      <c r="Z33" s="19">
        <f t="shared" si="21"/>
        <v>383.88358944091112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369.6109185599999</v>
      </c>
      <c r="D43" s="8">
        <v>356.8656592800001</v>
      </c>
      <c r="E43" s="8">
        <v>328.18895928000006</v>
      </c>
      <c r="F43" s="8">
        <v>337.74777036000006</v>
      </c>
      <c r="G43" s="8">
        <v>254.90411856</v>
      </c>
      <c r="H43" s="8">
        <v>126.79556291999999</v>
      </c>
      <c r="I43" s="8">
        <v>131.66099856</v>
      </c>
      <c r="J43" s="8">
        <v>128.65007844000002</v>
      </c>
      <c r="K43" s="8">
        <v>128.13389784</v>
      </c>
      <c r="L43" s="8">
        <v>127.02817764000001</v>
      </c>
      <c r="M43" s="8">
        <v>147.33448236000001</v>
      </c>
      <c r="N43" s="8">
        <v>147.62765159999998</v>
      </c>
      <c r="O43" s="8">
        <v>133.37546508</v>
      </c>
      <c r="P43" s="8">
        <v>137.94773148000002</v>
      </c>
      <c r="Q43" s="8">
        <v>138.09738384000002</v>
      </c>
      <c r="R43" s="8">
        <v>266.15472155999998</v>
      </c>
      <c r="S43" s="8">
        <v>278.77644775038584</v>
      </c>
      <c r="T43" s="8">
        <v>268.46222051255234</v>
      </c>
      <c r="U43" s="8">
        <v>152.12037148779899</v>
      </c>
      <c r="V43" s="8">
        <v>186.23830263120684</v>
      </c>
      <c r="W43" s="8">
        <v>135.36328419175913</v>
      </c>
      <c r="X43" s="8">
        <v>155.34981477886171</v>
      </c>
      <c r="Y43" s="8">
        <v>263.24165089791404</v>
      </c>
      <c r="Z43" s="8">
        <v>229.40724044087258</v>
      </c>
    </row>
    <row r="44" spans="1:26" ht="11.25" customHeight="1" x14ac:dyDescent="0.2">
      <c r="A44" s="28" t="s">
        <v>74</v>
      </c>
      <c r="B44" s="7" t="s">
        <v>75</v>
      </c>
      <c r="C44" s="8">
        <v>121.95153288</v>
      </c>
      <c r="D44" s="8">
        <v>134.45940384000002</v>
      </c>
      <c r="E44" s="8">
        <v>137.58630191999998</v>
      </c>
      <c r="F44" s="8">
        <v>212.63324904000001</v>
      </c>
      <c r="G44" s="8">
        <v>215.76014712</v>
      </c>
      <c r="H44" s="8">
        <v>314.95682304000002</v>
      </c>
      <c r="I44" s="8">
        <v>312.88680648000002</v>
      </c>
      <c r="J44" s="8">
        <v>306.17325432000007</v>
      </c>
      <c r="K44" s="8">
        <v>300.89163312000005</v>
      </c>
      <c r="L44" s="8">
        <v>310.67273303999997</v>
      </c>
      <c r="M44" s="8">
        <v>326.28270312000001</v>
      </c>
      <c r="N44" s="8">
        <v>336.52355904000024</v>
      </c>
      <c r="O44" s="8">
        <v>312.36129144</v>
      </c>
      <c r="P44" s="8">
        <v>329.97551903999988</v>
      </c>
      <c r="Q44" s="8">
        <v>315.01617336000004</v>
      </c>
      <c r="R44" s="8">
        <v>172.18921032</v>
      </c>
      <c r="S44" s="8">
        <v>182.98708017387995</v>
      </c>
      <c r="T44" s="8">
        <v>188.77656754899795</v>
      </c>
      <c r="U44" s="8">
        <v>312.71555741581693</v>
      </c>
      <c r="V44" s="8">
        <v>260.2348481942023</v>
      </c>
      <c r="W44" s="8">
        <v>209.7605879635081</v>
      </c>
      <c r="X44" s="8">
        <v>168.00115134490551</v>
      </c>
      <c r="Y44" s="8">
        <v>154.48938364756512</v>
      </c>
      <c r="Z44" s="8">
        <v>154.47634900003851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11.861683247914881</v>
      </c>
      <c r="W61" s="49">
        <f t="shared" si="24"/>
        <v>20.706985262707597</v>
      </c>
      <c r="X61" s="49">
        <f t="shared" si="24"/>
        <v>20.634581862188373</v>
      </c>
      <c r="Y61" s="49">
        <f t="shared" ref="Y61:Z61" si="25">SUM(Y62:Y72)</f>
        <v>20.658051932883833</v>
      </c>
      <c r="Z61" s="49">
        <f t="shared" si="25"/>
        <v>20.5649440169732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11.861683247914881</v>
      </c>
      <c r="W68" s="52">
        <v>20.706985262707597</v>
      </c>
      <c r="X68" s="52">
        <v>20.634581862188373</v>
      </c>
      <c r="Y68" s="52">
        <v>20.658051932883833</v>
      </c>
      <c r="Z68" s="52">
        <v>20.5649440169732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0.73264159573417187</v>
      </c>
      <c r="T2" s="21">
        <f t="shared" si="0"/>
        <v>0.18714541844978366</v>
      </c>
      <c r="U2" s="21">
        <f t="shared" si="0"/>
        <v>1.5774578563841137</v>
      </c>
      <c r="V2" s="21">
        <f t="shared" si="0"/>
        <v>1.7719002945908597</v>
      </c>
      <c r="W2" s="21">
        <f t="shared" si="0"/>
        <v>2.2255950047327495</v>
      </c>
      <c r="X2" s="21">
        <f t="shared" si="0"/>
        <v>3.2270910762328575</v>
      </c>
      <c r="Y2" s="21">
        <f t="shared" ref="Y2:Z2" si="1">SUM(Y3,Y17,Y22,Y25,Y26,Y51,Y52)</f>
        <v>3.6896882945208347</v>
      </c>
      <c r="Z2" s="21">
        <f t="shared" si="1"/>
        <v>5.1441112790889409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0.73264159573417187</v>
      </c>
      <c r="T26" s="27">
        <f t="shared" si="16"/>
        <v>0.18714541844978366</v>
      </c>
      <c r="U26" s="27">
        <f t="shared" si="16"/>
        <v>1.5774578563841137</v>
      </c>
      <c r="V26" s="27">
        <f t="shared" si="16"/>
        <v>1.7719002945908597</v>
      </c>
      <c r="W26" s="27">
        <f t="shared" si="16"/>
        <v>2.2255950047327495</v>
      </c>
      <c r="X26" s="27">
        <f t="shared" si="16"/>
        <v>3.2270910762328575</v>
      </c>
      <c r="Y26" s="27">
        <f t="shared" ref="Y26:Z26" si="17">SUM(Y27,Y33)</f>
        <v>3.6896882945208347</v>
      </c>
      <c r="Z26" s="27">
        <f t="shared" si="17"/>
        <v>5.1441112790889409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0.73264159573417187</v>
      </c>
      <c r="T33" s="19">
        <f t="shared" si="20"/>
        <v>0.18714541844978366</v>
      </c>
      <c r="U33" s="19">
        <f t="shared" si="20"/>
        <v>1.5774578563841137</v>
      </c>
      <c r="V33" s="19">
        <f t="shared" si="20"/>
        <v>1.7719002945908597</v>
      </c>
      <c r="W33" s="19">
        <f t="shared" si="20"/>
        <v>2.2255950047327495</v>
      </c>
      <c r="X33" s="19">
        <f t="shared" si="20"/>
        <v>3.2270910762328575</v>
      </c>
      <c r="Y33" s="19">
        <f t="shared" ref="Y33:Z33" si="21">SUM(Y34:Y50)</f>
        <v>3.6896882945208347</v>
      </c>
      <c r="Z33" s="19">
        <f t="shared" si="21"/>
        <v>5.1441112790889409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0.44231128961411775</v>
      </c>
      <c r="T43" s="8">
        <v>0.10988016744768501</v>
      </c>
      <c r="U43" s="8">
        <v>0.51623263220097404</v>
      </c>
      <c r="V43" s="8">
        <v>0.73911656879313681</v>
      </c>
      <c r="W43" s="8">
        <v>0.87291512824086404</v>
      </c>
      <c r="X43" s="8">
        <v>1.550414421138304</v>
      </c>
      <c r="Y43" s="8">
        <v>2.3251316220859537</v>
      </c>
      <c r="Z43" s="8">
        <v>3.0740995591274327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0.29033030612005406</v>
      </c>
      <c r="T44" s="8">
        <v>7.7265251002098662E-2</v>
      </c>
      <c r="U44" s="8">
        <v>1.0612252241831397</v>
      </c>
      <c r="V44" s="8">
        <v>1.032783725797723</v>
      </c>
      <c r="W44" s="8">
        <v>1.3526798764918855</v>
      </c>
      <c r="X44" s="8">
        <v>1.6766766550945535</v>
      </c>
      <c r="Y44" s="8">
        <v>1.3645566724348812</v>
      </c>
      <c r="Z44" s="8">
        <v>2.0700117199615078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4.7074992085118027E-2</v>
      </c>
      <c r="W61" s="49">
        <f t="shared" si="24"/>
        <v>0.13353281729240515</v>
      </c>
      <c r="X61" s="49">
        <f t="shared" si="24"/>
        <v>0.20593621781162796</v>
      </c>
      <c r="Y61" s="49">
        <f t="shared" ref="Y61:Z61" si="25">SUM(Y62:Y72)</f>
        <v>0.18246614711616926</v>
      </c>
      <c r="Z61" s="49">
        <f t="shared" si="25"/>
        <v>0.27557406302680154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4.7074992085118027E-2</v>
      </c>
      <c r="W68" s="52">
        <v>0.13353281729240515</v>
      </c>
      <c r="X68" s="52">
        <v>0.20593621781162796</v>
      </c>
      <c r="Y68" s="52">
        <v>0.18246614711616926</v>
      </c>
      <c r="Z68" s="52">
        <v>0.27557406302680154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7477.6096659600007</v>
      </c>
      <c r="D2" s="21">
        <f t="shared" ref="D2:X2" si="0">SUM(D3,D17,D22,D25,D26,D51,D52)</f>
        <v>7409.7495615599992</v>
      </c>
      <c r="E2" s="21">
        <f t="shared" si="0"/>
        <v>7258.5266893199978</v>
      </c>
      <c r="F2" s="21">
        <f t="shared" si="0"/>
        <v>7266.4151583600014</v>
      </c>
      <c r="G2" s="21">
        <f t="shared" si="0"/>
        <v>5651.5997642400016</v>
      </c>
      <c r="H2" s="21">
        <f t="shared" si="0"/>
        <v>5756.4305960399997</v>
      </c>
      <c r="I2" s="21">
        <f t="shared" si="0"/>
        <v>4859.9564209200007</v>
      </c>
      <c r="J2" s="21">
        <f t="shared" si="0"/>
        <v>4710.1715427600011</v>
      </c>
      <c r="K2" s="21">
        <f t="shared" si="0"/>
        <v>4216.2544015199992</v>
      </c>
      <c r="L2" s="21">
        <f t="shared" si="0"/>
        <v>3850.7632246800008</v>
      </c>
      <c r="M2" s="21">
        <f t="shared" si="0"/>
        <v>4041.1881932399997</v>
      </c>
      <c r="N2" s="21">
        <f t="shared" si="0"/>
        <v>3669.3800733600001</v>
      </c>
      <c r="O2" s="21">
        <f t="shared" si="0"/>
        <v>3490.7479732799984</v>
      </c>
      <c r="P2" s="21">
        <f t="shared" si="0"/>
        <v>3308.7436063200003</v>
      </c>
      <c r="Q2" s="21">
        <f t="shared" si="0"/>
        <v>3078.8685712800002</v>
      </c>
      <c r="R2" s="21">
        <f t="shared" si="0"/>
        <v>2908.7127597600006</v>
      </c>
      <c r="S2" s="21">
        <f t="shared" si="0"/>
        <v>2784.1843674000011</v>
      </c>
      <c r="T2" s="21">
        <f t="shared" si="0"/>
        <v>2535.8749446995998</v>
      </c>
      <c r="U2" s="21">
        <f t="shared" si="0"/>
        <v>2447.63271648</v>
      </c>
      <c r="V2" s="21">
        <f t="shared" si="0"/>
        <v>2505.2665449599999</v>
      </c>
      <c r="W2" s="21">
        <f t="shared" si="0"/>
        <v>2405.9530627199997</v>
      </c>
      <c r="X2" s="21">
        <f t="shared" si="0"/>
        <v>2337.4052060937834</v>
      </c>
      <c r="Y2" s="21">
        <f t="shared" ref="Y2:Z2" si="1">SUM(Y3,Y17,Y22,Y25,Y26,Y51,Y52)</f>
        <v>2019.6338394776956</v>
      </c>
      <c r="Z2" s="21">
        <f t="shared" si="1"/>
        <v>1851.0624056496938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55.943999999999996</v>
      </c>
      <c r="D17" s="27">
        <f t="shared" ref="D17:W17" si="15">SUM(D18:D21)</f>
        <v>60.579360000000001</v>
      </c>
      <c r="E17" s="27">
        <f t="shared" si="15"/>
        <v>59.90003999999999</v>
      </c>
      <c r="F17" s="27">
        <f t="shared" si="15"/>
        <v>62.337599999999995</v>
      </c>
      <c r="G17" s="27">
        <f t="shared" si="15"/>
        <v>57.382560000000005</v>
      </c>
      <c r="H17" s="27">
        <f t="shared" si="15"/>
        <v>60.938999999999993</v>
      </c>
      <c r="I17" s="27">
        <f t="shared" si="15"/>
        <v>57.942000000000014</v>
      </c>
      <c r="J17" s="27">
        <f t="shared" si="15"/>
        <v>34.005959999999988</v>
      </c>
      <c r="K17" s="27">
        <f t="shared" si="15"/>
        <v>30.289679999999997</v>
      </c>
      <c r="L17" s="27">
        <f t="shared" si="15"/>
        <v>26.37360000000001</v>
      </c>
      <c r="M17" s="27">
        <f t="shared" si="15"/>
        <v>20.899079999999998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55.943999999999996</v>
      </c>
      <c r="D18" s="8">
        <f>FC_OTH_CP_E!D18+FC_OTH_HH_E!D18+FC_OTH_AFF_E!D18</f>
        <v>60.579360000000001</v>
      </c>
      <c r="E18" s="8">
        <f>FC_OTH_CP_E!E18+FC_OTH_HH_E!E18+FC_OTH_AFF_E!E18</f>
        <v>59.90003999999999</v>
      </c>
      <c r="F18" s="8">
        <f>FC_OTH_CP_E!F18+FC_OTH_HH_E!F18+FC_OTH_AFF_E!F18</f>
        <v>62.337599999999995</v>
      </c>
      <c r="G18" s="8">
        <f>FC_OTH_CP_E!G18+FC_OTH_HH_E!G18+FC_OTH_AFF_E!G18</f>
        <v>57.382560000000005</v>
      </c>
      <c r="H18" s="8">
        <f>FC_OTH_CP_E!H18+FC_OTH_HH_E!H18+FC_OTH_AFF_E!H18</f>
        <v>60.938999999999993</v>
      </c>
      <c r="I18" s="8">
        <f>FC_OTH_CP_E!I18+FC_OTH_HH_E!I18+FC_OTH_AFF_E!I18</f>
        <v>57.942000000000014</v>
      </c>
      <c r="J18" s="8">
        <f>FC_OTH_CP_E!J18+FC_OTH_HH_E!J18+FC_OTH_AFF_E!J18</f>
        <v>34.005959999999988</v>
      </c>
      <c r="K18" s="8">
        <f>FC_OTH_CP_E!K18+FC_OTH_HH_E!K18+FC_OTH_AFF_E!K18</f>
        <v>30.289679999999997</v>
      </c>
      <c r="L18" s="8">
        <f>FC_OTH_CP_E!L18+FC_OTH_HH_E!L18+FC_OTH_AFF_E!L18</f>
        <v>26.37360000000001</v>
      </c>
      <c r="M18" s="8">
        <f>FC_OTH_CP_E!M18+FC_OTH_HH_E!M18+FC_OTH_AFF_E!M18</f>
        <v>20.899079999999998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7114.8884259599999</v>
      </c>
      <c r="D26" s="27">
        <f t="shared" ref="D26:W26" si="21">SUM(D27,D33)</f>
        <v>7016.3401215599997</v>
      </c>
      <c r="E26" s="27">
        <f t="shared" si="21"/>
        <v>6890.8396093199981</v>
      </c>
      <c r="F26" s="27">
        <f t="shared" si="21"/>
        <v>6857.9181183600012</v>
      </c>
      <c r="G26" s="27">
        <f t="shared" si="21"/>
        <v>5239.8278942400011</v>
      </c>
      <c r="H26" s="27">
        <f t="shared" si="21"/>
        <v>5330.2469360399991</v>
      </c>
      <c r="I26" s="27">
        <f t="shared" si="21"/>
        <v>4462.1157409200005</v>
      </c>
      <c r="J26" s="27">
        <f t="shared" si="21"/>
        <v>4304.7106527600008</v>
      </c>
      <c r="K26" s="27">
        <f t="shared" si="21"/>
        <v>3802.7961115199996</v>
      </c>
      <c r="L26" s="27">
        <f t="shared" si="21"/>
        <v>3492.3168946800006</v>
      </c>
      <c r="M26" s="27">
        <f t="shared" si="21"/>
        <v>3543.9664532399997</v>
      </c>
      <c r="N26" s="27">
        <f t="shared" si="21"/>
        <v>3228.34992336</v>
      </c>
      <c r="O26" s="27">
        <f t="shared" si="21"/>
        <v>3042.5987332799982</v>
      </c>
      <c r="P26" s="27">
        <f t="shared" si="21"/>
        <v>2925.1205863200003</v>
      </c>
      <c r="Q26" s="27">
        <f t="shared" si="21"/>
        <v>2754.8237512800001</v>
      </c>
      <c r="R26" s="27">
        <f t="shared" si="21"/>
        <v>2602.0869897600005</v>
      </c>
      <c r="S26" s="27">
        <f t="shared" si="21"/>
        <v>2468.7733374000009</v>
      </c>
      <c r="T26" s="27">
        <f t="shared" si="21"/>
        <v>2339.2862728596001</v>
      </c>
      <c r="U26" s="27">
        <f t="shared" si="21"/>
        <v>2175.9096736799997</v>
      </c>
      <c r="V26" s="27">
        <f t="shared" si="21"/>
        <v>2206.5889107599996</v>
      </c>
      <c r="W26" s="27">
        <f t="shared" si="21"/>
        <v>2130.3699584399997</v>
      </c>
      <c r="X26" s="27">
        <f t="shared" ref="X26:Z26" si="22">SUM(X27,X33)</f>
        <v>2054.1671420399998</v>
      </c>
      <c r="Y26" s="27">
        <f t="shared" si="22"/>
        <v>1765.3016527199991</v>
      </c>
      <c r="Z26" s="27">
        <f t="shared" si="22"/>
        <v>1629.5605635599998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7114.8884259599999</v>
      </c>
      <c r="D33" s="19">
        <f t="shared" ref="D33:W33" si="27">SUM(D34:D50)</f>
        <v>7016.3401215599997</v>
      </c>
      <c r="E33" s="19">
        <f t="shared" si="27"/>
        <v>6890.8396093199981</v>
      </c>
      <c r="F33" s="19">
        <f t="shared" si="27"/>
        <v>6857.9181183600012</v>
      </c>
      <c r="G33" s="19">
        <f t="shared" si="27"/>
        <v>5239.8278942400011</v>
      </c>
      <c r="H33" s="19">
        <f t="shared" si="27"/>
        <v>5330.2469360399991</v>
      </c>
      <c r="I33" s="19">
        <f t="shared" si="27"/>
        <v>4462.1157409200005</v>
      </c>
      <c r="J33" s="19">
        <f t="shared" si="27"/>
        <v>4304.7106527600008</v>
      </c>
      <c r="K33" s="19">
        <f t="shared" si="27"/>
        <v>3802.7961115199996</v>
      </c>
      <c r="L33" s="19">
        <f t="shared" si="27"/>
        <v>3492.3168946800006</v>
      </c>
      <c r="M33" s="19">
        <f t="shared" si="27"/>
        <v>3543.9664532399997</v>
      </c>
      <c r="N33" s="19">
        <f t="shared" si="27"/>
        <v>3228.34992336</v>
      </c>
      <c r="O33" s="19">
        <f t="shared" si="27"/>
        <v>3042.5987332799982</v>
      </c>
      <c r="P33" s="19">
        <f t="shared" si="27"/>
        <v>2925.1205863200003</v>
      </c>
      <c r="Q33" s="19">
        <f t="shared" si="27"/>
        <v>2754.8237512800001</v>
      </c>
      <c r="R33" s="19">
        <f t="shared" si="27"/>
        <v>2602.0869897600005</v>
      </c>
      <c r="S33" s="19">
        <f t="shared" si="27"/>
        <v>2468.7733374000009</v>
      </c>
      <c r="T33" s="19">
        <f t="shared" si="27"/>
        <v>2339.2862728596001</v>
      </c>
      <c r="U33" s="19">
        <f t="shared" si="27"/>
        <v>2175.9096736799997</v>
      </c>
      <c r="V33" s="19">
        <f t="shared" si="27"/>
        <v>2206.5889107599996</v>
      </c>
      <c r="W33" s="19">
        <f t="shared" si="27"/>
        <v>2130.3699584399997</v>
      </c>
      <c r="X33" s="19">
        <f t="shared" ref="X33:Z33" si="28">SUM(X34:X50)</f>
        <v>2054.1671420399998</v>
      </c>
      <c r="Y33" s="19">
        <f t="shared" si="28"/>
        <v>1765.3016527199991</v>
      </c>
      <c r="Z33" s="19">
        <f t="shared" si="28"/>
        <v>1629.5605635599998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116.40064572000003</v>
      </c>
      <c r="D36" s="8">
        <f>FC_OTH_CP_E!D36+FC_OTH_HH_E!D36+FC_OTH_AFF_E!D36</f>
        <v>155.20070952</v>
      </c>
      <c r="E36" s="8">
        <f>FC_OTH_CP_E!E36+FC_OTH_HH_E!E36+FC_OTH_AFF_E!E36</f>
        <v>131.32369476</v>
      </c>
      <c r="F36" s="8">
        <f>FC_OTH_CP_E!F36+FC_OTH_HH_E!F36+FC_OTH_AFF_E!F36</f>
        <v>110.43133524</v>
      </c>
      <c r="G36" s="8">
        <f>FC_OTH_CP_E!G36+FC_OTH_HH_E!G36+FC_OTH_AFF_E!G36</f>
        <v>98.492941440000024</v>
      </c>
      <c r="H36" s="8">
        <f>FC_OTH_CP_E!H36+FC_OTH_HH_E!H36+FC_OTH_AFF_E!H36</f>
        <v>98.812101240000004</v>
      </c>
      <c r="I36" s="8">
        <f>FC_OTH_CP_E!I36+FC_OTH_HH_E!I36+FC_OTH_AFF_E!I36</f>
        <v>181.31933915999997</v>
      </c>
      <c r="J36" s="8">
        <f>FC_OTH_CP_E!J36+FC_OTH_HH_E!J36+FC_OTH_AFF_E!J36</f>
        <v>267.99609888000003</v>
      </c>
      <c r="K36" s="8">
        <f>FC_OTH_CP_E!K36+FC_OTH_HH_E!K36+FC_OTH_AFF_E!K36</f>
        <v>248.61662496000008</v>
      </c>
      <c r="L36" s="8">
        <f>FC_OTH_CP_E!L36+FC_OTH_HH_E!L36+FC_OTH_AFF_E!L36</f>
        <v>168.66448272000002</v>
      </c>
      <c r="M36" s="8">
        <f>FC_OTH_CP_E!M36+FC_OTH_HH_E!M36+FC_OTH_AFF_E!M36</f>
        <v>257.68984968000007</v>
      </c>
      <c r="N36" s="8">
        <f>FC_OTH_CP_E!N36+FC_OTH_HH_E!N36+FC_OTH_AFF_E!N36</f>
        <v>236.46333779999998</v>
      </c>
      <c r="O36" s="8">
        <f>FC_OTH_CP_E!O36+FC_OTH_HH_E!O36+FC_OTH_AFF_E!O36</f>
        <v>75.144300840000056</v>
      </c>
      <c r="P36" s="8">
        <f>FC_OTH_CP_E!P36+FC_OTH_HH_E!P36+FC_OTH_AFF_E!P36</f>
        <v>81.208791360000006</v>
      </c>
      <c r="Q36" s="8">
        <f>FC_OTH_CP_E!Q36+FC_OTH_HH_E!Q36+FC_OTH_AFF_E!Q36</f>
        <v>90.598449959999996</v>
      </c>
      <c r="R36" s="8">
        <f>FC_OTH_CP_E!R36+FC_OTH_HH_E!R36+FC_OTH_AFF_E!R36</f>
        <v>45.193254840000016</v>
      </c>
      <c r="S36" s="8">
        <f>FC_OTH_CP_E!S36+FC_OTH_HH_E!S36+FC_OTH_AFF_E!S36</f>
        <v>49.156742520000016</v>
      </c>
      <c r="T36" s="8">
        <f>FC_OTH_CP_E!T36+FC_OTH_HH_E!T36+FC_OTH_AFF_E!T36</f>
        <v>46.250755059600003</v>
      </c>
      <c r="U36" s="8">
        <f>FC_OTH_CP_E!U36+FC_OTH_HH_E!U36+FC_OTH_AFF_E!U36</f>
        <v>44.457937920000006</v>
      </c>
      <c r="V36" s="8">
        <f>FC_OTH_CP_E!V36+FC_OTH_HH_E!V36+FC_OTH_AFF_E!V36</f>
        <v>46.079178840000019</v>
      </c>
      <c r="W36" s="8">
        <f>FC_OTH_CP_E!W36+FC_OTH_HH_E!W36+FC_OTH_AFF_E!W36</f>
        <v>45.901994040000005</v>
      </c>
      <c r="X36" s="8">
        <f>FC_OTH_CP_E!X36+FC_OTH_HH_E!X36+FC_OTH_AFF_E!X36</f>
        <v>45.280257120000002</v>
      </c>
      <c r="Y36" s="8">
        <f>FC_OTH_CP_E!Y36+FC_OTH_HH_E!Y36+FC_OTH_AFF_E!Y36</f>
        <v>46.299978360000011</v>
      </c>
      <c r="Z36" s="8">
        <f>FC_OTH_CP_E!Z36+FC_OTH_HH_E!Z36+FC_OTH_AFF_E!Z36</f>
        <v>45.068089679999986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500.71534127999985</v>
      </c>
      <c r="I37" s="8">
        <f>FC_OTH_CP_E!I37+FC_OTH_HH_E!I37+FC_OTH_AFF_E!I37</f>
        <v>516.59050212000011</v>
      </c>
      <c r="J37" s="8">
        <f>FC_OTH_CP_E!J37+FC_OTH_HH_E!J37+FC_OTH_AFF_E!J37</f>
        <v>542.85401016000014</v>
      </c>
      <c r="K37" s="8">
        <f>FC_OTH_CP_E!K37+FC_OTH_HH_E!K37+FC_OTH_AFF_E!K37</f>
        <v>533.6561815199999</v>
      </c>
      <c r="L37" s="8">
        <f>FC_OTH_CP_E!L37+FC_OTH_HH_E!L37+FC_OTH_AFF_E!L37</f>
        <v>543.45575592</v>
      </c>
      <c r="M37" s="8">
        <f>FC_OTH_CP_E!M37+FC_OTH_HH_E!M37+FC_OTH_AFF_E!M37</f>
        <v>550.93741163999994</v>
      </c>
      <c r="N37" s="8">
        <f>FC_OTH_CP_E!N37+FC_OTH_HH_E!N37+FC_OTH_AFF_E!N37</f>
        <v>549.89358732000005</v>
      </c>
      <c r="O37" s="8">
        <f>FC_OTH_CP_E!O37+FC_OTH_HH_E!O37+FC_OTH_AFF_E!O37</f>
        <v>557.76193703999957</v>
      </c>
      <c r="P37" s="8">
        <f>FC_OTH_CP_E!P37+FC_OTH_HH_E!P37+FC_OTH_AFF_E!P37</f>
        <v>566.20758348000004</v>
      </c>
      <c r="Q37" s="8">
        <f>FC_OTH_CP_E!Q37+FC_OTH_HH_E!Q37+FC_OTH_AFF_E!Q37</f>
        <v>567.43826832000002</v>
      </c>
      <c r="R37" s="8">
        <f>FC_OTH_CP_E!R37+FC_OTH_HH_E!R37+FC_OTH_AFF_E!R37</f>
        <v>580.50104112000031</v>
      </c>
      <c r="S37" s="8">
        <f>FC_OTH_CP_E!S37+FC_OTH_HH_E!S37+FC_OTH_AFF_E!S37</f>
        <v>586.97280180000064</v>
      </c>
      <c r="T37" s="8">
        <f>FC_OTH_CP_E!T37+FC_OTH_HH_E!T37+FC_OTH_AFF_E!T37</f>
        <v>584.01995652000016</v>
      </c>
      <c r="U37" s="8">
        <f>FC_OTH_CP_E!U37+FC_OTH_HH_E!U37+FC_OTH_AFF_E!U37</f>
        <v>498.56607107999963</v>
      </c>
      <c r="V37" s="8">
        <f>FC_OTH_CP_E!V37+FC_OTH_HH_E!V37+FC_OTH_AFF_E!V37</f>
        <v>498.88814976000003</v>
      </c>
      <c r="W37" s="8">
        <f>FC_OTH_CP_E!W37+FC_OTH_HH_E!W37+FC_OTH_AFF_E!W37</f>
        <v>485.03377691999987</v>
      </c>
      <c r="X37" s="8">
        <f>FC_OTH_CP_E!X37+FC_OTH_HH_E!X37+FC_OTH_AFF_E!X37</f>
        <v>359.85070043999991</v>
      </c>
      <c r="Y37" s="8">
        <f>FC_OTH_CP_E!Y37+FC_OTH_HH_E!Y37+FC_OTH_AFF_E!Y37</f>
        <v>344.89138067999983</v>
      </c>
      <c r="Z37" s="8">
        <f>FC_OTH_CP_E!Z37+FC_OTH_HH_E!Z37+FC_OTH_AFF_E!Z37</f>
        <v>312.68750436000016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6.2983537199999997</v>
      </c>
      <c r="D41" s="8">
        <f>FC_OTH_CP_E!D41+FC_OTH_HH_E!D41+FC_OTH_AFF_E!D41</f>
        <v>6.2983537200000006</v>
      </c>
      <c r="E41" s="8">
        <f>FC_OTH_CP_E!E41+FC_OTH_HH_E!E41+FC_OTH_AFF_E!E41</f>
        <v>6.2983537199999997</v>
      </c>
      <c r="F41" s="8">
        <f>FC_OTH_CP_E!F41+FC_OTH_HH_E!F41+FC_OTH_AFF_E!F41</f>
        <v>9.4476600000000026</v>
      </c>
      <c r="G41" s="8">
        <f>FC_OTH_CP_E!G41+FC_OTH_HH_E!G41+FC_OTH_AFF_E!G41</f>
        <v>12.59696628</v>
      </c>
      <c r="H41" s="8">
        <f>FC_OTH_CP_E!H41+FC_OTH_HH_E!H41+FC_OTH_AFF_E!H41</f>
        <v>9.4476600000000008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6732.6518703599995</v>
      </c>
      <c r="D43" s="8">
        <f>FC_OTH_CP_E!D43+FC_OTH_HH_E!D43+FC_OTH_AFF_E!D43</f>
        <v>6745.3973963999997</v>
      </c>
      <c r="E43" s="8">
        <f>FC_OTH_CP_E!E43+FC_OTH_HH_E!E43+FC_OTH_AFF_E!E43</f>
        <v>6493.6797260399981</v>
      </c>
      <c r="F43" s="8">
        <f>FC_OTH_CP_E!F43+FC_OTH_HH_E!F43+FC_OTH_AFF_E!F43</f>
        <v>6350.2959592800007</v>
      </c>
      <c r="G43" s="8">
        <f>FC_OTH_CP_E!G43+FC_OTH_HH_E!G43+FC_OTH_AFF_E!G43</f>
        <v>4897.3430703600006</v>
      </c>
      <c r="H43" s="8">
        <f>FC_OTH_CP_E!H43+FC_OTH_HH_E!H43+FC_OTH_AFF_E!H43</f>
        <v>4643.4075573599994</v>
      </c>
      <c r="I43" s="8">
        <f>FC_OTH_CP_E!I43+FC_OTH_HH_E!I43+FC_OTH_AFF_E!I43</f>
        <v>3699.5842681200002</v>
      </c>
      <c r="J43" s="8">
        <f>FC_OTH_CP_E!J43+FC_OTH_HH_E!J43+FC_OTH_AFF_E!J43</f>
        <v>3409.5638631600004</v>
      </c>
      <c r="K43" s="8">
        <f>FC_OTH_CP_E!K43+FC_OTH_HH_E!K43+FC_OTH_AFF_E!K43</f>
        <v>2956.0705293599999</v>
      </c>
      <c r="L43" s="8">
        <f>FC_OTH_CP_E!L43+FC_OTH_HH_E!L43+FC_OTH_AFF_E!L43</f>
        <v>2734.5116775600004</v>
      </c>
      <c r="M43" s="8">
        <f>FC_OTH_CP_E!M43+FC_OTH_HH_E!M43+FC_OTH_AFF_E!M43</f>
        <v>2680.8862485599998</v>
      </c>
      <c r="N43" s="8">
        <f>FC_OTH_CP_E!N43+FC_OTH_HH_E!N43+FC_OTH_AFF_E!N43</f>
        <v>2396.6582702400001</v>
      </c>
      <c r="O43" s="8">
        <f>FC_OTH_CP_E!O43+FC_OTH_HH_E!O43+FC_OTH_AFF_E!O43</f>
        <v>2364.4798117199989</v>
      </c>
      <c r="P43" s="8">
        <f>FC_OTH_CP_E!P43+FC_OTH_HH_E!P43+FC_OTH_AFF_E!P43</f>
        <v>2219.7646457999999</v>
      </c>
      <c r="Q43" s="8">
        <f>FC_OTH_CP_E!Q43+FC_OTH_HH_E!Q43+FC_OTH_AFF_E!Q43</f>
        <v>2045.1232760399998</v>
      </c>
      <c r="R43" s="8">
        <f>FC_OTH_CP_E!R43+FC_OTH_HH_E!R43+FC_OTH_AFF_E!R43</f>
        <v>1927.58081724</v>
      </c>
      <c r="S43" s="8">
        <f>FC_OTH_CP_E!S43+FC_OTH_HH_E!S43+FC_OTH_AFF_E!S43</f>
        <v>1780.1703082800007</v>
      </c>
      <c r="T43" s="8">
        <f>FC_OTH_CP_E!T43+FC_OTH_HH_E!T43+FC_OTH_AFF_E!T43</f>
        <v>1649.30718888</v>
      </c>
      <c r="U43" s="8">
        <f>FC_OTH_CP_E!U43+FC_OTH_HH_E!U43+FC_OTH_AFF_E!U43</f>
        <v>1578.42185436</v>
      </c>
      <c r="V43" s="8">
        <f>FC_OTH_CP_E!V43+FC_OTH_HH_E!V43+FC_OTH_AFF_E!V43</f>
        <v>1619.7213707999997</v>
      </c>
      <c r="W43" s="8">
        <f>FC_OTH_CP_E!W43+FC_OTH_HH_E!W43+FC_OTH_AFF_E!W43</f>
        <v>1560.98855484</v>
      </c>
      <c r="X43" s="8">
        <f>FC_OTH_CP_E!X43+FC_OTH_HH_E!X43+FC_OTH_AFF_E!X43</f>
        <v>1626.8054493599998</v>
      </c>
      <c r="Y43" s="8">
        <f>FC_OTH_CP_E!Y43+FC_OTH_HH_E!Y43+FC_OTH_AFF_E!Y43</f>
        <v>1342.5844067999992</v>
      </c>
      <c r="Z43" s="8">
        <f>FC_OTH_CP_E!Z43+FC_OTH_HH_E!Z43+FC_OTH_AFF_E!Z43</f>
        <v>1247.9294224799999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259.53755616000007</v>
      </c>
      <c r="D44" s="8">
        <f>FC_OTH_CP_E!D44+FC_OTH_HH_E!D44+FC_OTH_AFF_E!D44</f>
        <v>109.44366192000004</v>
      </c>
      <c r="E44" s="8">
        <f>FC_OTH_CP_E!E44+FC_OTH_HH_E!E44+FC_OTH_AFF_E!E44</f>
        <v>259.53783479999998</v>
      </c>
      <c r="F44" s="8">
        <f>FC_OTH_CP_E!F44+FC_OTH_HH_E!F44+FC_OTH_AFF_E!F44</f>
        <v>387.74316384000008</v>
      </c>
      <c r="G44" s="8">
        <f>FC_OTH_CP_E!G44+FC_OTH_HH_E!G44+FC_OTH_AFF_E!G44</f>
        <v>231.39491616000004</v>
      </c>
      <c r="H44" s="8">
        <f>FC_OTH_CP_E!H44+FC_OTH_HH_E!H44+FC_OTH_AFF_E!H44</f>
        <v>77.864276160000003</v>
      </c>
      <c r="I44" s="8">
        <f>FC_OTH_CP_E!I44+FC_OTH_HH_E!I44+FC_OTH_AFF_E!I44</f>
        <v>64.621631520000022</v>
      </c>
      <c r="J44" s="8">
        <f>FC_OTH_CP_E!J44+FC_OTH_HH_E!J44+FC_OTH_AFF_E!J44</f>
        <v>84.296680559999999</v>
      </c>
      <c r="K44" s="8">
        <f>FC_OTH_CP_E!K44+FC_OTH_HH_E!K44+FC_OTH_AFF_E!K44</f>
        <v>64.452775680000016</v>
      </c>
      <c r="L44" s="8">
        <f>FC_OTH_CP_E!L44+FC_OTH_HH_E!L44+FC_OTH_AFF_E!L44</f>
        <v>45.684978479999984</v>
      </c>
      <c r="M44" s="8">
        <f>FC_OTH_CP_E!M44+FC_OTH_HH_E!M44+FC_OTH_AFF_E!M44</f>
        <v>54.452943359999992</v>
      </c>
      <c r="N44" s="8">
        <f>FC_OTH_CP_E!N44+FC_OTH_HH_E!N44+FC_OTH_AFF_E!N44</f>
        <v>45.334728000000005</v>
      </c>
      <c r="O44" s="8">
        <f>FC_OTH_CP_E!O44+FC_OTH_HH_E!O44+FC_OTH_AFF_E!O44</f>
        <v>45.212683680000012</v>
      </c>
      <c r="P44" s="8">
        <f>FC_OTH_CP_E!P44+FC_OTH_HH_E!P44+FC_OTH_AFF_E!P44</f>
        <v>57.939565679999994</v>
      </c>
      <c r="Q44" s="8">
        <f>FC_OTH_CP_E!Q44+FC_OTH_HH_E!Q44+FC_OTH_AFF_E!Q44</f>
        <v>51.663756960000008</v>
      </c>
      <c r="R44" s="8">
        <f>FC_OTH_CP_E!R44+FC_OTH_HH_E!R44+FC_OTH_AFF_E!R44</f>
        <v>48.811876560000009</v>
      </c>
      <c r="S44" s="8">
        <f>FC_OTH_CP_E!S44+FC_OTH_HH_E!S44+FC_OTH_AFF_E!S44</f>
        <v>52.473484800000001</v>
      </c>
      <c r="T44" s="8">
        <f>FC_OTH_CP_E!T44+FC_OTH_HH_E!T44+FC_OTH_AFF_E!T44</f>
        <v>59.708372400000016</v>
      </c>
      <c r="U44" s="8">
        <f>FC_OTH_CP_E!U44+FC_OTH_HH_E!U44+FC_OTH_AFF_E!U44</f>
        <v>54.463810320000022</v>
      </c>
      <c r="V44" s="8">
        <f>FC_OTH_CP_E!V44+FC_OTH_HH_E!V44+FC_OTH_AFF_E!V44</f>
        <v>41.900211360000014</v>
      </c>
      <c r="W44" s="8">
        <f>FC_OTH_CP_E!W44+FC_OTH_HH_E!W44+FC_OTH_AFF_E!W44</f>
        <v>38.445632640000021</v>
      </c>
      <c r="X44" s="8">
        <f>FC_OTH_CP_E!X44+FC_OTH_HH_E!X44+FC_OTH_AFF_E!X44</f>
        <v>22.230735120000002</v>
      </c>
      <c r="Y44" s="8">
        <f>FC_OTH_CP_E!Y44+FC_OTH_HH_E!Y44+FC_OTH_AFF_E!Y44</f>
        <v>31.525886880000002</v>
      </c>
      <c r="Z44" s="8">
        <f>FC_OTH_CP_E!Z44+FC_OTH_HH_E!Z44+FC_OTH_AFF_E!Z44</f>
        <v>23.875547040000008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306.77724000000001</v>
      </c>
      <c r="D51" s="27">
        <f>FC_OTH_CP_E!D51+FC_OTH_HH_E!D51+FC_OTH_AFF_E!D51</f>
        <v>332.83008000000001</v>
      </c>
      <c r="E51" s="27">
        <f>FC_OTH_CP_E!E51+FC_OTH_HH_E!E51+FC_OTH_AFF_E!E51</f>
        <v>307.78703999999993</v>
      </c>
      <c r="F51" s="27">
        <f>FC_OTH_CP_E!F51+FC_OTH_HH_E!F51+FC_OTH_AFF_E!F51</f>
        <v>346.15944000000002</v>
      </c>
      <c r="G51" s="27">
        <f>FC_OTH_CP_E!G51+FC_OTH_HH_E!G51+FC_OTH_AFF_E!G51</f>
        <v>354.38931000000008</v>
      </c>
      <c r="H51" s="27">
        <f>FC_OTH_CP_E!H51+FC_OTH_HH_E!H51+FC_OTH_AFF_E!H51</f>
        <v>365.24466000000012</v>
      </c>
      <c r="I51" s="27">
        <f>FC_OTH_CP_E!I51+FC_OTH_HH_E!I51+FC_OTH_AFF_E!I51</f>
        <v>339.89868000000013</v>
      </c>
      <c r="J51" s="27">
        <f>FC_OTH_CP_E!J51+FC_OTH_HH_E!J51+FC_OTH_AFF_E!J51</f>
        <v>371.45492999999999</v>
      </c>
      <c r="K51" s="27">
        <f>FC_OTH_CP_E!K51+FC_OTH_HH_E!K51+FC_OTH_AFF_E!K51</f>
        <v>383.16860999999994</v>
      </c>
      <c r="L51" s="27">
        <f>FC_OTH_CP_E!L51+FC_OTH_HH_E!L51+FC_OTH_AFF_E!L51</f>
        <v>332.07273000000015</v>
      </c>
      <c r="M51" s="27">
        <f>FC_OTH_CP_E!M51+FC_OTH_HH_E!M51+FC_OTH_AFF_E!M51</f>
        <v>476.32265999999987</v>
      </c>
      <c r="N51" s="27">
        <f>FC_OTH_CP_E!N51+FC_OTH_HH_E!N51+FC_OTH_AFF_E!N51</f>
        <v>441.03015000000005</v>
      </c>
      <c r="O51" s="27">
        <f>FC_OTH_CP_E!O51+FC_OTH_HH_E!O51+FC_OTH_AFF_E!O51</f>
        <v>448.14923999999996</v>
      </c>
      <c r="P51" s="27">
        <f>FC_OTH_CP_E!P51+FC_OTH_HH_E!P51+FC_OTH_AFF_E!P51</f>
        <v>383.62301999999994</v>
      </c>
      <c r="Q51" s="27">
        <f>FC_OTH_CP_E!Q51+FC_OTH_HH_E!Q51+FC_OTH_AFF_E!Q51</f>
        <v>324.04482000000002</v>
      </c>
      <c r="R51" s="27">
        <f>FC_OTH_CP_E!R51+FC_OTH_HH_E!R51+FC_OTH_AFF_E!R51</f>
        <v>306.62576999999999</v>
      </c>
      <c r="S51" s="27">
        <f>FC_OTH_CP_E!S51+FC_OTH_HH_E!S51+FC_OTH_AFF_E!S51</f>
        <v>315.41103000000027</v>
      </c>
      <c r="T51" s="27">
        <f>FC_OTH_CP_E!T51+FC_OTH_HH_E!T51+FC_OTH_AFF_E!T51</f>
        <v>196.58867183999993</v>
      </c>
      <c r="U51" s="27">
        <f>FC_OTH_CP_E!U51+FC_OTH_HH_E!U51+FC_OTH_AFF_E!U51</f>
        <v>271.72304280000009</v>
      </c>
      <c r="V51" s="27">
        <f>FC_OTH_CP_E!V51+FC_OTH_HH_E!V51+FC_OTH_AFF_E!V51</f>
        <v>298.67763420000045</v>
      </c>
      <c r="W51" s="27">
        <f>FC_OTH_CP_E!W51+FC_OTH_HH_E!W51+FC_OTH_AFF_E!W51</f>
        <v>275.58310427999999</v>
      </c>
      <c r="X51" s="27">
        <f>FC_OTH_CP_E!X51+FC_OTH_HH_E!X51+FC_OTH_AFF_E!X51</f>
        <v>283.23806405378372</v>
      </c>
      <c r="Y51" s="27">
        <f>FC_OTH_CP_E!Y51+FC_OTH_HH_E!Y51+FC_OTH_AFF_E!Y51</f>
        <v>254.33218675769643</v>
      </c>
      <c r="Z51" s="27">
        <f>FC_OTH_CP_E!Z51+FC_OTH_HH_E!Z51+FC_OTH_AFF_E!Z51</f>
        <v>221.50184208969404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4477.6476864000006</v>
      </c>
      <c r="D61" s="49">
        <f t="shared" si="32"/>
        <v>4172.112000000001</v>
      </c>
      <c r="E61" s="49">
        <f t="shared" si="32"/>
        <v>4084.9760448000006</v>
      </c>
      <c r="F61" s="49">
        <f t="shared" si="32"/>
        <v>4171.9999103999999</v>
      </c>
      <c r="G61" s="49">
        <f t="shared" si="32"/>
        <v>4362.9598655999998</v>
      </c>
      <c r="H61" s="49">
        <f t="shared" si="32"/>
        <v>3552.4346615999989</v>
      </c>
      <c r="I61" s="49">
        <f t="shared" si="32"/>
        <v>3319.1383363199984</v>
      </c>
      <c r="J61" s="49">
        <f t="shared" si="32"/>
        <v>3440.0476123199996</v>
      </c>
      <c r="K61" s="49">
        <f t="shared" si="32"/>
        <v>3701.3703523200006</v>
      </c>
      <c r="L61" s="49">
        <f t="shared" si="32"/>
        <v>3628.4766443999988</v>
      </c>
      <c r="M61" s="49">
        <f t="shared" si="32"/>
        <v>3687.2419903199998</v>
      </c>
      <c r="N61" s="49">
        <f t="shared" si="32"/>
        <v>6181.7457923999982</v>
      </c>
      <c r="O61" s="49">
        <f t="shared" si="32"/>
        <v>6395.8049560799982</v>
      </c>
      <c r="P61" s="49">
        <f t="shared" si="32"/>
        <v>5419.6007947199978</v>
      </c>
      <c r="Q61" s="49">
        <f t="shared" si="32"/>
        <v>5267.9510675999991</v>
      </c>
      <c r="R61" s="49">
        <f t="shared" si="32"/>
        <v>5330.1353882399999</v>
      </c>
      <c r="S61" s="49">
        <f t="shared" si="32"/>
        <v>5564.6989473600024</v>
      </c>
      <c r="T61" s="49">
        <f t="shared" si="32"/>
        <v>5657.1912734399966</v>
      </c>
      <c r="U61" s="49">
        <f t="shared" si="32"/>
        <v>5013.6470920799975</v>
      </c>
      <c r="V61" s="49">
        <f t="shared" si="32"/>
        <v>4910.5114156800018</v>
      </c>
      <c r="W61" s="49">
        <f t="shared" si="32"/>
        <v>5288.5488693600037</v>
      </c>
      <c r="X61" s="49">
        <f t="shared" si="32"/>
        <v>5369.3974659750347</v>
      </c>
      <c r="Y61" s="49">
        <f t="shared" ref="Y61:Z61" si="33">SUM(Y62:Y72)</f>
        <v>5207.5069666114396</v>
      </c>
      <c r="Z61" s="49">
        <f t="shared" si="33"/>
        <v>4889.1278720170867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4477.6476864000006</v>
      </c>
      <c r="D62" s="52">
        <f>FC_OTH_CP_E!D62+FC_OTH_HH_E!D62+FC_OTH_AFF_E!D62</f>
        <v>4172.112000000001</v>
      </c>
      <c r="E62" s="52">
        <f>FC_OTH_CP_E!E62+FC_OTH_HH_E!E62+FC_OTH_AFF_E!E62</f>
        <v>4084.9760448000006</v>
      </c>
      <c r="F62" s="52">
        <f>FC_OTH_CP_E!F62+FC_OTH_HH_E!F62+FC_OTH_AFF_E!F62</f>
        <v>4171.9999103999999</v>
      </c>
      <c r="G62" s="52">
        <f>FC_OTH_CP_E!G62+FC_OTH_HH_E!G62+FC_OTH_AFF_E!G62</f>
        <v>4362.9598655999998</v>
      </c>
      <c r="H62" s="52">
        <f>FC_OTH_CP_E!H62+FC_OTH_HH_E!H62+FC_OTH_AFF_E!H62</f>
        <v>3529.4559551999992</v>
      </c>
      <c r="I62" s="52">
        <f>FC_OTH_CP_E!I62+FC_OTH_HH_E!I62+FC_OTH_AFF_E!I62</f>
        <v>3272.9759999999987</v>
      </c>
      <c r="J62" s="52">
        <f>FC_OTH_CP_E!J62+FC_OTH_HH_E!J62+FC_OTH_AFF_E!J62</f>
        <v>3365.4878207999996</v>
      </c>
      <c r="K62" s="52">
        <f>FC_OTH_CP_E!K62+FC_OTH_HH_E!K62+FC_OTH_AFF_E!K62</f>
        <v>3477.9358656000004</v>
      </c>
      <c r="L62" s="52">
        <f>FC_OTH_CP_E!L62+FC_OTH_HH_E!L62+FC_OTH_AFF_E!L62</f>
        <v>3374.3360447999989</v>
      </c>
      <c r="M62" s="52">
        <f>FC_OTH_CP_E!M62+FC_OTH_HH_E!M62+FC_OTH_AFF_E!M62</f>
        <v>3429.2159999999994</v>
      </c>
      <c r="N62" s="52">
        <f>FC_OTH_CP_E!N62+FC_OTH_HH_E!N62+FC_OTH_AFF_E!N62</f>
        <v>6026.3840447999983</v>
      </c>
      <c r="O62" s="52">
        <f>FC_OTH_CP_E!O62+FC_OTH_HH_E!O62+FC_OTH_AFF_E!O62</f>
        <v>6167.8399103999991</v>
      </c>
      <c r="P62" s="52">
        <f>FC_OTH_CP_E!P62+FC_OTH_HH_E!P62+FC_OTH_AFF_E!P62</f>
        <v>5136.0958655999975</v>
      </c>
      <c r="Q62" s="52">
        <f>FC_OTH_CP_E!Q62+FC_OTH_HH_E!Q62+FC_OTH_AFF_E!Q62</f>
        <v>4896.9760895999989</v>
      </c>
      <c r="R62" s="52">
        <f>FC_OTH_CP_E!R62+FC_OTH_HH_E!R62+FC_OTH_AFF_E!R62</f>
        <v>4914.6721343999989</v>
      </c>
      <c r="S62" s="52">
        <f>FC_OTH_CP_E!S62+FC_OTH_HH_E!S62+FC_OTH_AFF_E!S62</f>
        <v>5054.1120000000028</v>
      </c>
      <c r="T62" s="52">
        <f>FC_OTH_CP_E!T62+FC_OTH_HH_E!T62+FC_OTH_AFF_E!T62</f>
        <v>5108.3198207999967</v>
      </c>
      <c r="U62" s="52">
        <f>FC_OTH_CP_E!U62+FC_OTH_HH_E!U62+FC_OTH_AFF_E!U62</f>
        <v>4456.4796863999973</v>
      </c>
      <c r="V62" s="52">
        <f>FC_OTH_CP_E!V62+FC_OTH_HH_E!V62+FC_OTH_AFF_E!V62</f>
        <v>4332.1598208000014</v>
      </c>
      <c r="W62" s="52">
        <f>FC_OTH_CP_E!W62+FC_OTH_HH_E!W62+FC_OTH_AFF_E!W62</f>
        <v>4743.424224000004</v>
      </c>
      <c r="X62" s="52">
        <f>FC_OTH_CP_E!X62+FC_OTH_HH_E!X62+FC_OTH_AFF_E!X62</f>
        <v>4781.9520000000011</v>
      </c>
      <c r="Y62" s="52">
        <f>FC_OTH_CP_E!Y62+FC_OTH_HH_E!Y62+FC_OTH_AFF_E!Y62</f>
        <v>4569.2644032000007</v>
      </c>
      <c r="Z62" s="52">
        <f>FC_OTH_CP_E!Z62+FC_OTH_HH_E!Z62+FC_OTH_AFF_E!Z62</f>
        <v>4329.4720895999972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133.22404368000002</v>
      </c>
      <c r="L64" s="52">
        <f>FC_OTH_CP_E!L64+FC_OTH_HH_E!L64+FC_OTH_AFF_E!L64</f>
        <v>150.53213448000005</v>
      </c>
      <c r="M64" s="52">
        <f>FC_OTH_CP_E!M64+FC_OTH_HH_E!M64+FC_OTH_AFF_E!M64</f>
        <v>150.53213448</v>
      </c>
      <c r="N64" s="52">
        <f>FC_OTH_CP_E!N64+FC_OTH_HH_E!N64+FC_OTH_AFF_E!N64</f>
        <v>28.828865520000015</v>
      </c>
      <c r="O64" s="52">
        <f>FC_OTH_CP_E!O64+FC_OTH_HH_E!O64+FC_OTH_AFF_E!O64</f>
        <v>68.577621840000006</v>
      </c>
      <c r="P64" s="52">
        <f>FC_OTH_CP_E!P64+FC_OTH_HH_E!P64+FC_OTH_AFF_E!P64</f>
        <v>80.09820000000002</v>
      </c>
      <c r="Q64" s="52">
        <f>FC_OTH_CP_E!Q64+FC_OTH_HH_E!Q64+FC_OTH_AFF_E!Q64</f>
        <v>93.147621840000085</v>
      </c>
      <c r="R64" s="52">
        <f>FC_OTH_CP_E!R64+FC_OTH_HH_E!R64+FC_OTH_AFF_E!R64</f>
        <v>102.42957815999995</v>
      </c>
      <c r="S64" s="52">
        <f>FC_OTH_CP_E!S64+FC_OTH_HH_E!S64+FC_OTH_AFF_E!S64</f>
        <v>112.42131263999995</v>
      </c>
      <c r="T64" s="52">
        <f>FC_OTH_CP_E!T64+FC_OTH_HH_E!T64+FC_OTH_AFF_E!T64</f>
        <v>74.638156319999922</v>
      </c>
      <c r="U64" s="52">
        <f>FC_OTH_CP_E!U64+FC_OTH_HH_E!U64+FC_OTH_AFF_E!U64</f>
        <v>44.826490800000009</v>
      </c>
      <c r="V64" s="52">
        <f>FC_OTH_CP_E!V64+FC_OTH_HH_E!V64+FC_OTH_AFF_E!V64</f>
        <v>68.304599999999994</v>
      </c>
      <c r="W64" s="52">
        <f>FC_OTH_CP_E!W64+FC_OTH_HH_E!W64+FC_OTH_AFF_E!W64</f>
        <v>9.0635781599999987</v>
      </c>
      <c r="X64" s="52">
        <f>FC_OTH_CP_E!X64+FC_OTH_HH_E!X64+FC_OTH_AFF_E!X64</f>
        <v>17.106352215034057</v>
      </c>
      <c r="Y64" s="52">
        <f>FC_OTH_CP_E!Y64+FC_OTH_HH_E!Y64+FC_OTH_AFF_E!Y64</f>
        <v>21.256076691439787</v>
      </c>
      <c r="Z64" s="52">
        <f>FC_OTH_CP_E!Z64+FC_OTH_HH_E!Z64+FC_OTH_AFF_E!Z64</f>
        <v>16.774636177089249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18.487465919999998</v>
      </c>
      <c r="I67" s="52">
        <f>FC_OTH_CP_E!I67+FC_OTH_HH_E!I67+FC_OTH_AFF_E!I67</f>
        <v>22.226300639999998</v>
      </c>
      <c r="J67" s="52">
        <f>FC_OTH_CP_E!J67+FC_OTH_HH_E!J67+FC_OTH_AFF_E!J67</f>
        <v>26.712953280000001</v>
      </c>
      <c r="K67" s="52">
        <f>FC_OTH_CP_E!K67+FC_OTH_HH_E!K67+FC_OTH_AFF_E!K67</f>
        <v>32.291002080000005</v>
      </c>
      <c r="L67" s="52">
        <f>FC_OTH_CP_E!L67+FC_OTH_HH_E!L67+FC_OTH_AFF_E!L67</f>
        <v>30.899357280000014</v>
      </c>
      <c r="M67" s="52">
        <f>FC_OTH_CP_E!M67+FC_OTH_HH_E!M67+FC_OTH_AFF_E!M67</f>
        <v>33.039584639999994</v>
      </c>
      <c r="N67" s="52">
        <f>FC_OTH_CP_E!N67+FC_OTH_HH_E!N67+FC_OTH_AFF_E!N67</f>
        <v>35.493059520000003</v>
      </c>
      <c r="O67" s="52">
        <f>FC_OTH_CP_E!O67+FC_OTH_HH_E!O67+FC_OTH_AFF_E!O67</f>
        <v>36.408588479999985</v>
      </c>
      <c r="P67" s="52">
        <f>FC_OTH_CP_E!P67+FC_OTH_HH_E!P67+FC_OTH_AFF_E!P67</f>
        <v>33.21443232</v>
      </c>
      <c r="Q67" s="52">
        <f>FC_OTH_CP_E!Q67+FC_OTH_HH_E!Q67+FC_OTH_AFF_E!Q67</f>
        <v>31.364768160000004</v>
      </c>
      <c r="R67" s="52">
        <f>FC_OTH_CP_E!R67+FC_OTH_HH_E!R67+FC_OTH_AFF_E!R67</f>
        <v>27.774528480000011</v>
      </c>
      <c r="S67" s="52">
        <f>FC_OTH_CP_E!S67+FC_OTH_HH_E!S67+FC_OTH_AFF_E!S67</f>
        <v>23.719897440000015</v>
      </c>
      <c r="T67" s="52">
        <f>FC_OTH_CP_E!T67+FC_OTH_HH_E!T67+FC_OTH_AFF_E!T67</f>
        <v>23.575635360000003</v>
      </c>
      <c r="U67" s="52">
        <f>FC_OTH_CP_E!U67+FC_OTH_HH_E!U67+FC_OTH_AFF_E!U67</f>
        <v>29.073906719999989</v>
      </c>
      <c r="V67" s="52">
        <f>FC_OTH_CP_E!V67+FC_OTH_HH_E!V67+FC_OTH_AFF_E!V67</f>
        <v>22.42485216</v>
      </c>
      <c r="W67" s="52">
        <f>FC_OTH_CP_E!W67+FC_OTH_HH_E!W67+FC_OTH_AFF_E!W67</f>
        <v>26.410410719999998</v>
      </c>
      <c r="X67" s="52">
        <f>FC_OTH_CP_E!X67+FC_OTH_HH_E!X67+FC_OTH_AFF_E!X67</f>
        <v>24.282927359999992</v>
      </c>
      <c r="Y67" s="52">
        <f>FC_OTH_CP_E!Y67+FC_OTH_HH_E!Y67+FC_OTH_AFF_E!Y67</f>
        <v>32.684791679999989</v>
      </c>
      <c r="Z67" s="52">
        <f>FC_OTH_CP_E!Z67+FC_OTH_HH_E!Z67+FC_OTH_AFF_E!Z67</f>
        <v>38.907432000000028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0.70346880000000001</v>
      </c>
      <c r="I68" s="52">
        <f>FC_OTH_CP_E!I68+FC_OTH_HH_E!I68+FC_OTH_AFF_E!I68</f>
        <v>3.4872681600000002</v>
      </c>
      <c r="J68" s="52">
        <f>FC_OTH_CP_E!J68+FC_OTH_HH_E!J68+FC_OTH_AFF_E!J68</f>
        <v>1.8912096</v>
      </c>
      <c r="K68" s="52">
        <f>FC_OTH_CP_E!K68+FC_OTH_HH_E!K68+FC_OTH_AFF_E!K68</f>
        <v>1.7184009599999999</v>
      </c>
      <c r="L68" s="52">
        <f>FC_OTH_CP_E!L68+FC_OTH_HH_E!L68+FC_OTH_AFF_E!L68</f>
        <v>4.3638004800000001</v>
      </c>
      <c r="M68" s="52">
        <f>FC_OTH_CP_E!M68+FC_OTH_HH_E!M68+FC_OTH_AFF_E!M68</f>
        <v>5.9226465599999996</v>
      </c>
      <c r="N68" s="52">
        <f>FC_OTH_CP_E!N68+FC_OTH_HH_E!N68+FC_OTH_AFF_E!N68</f>
        <v>8.2410350399999981</v>
      </c>
      <c r="O68" s="52">
        <f>FC_OTH_CP_E!O68+FC_OTH_HH_E!O68+FC_OTH_AFF_E!O68</f>
        <v>13.377376799999999</v>
      </c>
      <c r="P68" s="52">
        <f>FC_OTH_CP_E!P68+FC_OTH_HH_E!P68+FC_OTH_AFF_E!P68</f>
        <v>16.625822399999997</v>
      </c>
      <c r="Q68" s="52">
        <f>FC_OTH_CP_E!Q68+FC_OTH_HH_E!Q68+FC_OTH_AFF_E!Q68</f>
        <v>53.709078239999982</v>
      </c>
      <c r="R68" s="52">
        <f>FC_OTH_CP_E!R68+FC_OTH_HH_E!R68+FC_OTH_AFF_E!R68</f>
        <v>56.991677760000009</v>
      </c>
      <c r="S68" s="52">
        <f>FC_OTH_CP_E!S68+FC_OTH_HH_E!S68+FC_OTH_AFF_E!S68</f>
        <v>82.116473760000034</v>
      </c>
      <c r="T68" s="52">
        <f>FC_OTH_CP_E!T68+FC_OTH_HH_E!T68+FC_OTH_AFF_E!T68</f>
        <v>151.83813312000001</v>
      </c>
      <c r="U68" s="52">
        <f>FC_OTH_CP_E!U68+FC_OTH_HH_E!U68+FC_OTH_AFF_E!U68</f>
        <v>145.88362655999998</v>
      </c>
      <c r="V68" s="52">
        <f>FC_OTH_CP_E!V68+FC_OTH_HH_E!V68+FC_OTH_AFF_E!V68</f>
        <v>104.20233551999999</v>
      </c>
      <c r="W68" s="52">
        <f>FC_OTH_CP_E!W68+FC_OTH_HH_E!W68+FC_OTH_AFF_E!W68</f>
        <v>116.11109375999999</v>
      </c>
      <c r="X68" s="52">
        <f>FC_OTH_CP_E!X68+FC_OTH_HH_E!X68+FC_OTH_AFF_E!X68</f>
        <v>116.11109375999999</v>
      </c>
      <c r="Y68" s="52">
        <f>FC_OTH_CP_E!Y68+FC_OTH_HH_E!Y68+FC_OTH_AFF_E!Y68</f>
        <v>95.270830559999979</v>
      </c>
      <c r="Z68" s="52">
        <f>FC_OTH_CP_E!Z68+FC_OTH_HH_E!Z68+FC_OTH_AFF_E!Z68</f>
        <v>107.17984367999999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3.7877716800000001</v>
      </c>
      <c r="I69" s="52">
        <f>FC_OTH_CP_E!I69+FC_OTH_HH_E!I69+FC_OTH_AFF_E!I69</f>
        <v>20.448767520000001</v>
      </c>
      <c r="J69" s="52">
        <f>FC_OTH_CP_E!J69+FC_OTH_HH_E!J69+FC_OTH_AFF_E!J69</f>
        <v>45.95562864</v>
      </c>
      <c r="K69" s="52">
        <f>FC_OTH_CP_E!K69+FC_OTH_HH_E!K69+FC_OTH_AFF_E!K69</f>
        <v>56.201040000000006</v>
      </c>
      <c r="L69" s="52">
        <f>FC_OTH_CP_E!L69+FC_OTH_HH_E!L69+FC_OTH_AFF_E!L69</f>
        <v>68.345307359999978</v>
      </c>
      <c r="M69" s="52">
        <f>FC_OTH_CP_E!M69+FC_OTH_HH_E!M69+FC_OTH_AFF_E!M69</f>
        <v>68.531624640000018</v>
      </c>
      <c r="N69" s="52">
        <f>FC_OTH_CP_E!N69+FC_OTH_HH_E!N69+FC_OTH_AFF_E!N69</f>
        <v>82.798787520000005</v>
      </c>
      <c r="O69" s="52">
        <f>FC_OTH_CP_E!O69+FC_OTH_HH_E!O69+FC_OTH_AFF_E!O69</f>
        <v>109.60145856</v>
      </c>
      <c r="P69" s="52">
        <f>FC_OTH_CP_E!P69+FC_OTH_HH_E!P69+FC_OTH_AFF_E!P69</f>
        <v>153.56647439999998</v>
      </c>
      <c r="Q69" s="52">
        <f>FC_OTH_CP_E!Q69+FC_OTH_HH_E!Q69+FC_OTH_AFF_E!Q69</f>
        <v>192.75350976000001</v>
      </c>
      <c r="R69" s="52">
        <f>FC_OTH_CP_E!R69+FC_OTH_HH_E!R69+FC_OTH_AFF_E!R69</f>
        <v>228.26746944000007</v>
      </c>
      <c r="S69" s="52">
        <f>FC_OTH_CP_E!S69+FC_OTH_HH_E!S69+FC_OTH_AFF_E!S69</f>
        <v>292.32926352000004</v>
      </c>
      <c r="T69" s="52">
        <f>FC_OTH_CP_E!T69+FC_OTH_HH_E!T69+FC_OTH_AFF_E!T69</f>
        <v>298.81952784000009</v>
      </c>
      <c r="U69" s="52">
        <f>FC_OTH_CP_E!U69+FC_OTH_HH_E!U69+FC_OTH_AFF_E!U69</f>
        <v>337.38338160000001</v>
      </c>
      <c r="V69" s="52">
        <f>FC_OTH_CP_E!V69+FC_OTH_HH_E!V69+FC_OTH_AFF_E!V69</f>
        <v>383.41980720000004</v>
      </c>
      <c r="W69" s="52">
        <f>FC_OTH_CP_E!W69+FC_OTH_HH_E!W69+FC_OTH_AFF_E!W69</f>
        <v>393.53956271999994</v>
      </c>
      <c r="X69" s="52">
        <f>FC_OTH_CP_E!X69+FC_OTH_HH_E!X69+FC_OTH_AFF_E!X69</f>
        <v>429.94509263999998</v>
      </c>
      <c r="Y69" s="52">
        <f>FC_OTH_CP_E!Y69+FC_OTH_HH_E!Y69+FC_OTH_AFF_E!Y69</f>
        <v>489.03086447999971</v>
      </c>
      <c r="Z69" s="52">
        <f>FC_OTH_CP_E!Z69+FC_OTH_HH_E!Z69+FC_OTH_AFF_E!Z69</f>
        <v>396.79387055999996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3357.1379861999994</v>
      </c>
      <c r="D2" s="21">
        <f t="shared" ref="D2:X2" si="0">SUM(D3,D17,D22,D25,D26,D51,D52)</f>
        <v>3406.2525241199996</v>
      </c>
      <c r="E2" s="21">
        <f t="shared" si="0"/>
        <v>3369.9590056799998</v>
      </c>
      <c r="F2" s="21">
        <f t="shared" si="0"/>
        <v>3512.460235680001</v>
      </c>
      <c r="G2" s="21">
        <f t="shared" si="0"/>
        <v>2690.2597075200001</v>
      </c>
      <c r="H2" s="21">
        <f t="shared" si="0"/>
        <v>1515.0228850799999</v>
      </c>
      <c r="I2" s="21">
        <f t="shared" si="0"/>
        <v>1459.9620586800002</v>
      </c>
      <c r="J2" s="21">
        <f t="shared" si="0"/>
        <v>1501.3992258000003</v>
      </c>
      <c r="K2" s="21">
        <f t="shared" si="0"/>
        <v>1339.1486391599997</v>
      </c>
      <c r="L2" s="21">
        <f t="shared" si="0"/>
        <v>1143.0836564399999</v>
      </c>
      <c r="M2" s="21">
        <f t="shared" si="0"/>
        <v>1380.0584584800001</v>
      </c>
      <c r="N2" s="21">
        <f t="shared" si="0"/>
        <v>1275.6788089199995</v>
      </c>
      <c r="O2" s="21">
        <f t="shared" si="0"/>
        <v>1173.4774696799996</v>
      </c>
      <c r="P2" s="21">
        <f t="shared" si="0"/>
        <v>1050.2111570399995</v>
      </c>
      <c r="Q2" s="21">
        <f t="shared" si="0"/>
        <v>1006.6840516799998</v>
      </c>
      <c r="R2" s="21">
        <f t="shared" si="0"/>
        <v>955.55723759999989</v>
      </c>
      <c r="S2" s="21">
        <f t="shared" si="0"/>
        <v>929.28082536000079</v>
      </c>
      <c r="T2" s="21">
        <f t="shared" si="0"/>
        <v>828.9479262996</v>
      </c>
      <c r="U2" s="21">
        <f t="shared" si="0"/>
        <v>873.9366480000001</v>
      </c>
      <c r="V2" s="21">
        <f t="shared" si="0"/>
        <v>905.98398048000013</v>
      </c>
      <c r="W2" s="21">
        <f t="shared" si="0"/>
        <v>880.22639736000019</v>
      </c>
      <c r="X2" s="21">
        <f t="shared" si="0"/>
        <v>781.61360253169721</v>
      </c>
      <c r="Y2" s="21">
        <f t="shared" ref="Y2:Z2" si="1">SUM(Y3,Y17,Y22,Y25,Y26,Y51,Y52)</f>
        <v>690.85854554950356</v>
      </c>
      <c r="Z2" s="21">
        <f t="shared" si="1"/>
        <v>591.7696811066395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5.5144799999999998</v>
      </c>
      <c r="D17" s="27">
        <f t="shared" si="10"/>
        <v>6.3536400000000004</v>
      </c>
      <c r="E17" s="27">
        <f t="shared" si="10"/>
        <v>5.6743199999999998</v>
      </c>
      <c r="F17" s="27">
        <f t="shared" si="10"/>
        <v>6.3935999999999993</v>
      </c>
      <c r="G17" s="27">
        <f t="shared" si="10"/>
        <v>7.4725200000000012</v>
      </c>
      <c r="H17" s="27">
        <f t="shared" si="10"/>
        <v>14.105880000000003</v>
      </c>
      <c r="I17" s="27">
        <f t="shared" si="10"/>
        <v>13.986000000000004</v>
      </c>
      <c r="J17" s="27">
        <f t="shared" si="10"/>
        <v>8.1917999999999971</v>
      </c>
      <c r="K17" s="27">
        <f t="shared" si="10"/>
        <v>10.309679999999995</v>
      </c>
      <c r="L17" s="27">
        <f t="shared" si="10"/>
        <v>9.8301600000000011</v>
      </c>
      <c r="M17" s="27">
        <f t="shared" si="10"/>
        <v>8.2317599999999995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5.5144799999999998</v>
      </c>
      <c r="D18" s="8">
        <f>FC_OTH_CP_SH_E!D18+FC_OTH_CP_SC_E!D18+FC_OTH_CP_HW_E!D18+FC_OTH_CP_CA_E!D18</f>
        <v>6.3536400000000004</v>
      </c>
      <c r="E18" s="8">
        <f>FC_OTH_CP_SH_E!E18+FC_OTH_CP_SC_E!E18+FC_OTH_CP_HW_E!E18+FC_OTH_CP_CA_E!E18</f>
        <v>5.6743199999999998</v>
      </c>
      <c r="F18" s="8">
        <f>FC_OTH_CP_SH_E!F18+FC_OTH_CP_SC_E!F18+FC_OTH_CP_HW_E!F18+FC_OTH_CP_CA_E!F18</f>
        <v>6.3935999999999993</v>
      </c>
      <c r="G18" s="8">
        <f>FC_OTH_CP_SH_E!G18+FC_OTH_CP_SC_E!G18+FC_OTH_CP_HW_E!G18+FC_OTH_CP_CA_E!G18</f>
        <v>7.4725200000000012</v>
      </c>
      <c r="H18" s="8">
        <f>FC_OTH_CP_SH_E!H18+FC_OTH_CP_SC_E!H18+FC_OTH_CP_HW_E!H18+FC_OTH_CP_CA_E!H18</f>
        <v>14.105880000000003</v>
      </c>
      <c r="I18" s="8">
        <f>FC_OTH_CP_SH_E!I18+FC_OTH_CP_SC_E!I18+FC_OTH_CP_HW_E!I18+FC_OTH_CP_CA_E!I18</f>
        <v>13.986000000000004</v>
      </c>
      <c r="J18" s="8">
        <f>FC_OTH_CP_SH_E!J18+FC_OTH_CP_SC_E!J18+FC_OTH_CP_HW_E!J18+FC_OTH_CP_CA_E!J18</f>
        <v>8.1917999999999971</v>
      </c>
      <c r="K18" s="8">
        <f>FC_OTH_CP_SH_E!K18+FC_OTH_CP_SC_E!K18+FC_OTH_CP_HW_E!K18+FC_OTH_CP_CA_E!K18</f>
        <v>10.309679999999995</v>
      </c>
      <c r="L18" s="8">
        <f>FC_OTH_CP_SH_E!L18+FC_OTH_CP_SC_E!L18+FC_OTH_CP_HW_E!L18+FC_OTH_CP_CA_E!L18</f>
        <v>9.8301600000000011</v>
      </c>
      <c r="M18" s="8">
        <f>FC_OTH_CP_SH_E!M18+FC_OTH_CP_SC_E!M18+FC_OTH_CP_HW_E!M18+FC_OTH_CP_CA_E!M18</f>
        <v>8.2317599999999995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3274.1718461999994</v>
      </c>
      <c r="D26" s="27">
        <f t="shared" si="14"/>
        <v>3328.5060241199999</v>
      </c>
      <c r="E26" s="27">
        <f t="shared" si="14"/>
        <v>3217.2578056799998</v>
      </c>
      <c r="F26" s="27">
        <f t="shared" si="14"/>
        <v>3303.500755680001</v>
      </c>
      <c r="G26" s="27">
        <f t="shared" si="14"/>
        <v>2480.7766975200002</v>
      </c>
      <c r="H26" s="27">
        <f t="shared" si="14"/>
        <v>1295.0692750799999</v>
      </c>
      <c r="I26" s="27">
        <f t="shared" si="14"/>
        <v>1236.13961868</v>
      </c>
      <c r="J26" s="27">
        <f t="shared" si="14"/>
        <v>1271.9097558000003</v>
      </c>
      <c r="K26" s="27">
        <f t="shared" si="14"/>
        <v>1100.5736691599996</v>
      </c>
      <c r="L26" s="27">
        <f t="shared" si="14"/>
        <v>1012.9358264399999</v>
      </c>
      <c r="M26" s="27">
        <f t="shared" si="14"/>
        <v>1130.6864584800003</v>
      </c>
      <c r="N26" s="27">
        <f t="shared" si="14"/>
        <v>1054.3811389199996</v>
      </c>
      <c r="O26" s="27">
        <f t="shared" si="14"/>
        <v>887.85553967999954</v>
      </c>
      <c r="P26" s="27">
        <f t="shared" si="14"/>
        <v>801.59839703999967</v>
      </c>
      <c r="Q26" s="27">
        <f t="shared" si="14"/>
        <v>770.4918316799999</v>
      </c>
      <c r="R26" s="27">
        <f t="shared" si="14"/>
        <v>732.44192759999987</v>
      </c>
      <c r="S26" s="27">
        <f t="shared" si="14"/>
        <v>704.34787536000056</v>
      </c>
      <c r="T26" s="27">
        <f t="shared" si="14"/>
        <v>702.16369905960005</v>
      </c>
      <c r="U26" s="27">
        <f t="shared" si="14"/>
        <v>690.708438</v>
      </c>
      <c r="V26" s="27">
        <f t="shared" si="14"/>
        <v>667.22909003999973</v>
      </c>
      <c r="W26" s="27">
        <f t="shared" si="14"/>
        <v>656.57064240000022</v>
      </c>
      <c r="X26" s="27">
        <f t="shared" si="14"/>
        <v>572.58419399999968</v>
      </c>
      <c r="Y26" s="27">
        <f t="shared" ref="Y26:Z26" si="15">SUM(Y27,Y33)</f>
        <v>499.72296383999941</v>
      </c>
      <c r="Z26" s="27">
        <f t="shared" si="15"/>
        <v>424.61694935999981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3274.1718461999994</v>
      </c>
      <c r="D33" s="19">
        <f t="shared" si="18"/>
        <v>3328.5060241199999</v>
      </c>
      <c r="E33" s="19">
        <f t="shared" si="18"/>
        <v>3217.2578056799998</v>
      </c>
      <c r="F33" s="19">
        <f t="shared" si="18"/>
        <v>3303.500755680001</v>
      </c>
      <c r="G33" s="19">
        <f t="shared" si="18"/>
        <v>2480.7766975200002</v>
      </c>
      <c r="H33" s="19">
        <f t="shared" si="18"/>
        <v>1295.0692750799999</v>
      </c>
      <c r="I33" s="19">
        <f t="shared" si="18"/>
        <v>1236.13961868</v>
      </c>
      <c r="J33" s="19">
        <f t="shared" si="18"/>
        <v>1271.9097558000003</v>
      </c>
      <c r="K33" s="19">
        <f t="shared" si="18"/>
        <v>1100.5736691599996</v>
      </c>
      <c r="L33" s="19">
        <f t="shared" si="18"/>
        <v>1012.9358264399999</v>
      </c>
      <c r="M33" s="19">
        <f t="shared" si="18"/>
        <v>1130.6864584800003</v>
      </c>
      <c r="N33" s="19">
        <f t="shared" si="18"/>
        <v>1054.3811389199996</v>
      </c>
      <c r="O33" s="19">
        <f t="shared" si="18"/>
        <v>887.85553967999954</v>
      </c>
      <c r="P33" s="19">
        <f t="shared" si="18"/>
        <v>801.59839703999967</v>
      </c>
      <c r="Q33" s="19">
        <f t="shared" si="18"/>
        <v>770.4918316799999</v>
      </c>
      <c r="R33" s="19">
        <f t="shared" si="18"/>
        <v>732.44192759999987</v>
      </c>
      <c r="S33" s="19">
        <f t="shared" si="18"/>
        <v>704.34787536000056</v>
      </c>
      <c r="T33" s="19">
        <f t="shared" si="18"/>
        <v>702.16369905960005</v>
      </c>
      <c r="U33" s="19">
        <f t="shared" si="18"/>
        <v>690.708438</v>
      </c>
      <c r="V33" s="19">
        <f t="shared" si="18"/>
        <v>667.22909003999973</v>
      </c>
      <c r="W33" s="19">
        <f t="shared" si="18"/>
        <v>656.57064240000022</v>
      </c>
      <c r="X33" s="19">
        <f t="shared" si="18"/>
        <v>572.58419399999968</v>
      </c>
      <c r="Y33" s="19">
        <f t="shared" ref="Y33:Z33" si="19">SUM(Y34:Y50)</f>
        <v>499.72296383999941</v>
      </c>
      <c r="Z33" s="19">
        <f t="shared" si="19"/>
        <v>424.61694935999981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110.43133524000002</v>
      </c>
      <c r="D36" s="8">
        <f>FC_OTH_CP_SH_E!D36+FC_OTH_CP_SC_E!D36+FC_OTH_CP_HW_E!D36+FC_OTH_CP_CA_E!D36</f>
        <v>149.23139904000001</v>
      </c>
      <c r="E36" s="8">
        <f>FC_OTH_CP_SH_E!E36+FC_OTH_CP_SC_E!E36+FC_OTH_CP_HW_E!E36+FC_OTH_CP_CA_E!E36</f>
        <v>122.36972904000001</v>
      </c>
      <c r="F36" s="8">
        <f>FC_OTH_CP_SH_E!F36+FC_OTH_CP_SC_E!F36+FC_OTH_CP_HW_E!F36+FC_OTH_CP_CA_E!F36</f>
        <v>95.508059039999992</v>
      </c>
      <c r="G36" s="8">
        <f>FC_OTH_CP_SH_E!G36+FC_OTH_CP_SC_E!G36+FC_OTH_CP_HW_E!G36+FC_OTH_CP_CA_E!G36</f>
        <v>83.56966524000002</v>
      </c>
      <c r="H36" s="8">
        <f>FC_OTH_CP_SH_E!H36+FC_OTH_CP_SC_E!H36+FC_OTH_CP_HW_E!H36+FC_OTH_CP_CA_E!H36</f>
        <v>84.978284400000007</v>
      </c>
      <c r="I36" s="8">
        <f>FC_OTH_CP_SH_E!I36+FC_OTH_CP_SC_E!I36+FC_OTH_CP_HW_E!I36+FC_OTH_CP_CA_E!I36</f>
        <v>167.35717691999997</v>
      </c>
      <c r="J36" s="8">
        <f>FC_OTH_CP_SH_E!J36+FC_OTH_CP_SC_E!J36+FC_OTH_CP_HW_E!J36+FC_OTH_CP_CA_E!J36</f>
        <v>252.05787180000007</v>
      </c>
      <c r="K36" s="8">
        <f>FC_OTH_CP_SH_E!K36+FC_OTH_CP_SC_E!K36+FC_OTH_CP_HW_E!K36+FC_OTH_CP_CA_E!K36</f>
        <v>231.30294408000009</v>
      </c>
      <c r="L36" s="8">
        <f>FC_OTH_CP_SH_E!L36+FC_OTH_CP_SC_E!L36+FC_OTH_CP_HW_E!L36+FC_OTH_CP_CA_E!L36</f>
        <v>151.59522600000003</v>
      </c>
      <c r="M36" s="8">
        <f>FC_OTH_CP_SH_E!M36+FC_OTH_CP_SC_E!M36+FC_OTH_CP_HW_E!M36+FC_OTH_CP_CA_E!M36</f>
        <v>239.09862096000006</v>
      </c>
      <c r="N36" s="8">
        <f>FC_OTH_CP_SH_E!N36+FC_OTH_CP_SC_E!N36+FC_OTH_CP_HW_E!N36+FC_OTH_CP_CA_E!N36</f>
        <v>220.88356919999998</v>
      </c>
      <c r="O36" s="8">
        <f>FC_OTH_CP_SH_E!O36+FC_OTH_CP_SC_E!O36+FC_OTH_CP_HW_E!O36+FC_OTH_CP_CA_E!O36</f>
        <v>59.653806120000056</v>
      </c>
      <c r="P36" s="8">
        <f>FC_OTH_CP_SH_E!P36+FC_OTH_CP_SC_E!P36+FC_OTH_CP_HW_E!P36+FC_OTH_CP_CA_E!P36</f>
        <v>64.861903440000006</v>
      </c>
      <c r="Q36" s="8">
        <f>FC_OTH_CP_SH_E!Q36+FC_OTH_CP_SC_E!Q36+FC_OTH_CP_HW_E!Q36+FC_OTH_CP_CA_E!Q36</f>
        <v>70.487975159999991</v>
      </c>
      <c r="R36" s="8">
        <f>FC_OTH_CP_SH_E!R36+FC_OTH_CP_SC_E!R36+FC_OTH_CP_HW_E!R36+FC_OTH_CP_CA_E!R36</f>
        <v>31.926656520000016</v>
      </c>
      <c r="S36" s="8">
        <f>FC_OTH_CP_SH_E!S36+FC_OTH_CP_SC_E!S36+FC_OTH_CP_HW_E!S36+FC_OTH_CP_CA_E!S36</f>
        <v>33.977002680000012</v>
      </c>
      <c r="T36" s="8">
        <f>FC_OTH_CP_SH_E!T36+FC_OTH_CP_SC_E!T36+FC_OTH_CP_HW_E!T36+FC_OTH_CP_CA_E!T36</f>
        <v>32.85694713960001</v>
      </c>
      <c r="U36" s="8">
        <f>FC_OTH_CP_SH_E!U36+FC_OTH_CP_SC_E!U36+FC_OTH_CP_HW_E!U36+FC_OTH_CP_CA_E!U36</f>
        <v>31.741293960000011</v>
      </c>
      <c r="V36" s="8">
        <f>FC_OTH_CP_SH_E!V36+FC_OTH_CP_SC_E!V36+FC_OTH_CP_HW_E!V36+FC_OTH_CP_CA_E!V36</f>
        <v>31.741293960000025</v>
      </c>
      <c r="W36" s="8">
        <f>FC_OTH_CP_SH_E!W36+FC_OTH_CP_SC_E!W36+FC_OTH_CP_HW_E!W36+FC_OTH_CP_CA_E!W36</f>
        <v>31.74129396</v>
      </c>
      <c r="X36" s="8">
        <f>FC_OTH_CP_SH_E!X36+FC_OTH_CP_SC_E!X36+FC_OTH_CP_HW_E!X36+FC_OTH_CP_CA_E!X36</f>
        <v>31.741293960000011</v>
      </c>
      <c r="Y36" s="8">
        <f>FC_OTH_CP_SH_E!Y36+FC_OTH_CP_SC_E!Y36+FC_OTH_CP_HW_E!Y36+FC_OTH_CP_CA_E!Y36</f>
        <v>31.741293960000018</v>
      </c>
      <c r="Z36" s="8">
        <f>FC_OTH_CP_SH_E!Z36+FC_OTH_CP_SC_E!Z36+FC_OTH_CP_HW_E!Z36+FC_OTH_CP_CA_E!Z36</f>
        <v>31.741293959999989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164.20773600000001</v>
      </c>
      <c r="I37" s="8">
        <f>FC_OTH_CP_SH_E!I37+FC_OTH_CP_SC_E!I37+FC_OTH_CP_HW_E!I37+FC_OTH_CP_CA_E!I37</f>
        <v>171.60007788000001</v>
      </c>
      <c r="J37" s="8">
        <f>FC_OTH_CP_SH_E!J37+FC_OTH_CP_SC_E!J37+FC_OTH_CP_HW_E!J37+FC_OTH_CP_CA_E!J37</f>
        <v>179.65279332000006</v>
      </c>
      <c r="K37" s="8">
        <f>FC_OTH_CP_SH_E!K37+FC_OTH_CP_SC_E!K37+FC_OTH_CP_HW_E!K37+FC_OTH_CP_CA_E!K37</f>
        <v>175.83375347999996</v>
      </c>
      <c r="L37" s="8">
        <f>FC_OTH_CP_SH_E!L37+FC_OTH_CP_SC_E!L37+FC_OTH_CP_HW_E!L37+FC_OTH_CP_CA_E!L37</f>
        <v>180.54293795999993</v>
      </c>
      <c r="M37" s="8">
        <f>FC_OTH_CP_SH_E!M37+FC_OTH_CP_SC_E!M37+FC_OTH_CP_HW_E!M37+FC_OTH_CP_CA_E!M37</f>
        <v>181.89686592000007</v>
      </c>
      <c r="N37" s="8">
        <f>FC_OTH_CP_SH_E!N37+FC_OTH_CP_SC_E!N37+FC_OTH_CP_HW_E!N37+FC_OTH_CP_CA_E!N37</f>
        <v>184.35898403999991</v>
      </c>
      <c r="O37" s="8">
        <f>FC_OTH_CP_SH_E!O37+FC_OTH_CP_SC_E!O37+FC_OTH_CP_HW_E!O37+FC_OTH_CP_CA_E!O37</f>
        <v>187.30309751999997</v>
      </c>
      <c r="P37" s="8">
        <f>FC_OTH_CP_SH_E!P37+FC_OTH_CP_SC_E!P37+FC_OTH_CP_HW_E!P37+FC_OTH_CP_CA_E!P37</f>
        <v>190.22874947999992</v>
      </c>
      <c r="Q37" s="8">
        <f>FC_OTH_CP_SH_E!Q37+FC_OTH_CP_SC_E!Q37+FC_OTH_CP_HW_E!Q37+FC_OTH_CP_CA_E!Q37</f>
        <v>188.31922956</v>
      </c>
      <c r="R37" s="8">
        <f>FC_OTH_CP_SH_E!R37+FC_OTH_CP_SC_E!R37+FC_OTH_CP_HW_E!R37+FC_OTH_CP_CA_E!R37</f>
        <v>190.37918591999994</v>
      </c>
      <c r="S37" s="8">
        <f>FC_OTH_CP_SH_E!S37+FC_OTH_CP_SC_E!S37+FC_OTH_CP_HW_E!S37+FC_OTH_CP_CA_E!S37</f>
        <v>190.0169409600002</v>
      </c>
      <c r="T37" s="8">
        <f>FC_OTH_CP_SH_E!T37+FC_OTH_CP_SC_E!T37+FC_OTH_CP_HW_E!T37+FC_OTH_CP_CA_E!T37</f>
        <v>188.22243132000006</v>
      </c>
      <c r="U37" s="8">
        <f>FC_OTH_CP_SH_E!U37+FC_OTH_CP_SC_E!U37+FC_OTH_CP_HW_E!U37+FC_OTH_CP_CA_E!U37</f>
        <v>165.48008399999998</v>
      </c>
      <c r="V37" s="8">
        <f>FC_OTH_CP_SH_E!V37+FC_OTH_CP_SC_E!V37+FC_OTH_CP_HW_E!V37+FC_OTH_CP_CA_E!V37</f>
        <v>160.31060891999994</v>
      </c>
      <c r="W37" s="8">
        <f>FC_OTH_CP_SH_E!W37+FC_OTH_CP_SC_E!W37+FC_OTH_CP_HW_E!W37+FC_OTH_CP_CA_E!W37</f>
        <v>157.96973808000001</v>
      </c>
      <c r="X37" s="8">
        <f>FC_OTH_CP_SH_E!X37+FC_OTH_CP_SC_E!X37+FC_OTH_CP_HW_E!X37+FC_OTH_CP_CA_E!X37</f>
        <v>78.866864999999962</v>
      </c>
      <c r="Y37" s="8">
        <f>FC_OTH_CP_SH_E!Y37+FC_OTH_CP_SC_E!Y37+FC_OTH_CP_HW_E!Y37+FC_OTH_CP_CA_E!Y37</f>
        <v>71.672610239999926</v>
      </c>
      <c r="Z37" s="8">
        <f>FC_OTH_CP_SH_E!Z37+FC_OTH_CP_SC_E!Z37+FC_OTH_CP_HW_E!Z37+FC_OTH_CP_CA_E!Z37</f>
        <v>66.785297039999975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2982.3767999999995</v>
      </c>
      <c r="D43" s="8">
        <f>FC_OTH_CP_SH_E!D43+FC_OTH_CP_SC_E!D43+FC_OTH_CP_HW_E!D43+FC_OTH_CP_CA_E!D43</f>
        <v>3144.87818892</v>
      </c>
      <c r="E43" s="8">
        <f>FC_OTH_CP_SH_E!E43+FC_OTH_CP_SC_E!E43+FC_OTH_CP_HW_E!E43+FC_OTH_CP_CA_E!E43</f>
        <v>2979.1906185599996</v>
      </c>
      <c r="F43" s="8">
        <f>FC_OTH_CP_SH_E!F43+FC_OTH_CP_SC_E!F43+FC_OTH_CP_HW_E!F43+FC_OTH_CP_CA_E!F43</f>
        <v>3007.867318560001</v>
      </c>
      <c r="G43" s="8">
        <f>FC_OTH_CP_SH_E!G43+FC_OTH_CP_SC_E!G43+FC_OTH_CP_HW_E!G43+FC_OTH_CP_CA_E!G43</f>
        <v>2287.76337036</v>
      </c>
      <c r="H43" s="8">
        <f>FC_OTH_CP_SH_E!H43+FC_OTH_CP_SC_E!H43+FC_OTH_CP_HW_E!H43+FC_OTH_CP_CA_E!H43</f>
        <v>1045.5143353199999</v>
      </c>
      <c r="I43" s="8">
        <f>FC_OTH_CP_SH_E!I43+FC_OTH_CP_SC_E!I43+FC_OTH_CP_HW_E!I43+FC_OTH_CP_CA_E!I43</f>
        <v>893.49261300000012</v>
      </c>
      <c r="J43" s="8">
        <f>FC_OTH_CP_SH_E!J43+FC_OTH_CP_SC_E!J43+FC_OTH_CP_HW_E!J43+FC_OTH_CP_CA_E!J43</f>
        <v>829.14209820000019</v>
      </c>
      <c r="K43" s="8">
        <f>FC_OTH_CP_SH_E!K43+FC_OTH_CP_SC_E!K43+FC_OTH_CP_HW_E!K43+FC_OTH_CP_CA_E!K43</f>
        <v>691.22317679999969</v>
      </c>
      <c r="L43" s="8">
        <f>FC_OTH_CP_SH_E!L43+FC_OTH_CP_SC_E!L43+FC_OTH_CP_HW_E!L43+FC_OTH_CP_CA_E!L43</f>
        <v>680.79766247999999</v>
      </c>
      <c r="M43" s="8">
        <f>FC_OTH_CP_SH_E!M43+FC_OTH_CP_SC_E!M43+FC_OTH_CP_HW_E!M43+FC_OTH_CP_CA_E!M43</f>
        <v>709.69097160000013</v>
      </c>
      <c r="N43" s="8">
        <f>FC_OTH_CP_SH_E!N43+FC_OTH_CP_SC_E!N43+FC_OTH_CP_HW_E!N43+FC_OTH_CP_CA_E!N43</f>
        <v>649.13858567999966</v>
      </c>
      <c r="O43" s="8">
        <f>FC_OTH_CP_SH_E!O43+FC_OTH_CP_SC_E!O43+FC_OTH_CP_HW_E!O43+FC_OTH_CP_CA_E!O43</f>
        <v>640.89863603999959</v>
      </c>
      <c r="P43" s="8">
        <f>FC_OTH_CP_SH_E!P43+FC_OTH_CP_SC_E!P43+FC_OTH_CP_HW_E!P43+FC_OTH_CP_CA_E!P43</f>
        <v>546.50774411999976</v>
      </c>
      <c r="Q43" s="8">
        <f>FC_OTH_CP_SH_E!Q43+FC_OTH_CP_SC_E!Q43+FC_OTH_CP_HW_E!Q43+FC_OTH_CP_CA_E!Q43</f>
        <v>511.68462695999989</v>
      </c>
      <c r="R43" s="8">
        <f>FC_OTH_CP_SH_E!R43+FC_OTH_CP_SC_E!R43+FC_OTH_CP_HW_E!R43+FC_OTH_CP_CA_E!R43</f>
        <v>510.13608515999988</v>
      </c>
      <c r="S43" s="8">
        <f>FC_OTH_CP_SH_E!S43+FC_OTH_CP_SC_E!S43+FC_OTH_CP_HW_E!S43+FC_OTH_CP_CA_E!S43</f>
        <v>480.35393172000033</v>
      </c>
      <c r="T43" s="8">
        <f>FC_OTH_CP_SH_E!T43+FC_OTH_CP_SC_E!T43+FC_OTH_CP_HW_E!T43+FC_OTH_CP_CA_E!T43</f>
        <v>481.08432060000001</v>
      </c>
      <c r="U43" s="8">
        <f>FC_OTH_CP_SH_E!U43+FC_OTH_CP_SC_E!U43+FC_OTH_CP_HW_E!U43+FC_OTH_CP_CA_E!U43</f>
        <v>493.48706004000002</v>
      </c>
      <c r="V43" s="8">
        <f>FC_OTH_CP_SH_E!V43+FC_OTH_CP_SC_E!V43+FC_OTH_CP_HW_E!V43+FC_OTH_CP_CA_E!V43</f>
        <v>475.17718715999979</v>
      </c>
      <c r="W43" s="8">
        <f>FC_OTH_CP_SH_E!W43+FC_OTH_CP_SC_E!W43+FC_OTH_CP_HW_E!W43+FC_OTH_CP_CA_E!W43</f>
        <v>466.8596103600002</v>
      </c>
      <c r="X43" s="8">
        <f>FC_OTH_CP_SH_E!X43+FC_OTH_CP_SC_E!X43+FC_OTH_CP_HW_E!X43+FC_OTH_CP_CA_E!X43</f>
        <v>461.97603503999972</v>
      </c>
      <c r="Y43" s="8">
        <f>FC_OTH_CP_SH_E!Y43+FC_OTH_CP_SC_E!Y43+FC_OTH_CP_HW_E!Y43+FC_OTH_CP_CA_E!Y43</f>
        <v>396.30905963999948</v>
      </c>
      <c r="Z43" s="8">
        <f>FC_OTH_CP_SH_E!Z43+FC_OTH_CP_SC_E!Z43+FC_OTH_CP_HW_E!Z43+FC_OTH_CP_CA_E!Z43</f>
        <v>326.09035835999987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181.36371096000005</v>
      </c>
      <c r="D44" s="8">
        <f>FC_OTH_CP_SH_E!D44+FC_OTH_CP_SC_E!D44+FC_OTH_CP_HW_E!D44+FC_OTH_CP_CA_E!D44</f>
        <v>34.396436160000007</v>
      </c>
      <c r="E44" s="8">
        <f>FC_OTH_CP_SH_E!E44+FC_OTH_CP_SC_E!E44+FC_OTH_CP_HW_E!E44+FC_OTH_CP_CA_E!E44</f>
        <v>115.69745807999996</v>
      </c>
      <c r="F44" s="8">
        <f>FC_OTH_CP_SH_E!F44+FC_OTH_CP_SC_E!F44+FC_OTH_CP_HW_E!F44+FC_OTH_CP_CA_E!F44</f>
        <v>200.12537808000008</v>
      </c>
      <c r="G44" s="8">
        <f>FC_OTH_CP_SH_E!G44+FC_OTH_CP_SC_E!G44+FC_OTH_CP_HW_E!G44+FC_OTH_CP_CA_E!G44</f>
        <v>109.44366192000003</v>
      </c>
      <c r="H44" s="8">
        <f>FC_OTH_CP_SH_E!H44+FC_OTH_CP_SC_E!H44+FC_OTH_CP_HW_E!H44+FC_OTH_CP_CA_E!H44</f>
        <v>0.36891936000000014</v>
      </c>
      <c r="I44" s="8">
        <f>FC_OTH_CP_SH_E!I44+FC_OTH_CP_SC_E!I44+FC_OTH_CP_HW_E!I44+FC_OTH_CP_CA_E!I44</f>
        <v>3.6897508800000023</v>
      </c>
      <c r="J44" s="8">
        <f>FC_OTH_CP_SH_E!J44+FC_OTH_CP_SC_E!J44+FC_OTH_CP_HW_E!J44+FC_OTH_CP_CA_E!J44</f>
        <v>11.056992480000007</v>
      </c>
      <c r="K44" s="8">
        <f>FC_OTH_CP_SH_E!K44+FC_OTH_CP_SC_E!K44+FC_OTH_CP_HW_E!K44+FC_OTH_CP_CA_E!K44</f>
        <v>2.2137948000000001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77.451660000000032</v>
      </c>
      <c r="D51" s="27">
        <f>FC_OTH_CP_SH_E!D51+FC_OTH_CP_SC_E!D51+FC_OTH_CP_HW_E!D51+FC_OTH_CP_CA_E!D51</f>
        <v>71.392859999999999</v>
      </c>
      <c r="E51" s="27">
        <f>FC_OTH_CP_SH_E!E51+FC_OTH_CP_SC_E!E51+FC_OTH_CP_HW_E!E51+FC_OTH_CP_CA_E!E51</f>
        <v>147.02688000000001</v>
      </c>
      <c r="F51" s="27">
        <f>FC_OTH_CP_SH_E!F51+FC_OTH_CP_SC_E!F51+FC_OTH_CP_HW_E!F51+FC_OTH_CP_CA_E!F51</f>
        <v>202.56588000000002</v>
      </c>
      <c r="G51" s="27">
        <f>FC_OTH_CP_SH_E!G51+FC_OTH_CP_SC_E!G51+FC_OTH_CP_HW_E!G51+FC_OTH_CP_CA_E!G51</f>
        <v>202.01049000000009</v>
      </c>
      <c r="H51" s="27">
        <f>FC_OTH_CP_SH_E!H51+FC_OTH_CP_SC_E!H51+FC_OTH_CP_HW_E!H51+FC_OTH_CP_CA_E!H51</f>
        <v>205.84773000000007</v>
      </c>
      <c r="I51" s="27">
        <f>FC_OTH_CP_SH_E!I51+FC_OTH_CP_SC_E!I51+FC_OTH_CP_HW_E!I51+FC_OTH_CP_CA_E!I51</f>
        <v>209.8364400000001</v>
      </c>
      <c r="J51" s="27">
        <f>FC_OTH_CP_SH_E!J51+FC_OTH_CP_SC_E!J51+FC_OTH_CP_HW_E!J51+FC_OTH_CP_CA_E!J51</f>
        <v>221.29766999999998</v>
      </c>
      <c r="K51" s="27">
        <f>FC_OTH_CP_SH_E!K51+FC_OTH_CP_SC_E!K51+FC_OTH_CP_HW_E!K51+FC_OTH_CP_CA_E!K51</f>
        <v>228.26528999999994</v>
      </c>
      <c r="L51" s="27">
        <f>FC_OTH_CP_SH_E!L51+FC_OTH_CP_SC_E!L51+FC_OTH_CP_HW_E!L51+FC_OTH_CP_CA_E!L51</f>
        <v>120.31767000000002</v>
      </c>
      <c r="M51" s="27">
        <f>FC_OTH_CP_SH_E!M51+FC_OTH_CP_SC_E!M51+FC_OTH_CP_HW_E!M51+FC_OTH_CP_CA_E!M51</f>
        <v>241.14023999999986</v>
      </c>
      <c r="N51" s="27">
        <f>FC_OTH_CP_SH_E!N51+FC_OTH_CP_SC_E!N51+FC_OTH_CP_HW_E!N51+FC_OTH_CP_CA_E!N51</f>
        <v>221.29766999999998</v>
      </c>
      <c r="O51" s="27">
        <f>FC_OTH_CP_SH_E!O51+FC_OTH_CP_SC_E!O51+FC_OTH_CP_HW_E!O51+FC_OTH_CP_CA_E!O51</f>
        <v>285.62192999999991</v>
      </c>
      <c r="P51" s="27">
        <f>FC_OTH_CP_SH_E!P51+FC_OTH_CP_SC_E!P51+FC_OTH_CP_HW_E!P51+FC_OTH_CP_CA_E!P51</f>
        <v>248.61275999999989</v>
      </c>
      <c r="Q51" s="27">
        <f>FC_OTH_CP_SH_E!Q51+FC_OTH_CP_SC_E!Q51+FC_OTH_CP_HW_E!Q51+FC_OTH_CP_CA_E!Q51</f>
        <v>236.19221999999996</v>
      </c>
      <c r="R51" s="27">
        <f>FC_OTH_CP_SH_E!R51+FC_OTH_CP_SC_E!R51+FC_OTH_CP_HW_E!R51+FC_OTH_CP_CA_E!R51</f>
        <v>223.11531000000002</v>
      </c>
      <c r="S51" s="27">
        <f>FC_OTH_CP_SH_E!S51+FC_OTH_CP_SC_E!S51+FC_OTH_CP_HW_E!S51+FC_OTH_CP_CA_E!S51</f>
        <v>224.93295000000026</v>
      </c>
      <c r="T51" s="27">
        <f>FC_OTH_CP_SH_E!T51+FC_OTH_CP_SC_E!T51+FC_OTH_CP_HW_E!T51+FC_OTH_CP_CA_E!T51</f>
        <v>126.78422723999998</v>
      </c>
      <c r="U51" s="27">
        <f>FC_OTH_CP_SH_E!U51+FC_OTH_CP_SC_E!U51+FC_OTH_CP_HW_E!U51+FC_OTH_CP_CA_E!U51</f>
        <v>183.22821000000008</v>
      </c>
      <c r="V51" s="27">
        <f>FC_OTH_CP_SH_E!V51+FC_OTH_CP_SC_E!V51+FC_OTH_CP_HW_E!V51+FC_OTH_CP_CA_E!V51</f>
        <v>238.75489044000042</v>
      </c>
      <c r="W51" s="27">
        <f>FC_OTH_CP_SH_E!W51+FC_OTH_CP_SC_E!W51+FC_OTH_CP_HW_E!W51+FC_OTH_CP_CA_E!W51</f>
        <v>223.65575496000002</v>
      </c>
      <c r="X51" s="27">
        <f>FC_OTH_CP_SH_E!X51+FC_OTH_CP_SC_E!X51+FC_OTH_CP_HW_E!X51+FC_OTH_CP_CA_E!X51</f>
        <v>209.02940853169756</v>
      </c>
      <c r="Y51" s="27">
        <f>FC_OTH_CP_SH_E!Y51+FC_OTH_CP_SC_E!Y51+FC_OTH_CP_HW_E!Y51+FC_OTH_CP_CA_E!Y51</f>
        <v>191.13558170950409</v>
      </c>
      <c r="Z51" s="27">
        <f>FC_OTH_CP_SH_E!Z51+FC_OTH_CP_SC_E!Z51+FC_OTH_CP_HW_E!Z51+FC_OTH_CP_CA_E!Z51</f>
        <v>167.15273174663966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60.927955199999985</v>
      </c>
      <c r="D61" s="49">
        <f t="shared" si="22"/>
        <v>161.27999999999997</v>
      </c>
      <c r="E61" s="49">
        <f t="shared" si="22"/>
        <v>120.96</v>
      </c>
      <c r="F61" s="49">
        <f t="shared" si="22"/>
        <v>112.00008959999997</v>
      </c>
      <c r="G61" s="49">
        <f t="shared" si="22"/>
        <v>254.79982079999996</v>
      </c>
      <c r="H61" s="49">
        <f t="shared" si="22"/>
        <v>287.18412336</v>
      </c>
      <c r="I61" s="49">
        <f t="shared" si="22"/>
        <v>213.53128848000006</v>
      </c>
      <c r="J61" s="49">
        <f t="shared" si="22"/>
        <v>227.31445151999992</v>
      </c>
      <c r="K61" s="49">
        <f t="shared" si="22"/>
        <v>236.82499776</v>
      </c>
      <c r="L61" s="49">
        <f t="shared" si="22"/>
        <v>239.94345455999999</v>
      </c>
      <c r="M61" s="49">
        <f t="shared" si="22"/>
        <v>242.19761327999993</v>
      </c>
      <c r="N61" s="49">
        <f t="shared" si="22"/>
        <v>226.69252848000002</v>
      </c>
      <c r="O61" s="49">
        <f t="shared" si="22"/>
        <v>288.08631359999998</v>
      </c>
      <c r="P61" s="49">
        <f t="shared" si="22"/>
        <v>189.43089839999996</v>
      </c>
      <c r="Q61" s="49">
        <f t="shared" si="22"/>
        <v>258.55459631999986</v>
      </c>
      <c r="R61" s="49">
        <f t="shared" si="22"/>
        <v>274.48366463999997</v>
      </c>
      <c r="S61" s="49">
        <f t="shared" si="22"/>
        <v>415.21384512000031</v>
      </c>
      <c r="T61" s="49">
        <f t="shared" si="22"/>
        <v>442.59042527999992</v>
      </c>
      <c r="U61" s="49">
        <f t="shared" si="22"/>
        <v>474.48338831999951</v>
      </c>
      <c r="V61" s="49">
        <f t="shared" si="22"/>
        <v>333.01676304000011</v>
      </c>
      <c r="W61" s="49">
        <f t="shared" si="22"/>
        <v>330.30252431999969</v>
      </c>
      <c r="X61" s="49">
        <f t="shared" si="22"/>
        <v>360.01838452679681</v>
      </c>
      <c r="Y61" s="49">
        <f t="shared" ref="Y61:Z61" si="23">SUM(Y62:Y72)</f>
        <v>343.94876350155181</v>
      </c>
      <c r="Z61" s="49">
        <f t="shared" si="23"/>
        <v>313.86652135161296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60.927955199999985</v>
      </c>
      <c r="D62" s="52">
        <f>FC_OTH_CP_SH_E!D62+FC_OTH_CP_SC_E!D62+FC_OTH_CP_HW_E!D62+FC_OTH_CP_CA_E!D62</f>
        <v>161.27999999999997</v>
      </c>
      <c r="E62" s="52">
        <f>FC_OTH_CP_SH_E!E62+FC_OTH_CP_SC_E!E62+FC_OTH_CP_HW_E!E62+FC_OTH_CP_CA_E!E62</f>
        <v>120.96</v>
      </c>
      <c r="F62" s="52">
        <f>FC_OTH_CP_SH_E!F62+FC_OTH_CP_SC_E!F62+FC_OTH_CP_HW_E!F62+FC_OTH_CP_CA_E!F62</f>
        <v>112.00008959999997</v>
      </c>
      <c r="G62" s="52">
        <f>FC_OTH_CP_SH_E!G62+FC_OTH_CP_SC_E!G62+FC_OTH_CP_HW_E!G62+FC_OTH_CP_CA_E!G62</f>
        <v>254.79982079999996</v>
      </c>
      <c r="H62" s="52">
        <f>FC_OTH_CP_SH_E!H62+FC_OTH_CP_SC_E!H62+FC_OTH_CP_HW_E!H62+FC_OTH_CP_CA_E!H62</f>
        <v>279.99982079999995</v>
      </c>
      <c r="I62" s="52">
        <f>FC_OTH_CP_SH_E!I62+FC_OTH_CP_SC_E!I62+FC_OTH_CP_HW_E!I62+FC_OTH_CP_CA_E!I62</f>
        <v>199.58400000000006</v>
      </c>
      <c r="J62" s="52">
        <f>FC_OTH_CP_SH_E!J62+FC_OTH_CP_SC_E!J62+FC_OTH_CP_HW_E!J62+FC_OTH_CP_CA_E!J62</f>
        <v>206.41582079999992</v>
      </c>
      <c r="K62" s="52">
        <f>FC_OTH_CP_SH_E!K62+FC_OTH_CP_SC_E!K62+FC_OTH_CP_HW_E!K62+FC_OTH_CP_CA_E!K62</f>
        <v>211.34413439999997</v>
      </c>
      <c r="L62" s="52">
        <f>FC_OTH_CP_SH_E!L62+FC_OTH_CP_SC_E!L62+FC_OTH_CP_HW_E!L62+FC_OTH_CP_CA_E!L62</f>
        <v>211.34413440000003</v>
      </c>
      <c r="M62" s="52">
        <f>FC_OTH_CP_SH_E!M62+FC_OTH_CP_SC_E!M62+FC_OTH_CP_HW_E!M62+FC_OTH_CP_CA_E!M62</f>
        <v>211.34413439999994</v>
      </c>
      <c r="N62" s="52">
        <f>FC_OTH_CP_SH_E!N62+FC_OTH_CP_SC_E!N62+FC_OTH_CP_HW_E!N62+FC_OTH_CP_CA_E!N62</f>
        <v>190.39991040000004</v>
      </c>
      <c r="O62" s="52">
        <f>FC_OTH_CP_SH_E!O62+FC_OTH_CP_SC_E!O62+FC_OTH_CP_HW_E!O62+FC_OTH_CP_CA_E!O62</f>
        <v>243.93599999999998</v>
      </c>
      <c r="P62" s="52">
        <f>FC_OTH_CP_SH_E!P62+FC_OTH_CP_SC_E!P62+FC_OTH_CP_HW_E!P62+FC_OTH_CP_CA_E!P62</f>
        <v>135.5199552</v>
      </c>
      <c r="Q62" s="52">
        <f>FC_OTH_CP_SH_E!Q62+FC_OTH_CP_SC_E!Q62+FC_OTH_CP_HW_E!Q62+FC_OTH_CP_CA_E!Q62</f>
        <v>186.70417919999988</v>
      </c>
      <c r="R62" s="52">
        <f>FC_OTH_CP_SH_E!R62+FC_OTH_CP_SC_E!R62+FC_OTH_CP_HW_E!R62+FC_OTH_CP_CA_E!R62</f>
        <v>189.0560448</v>
      </c>
      <c r="S62" s="52">
        <f>FC_OTH_CP_SH_E!S62+FC_OTH_CP_SC_E!S62+FC_OTH_CP_HW_E!S62+FC_OTH_CP_CA_E!S62</f>
        <v>307.88795520000019</v>
      </c>
      <c r="T62" s="52">
        <f>FC_OTH_CP_SH_E!T62+FC_OTH_CP_SC_E!T62+FC_OTH_CP_HW_E!T62+FC_OTH_CP_CA_E!T62</f>
        <v>306.43199999999985</v>
      </c>
      <c r="U62" s="52">
        <f>FC_OTH_CP_SH_E!U62+FC_OTH_CP_SC_E!U62+FC_OTH_CP_HW_E!U62+FC_OTH_CP_CA_E!U62</f>
        <v>312.92795519999953</v>
      </c>
      <c r="V62" s="52">
        <f>FC_OTH_CP_SH_E!V62+FC_OTH_CP_SC_E!V62+FC_OTH_CP_HW_E!V62+FC_OTH_CP_CA_E!V62</f>
        <v>176.62417920000019</v>
      </c>
      <c r="W62" s="52">
        <f>FC_OTH_CP_SH_E!W62+FC_OTH_CP_SC_E!W62+FC_OTH_CP_HW_E!W62+FC_OTH_CP_CA_E!W62</f>
        <v>165.87204479999966</v>
      </c>
      <c r="X62" s="52">
        <f>FC_OTH_CP_SH_E!X62+FC_OTH_CP_SC_E!X62+FC_OTH_CP_HW_E!X62+FC_OTH_CP_CA_E!X62</f>
        <v>181.21582079999979</v>
      </c>
      <c r="Y62" s="52">
        <f>FC_OTH_CP_SH_E!Y62+FC_OTH_CP_SC_E!Y62+FC_OTH_CP_HW_E!Y62+FC_OTH_CP_CA_E!Y62</f>
        <v>141.34417919999993</v>
      </c>
      <c r="Z62" s="52">
        <f>FC_OTH_CP_SH_E!Z62+FC_OTH_CP_SC_E!Z62+FC_OTH_CP_HW_E!Z62+FC_OTH_CP_CA_E!Z62</f>
        <v>158.36808960000025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9.8844120467970509</v>
      </c>
      <c r="Y64" s="52">
        <f>FC_OTH_CP_SH_E!Y64+FC_OTH_CP_SC_E!Y64+FC_OTH_CP_HW_E!Y64+FC_OTH_CP_CA_E!Y64</f>
        <v>12.035141261552093</v>
      </c>
      <c r="Z64" s="52">
        <f>FC_OTH_CP_SH_E!Z64+FC_OTH_CP_SC_E!Z64+FC_OTH_CP_HW_E!Z64+FC_OTH_CP_CA_E!Z64</f>
        <v>9.7333243916127543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6.0503414399999986</v>
      </c>
      <c r="I67" s="52">
        <f>FC_OTH_CP_SH_E!I67+FC_OTH_CP_SC_E!I67+FC_OTH_CP_HW_E!I67+FC_OTH_CP_CA_E!I67</f>
        <v>7.3825991999999996</v>
      </c>
      <c r="J67" s="52">
        <f>FC_OTH_CP_SH_E!J67+FC_OTH_CP_SC_E!J67+FC_OTH_CP_HW_E!J67+FC_OTH_CP_CA_E!J67</f>
        <v>8.8392384000000011</v>
      </c>
      <c r="K67" s="52">
        <f>FC_OTH_CP_SH_E!K67+FC_OTH_CP_SC_E!K67+FC_OTH_CP_HW_E!K67+FC_OTH_CP_CA_E!K67</f>
        <v>10.639965599999998</v>
      </c>
      <c r="L67" s="52">
        <f>FC_OTH_CP_SH_E!L67+FC_OTH_CP_SC_E!L67+FC_OTH_CP_HW_E!L67+FC_OTH_CP_CA_E!L67</f>
        <v>10.265291999999997</v>
      </c>
      <c r="M67" s="52">
        <f>FC_OTH_CP_SH_E!M67+FC_OTH_CP_SC_E!M67+FC_OTH_CP_HW_E!M67+FC_OTH_CP_CA_E!M67</f>
        <v>10.892041920000004</v>
      </c>
      <c r="N67" s="52">
        <f>FC_OTH_CP_SH_E!N67+FC_OTH_CP_SC_E!N67+FC_OTH_CP_HW_E!N67+FC_OTH_CP_CA_E!N67</f>
        <v>11.885564159999992</v>
      </c>
      <c r="O67" s="52">
        <f>FC_OTH_CP_SH_E!O67+FC_OTH_CP_SC_E!O67+FC_OTH_CP_HW_E!O67+FC_OTH_CP_CA_E!O67</f>
        <v>12.211045919999995</v>
      </c>
      <c r="P67" s="52">
        <f>FC_OTH_CP_SH_E!P67+FC_OTH_CP_SC_E!P67+FC_OTH_CP_HW_E!P67+FC_OTH_CP_CA_E!P67</f>
        <v>11.148960959999997</v>
      </c>
      <c r="Q67" s="52">
        <f>FC_OTH_CP_SH_E!Q67+FC_OTH_CP_SC_E!Q67+FC_OTH_CP_HW_E!Q67+FC_OTH_CP_CA_E!Q67</f>
        <v>10.404711359999997</v>
      </c>
      <c r="R67" s="52">
        <f>FC_OTH_CP_SH_E!R67+FC_OTH_CP_SC_E!R67+FC_OTH_CP_HW_E!R67+FC_OTH_CP_CA_E!R67</f>
        <v>9.1066075199999954</v>
      </c>
      <c r="S67" s="52">
        <f>FC_OTH_CP_SH_E!S67+FC_OTH_CP_SC_E!S67+FC_OTH_CP_HW_E!S67+FC_OTH_CP_CA_E!S67</f>
        <v>7.673162400000006</v>
      </c>
      <c r="T67" s="52">
        <f>FC_OTH_CP_SH_E!T67+FC_OTH_CP_SC_E!T67+FC_OTH_CP_HW_E!T67+FC_OTH_CP_CA_E!T67</f>
        <v>7.5933849600000016</v>
      </c>
      <c r="U67" s="52">
        <f>FC_OTH_CP_SH_E!U67+FC_OTH_CP_SC_E!U67+FC_OTH_CP_HW_E!U67+FC_OTH_CP_CA_E!U67</f>
        <v>9.5985259200000002</v>
      </c>
      <c r="V67" s="52">
        <f>FC_OTH_CP_SH_E!V67+FC_OTH_CP_SC_E!V67+FC_OTH_CP_HW_E!V67+FC_OTH_CP_CA_E!V67</f>
        <v>7.1570303999999965</v>
      </c>
      <c r="W67" s="52">
        <f>FC_OTH_CP_SH_E!W67+FC_OTH_CP_SC_E!W67+FC_OTH_CP_HW_E!W67+FC_OTH_CP_CA_E!W67</f>
        <v>8.5527532799999992</v>
      </c>
      <c r="X67" s="52">
        <f>FC_OTH_CP_SH_E!X67+FC_OTH_CP_SC_E!X67+FC_OTH_CP_HW_E!X67+FC_OTH_CP_CA_E!X67</f>
        <v>5.2966612799999968</v>
      </c>
      <c r="Y67" s="52">
        <f>FC_OTH_CP_SH_E!Y67+FC_OTH_CP_SC_E!Y67+FC_OTH_CP_HW_E!Y67+FC_OTH_CP_CA_E!Y67</f>
        <v>6.7920422399999927</v>
      </c>
      <c r="Z67" s="52">
        <f>FC_OTH_CP_SH_E!Z67+FC_OTH_CP_SC_E!Z67+FC_OTH_CP_HW_E!Z67+FC_OTH_CP_CA_E!Z67</f>
        <v>8.310107519999999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0.17790623999999997</v>
      </c>
      <c r="I68" s="52">
        <f>FC_OTH_CP_SH_E!I68+FC_OTH_CP_SC_E!I68+FC_OTH_CP_HW_E!I68+FC_OTH_CP_CA_E!I68</f>
        <v>0.95605488000000005</v>
      </c>
      <c r="J68" s="52">
        <f>FC_OTH_CP_SH_E!J68+FC_OTH_CP_SC_E!J68+FC_OTH_CP_HW_E!J68+FC_OTH_CP_CA_E!J68</f>
        <v>0.47815487999999995</v>
      </c>
      <c r="K68" s="52">
        <f>FC_OTH_CP_SH_E!K68+FC_OTH_CP_SC_E!K68+FC_OTH_CP_HW_E!K68+FC_OTH_CP_CA_E!K68</f>
        <v>0.44094240000000007</v>
      </c>
      <c r="L68" s="52">
        <f>FC_OTH_CP_SH_E!L68+FC_OTH_CP_SC_E!L68+FC_OTH_CP_HW_E!L68+FC_OTH_CP_CA_E!L68</f>
        <v>1.0995523199999999</v>
      </c>
      <c r="M68" s="52">
        <f>FC_OTH_CP_SH_E!M68+FC_OTH_CP_SC_E!M68+FC_OTH_CP_HW_E!M68+FC_OTH_CP_CA_E!M68</f>
        <v>1.5881572800000003</v>
      </c>
      <c r="N68" s="52">
        <f>FC_OTH_CP_SH_E!N68+FC_OTH_CP_SC_E!N68+FC_OTH_CP_HW_E!N68+FC_OTH_CP_CA_E!N68</f>
        <v>2.209554719999999</v>
      </c>
      <c r="O68" s="52">
        <f>FC_OTH_CP_SH_E!O68+FC_OTH_CP_SC_E!O68+FC_OTH_CP_HW_E!O68+FC_OTH_CP_CA_E!O68</f>
        <v>3.4737595199999984</v>
      </c>
      <c r="P68" s="52">
        <f>FC_OTH_CP_SH_E!P68+FC_OTH_CP_SC_E!P68+FC_OTH_CP_HW_E!P68+FC_OTH_CP_CA_E!P68</f>
        <v>4.1777380799999992</v>
      </c>
      <c r="Q68" s="52">
        <f>FC_OTH_CP_SH_E!Q68+FC_OTH_CP_SC_E!Q68+FC_OTH_CP_HW_E!Q68+FC_OTH_CP_CA_E!Q68</f>
        <v>13.390885439999996</v>
      </c>
      <c r="R68" s="52">
        <f>FC_OTH_CP_SH_E!R68+FC_OTH_CP_SC_E!R68+FC_OTH_CP_HW_E!R68+FC_OTH_CP_CA_E!R68</f>
        <v>15.247176479999995</v>
      </c>
      <c r="S68" s="52">
        <f>FC_OTH_CP_SH_E!S68+FC_OTH_CP_SC_E!S68+FC_OTH_CP_HW_E!S68+FC_OTH_CP_CA_E!S68</f>
        <v>21.852391680000025</v>
      </c>
      <c r="T68" s="52">
        <f>FC_OTH_CP_SH_E!T68+FC_OTH_CP_SC_E!T68+FC_OTH_CP_HW_E!T68+FC_OTH_CP_CA_E!T68</f>
        <v>44.658289440000011</v>
      </c>
      <c r="U68" s="52">
        <f>FC_OTH_CP_SH_E!U68+FC_OTH_CP_SC_E!U68+FC_OTH_CP_HW_E!U68+FC_OTH_CP_CA_E!U68</f>
        <v>44.658289440000004</v>
      </c>
      <c r="V68" s="52">
        <f>FC_OTH_CP_SH_E!V68+FC_OTH_CP_SC_E!V68+FC_OTH_CP_HW_E!V68+FC_OTH_CP_CA_E!V68</f>
        <v>32.749276319999993</v>
      </c>
      <c r="W68" s="52">
        <f>FC_OTH_CP_SH_E!W68+FC_OTH_CP_SC_E!W68+FC_OTH_CP_HW_E!W68+FC_OTH_CP_CA_E!W68</f>
        <v>35.726529600000006</v>
      </c>
      <c r="X68" s="52">
        <f>FC_OTH_CP_SH_E!X68+FC_OTH_CP_SC_E!X68+FC_OTH_CP_HW_E!X68+FC_OTH_CP_CA_E!X68</f>
        <v>29.772023040000001</v>
      </c>
      <c r="Y68" s="52">
        <f>FC_OTH_CP_SH_E!Y68+FC_OTH_CP_SC_E!Y68+FC_OTH_CP_HW_E!Y68+FC_OTH_CP_CA_E!Y68</f>
        <v>23.817771359999973</v>
      </c>
      <c r="Z68" s="52">
        <f>FC_OTH_CP_SH_E!Z68+FC_OTH_CP_SC_E!Z68+FC_OTH_CP_HW_E!Z68+FC_OTH_CP_CA_E!Z68</f>
        <v>23.817771359999998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0.95605488000000005</v>
      </c>
      <c r="I69" s="52">
        <f>FC_OTH_CP_SH_E!I69+FC_OTH_CP_SC_E!I69+FC_OTH_CP_HW_E!I69+FC_OTH_CP_CA_E!I69</f>
        <v>5.6086343999999997</v>
      </c>
      <c r="J69" s="52">
        <f>FC_OTH_CP_SH_E!J69+FC_OTH_CP_SC_E!J69+FC_OTH_CP_HW_E!J69+FC_OTH_CP_CA_E!J69</f>
        <v>11.581237440000004</v>
      </c>
      <c r="K69" s="52">
        <f>FC_OTH_CP_SH_E!K69+FC_OTH_CP_SC_E!K69+FC_OTH_CP_HW_E!K69+FC_OTH_CP_CA_E!K69</f>
        <v>14.399955359999998</v>
      </c>
      <c r="L69" s="52">
        <f>FC_OTH_CP_SH_E!L69+FC_OTH_CP_SC_E!L69+FC_OTH_CP_HW_E!L69+FC_OTH_CP_CA_E!L69</f>
        <v>17.234475839999995</v>
      </c>
      <c r="M69" s="52">
        <f>FC_OTH_CP_SH_E!M69+FC_OTH_CP_SC_E!M69+FC_OTH_CP_HW_E!M69+FC_OTH_CP_CA_E!M69</f>
        <v>18.373279680000007</v>
      </c>
      <c r="N69" s="52">
        <f>FC_OTH_CP_SH_E!N69+FC_OTH_CP_SC_E!N69+FC_OTH_CP_HW_E!N69+FC_OTH_CP_CA_E!N69</f>
        <v>22.197499199999989</v>
      </c>
      <c r="O69" s="52">
        <f>FC_OTH_CP_SH_E!O69+FC_OTH_CP_SC_E!O69+FC_OTH_CP_HW_E!O69+FC_OTH_CP_CA_E!O69</f>
        <v>28.465508159999992</v>
      </c>
      <c r="P69" s="52">
        <f>FC_OTH_CP_SH_E!P69+FC_OTH_CP_SC_E!P69+FC_OTH_CP_HW_E!P69+FC_OTH_CP_CA_E!P69</f>
        <v>38.584244159999976</v>
      </c>
      <c r="Q69" s="52">
        <f>FC_OTH_CP_SH_E!Q69+FC_OTH_CP_SC_E!Q69+FC_OTH_CP_HW_E!Q69+FC_OTH_CP_CA_E!Q69</f>
        <v>48.054820319999983</v>
      </c>
      <c r="R69" s="52">
        <f>FC_OTH_CP_SH_E!R69+FC_OTH_CP_SC_E!R69+FC_OTH_CP_HW_E!R69+FC_OTH_CP_CA_E!R69</f>
        <v>61.073835839999994</v>
      </c>
      <c r="S69" s="52">
        <f>FC_OTH_CP_SH_E!S69+FC_OTH_CP_SC_E!S69+FC_OTH_CP_HW_E!S69+FC_OTH_CP_CA_E!S69</f>
        <v>77.800335840000088</v>
      </c>
      <c r="T69" s="52">
        <f>FC_OTH_CP_SH_E!T69+FC_OTH_CP_SC_E!T69+FC_OTH_CP_HW_E!T69+FC_OTH_CP_CA_E!T69</f>
        <v>83.906750880000047</v>
      </c>
      <c r="U69" s="52">
        <f>FC_OTH_CP_SH_E!U69+FC_OTH_CP_SC_E!U69+FC_OTH_CP_HW_E!U69+FC_OTH_CP_CA_E!U69</f>
        <v>107.29861776000003</v>
      </c>
      <c r="V69" s="52">
        <f>FC_OTH_CP_SH_E!V69+FC_OTH_CP_SC_E!V69+FC_OTH_CP_HW_E!V69+FC_OTH_CP_CA_E!V69</f>
        <v>116.48627711999995</v>
      </c>
      <c r="W69" s="52">
        <f>FC_OTH_CP_SH_E!W69+FC_OTH_CP_SC_E!W69+FC_OTH_CP_HW_E!W69+FC_OTH_CP_CA_E!W69</f>
        <v>120.15119664000001</v>
      </c>
      <c r="X69" s="52">
        <f>FC_OTH_CP_SH_E!X69+FC_OTH_CP_SC_E!X69+FC_OTH_CP_HW_E!X69+FC_OTH_CP_CA_E!X69</f>
        <v>133.84946735999995</v>
      </c>
      <c r="Y69" s="52">
        <f>FC_OTH_CP_SH_E!Y69+FC_OTH_CP_SC_E!Y69+FC_OTH_CP_HW_E!Y69+FC_OTH_CP_CA_E!Y69</f>
        <v>159.95962943999982</v>
      </c>
      <c r="Z69" s="52">
        <f>FC_OTH_CP_SH_E!Z69+FC_OTH_CP_SC_E!Z69+FC_OTH_CP_HW_E!Z69+FC_OTH_CP_CA_E!Z69</f>
        <v>113.63722847999998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2934.2861871775108</v>
      </c>
      <c r="D2" s="21">
        <f t="shared" ref="D2:X2" si="0">SUM(D3,D17,D22,D25,D26,D51,D52)</f>
        <v>2952.1535971860085</v>
      </c>
      <c r="E2" s="21">
        <f t="shared" si="0"/>
        <v>2950.2295897925951</v>
      </c>
      <c r="F2" s="21">
        <f t="shared" si="0"/>
        <v>3124.201301149405</v>
      </c>
      <c r="G2" s="21">
        <f t="shared" si="0"/>
        <v>2340.13276152035</v>
      </c>
      <c r="H2" s="21">
        <f t="shared" si="0"/>
        <v>1243.8816835193386</v>
      </c>
      <c r="I2" s="21">
        <f t="shared" si="0"/>
        <v>1103.5093751437662</v>
      </c>
      <c r="J2" s="21">
        <f t="shared" si="0"/>
        <v>1086.3306364509845</v>
      </c>
      <c r="K2" s="21">
        <f t="shared" si="0"/>
        <v>959.02820700106292</v>
      </c>
      <c r="L2" s="21">
        <f t="shared" si="0"/>
        <v>892.78927710021242</v>
      </c>
      <c r="M2" s="21">
        <f t="shared" si="0"/>
        <v>1050.074919895972</v>
      </c>
      <c r="N2" s="21">
        <f t="shared" si="0"/>
        <v>961.42737080549614</v>
      </c>
      <c r="O2" s="21">
        <f t="shared" si="0"/>
        <v>994.9598603405982</v>
      </c>
      <c r="P2" s="21">
        <f t="shared" si="0"/>
        <v>861.26222313131848</v>
      </c>
      <c r="Q2" s="21">
        <f t="shared" si="0"/>
        <v>836.73950610382451</v>
      </c>
      <c r="R2" s="21">
        <f t="shared" si="0"/>
        <v>794.4932374177456</v>
      </c>
      <c r="S2" s="21">
        <f t="shared" si="0"/>
        <v>766.7567170376384</v>
      </c>
      <c r="T2" s="21">
        <f t="shared" si="0"/>
        <v>680.29663393042813</v>
      </c>
      <c r="U2" s="21">
        <f t="shared" si="0"/>
        <v>720.70074597823634</v>
      </c>
      <c r="V2" s="21">
        <f t="shared" si="0"/>
        <v>746.69340829404121</v>
      </c>
      <c r="W2" s="21">
        <f t="shared" si="0"/>
        <v>726.30122413257197</v>
      </c>
      <c r="X2" s="21">
        <f t="shared" si="0"/>
        <v>640.74987913419875</v>
      </c>
      <c r="Y2" s="21">
        <f t="shared" ref="Y2:Z2" si="1">SUM(Y3,Y17,Y22,Y25,Y26,Y51,Y52)</f>
        <v>563.79835006533199</v>
      </c>
      <c r="Z2" s="21">
        <f t="shared" si="1"/>
        <v>480.72952016646059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3.7433954309253119</v>
      </c>
      <c r="D17" s="27">
        <f t="shared" si="12"/>
        <v>4.3006246206184944</v>
      </c>
      <c r="E17" s="27">
        <f t="shared" si="12"/>
        <v>4.5886370621445938</v>
      </c>
      <c r="F17" s="27">
        <f t="shared" si="12"/>
        <v>5.3884980255911028</v>
      </c>
      <c r="G17" s="27">
        <f t="shared" si="12"/>
        <v>6.2930881403971792</v>
      </c>
      <c r="H17" s="27">
        <f t="shared" si="12"/>
        <v>11.901161104630091</v>
      </c>
      <c r="I17" s="27">
        <f t="shared" si="12"/>
        <v>11.680924653377465</v>
      </c>
      <c r="J17" s="27">
        <f t="shared" si="12"/>
        <v>6.8764840342398506</v>
      </c>
      <c r="K17" s="27">
        <f t="shared" si="12"/>
        <v>8.6836033548483993</v>
      </c>
      <c r="L17" s="27">
        <f t="shared" si="12"/>
        <v>7.2213604007904584</v>
      </c>
      <c r="M17" s="27">
        <f t="shared" si="12"/>
        <v>7.17155233848528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3.7433954309253119</v>
      </c>
      <c r="D18" s="8">
        <v>4.3006246206184944</v>
      </c>
      <c r="E18" s="8">
        <v>4.5886370621445938</v>
      </c>
      <c r="F18" s="8">
        <v>5.3884980255911028</v>
      </c>
      <c r="G18" s="8">
        <v>6.2930881403971792</v>
      </c>
      <c r="H18" s="8">
        <v>11.901161104630091</v>
      </c>
      <c r="I18" s="8">
        <v>11.680924653377465</v>
      </c>
      <c r="J18" s="8">
        <v>6.8764840342398506</v>
      </c>
      <c r="K18" s="8">
        <v>8.6836033548483993</v>
      </c>
      <c r="L18" s="8">
        <v>7.2213604007904584</v>
      </c>
      <c r="M18" s="8">
        <v>7.17155233848528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2877.9662677295282</v>
      </c>
      <c r="D26" s="27">
        <f t="shared" si="16"/>
        <v>2899.5288793759159</v>
      </c>
      <c r="E26" s="27">
        <f t="shared" si="16"/>
        <v>2826.7451219173336</v>
      </c>
      <c r="F26" s="27">
        <f t="shared" si="16"/>
        <v>2948.091168296467</v>
      </c>
      <c r="G26" s="27">
        <f t="shared" si="16"/>
        <v>2163.7136892601616</v>
      </c>
      <c r="H26" s="27">
        <f t="shared" si="16"/>
        <v>1058.3063526534177</v>
      </c>
      <c r="I26" s="27">
        <f t="shared" si="16"/>
        <v>916.57579460786599</v>
      </c>
      <c r="J26" s="27">
        <f t="shared" si="16"/>
        <v>893.6891319609864</v>
      </c>
      <c r="K26" s="27">
        <f t="shared" si="16"/>
        <v>758.08206610485115</v>
      </c>
      <c r="L26" s="27">
        <f t="shared" si="16"/>
        <v>797.18102801669716</v>
      </c>
      <c r="M26" s="27">
        <f t="shared" si="16"/>
        <v>832.82073005652683</v>
      </c>
      <c r="N26" s="27">
        <f t="shared" si="16"/>
        <v>771.64264951624045</v>
      </c>
      <c r="O26" s="27">
        <f t="shared" si="16"/>
        <v>740.26191825220167</v>
      </c>
      <c r="P26" s="27">
        <f t="shared" si="16"/>
        <v>643.52823183271084</v>
      </c>
      <c r="Q26" s="27">
        <f t="shared" si="16"/>
        <v>632.74037771150643</v>
      </c>
      <c r="R26" s="27">
        <f t="shared" si="16"/>
        <v>602.10530402149993</v>
      </c>
      <c r="S26" s="27">
        <f t="shared" si="16"/>
        <v>573.32639367659817</v>
      </c>
      <c r="T26" s="27">
        <f t="shared" si="16"/>
        <v>571.36130197464058</v>
      </c>
      <c r="U26" s="27">
        <f t="shared" si="16"/>
        <v>561.8545404031662</v>
      </c>
      <c r="V26" s="27">
        <f t="shared" si="16"/>
        <v>542.19792993420015</v>
      </c>
      <c r="W26" s="27">
        <f t="shared" si="16"/>
        <v>534.50417610629222</v>
      </c>
      <c r="X26" s="27">
        <f t="shared" si="16"/>
        <v>463.50572234384134</v>
      </c>
      <c r="Y26" s="27">
        <f t="shared" ref="Y26:Z26" si="17">SUM(Y27,Y33)</f>
        <v>401.67356507847097</v>
      </c>
      <c r="Z26" s="27">
        <f t="shared" si="17"/>
        <v>341.1898557764535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2877.9662677295282</v>
      </c>
      <c r="D33" s="19">
        <f t="shared" si="20"/>
        <v>2899.5288793759159</v>
      </c>
      <c r="E33" s="19">
        <f t="shared" si="20"/>
        <v>2826.7451219173336</v>
      </c>
      <c r="F33" s="19">
        <f t="shared" si="20"/>
        <v>2948.091168296467</v>
      </c>
      <c r="G33" s="19">
        <f t="shared" si="20"/>
        <v>2163.7136892601616</v>
      </c>
      <c r="H33" s="19">
        <f t="shared" si="20"/>
        <v>1058.3063526534177</v>
      </c>
      <c r="I33" s="19">
        <f t="shared" si="20"/>
        <v>916.57579460786599</v>
      </c>
      <c r="J33" s="19">
        <f t="shared" si="20"/>
        <v>893.6891319609864</v>
      </c>
      <c r="K33" s="19">
        <f t="shared" si="20"/>
        <v>758.08206610485115</v>
      </c>
      <c r="L33" s="19">
        <f t="shared" si="20"/>
        <v>797.18102801669716</v>
      </c>
      <c r="M33" s="19">
        <f t="shared" si="20"/>
        <v>832.82073005652683</v>
      </c>
      <c r="N33" s="19">
        <f t="shared" si="20"/>
        <v>771.64264951624045</v>
      </c>
      <c r="O33" s="19">
        <f t="shared" si="20"/>
        <v>740.26191825220167</v>
      </c>
      <c r="P33" s="19">
        <f t="shared" si="20"/>
        <v>643.52823183271084</v>
      </c>
      <c r="Q33" s="19">
        <f t="shared" si="20"/>
        <v>632.74037771150643</v>
      </c>
      <c r="R33" s="19">
        <f t="shared" si="20"/>
        <v>602.10530402149993</v>
      </c>
      <c r="S33" s="19">
        <f t="shared" si="20"/>
        <v>573.32639367659817</v>
      </c>
      <c r="T33" s="19">
        <f t="shared" si="20"/>
        <v>571.36130197464058</v>
      </c>
      <c r="U33" s="19">
        <f t="shared" si="20"/>
        <v>561.8545404031662</v>
      </c>
      <c r="V33" s="19">
        <f t="shared" si="20"/>
        <v>542.19792993420015</v>
      </c>
      <c r="W33" s="19">
        <f t="shared" si="20"/>
        <v>534.50417610629222</v>
      </c>
      <c r="X33" s="19">
        <f t="shared" si="20"/>
        <v>463.50572234384134</v>
      </c>
      <c r="Y33" s="19">
        <f t="shared" ref="Y33:Z33" si="21">SUM(Y34:Y50)</f>
        <v>401.67356507847097</v>
      </c>
      <c r="Z33" s="19">
        <f t="shared" si="21"/>
        <v>341.1898557764535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143.61076274601464</v>
      </c>
      <c r="I37" s="8">
        <v>147.16229570409769</v>
      </c>
      <c r="J37" s="8">
        <v>157.42849666247938</v>
      </c>
      <c r="K37" s="8">
        <v>153.34280941857563</v>
      </c>
      <c r="L37" s="8">
        <v>167.09464851719039</v>
      </c>
      <c r="M37" s="8">
        <v>169.90752261926235</v>
      </c>
      <c r="N37" s="8">
        <v>170.67746814731277</v>
      </c>
      <c r="O37" s="8">
        <v>167.41494812953027</v>
      </c>
      <c r="P37" s="8">
        <v>166.16194780637119</v>
      </c>
      <c r="Q37" s="8">
        <v>170.22360567342076</v>
      </c>
      <c r="R37" s="8">
        <v>163.63428800203343</v>
      </c>
      <c r="S37" s="8">
        <v>162.50963748250291</v>
      </c>
      <c r="T37" s="8">
        <v>160.67821385534424</v>
      </c>
      <c r="U37" s="8">
        <v>141.09312942627318</v>
      </c>
      <c r="V37" s="8">
        <v>136.77694652687393</v>
      </c>
      <c r="W37" s="8">
        <v>135.13367275878716</v>
      </c>
      <c r="X37" s="8">
        <v>67.589392831292869</v>
      </c>
      <c r="Y37" s="8">
        <v>61.517351482938672</v>
      </c>
      <c r="Z37" s="8">
        <v>57.999180025205519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2712.9847717677289</v>
      </c>
      <c r="D43" s="8">
        <v>2868.1590004712207</v>
      </c>
      <c r="E43" s="8">
        <v>2721.0717608305772</v>
      </c>
      <c r="F43" s="8">
        <v>2764.1793220233808</v>
      </c>
      <c r="G43" s="8">
        <v>2064.9300855453675</v>
      </c>
      <c r="H43" s="8">
        <v>914.37294499448979</v>
      </c>
      <c r="I43" s="8">
        <v>766.24921007135458</v>
      </c>
      <c r="J43" s="8">
        <v>726.57146948278717</v>
      </c>
      <c r="K43" s="8">
        <v>602.80862899170813</v>
      </c>
      <c r="L43" s="8">
        <v>630.08637949950673</v>
      </c>
      <c r="M43" s="8">
        <v>662.91320743726453</v>
      </c>
      <c r="N43" s="8">
        <v>600.96518136892769</v>
      </c>
      <c r="O43" s="8">
        <v>572.84697012267145</v>
      </c>
      <c r="P43" s="8">
        <v>477.36628402633971</v>
      </c>
      <c r="Q43" s="8">
        <v>462.51677203808561</v>
      </c>
      <c r="R43" s="8">
        <v>438.47101601946645</v>
      </c>
      <c r="S43" s="8">
        <v>410.81675619409532</v>
      </c>
      <c r="T43" s="8">
        <v>410.68308811929637</v>
      </c>
      <c r="U43" s="8">
        <v>420.76141097689299</v>
      </c>
      <c r="V43" s="8">
        <v>405.42098340732622</v>
      </c>
      <c r="W43" s="8">
        <v>399.37050334750506</v>
      </c>
      <c r="X43" s="8">
        <v>395.91632951254849</v>
      </c>
      <c r="Y43" s="8">
        <v>340.15621359553228</v>
      </c>
      <c r="Z43" s="8">
        <v>283.19067575124797</v>
      </c>
    </row>
    <row r="44" spans="1:26" ht="11.25" customHeight="1" x14ac:dyDescent="0.2">
      <c r="A44" s="28" t="s">
        <v>74</v>
      </c>
      <c r="B44" s="7" t="s">
        <v>75</v>
      </c>
      <c r="C44" s="8">
        <v>164.98149596179937</v>
      </c>
      <c r="D44" s="8">
        <v>31.36987890469527</v>
      </c>
      <c r="E44" s="8">
        <v>105.6733610867562</v>
      </c>
      <c r="F44" s="8">
        <v>183.91184627308635</v>
      </c>
      <c r="G44" s="8">
        <v>98.783603714794097</v>
      </c>
      <c r="H44" s="8">
        <v>0.32264491291306507</v>
      </c>
      <c r="I44" s="8">
        <v>3.164288832413757</v>
      </c>
      <c r="J44" s="8">
        <v>9.689165815719921</v>
      </c>
      <c r="K44" s="8">
        <v>1.9306276945674508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52.576524017057068</v>
      </c>
      <c r="D51" s="27">
        <v>48.324093189473949</v>
      </c>
      <c r="E51" s="27">
        <v>118.89583081311694</v>
      </c>
      <c r="F51" s="27">
        <v>170.7216348273468</v>
      </c>
      <c r="G51" s="27">
        <v>170.12598411979135</v>
      </c>
      <c r="H51" s="27">
        <v>173.67416976129084</v>
      </c>
      <c r="I51" s="27">
        <v>175.25265588252265</v>
      </c>
      <c r="J51" s="27">
        <v>185.7650204557581</v>
      </c>
      <c r="K51" s="27">
        <v>192.26253754136337</v>
      </c>
      <c r="L51" s="27">
        <v>88.386888682724816</v>
      </c>
      <c r="M51" s="27">
        <v>210.08263750095978</v>
      </c>
      <c r="N51" s="27">
        <v>189.78472128925569</v>
      </c>
      <c r="O51" s="27">
        <v>254.69794208839656</v>
      </c>
      <c r="P51" s="27">
        <v>217.73399129860766</v>
      </c>
      <c r="Q51" s="27">
        <v>203.99912839231806</v>
      </c>
      <c r="R51" s="27">
        <v>192.38793339624564</v>
      </c>
      <c r="S51" s="27">
        <v>193.43032336104025</v>
      </c>
      <c r="T51" s="27">
        <v>108.93533195578752</v>
      </c>
      <c r="U51" s="27">
        <v>158.84620557507012</v>
      </c>
      <c r="V51" s="27">
        <v>204.49547835984109</v>
      </c>
      <c r="W51" s="27">
        <v>191.79704802627975</v>
      </c>
      <c r="X51" s="27">
        <v>177.24415679035738</v>
      </c>
      <c r="Y51" s="27">
        <v>162.12478498686096</v>
      </c>
      <c r="Z51" s="27">
        <v>139.53966439000712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60.927955199999985</v>
      </c>
      <c r="D61" s="49">
        <f t="shared" si="24"/>
        <v>161.27999999999997</v>
      </c>
      <c r="E61" s="49">
        <f t="shared" si="24"/>
        <v>120.96</v>
      </c>
      <c r="F61" s="49">
        <f t="shared" si="24"/>
        <v>112.00008959999997</v>
      </c>
      <c r="G61" s="49">
        <f t="shared" si="24"/>
        <v>254.79982079999996</v>
      </c>
      <c r="H61" s="49">
        <f t="shared" si="24"/>
        <v>286.28297892380317</v>
      </c>
      <c r="I61" s="49">
        <f t="shared" si="24"/>
        <v>211.54503764591209</v>
      </c>
      <c r="J61" s="49">
        <f t="shared" si="24"/>
        <v>224.72914594097696</v>
      </c>
      <c r="K61" s="49">
        <f t="shared" si="24"/>
        <v>233.56573347698082</v>
      </c>
      <c r="L61" s="49">
        <f t="shared" si="24"/>
        <v>237.81314727839109</v>
      </c>
      <c r="M61" s="49">
        <f t="shared" si="24"/>
        <v>240.16397213701805</v>
      </c>
      <c r="N61" s="49">
        <f t="shared" si="24"/>
        <v>223.99920689529756</v>
      </c>
      <c r="O61" s="49">
        <f t="shared" si="24"/>
        <v>283.39836105602706</v>
      </c>
      <c r="P61" s="49">
        <f t="shared" si="24"/>
        <v>182.61035218088563</v>
      </c>
      <c r="Q61" s="49">
        <f t="shared" si="24"/>
        <v>251.65047862933616</v>
      </c>
      <c r="R61" s="49">
        <f t="shared" si="24"/>
        <v>262.48259970764053</v>
      </c>
      <c r="S61" s="49">
        <f t="shared" si="24"/>
        <v>399.67709450131002</v>
      </c>
      <c r="T61" s="49">
        <f t="shared" si="24"/>
        <v>422.66518443991464</v>
      </c>
      <c r="U61" s="49">
        <f t="shared" si="24"/>
        <v>450.67481321294196</v>
      </c>
      <c r="V61" s="49">
        <f t="shared" si="24"/>
        <v>310.05826831732156</v>
      </c>
      <c r="W61" s="49">
        <f t="shared" si="24"/>
        <v>306.53249585280383</v>
      </c>
      <c r="X61" s="49">
        <f t="shared" si="24"/>
        <v>334.36110227171395</v>
      </c>
      <c r="Y61" s="49">
        <f t="shared" ref="Y61:Z61" si="25">SUM(Y62:Y72)</f>
        <v>315.12035915680963</v>
      </c>
      <c r="Z61" s="49">
        <f t="shared" si="25"/>
        <v>293.08209340868251</v>
      </c>
    </row>
    <row r="62" spans="1:26" ht="11.25" customHeight="1" x14ac:dyDescent="0.2">
      <c r="A62" s="50" t="s">
        <v>92</v>
      </c>
      <c r="B62" s="51" t="s">
        <v>93</v>
      </c>
      <c r="C62" s="52">
        <v>60.927955199999985</v>
      </c>
      <c r="D62" s="52">
        <v>161.27999999999997</v>
      </c>
      <c r="E62" s="52">
        <v>120.96</v>
      </c>
      <c r="F62" s="52">
        <v>112.00008959999997</v>
      </c>
      <c r="G62" s="52">
        <v>254.79982079999996</v>
      </c>
      <c r="H62" s="52">
        <v>279.99982079999995</v>
      </c>
      <c r="I62" s="52">
        <v>199.58400000000006</v>
      </c>
      <c r="J62" s="52">
        <v>206.41582079999992</v>
      </c>
      <c r="K62" s="52">
        <v>211.34413439999997</v>
      </c>
      <c r="L62" s="52">
        <v>211.34413440000003</v>
      </c>
      <c r="M62" s="52">
        <v>211.34413439999994</v>
      </c>
      <c r="N62" s="52">
        <v>190.39991040000004</v>
      </c>
      <c r="O62" s="52">
        <v>243.93599999999998</v>
      </c>
      <c r="P62" s="52">
        <v>135.5199552</v>
      </c>
      <c r="Q62" s="52">
        <v>186.70417919999988</v>
      </c>
      <c r="R62" s="52">
        <v>189.0560448</v>
      </c>
      <c r="S62" s="52">
        <v>307.88795520000019</v>
      </c>
      <c r="T62" s="52">
        <v>306.43199999999985</v>
      </c>
      <c r="U62" s="52">
        <v>312.92795519999953</v>
      </c>
      <c r="V62" s="52">
        <v>176.62417920000019</v>
      </c>
      <c r="W62" s="52">
        <v>165.87204479999966</v>
      </c>
      <c r="X62" s="52">
        <v>181.21582079999979</v>
      </c>
      <c r="Y62" s="52">
        <v>141.34417919999993</v>
      </c>
      <c r="Z62" s="52">
        <v>158.36808960000025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8.3813770077109737</v>
      </c>
      <c r="Y64" s="52">
        <v>10.208432526608989</v>
      </c>
      <c r="Z64" s="52">
        <v>8.1254120397109091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5.2914324881272359</v>
      </c>
      <c r="I67" s="52">
        <v>6.3312339945147524</v>
      </c>
      <c r="J67" s="52">
        <v>7.7457632984009059</v>
      </c>
      <c r="K67" s="52">
        <v>9.2790046559893344</v>
      </c>
      <c r="L67" s="52">
        <v>9.5006505269475152</v>
      </c>
      <c r="M67" s="52">
        <v>10.17411624731502</v>
      </c>
      <c r="N67" s="52">
        <v>11.003521249016543</v>
      </c>
      <c r="O67" s="52">
        <v>10.914457082514733</v>
      </c>
      <c r="P67" s="52">
        <v>9.7384494940685045</v>
      </c>
      <c r="Q67" s="52">
        <v>9.4049210366278917</v>
      </c>
      <c r="R67" s="52">
        <v>7.827290732692525</v>
      </c>
      <c r="S67" s="52">
        <v>6.5623771947305833</v>
      </c>
      <c r="T67" s="52">
        <v>6.4821792170697075</v>
      </c>
      <c r="U67" s="52">
        <v>8.1839821880438368</v>
      </c>
      <c r="V67" s="52">
        <v>6.1063754352060453</v>
      </c>
      <c r="W67" s="52">
        <v>7.3163694323583277</v>
      </c>
      <c r="X67" s="52">
        <v>4.5392715933138517</v>
      </c>
      <c r="Y67" s="52">
        <v>5.8296809390075595</v>
      </c>
      <c r="Z67" s="52">
        <v>7.2168492683744505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0.15559103027688984</v>
      </c>
      <c r="I68" s="52">
        <v>0.8199019062118017</v>
      </c>
      <c r="J68" s="52">
        <v>0.41900380472318616</v>
      </c>
      <c r="K68" s="52">
        <v>0.3845413356057385</v>
      </c>
      <c r="L68" s="52">
        <v>1.0176488236685683</v>
      </c>
      <c r="M68" s="52">
        <v>1.483477285932042</v>
      </c>
      <c r="N68" s="52">
        <v>2.0455808395034403</v>
      </c>
      <c r="O68" s="52">
        <v>3.104910049836008</v>
      </c>
      <c r="P68" s="52">
        <v>3.6491912957175452</v>
      </c>
      <c r="Q68" s="52">
        <v>12.104153187554656</v>
      </c>
      <c r="R68" s="52">
        <v>13.105218699666926</v>
      </c>
      <c r="S68" s="52">
        <v>18.688987582375734</v>
      </c>
      <c r="T68" s="52">
        <v>38.123055422946926</v>
      </c>
      <c r="U68" s="52">
        <v>38.076955604602482</v>
      </c>
      <c r="V68" s="52">
        <v>27.941669276858608</v>
      </c>
      <c r="W68" s="52">
        <v>30.561911530983043</v>
      </c>
      <c r="X68" s="52">
        <v>25.514808540099359</v>
      </c>
      <c r="Y68" s="52">
        <v>20.44304243123084</v>
      </c>
      <c r="Z68" s="52">
        <v>20.684361231192099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0.83613460539916029</v>
      </c>
      <c r="I69" s="52">
        <v>4.8099017451854689</v>
      </c>
      <c r="J69" s="52">
        <v>10.148558037852954</v>
      </c>
      <c r="K69" s="52">
        <v>12.558053085385781</v>
      </c>
      <c r="L69" s="52">
        <v>15.950713527774976</v>
      </c>
      <c r="M69" s="52">
        <v>17.162244203771014</v>
      </c>
      <c r="N69" s="52">
        <v>20.550194406777553</v>
      </c>
      <c r="O69" s="52">
        <v>25.442993923676358</v>
      </c>
      <c r="P69" s="52">
        <v>33.702756191099581</v>
      </c>
      <c r="Q69" s="52">
        <v>43.437225205153737</v>
      </c>
      <c r="R69" s="52">
        <v>52.494045475281091</v>
      </c>
      <c r="S69" s="52">
        <v>66.537774524203556</v>
      </c>
      <c r="T69" s="52">
        <v>71.627949799898147</v>
      </c>
      <c r="U69" s="52">
        <v>91.485920220296109</v>
      </c>
      <c r="V69" s="52">
        <v>99.386044405256683</v>
      </c>
      <c r="W69" s="52">
        <v>102.78217008946278</v>
      </c>
      <c r="X69" s="52">
        <v>114.70982433058997</v>
      </c>
      <c r="Y69" s="52">
        <v>137.29502405996232</v>
      </c>
      <c r="Z69" s="52">
        <v>98.68738126940481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290.77055375699297</v>
      </c>
      <c r="D2" s="21">
        <f t="shared" ref="D2:X2" si="0">SUM(D3,D17,D22,D25,D26,D51,D52)</f>
        <v>284.42563070622197</v>
      </c>
      <c r="E2" s="21">
        <f t="shared" si="0"/>
        <v>274.33180316164288</v>
      </c>
      <c r="F2" s="21">
        <f t="shared" si="0"/>
        <v>267.42508659297118</v>
      </c>
      <c r="G2" s="21">
        <f t="shared" si="0"/>
        <v>241.0897626747356</v>
      </c>
      <c r="H2" s="21">
        <f t="shared" si="0"/>
        <v>160.58069420249177</v>
      </c>
      <c r="I2" s="21">
        <f t="shared" si="0"/>
        <v>163.38660459278776</v>
      </c>
      <c r="J2" s="21">
        <f t="shared" si="0"/>
        <v>137.37521003748006</v>
      </c>
      <c r="K2" s="21">
        <f t="shared" si="0"/>
        <v>123.43750167375579</v>
      </c>
      <c r="L2" s="21">
        <f t="shared" si="0"/>
        <v>76.285938712449123</v>
      </c>
      <c r="M2" s="21">
        <f t="shared" si="0"/>
        <v>71.68001263383222</v>
      </c>
      <c r="N2" s="21">
        <f t="shared" si="0"/>
        <v>74.804601168169029</v>
      </c>
      <c r="O2" s="21">
        <f t="shared" si="0"/>
        <v>101.18460642932311</v>
      </c>
      <c r="P2" s="21">
        <f t="shared" si="0"/>
        <v>106.81236489068741</v>
      </c>
      <c r="Q2" s="21">
        <f t="shared" si="0"/>
        <v>81.785654322901124</v>
      </c>
      <c r="R2" s="21">
        <f t="shared" si="0"/>
        <v>112.68246390386155</v>
      </c>
      <c r="S2" s="21">
        <f t="shared" si="0"/>
        <v>111.63805713414003</v>
      </c>
      <c r="T2" s="21">
        <f t="shared" si="0"/>
        <v>106.28134898974228</v>
      </c>
      <c r="U2" s="21">
        <f t="shared" si="0"/>
        <v>108.29013552092056</v>
      </c>
      <c r="V2" s="21">
        <f t="shared" si="0"/>
        <v>108.77268456257825</v>
      </c>
      <c r="W2" s="21">
        <f t="shared" si="0"/>
        <v>105.28433374457634</v>
      </c>
      <c r="X2" s="21">
        <f t="shared" si="0"/>
        <v>91.52753352567899</v>
      </c>
      <c r="Y2" s="21">
        <f t="shared" ref="Y2:Z2" si="1">SUM(Y3,Y17,Y22,Y25,Y26,Y51,Y52)</f>
        <v>78.286473915326894</v>
      </c>
      <c r="Z2" s="21">
        <f t="shared" si="1"/>
        <v>62.333130725512731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0.33208793939663706</v>
      </c>
      <c r="D17" s="27">
        <f t="shared" ref="D17:X17" si="15">SUM(D18:D21)</f>
        <v>0.38245200163330034</v>
      </c>
      <c r="E17" s="27">
        <f t="shared" si="15"/>
        <v>0.22997531436724333</v>
      </c>
      <c r="F17" s="27">
        <f t="shared" si="15"/>
        <v>0.23020071653892396</v>
      </c>
      <c r="G17" s="27">
        <f t="shared" si="15"/>
        <v>0.27097375486257225</v>
      </c>
      <c r="H17" s="27">
        <f t="shared" si="15"/>
        <v>0.56410127976819802</v>
      </c>
      <c r="I17" s="27">
        <f t="shared" si="15"/>
        <v>0.6986023598213964</v>
      </c>
      <c r="J17" s="27">
        <f t="shared" si="15"/>
        <v>0.40023715873253635</v>
      </c>
      <c r="K17" s="27">
        <f t="shared" si="15"/>
        <v>0.52931641820170017</v>
      </c>
      <c r="L17" s="27">
        <f t="shared" si="15"/>
        <v>0.91591324143410557</v>
      </c>
      <c r="M17" s="27">
        <f t="shared" si="15"/>
        <v>0.42625449635546137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0.33208793939663706</v>
      </c>
      <c r="D18" s="8">
        <v>0.38245200163330034</v>
      </c>
      <c r="E18" s="8">
        <v>0.22997531436724333</v>
      </c>
      <c r="F18" s="8">
        <v>0.23020071653892396</v>
      </c>
      <c r="G18" s="8">
        <v>0.27097375486257225</v>
      </c>
      <c r="H18" s="8">
        <v>0.56410127976819802</v>
      </c>
      <c r="I18" s="8">
        <v>0.6986023598213964</v>
      </c>
      <c r="J18" s="8">
        <v>0.40023715873253635</v>
      </c>
      <c r="K18" s="8">
        <v>0.52931641820170017</v>
      </c>
      <c r="L18" s="8">
        <v>0.91591324143410557</v>
      </c>
      <c r="M18" s="8">
        <v>0.42625449635546137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285.77424323047137</v>
      </c>
      <c r="D26" s="27">
        <f t="shared" ref="D26:X26" si="21">SUM(D27,D33)</f>
        <v>279.74574570408407</v>
      </c>
      <c r="E26" s="27">
        <f t="shared" si="21"/>
        <v>268.14295472266599</v>
      </c>
      <c r="F26" s="27">
        <f t="shared" si="21"/>
        <v>259.9015283435341</v>
      </c>
      <c r="G26" s="27">
        <f t="shared" si="21"/>
        <v>233.49334301983819</v>
      </c>
      <c r="H26" s="27">
        <f t="shared" si="21"/>
        <v>151.78463802658248</v>
      </c>
      <c r="I26" s="27">
        <f t="shared" si="21"/>
        <v>152.20664715213405</v>
      </c>
      <c r="J26" s="27">
        <f t="shared" si="21"/>
        <v>126.16275203901382</v>
      </c>
      <c r="K26" s="27">
        <f t="shared" si="21"/>
        <v>111.18865897514846</v>
      </c>
      <c r="L26" s="27">
        <f t="shared" si="21"/>
        <v>64.159572423302762</v>
      </c>
      <c r="M26" s="27">
        <f t="shared" si="21"/>
        <v>58.767107463473266</v>
      </c>
      <c r="N26" s="27">
        <f t="shared" si="21"/>
        <v>61.854920203759093</v>
      </c>
      <c r="O26" s="27">
        <f t="shared" si="21"/>
        <v>87.939815307797815</v>
      </c>
      <c r="P26" s="27">
        <f t="shared" si="21"/>
        <v>93.208261767288803</v>
      </c>
      <c r="Q26" s="27">
        <f t="shared" si="21"/>
        <v>67.263478808493531</v>
      </c>
      <c r="R26" s="27">
        <f t="shared" si="21"/>
        <v>98.40996705849993</v>
      </c>
      <c r="S26" s="27">
        <f t="shared" si="21"/>
        <v>97.044479003402287</v>
      </c>
      <c r="T26" s="27">
        <f t="shared" si="21"/>
        <v>97.945449945359471</v>
      </c>
      <c r="U26" s="27">
        <f t="shared" si="21"/>
        <v>97.112603636833853</v>
      </c>
      <c r="V26" s="27">
        <f t="shared" si="21"/>
        <v>93.28986614579955</v>
      </c>
      <c r="W26" s="27">
        <f t="shared" si="21"/>
        <v>90.325172333707997</v>
      </c>
      <c r="X26" s="27">
        <f t="shared" si="21"/>
        <v>77.337177696158349</v>
      </c>
      <c r="Y26" s="27">
        <f t="shared" ref="Y26:Z26" si="22">SUM(Y27,Y33)</f>
        <v>66.308104801528458</v>
      </c>
      <c r="Z26" s="27">
        <f t="shared" si="22"/>
        <v>51.685799623546352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285.77424323047137</v>
      </c>
      <c r="D33" s="19">
        <f t="shared" ref="D33:X33" si="27">SUM(D34:D50)</f>
        <v>279.74574570408407</v>
      </c>
      <c r="E33" s="19">
        <f t="shared" si="27"/>
        <v>268.14295472266599</v>
      </c>
      <c r="F33" s="19">
        <f t="shared" si="27"/>
        <v>259.9015283435341</v>
      </c>
      <c r="G33" s="19">
        <f t="shared" si="27"/>
        <v>233.49334301983819</v>
      </c>
      <c r="H33" s="19">
        <f t="shared" si="27"/>
        <v>151.78463802658248</v>
      </c>
      <c r="I33" s="19">
        <f t="shared" si="27"/>
        <v>152.20664715213405</v>
      </c>
      <c r="J33" s="19">
        <f t="shared" si="27"/>
        <v>126.16275203901382</v>
      </c>
      <c r="K33" s="19">
        <f t="shared" si="27"/>
        <v>111.18865897514846</v>
      </c>
      <c r="L33" s="19">
        <f t="shared" si="27"/>
        <v>64.159572423302762</v>
      </c>
      <c r="M33" s="19">
        <f t="shared" si="27"/>
        <v>58.767107463473266</v>
      </c>
      <c r="N33" s="19">
        <f t="shared" si="27"/>
        <v>61.854920203759093</v>
      </c>
      <c r="O33" s="19">
        <f t="shared" si="27"/>
        <v>87.939815307797815</v>
      </c>
      <c r="P33" s="19">
        <f t="shared" si="27"/>
        <v>93.208261767288803</v>
      </c>
      <c r="Q33" s="19">
        <f t="shared" si="27"/>
        <v>67.263478808493531</v>
      </c>
      <c r="R33" s="19">
        <f t="shared" si="27"/>
        <v>98.40996705849993</v>
      </c>
      <c r="S33" s="19">
        <f t="shared" si="27"/>
        <v>97.044479003402287</v>
      </c>
      <c r="T33" s="19">
        <f t="shared" si="27"/>
        <v>97.945449945359471</v>
      </c>
      <c r="U33" s="19">
        <f t="shared" si="27"/>
        <v>97.112603636833853</v>
      </c>
      <c r="V33" s="19">
        <f t="shared" si="27"/>
        <v>93.28986614579955</v>
      </c>
      <c r="W33" s="19">
        <f t="shared" si="27"/>
        <v>90.325172333707997</v>
      </c>
      <c r="X33" s="19">
        <f t="shared" si="27"/>
        <v>77.337177696158349</v>
      </c>
      <c r="Y33" s="19">
        <f t="shared" ref="Y33:Z33" si="28">SUM(Y34:Y50)</f>
        <v>66.308104801528458</v>
      </c>
      <c r="Z33" s="19">
        <f t="shared" si="28"/>
        <v>51.685799623546352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20.596973253985375</v>
      </c>
      <c r="I37" s="8">
        <v>24.437782175902321</v>
      </c>
      <c r="J37" s="8">
        <v>22.224296657520672</v>
      </c>
      <c r="K37" s="8">
        <v>22.490944061424326</v>
      </c>
      <c r="L37" s="8">
        <v>13.448289442809532</v>
      </c>
      <c r="M37" s="8">
        <v>11.989343300737705</v>
      </c>
      <c r="N37" s="8">
        <v>13.681515892687154</v>
      </c>
      <c r="O37" s="8">
        <v>19.888149390469682</v>
      </c>
      <c r="P37" s="8">
        <v>24.066801673628735</v>
      </c>
      <c r="Q37" s="8">
        <v>18.095623886579229</v>
      </c>
      <c r="R37" s="8">
        <v>26.744897917966501</v>
      </c>
      <c r="S37" s="8">
        <v>27.507303477497292</v>
      </c>
      <c r="T37" s="8">
        <v>27.544217464655819</v>
      </c>
      <c r="U37" s="8">
        <v>24.386954573726808</v>
      </c>
      <c r="V37" s="8">
        <v>23.533662393125997</v>
      </c>
      <c r="W37" s="8">
        <v>22.836065321212864</v>
      </c>
      <c r="X37" s="8">
        <v>11.277472168707092</v>
      </c>
      <c r="Y37" s="8">
        <v>10.155258757061262</v>
      </c>
      <c r="Z37" s="8">
        <v>8.7861170147944563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269.39202823227072</v>
      </c>
      <c r="D43" s="8">
        <v>276.71918844877933</v>
      </c>
      <c r="E43" s="8">
        <v>258.11885772942225</v>
      </c>
      <c r="F43" s="8">
        <v>243.68799653662037</v>
      </c>
      <c r="G43" s="8">
        <v>222.83328481463226</v>
      </c>
      <c r="H43" s="8">
        <v>131.14139032551017</v>
      </c>
      <c r="I43" s="8">
        <v>127.24340292864549</v>
      </c>
      <c r="J43" s="8">
        <v>102.57062871721307</v>
      </c>
      <c r="K43" s="8">
        <v>88.414547808291573</v>
      </c>
      <c r="L43" s="8">
        <v>50.711282980493223</v>
      </c>
      <c r="M43" s="8">
        <v>46.777764162735565</v>
      </c>
      <c r="N43" s="8">
        <v>48.173404311071941</v>
      </c>
      <c r="O43" s="8">
        <v>68.051665917328137</v>
      </c>
      <c r="P43" s="8">
        <v>69.141460093660072</v>
      </c>
      <c r="Q43" s="8">
        <v>49.167854921914305</v>
      </c>
      <c r="R43" s="8">
        <v>71.665069140533433</v>
      </c>
      <c r="S43" s="8">
        <v>69.537175525904999</v>
      </c>
      <c r="T43" s="8">
        <v>70.401232480703655</v>
      </c>
      <c r="U43" s="8">
        <v>72.725649063107042</v>
      </c>
      <c r="V43" s="8">
        <v>69.756203752673557</v>
      </c>
      <c r="W43" s="8">
        <v>67.48910701249514</v>
      </c>
      <c r="X43" s="8">
        <v>66.059705527451257</v>
      </c>
      <c r="Y43" s="8">
        <v>56.152846044467204</v>
      </c>
      <c r="Z43" s="8">
        <v>42.899682608751895</v>
      </c>
    </row>
    <row r="44" spans="1:26" ht="11.25" customHeight="1" x14ac:dyDescent="0.2">
      <c r="A44" s="28" t="s">
        <v>74</v>
      </c>
      <c r="B44" s="7" t="s">
        <v>75</v>
      </c>
      <c r="C44" s="8">
        <v>16.38221499820067</v>
      </c>
      <c r="D44" s="8">
        <v>3.0265572553047377</v>
      </c>
      <c r="E44" s="8">
        <v>10.024096993243759</v>
      </c>
      <c r="F44" s="8">
        <v>16.213531806913732</v>
      </c>
      <c r="G44" s="8">
        <v>10.660058205205926</v>
      </c>
      <c r="H44" s="8">
        <v>4.627444708693508E-2</v>
      </c>
      <c r="I44" s="8">
        <v>0.52546204758624526</v>
      </c>
      <c r="J44" s="8">
        <v>1.3678266642800856</v>
      </c>
      <c r="K44" s="8">
        <v>0.28316710543254942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4.6642225871249785</v>
      </c>
      <c r="D51" s="27">
        <v>4.29743300050459</v>
      </c>
      <c r="E51" s="27">
        <v>5.9588731246096387</v>
      </c>
      <c r="F51" s="27">
        <v>7.2933575328981641</v>
      </c>
      <c r="G51" s="27">
        <v>7.3254459000348087</v>
      </c>
      <c r="H51" s="27">
        <v>8.2319548961410778</v>
      </c>
      <c r="I51" s="27">
        <v>10.481355080832323</v>
      </c>
      <c r="J51" s="27">
        <v>10.812220839733692</v>
      </c>
      <c r="K51" s="27">
        <v>11.719526280405637</v>
      </c>
      <c r="L51" s="27">
        <v>11.210453047712249</v>
      </c>
      <c r="M51" s="27">
        <v>12.486650674003496</v>
      </c>
      <c r="N51" s="27">
        <v>12.949680964409941</v>
      </c>
      <c r="O51" s="27">
        <v>13.244791121525299</v>
      </c>
      <c r="P51" s="27">
        <v>13.604103123398602</v>
      </c>
      <c r="Q51" s="27">
        <v>14.522175514407591</v>
      </c>
      <c r="R51" s="27">
        <v>14.272496845361619</v>
      </c>
      <c r="S51" s="27">
        <v>14.593578130737734</v>
      </c>
      <c r="T51" s="27">
        <v>8.3358990443828134</v>
      </c>
      <c r="U51" s="27">
        <v>11.177531884086706</v>
      </c>
      <c r="V51" s="27">
        <v>15.482818416778693</v>
      </c>
      <c r="W51" s="27">
        <v>14.959161410868345</v>
      </c>
      <c r="X51" s="27">
        <v>14.190355829520636</v>
      </c>
      <c r="Y51" s="27">
        <v>11.978369113798433</v>
      </c>
      <c r="Z51" s="27">
        <v>10.647331101966376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0.90114443619671258</v>
      </c>
      <c r="I61" s="49">
        <f t="shared" si="32"/>
        <v>1.9862508340879763</v>
      </c>
      <c r="J61" s="49">
        <f t="shared" si="32"/>
        <v>2.5853055790229602</v>
      </c>
      <c r="K61" s="49">
        <f t="shared" si="32"/>
        <v>3.2592642830191423</v>
      </c>
      <c r="L61" s="49">
        <f t="shared" si="32"/>
        <v>2.1303072816089328</v>
      </c>
      <c r="M61" s="49">
        <f t="shared" si="32"/>
        <v>2.0336411429819332</v>
      </c>
      <c r="N61" s="49">
        <f t="shared" si="32"/>
        <v>2.6933215847024425</v>
      </c>
      <c r="O61" s="49">
        <f t="shared" si="32"/>
        <v>4.6879525439728837</v>
      </c>
      <c r="P61" s="49">
        <f t="shared" si="32"/>
        <v>6.8205462191143429</v>
      </c>
      <c r="Q61" s="49">
        <f t="shared" si="32"/>
        <v>6.9041176906636927</v>
      </c>
      <c r="R61" s="49">
        <f t="shared" si="32"/>
        <v>12.001064932359441</v>
      </c>
      <c r="S61" s="49">
        <f t="shared" si="32"/>
        <v>15.536750618690242</v>
      </c>
      <c r="T61" s="49">
        <f t="shared" si="32"/>
        <v>19.92524084008528</v>
      </c>
      <c r="U61" s="49">
        <f t="shared" si="32"/>
        <v>23.808575107057599</v>
      </c>
      <c r="V61" s="49">
        <f t="shared" si="32"/>
        <v>22.958494722678601</v>
      </c>
      <c r="W61" s="49">
        <f t="shared" si="32"/>
        <v>23.770028467195864</v>
      </c>
      <c r="X61" s="49">
        <f t="shared" si="32"/>
        <v>24.825269179341138</v>
      </c>
      <c r="Y61" s="49">
        <f t="shared" ref="Y61:Z61" si="33">SUM(Y62:Y72)</f>
        <v>27.755931755043218</v>
      </c>
      <c r="Z61" s="49">
        <f t="shared" si="33"/>
        <v>19.796511007420776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0.67102196334436248</v>
      </c>
      <c r="Y64" s="52">
        <v>0.75423614524416094</v>
      </c>
      <c r="Z64" s="52">
        <v>0.61999541639216915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0.75890895187276264</v>
      </c>
      <c r="I67" s="52">
        <v>1.0513652054852476</v>
      </c>
      <c r="J67" s="52">
        <v>1.0934751015990958</v>
      </c>
      <c r="K67" s="52">
        <v>1.3609609440106638</v>
      </c>
      <c r="L67" s="52">
        <v>0.76464147305248131</v>
      </c>
      <c r="M67" s="52">
        <v>0.71792567268498342</v>
      </c>
      <c r="N67" s="52">
        <v>0.882042910983449</v>
      </c>
      <c r="O67" s="52">
        <v>1.296588837485261</v>
      </c>
      <c r="P67" s="52">
        <v>1.4105114659314926</v>
      </c>
      <c r="Q67" s="52">
        <v>0.99979032337210594</v>
      </c>
      <c r="R67" s="52">
        <v>1.2793167873074707</v>
      </c>
      <c r="S67" s="52">
        <v>1.1107852052694227</v>
      </c>
      <c r="T67" s="52">
        <v>1.1112057429302939</v>
      </c>
      <c r="U67" s="52">
        <v>1.4145437319561631</v>
      </c>
      <c r="V67" s="52">
        <v>1.0506549647939516</v>
      </c>
      <c r="W67" s="52">
        <v>1.236383847641672</v>
      </c>
      <c r="X67" s="52">
        <v>0.7573896866861447</v>
      </c>
      <c r="Y67" s="52">
        <v>0.96236130099243311</v>
      </c>
      <c r="Z67" s="52">
        <v>1.0932582516255493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2.2315209723110133E-2</v>
      </c>
      <c r="I68" s="52">
        <v>0.13615297378819832</v>
      </c>
      <c r="J68" s="52">
        <v>5.9151075276813812E-2</v>
      </c>
      <c r="K68" s="52">
        <v>5.6401064394261569E-2</v>
      </c>
      <c r="L68" s="52">
        <v>8.1903496331431527E-2</v>
      </c>
      <c r="M68" s="52">
        <v>0.10467999406795833</v>
      </c>
      <c r="N68" s="52">
        <v>0.16397388049655859</v>
      </c>
      <c r="O68" s="52">
        <v>0.3688494701639905</v>
      </c>
      <c r="P68" s="52">
        <v>0.52854678428245372</v>
      </c>
      <c r="Q68" s="52">
        <v>1.2867322524453406</v>
      </c>
      <c r="R68" s="52">
        <v>2.1419577803330689</v>
      </c>
      <c r="S68" s="52">
        <v>3.1634040976242899</v>
      </c>
      <c r="T68" s="52">
        <v>6.5352340170530878</v>
      </c>
      <c r="U68" s="52">
        <v>6.5813338353975199</v>
      </c>
      <c r="V68" s="52">
        <v>4.8076070431413838</v>
      </c>
      <c r="W68" s="52">
        <v>5.1646180690169627</v>
      </c>
      <c r="X68" s="52">
        <v>4.257214499900642</v>
      </c>
      <c r="Y68" s="52">
        <v>3.3747289287691347</v>
      </c>
      <c r="Z68" s="52">
        <v>3.1334101288078982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0.11992027460083972</v>
      </c>
      <c r="I69" s="52">
        <v>0.79873265481453037</v>
      </c>
      <c r="J69" s="52">
        <v>1.4326794021470506</v>
      </c>
      <c r="K69" s="52">
        <v>1.8419022746142166</v>
      </c>
      <c r="L69" s="52">
        <v>1.2837623122250201</v>
      </c>
      <c r="M69" s="52">
        <v>1.2110354762289914</v>
      </c>
      <c r="N69" s="52">
        <v>1.6473047932224349</v>
      </c>
      <c r="O69" s="52">
        <v>3.0225142363236328</v>
      </c>
      <c r="P69" s="52">
        <v>4.8814879689003963</v>
      </c>
      <c r="Q69" s="52">
        <v>4.617595114846246</v>
      </c>
      <c r="R69" s="52">
        <v>8.5797903647189013</v>
      </c>
      <c r="S69" s="52">
        <v>11.26256131579653</v>
      </c>
      <c r="T69" s="52">
        <v>12.278801080101898</v>
      </c>
      <c r="U69" s="52">
        <v>15.812697539703915</v>
      </c>
      <c r="V69" s="52">
        <v>17.100232714743267</v>
      </c>
      <c r="W69" s="52">
        <v>17.369026550537232</v>
      </c>
      <c r="X69" s="52">
        <v>19.139643029409989</v>
      </c>
      <c r="Y69" s="52">
        <v>22.664605380037489</v>
      </c>
      <c r="Z69" s="52">
        <v>14.949847210595161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132.08124526549605</v>
      </c>
      <c r="D2" s="21">
        <f t="shared" ref="D2:X2" si="0">SUM(D3,D17,D22,D25,D26,D51,D52)</f>
        <v>169.6732962277697</v>
      </c>
      <c r="E2" s="21">
        <f t="shared" si="0"/>
        <v>145.3976127257616</v>
      </c>
      <c r="F2" s="21">
        <f t="shared" si="0"/>
        <v>120.83384793762499</v>
      </c>
      <c r="G2" s="21">
        <f t="shared" si="0"/>
        <v>109.0371833249142</v>
      </c>
      <c r="H2" s="21">
        <f t="shared" si="0"/>
        <v>110.56050735816987</v>
      </c>
      <c r="I2" s="21">
        <f t="shared" si="0"/>
        <v>193.06607894344626</v>
      </c>
      <c r="J2" s="21">
        <f t="shared" si="0"/>
        <v>277.69337931153586</v>
      </c>
      <c r="K2" s="21">
        <f t="shared" si="0"/>
        <v>256.68293048518092</v>
      </c>
      <c r="L2" s="21">
        <f t="shared" si="0"/>
        <v>174.00844062733842</v>
      </c>
      <c r="M2" s="21">
        <f t="shared" si="0"/>
        <v>258.30352595019588</v>
      </c>
      <c r="N2" s="21">
        <f t="shared" si="0"/>
        <v>239.44683694633432</v>
      </c>
      <c r="O2" s="21">
        <f t="shared" si="0"/>
        <v>77.333002910078108</v>
      </c>
      <c r="P2" s="21">
        <f t="shared" si="0"/>
        <v>82.136569017993622</v>
      </c>
      <c r="Q2" s="21">
        <f t="shared" si="0"/>
        <v>88.158891253274305</v>
      </c>
      <c r="R2" s="21">
        <f t="shared" si="0"/>
        <v>48.381536278392772</v>
      </c>
      <c r="S2" s="21">
        <f t="shared" si="0"/>
        <v>50.886051188222282</v>
      </c>
      <c r="T2" s="21">
        <f t="shared" si="0"/>
        <v>42.369943379429657</v>
      </c>
      <c r="U2" s="21">
        <f t="shared" si="0"/>
        <v>44.945766500843256</v>
      </c>
      <c r="V2" s="21">
        <f t="shared" si="0"/>
        <v>50.517887623380688</v>
      </c>
      <c r="W2" s="21">
        <f t="shared" si="0"/>
        <v>48.640839482851931</v>
      </c>
      <c r="X2" s="21">
        <f t="shared" si="0"/>
        <v>49.336189871819556</v>
      </c>
      <c r="Y2" s="21">
        <f t="shared" ref="Y2:Z2" si="1">SUM(Y3,Y17,Y22,Y25,Y26,Y51,Y52)</f>
        <v>48.773721568844721</v>
      </c>
      <c r="Z2" s="21">
        <f t="shared" si="1"/>
        <v>48.707030214666155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1.4389966296780505</v>
      </c>
      <c r="D17" s="27">
        <f t="shared" si="12"/>
        <v>1.6705633777482061</v>
      </c>
      <c r="E17" s="27">
        <f t="shared" si="12"/>
        <v>0.85570762348816332</v>
      </c>
      <c r="F17" s="27">
        <f t="shared" si="12"/>
        <v>0.77490125786997188</v>
      </c>
      <c r="G17" s="27">
        <f t="shared" si="12"/>
        <v>0.90845810474025002</v>
      </c>
      <c r="H17" s="27">
        <f t="shared" si="12"/>
        <v>1.6406176156017123</v>
      </c>
      <c r="I17" s="27">
        <f t="shared" si="12"/>
        <v>1.6064729868011427</v>
      </c>
      <c r="J17" s="27">
        <f t="shared" si="12"/>
        <v>0.91507880702761124</v>
      </c>
      <c r="K17" s="27">
        <f t="shared" si="12"/>
        <v>1.0967602269498955</v>
      </c>
      <c r="L17" s="27">
        <f t="shared" si="12"/>
        <v>1.6928863577754372</v>
      </c>
      <c r="M17" s="27">
        <f t="shared" si="12"/>
        <v>0.63395316515925837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1.4389966296780505</v>
      </c>
      <c r="D18" s="8">
        <v>1.6705633777482061</v>
      </c>
      <c r="E18" s="8">
        <v>0.85570762348816332</v>
      </c>
      <c r="F18" s="8">
        <v>0.77490125786997188</v>
      </c>
      <c r="G18" s="8">
        <v>0.90845810474025002</v>
      </c>
      <c r="H18" s="8">
        <v>1.6406176156017123</v>
      </c>
      <c r="I18" s="8">
        <v>1.6064729868011427</v>
      </c>
      <c r="J18" s="8">
        <v>0.91507880702761124</v>
      </c>
      <c r="K18" s="8">
        <v>1.0967602269498955</v>
      </c>
      <c r="L18" s="8">
        <v>1.6928863577754372</v>
      </c>
      <c r="M18" s="8">
        <v>0.63395316515925837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110.43133524000002</v>
      </c>
      <c r="D26" s="27">
        <f t="shared" si="16"/>
        <v>149.23139904000001</v>
      </c>
      <c r="E26" s="27">
        <f t="shared" si="16"/>
        <v>122.36972904000001</v>
      </c>
      <c r="F26" s="27">
        <f t="shared" si="16"/>
        <v>95.508059039999992</v>
      </c>
      <c r="G26" s="27">
        <f t="shared" si="16"/>
        <v>83.56966524000002</v>
      </c>
      <c r="H26" s="27">
        <f t="shared" si="16"/>
        <v>84.978284400000007</v>
      </c>
      <c r="I26" s="27">
        <f t="shared" si="16"/>
        <v>167.35717691999997</v>
      </c>
      <c r="J26" s="27">
        <f t="shared" si="16"/>
        <v>252.05787180000007</v>
      </c>
      <c r="K26" s="27">
        <f t="shared" si="16"/>
        <v>231.30294408000009</v>
      </c>
      <c r="L26" s="27">
        <f t="shared" si="16"/>
        <v>151.59522600000003</v>
      </c>
      <c r="M26" s="27">
        <f t="shared" si="16"/>
        <v>239.09862096000006</v>
      </c>
      <c r="N26" s="27">
        <f t="shared" si="16"/>
        <v>220.88356919999998</v>
      </c>
      <c r="O26" s="27">
        <f t="shared" si="16"/>
        <v>59.653806120000056</v>
      </c>
      <c r="P26" s="27">
        <f t="shared" si="16"/>
        <v>64.861903440000006</v>
      </c>
      <c r="Q26" s="27">
        <f t="shared" si="16"/>
        <v>70.487975159999991</v>
      </c>
      <c r="R26" s="27">
        <f t="shared" si="16"/>
        <v>31.926656520000016</v>
      </c>
      <c r="S26" s="27">
        <f t="shared" si="16"/>
        <v>33.977002680000012</v>
      </c>
      <c r="T26" s="27">
        <f t="shared" si="16"/>
        <v>32.85694713960001</v>
      </c>
      <c r="U26" s="27">
        <f t="shared" si="16"/>
        <v>31.741293960000011</v>
      </c>
      <c r="V26" s="27">
        <f t="shared" si="16"/>
        <v>31.741293960000025</v>
      </c>
      <c r="W26" s="27">
        <f t="shared" si="16"/>
        <v>31.74129396</v>
      </c>
      <c r="X26" s="27">
        <f t="shared" si="16"/>
        <v>31.741293960000011</v>
      </c>
      <c r="Y26" s="27">
        <f t="shared" ref="Y26:Z26" si="17">SUM(Y27,Y33)</f>
        <v>31.741293960000018</v>
      </c>
      <c r="Z26" s="27">
        <f t="shared" si="17"/>
        <v>31.741293959999989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110.43133524000002</v>
      </c>
      <c r="D33" s="19">
        <f t="shared" si="20"/>
        <v>149.23139904000001</v>
      </c>
      <c r="E33" s="19">
        <f t="shared" si="20"/>
        <v>122.36972904000001</v>
      </c>
      <c r="F33" s="19">
        <f t="shared" si="20"/>
        <v>95.508059039999992</v>
      </c>
      <c r="G33" s="19">
        <f t="shared" si="20"/>
        <v>83.56966524000002</v>
      </c>
      <c r="H33" s="19">
        <f t="shared" si="20"/>
        <v>84.978284400000007</v>
      </c>
      <c r="I33" s="19">
        <f t="shared" si="20"/>
        <v>167.35717691999997</v>
      </c>
      <c r="J33" s="19">
        <f t="shared" si="20"/>
        <v>252.05787180000007</v>
      </c>
      <c r="K33" s="19">
        <f t="shared" si="20"/>
        <v>231.30294408000009</v>
      </c>
      <c r="L33" s="19">
        <f t="shared" si="20"/>
        <v>151.59522600000003</v>
      </c>
      <c r="M33" s="19">
        <f t="shared" si="20"/>
        <v>239.09862096000006</v>
      </c>
      <c r="N33" s="19">
        <f t="shared" si="20"/>
        <v>220.88356919999998</v>
      </c>
      <c r="O33" s="19">
        <f t="shared" si="20"/>
        <v>59.653806120000056</v>
      </c>
      <c r="P33" s="19">
        <f t="shared" si="20"/>
        <v>64.861903440000006</v>
      </c>
      <c r="Q33" s="19">
        <f t="shared" si="20"/>
        <v>70.487975159999991</v>
      </c>
      <c r="R33" s="19">
        <f t="shared" si="20"/>
        <v>31.926656520000016</v>
      </c>
      <c r="S33" s="19">
        <f t="shared" si="20"/>
        <v>33.977002680000012</v>
      </c>
      <c r="T33" s="19">
        <f t="shared" si="20"/>
        <v>32.85694713960001</v>
      </c>
      <c r="U33" s="19">
        <f t="shared" si="20"/>
        <v>31.741293960000011</v>
      </c>
      <c r="V33" s="19">
        <f t="shared" si="20"/>
        <v>31.741293960000025</v>
      </c>
      <c r="W33" s="19">
        <f t="shared" si="20"/>
        <v>31.74129396</v>
      </c>
      <c r="X33" s="19">
        <f t="shared" si="20"/>
        <v>31.741293960000011</v>
      </c>
      <c r="Y33" s="19">
        <f t="shared" ref="Y33:Z33" si="21">SUM(Y34:Y50)</f>
        <v>31.741293960000018</v>
      </c>
      <c r="Z33" s="19">
        <f t="shared" si="21"/>
        <v>31.741293959999989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110.43133524000002</v>
      </c>
      <c r="D36" s="8">
        <v>149.23139904000001</v>
      </c>
      <c r="E36" s="8">
        <v>122.36972904000001</v>
      </c>
      <c r="F36" s="8">
        <v>95.508059039999992</v>
      </c>
      <c r="G36" s="8">
        <v>83.56966524000002</v>
      </c>
      <c r="H36" s="8">
        <v>84.978284400000007</v>
      </c>
      <c r="I36" s="8">
        <v>167.35717691999997</v>
      </c>
      <c r="J36" s="8">
        <v>252.05787180000007</v>
      </c>
      <c r="K36" s="8">
        <v>231.30294408000009</v>
      </c>
      <c r="L36" s="8">
        <v>151.59522600000003</v>
      </c>
      <c r="M36" s="8">
        <v>239.09862096000006</v>
      </c>
      <c r="N36" s="8">
        <v>220.88356919999998</v>
      </c>
      <c r="O36" s="8">
        <v>59.653806120000056</v>
      </c>
      <c r="P36" s="8">
        <v>64.861903440000006</v>
      </c>
      <c r="Q36" s="8">
        <v>70.487975159999991</v>
      </c>
      <c r="R36" s="8">
        <v>31.926656520000016</v>
      </c>
      <c r="S36" s="8">
        <v>33.977002680000012</v>
      </c>
      <c r="T36" s="8">
        <v>32.85694713960001</v>
      </c>
      <c r="U36" s="8">
        <v>31.741293960000011</v>
      </c>
      <c r="V36" s="8">
        <v>31.741293960000025</v>
      </c>
      <c r="W36" s="8">
        <v>31.74129396</v>
      </c>
      <c r="X36" s="8">
        <v>31.741293960000011</v>
      </c>
      <c r="Y36" s="8">
        <v>31.741293960000018</v>
      </c>
      <c r="Z36" s="8">
        <v>31.741293959999989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20.210913395817979</v>
      </c>
      <c r="D51" s="27">
        <v>18.771333810021464</v>
      </c>
      <c r="E51" s="27">
        <v>22.172176062273429</v>
      </c>
      <c r="F51" s="27">
        <v>24.550887639755036</v>
      </c>
      <c r="G51" s="27">
        <v>24.559059980173924</v>
      </c>
      <c r="H51" s="27">
        <v>23.941605342568145</v>
      </c>
      <c r="I51" s="27">
        <v>24.102429036645127</v>
      </c>
      <c r="J51" s="27">
        <v>24.720428704508173</v>
      </c>
      <c r="K51" s="27">
        <v>24.283226178230922</v>
      </c>
      <c r="L51" s="27">
        <v>20.720328269562955</v>
      </c>
      <c r="M51" s="27">
        <v>18.57095182503658</v>
      </c>
      <c r="N51" s="27">
        <v>18.563267746334347</v>
      </c>
      <c r="O51" s="27">
        <v>17.679196790078045</v>
      </c>
      <c r="P51" s="27">
        <v>17.274665577993623</v>
      </c>
      <c r="Q51" s="27">
        <v>17.670916093274311</v>
      </c>
      <c r="R51" s="27">
        <v>16.454879758392753</v>
      </c>
      <c r="S51" s="27">
        <v>16.90904850822227</v>
      </c>
      <c r="T51" s="27">
        <v>9.5129962398296435</v>
      </c>
      <c r="U51" s="27">
        <v>13.204472540843245</v>
      </c>
      <c r="V51" s="27">
        <v>18.776593663380662</v>
      </c>
      <c r="W51" s="27">
        <v>16.89954552285193</v>
      </c>
      <c r="X51" s="27">
        <v>17.594895911819549</v>
      </c>
      <c r="Y51" s="27">
        <v>17.032427608844703</v>
      </c>
      <c r="Z51" s="27">
        <v>16.965736254666165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0.83201307574171579</v>
      </c>
      <c r="Y61" s="49">
        <f t="shared" ref="Y61:Z61" si="25">SUM(Y62:Y72)</f>
        <v>1.072472589698944</v>
      </c>
      <c r="Z61" s="49">
        <f t="shared" si="25"/>
        <v>0.98791693550967474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0.83201307574171579</v>
      </c>
      <c r="Y64" s="52">
        <v>1.072472589698944</v>
      </c>
      <c r="Z64" s="52">
        <v>0.98791693550967474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2974.3206609599997</v>
      </c>
      <c r="D2" s="21">
        <f t="shared" ref="D2:X2" si="0">SUM(D3,D17,D22,D25,D26,D51,D52)</f>
        <v>2881.9698371999989</v>
      </c>
      <c r="E2" s="21">
        <f t="shared" si="0"/>
        <v>2496.3845907599998</v>
      </c>
      <c r="F2" s="21">
        <f t="shared" si="0"/>
        <v>2357.8952446799995</v>
      </c>
      <c r="G2" s="21">
        <f t="shared" si="0"/>
        <v>1716.9440950799999</v>
      </c>
      <c r="H2" s="21">
        <f t="shared" si="0"/>
        <v>2458.5922238399994</v>
      </c>
      <c r="I2" s="21">
        <f t="shared" si="0"/>
        <v>1827.0312861600003</v>
      </c>
      <c r="J2" s="21">
        <f t="shared" si="0"/>
        <v>1535.0676069599999</v>
      </c>
      <c r="K2" s="21">
        <f t="shared" si="0"/>
        <v>1330.2093488400001</v>
      </c>
      <c r="L2" s="21">
        <f t="shared" si="0"/>
        <v>1235.2073979600007</v>
      </c>
      <c r="M2" s="21">
        <f t="shared" si="0"/>
        <v>1127.7092811599996</v>
      </c>
      <c r="N2" s="21">
        <f t="shared" si="0"/>
        <v>954.28604016000031</v>
      </c>
      <c r="O2" s="21">
        <f t="shared" si="0"/>
        <v>884.06048951999946</v>
      </c>
      <c r="P2" s="21">
        <f t="shared" si="0"/>
        <v>832.57255224000028</v>
      </c>
      <c r="Q2" s="21">
        <f t="shared" si="0"/>
        <v>764.46777851999991</v>
      </c>
      <c r="R2" s="21">
        <f t="shared" si="0"/>
        <v>767.16311328000052</v>
      </c>
      <c r="S2" s="21">
        <f t="shared" si="0"/>
        <v>696.70499328000051</v>
      </c>
      <c r="T2" s="21">
        <f t="shared" si="0"/>
        <v>680.21375760000012</v>
      </c>
      <c r="U2" s="21">
        <f t="shared" si="0"/>
        <v>637.20041363999962</v>
      </c>
      <c r="V2" s="21">
        <f t="shared" si="0"/>
        <v>614.17661940000016</v>
      </c>
      <c r="W2" s="21">
        <f t="shared" si="0"/>
        <v>649.80257291999976</v>
      </c>
      <c r="X2" s="21">
        <f t="shared" si="0"/>
        <v>673.20379226209604</v>
      </c>
      <c r="Y2" s="21">
        <f t="shared" ref="Y2:Z2" si="1">SUM(Y3,Y17,Y22,Y25,Y26,Y51,Y52)</f>
        <v>497.12986386030991</v>
      </c>
      <c r="Z2" s="21">
        <f t="shared" si="1"/>
        <v>444.82271480679691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50.429519999999997</v>
      </c>
      <c r="D17" s="27">
        <f t="shared" si="10"/>
        <v>54.225720000000003</v>
      </c>
      <c r="E17" s="27">
        <f t="shared" si="10"/>
        <v>54.225719999999988</v>
      </c>
      <c r="F17" s="27">
        <f t="shared" si="10"/>
        <v>55.943999999999996</v>
      </c>
      <c r="G17" s="27">
        <f t="shared" si="10"/>
        <v>49.910040000000002</v>
      </c>
      <c r="H17" s="27">
        <f t="shared" si="10"/>
        <v>46.833119999999994</v>
      </c>
      <c r="I17" s="27">
        <f t="shared" si="10"/>
        <v>43.95600000000001</v>
      </c>
      <c r="J17" s="27">
        <f t="shared" si="10"/>
        <v>25.814159999999994</v>
      </c>
      <c r="K17" s="27">
        <f t="shared" si="10"/>
        <v>19.980000000000004</v>
      </c>
      <c r="L17" s="27">
        <f t="shared" si="10"/>
        <v>16.543440000000007</v>
      </c>
      <c r="M17" s="27">
        <f t="shared" si="10"/>
        <v>12.667319999999998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50.429519999999997</v>
      </c>
      <c r="D18" s="8">
        <f>FC_OTH_HH_SH_E!D18+FC_OTH_HH_SC_E!D18+FC_OTH_HH_WH_E!D18+FC_OTH_HH_CO_E!D18</f>
        <v>54.225720000000003</v>
      </c>
      <c r="E18" s="8">
        <f>FC_OTH_HH_SH_E!E18+FC_OTH_HH_SC_E!E18+FC_OTH_HH_WH_E!E18+FC_OTH_HH_CO_E!E18</f>
        <v>54.225719999999988</v>
      </c>
      <c r="F18" s="8">
        <f>FC_OTH_HH_SH_E!F18+FC_OTH_HH_SC_E!F18+FC_OTH_HH_WH_E!F18+FC_OTH_HH_CO_E!F18</f>
        <v>55.943999999999996</v>
      </c>
      <c r="G18" s="8">
        <f>FC_OTH_HH_SH_E!G18+FC_OTH_HH_SC_E!G18+FC_OTH_HH_WH_E!G18+FC_OTH_HH_CO_E!G18</f>
        <v>49.910040000000002</v>
      </c>
      <c r="H18" s="8">
        <f>FC_OTH_HH_SH_E!H18+FC_OTH_HH_SC_E!H18+FC_OTH_HH_WH_E!H18+FC_OTH_HH_CO_E!H18</f>
        <v>46.833119999999994</v>
      </c>
      <c r="I18" s="8">
        <f>FC_OTH_HH_SH_E!I18+FC_OTH_HH_SC_E!I18+FC_OTH_HH_WH_E!I18+FC_OTH_HH_CO_E!I18</f>
        <v>43.95600000000001</v>
      </c>
      <c r="J18" s="8">
        <f>FC_OTH_HH_SH_E!J18+FC_OTH_HH_SC_E!J18+FC_OTH_HH_WH_E!J18+FC_OTH_HH_CO_E!J18</f>
        <v>25.814159999999994</v>
      </c>
      <c r="K18" s="8">
        <f>FC_OTH_HH_SH_E!K18+FC_OTH_HH_SC_E!K18+FC_OTH_HH_WH_E!K18+FC_OTH_HH_CO_E!K18</f>
        <v>19.980000000000004</v>
      </c>
      <c r="L18" s="8">
        <f>FC_OTH_HH_SH_E!L18+FC_OTH_HH_SC_E!L18+FC_OTH_HH_WH_E!L18+FC_OTH_HH_CO_E!L18</f>
        <v>16.543440000000007</v>
      </c>
      <c r="M18" s="8">
        <f>FC_OTH_HH_SH_E!M18+FC_OTH_HH_SC_E!M18+FC_OTH_HH_WH_E!M18+FC_OTH_HH_CO_E!M18</f>
        <v>12.667319999999998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2745.8634009599996</v>
      </c>
      <c r="D26" s="27">
        <f t="shared" si="14"/>
        <v>2614.9287671999991</v>
      </c>
      <c r="E26" s="27">
        <f t="shared" si="14"/>
        <v>2331.38381076</v>
      </c>
      <c r="F26" s="27">
        <f t="shared" si="14"/>
        <v>2210.3623846799996</v>
      </c>
      <c r="G26" s="27">
        <f t="shared" si="14"/>
        <v>1566.81140508</v>
      </c>
      <c r="H26" s="27">
        <f t="shared" si="14"/>
        <v>2304.3668738399997</v>
      </c>
      <c r="I26" s="27">
        <f t="shared" si="14"/>
        <v>1706.0780361600002</v>
      </c>
      <c r="J26" s="27">
        <f t="shared" si="14"/>
        <v>1413.87783696</v>
      </c>
      <c r="K26" s="27">
        <f t="shared" si="14"/>
        <v>1211.8243388400001</v>
      </c>
      <c r="L26" s="27">
        <f t="shared" si="14"/>
        <v>1063.4576979600006</v>
      </c>
      <c r="M26" s="27">
        <f t="shared" si="14"/>
        <v>936.40834115999951</v>
      </c>
      <c r="N26" s="27">
        <f t="shared" si="14"/>
        <v>791.10236016000022</v>
      </c>
      <c r="O26" s="27">
        <f t="shared" si="14"/>
        <v>778.08197951999944</v>
      </c>
      <c r="P26" s="27">
        <f t="shared" si="14"/>
        <v>754.11109224000029</v>
      </c>
      <c r="Q26" s="27">
        <f t="shared" si="14"/>
        <v>696.0538285199998</v>
      </c>
      <c r="R26" s="27">
        <f t="shared" si="14"/>
        <v>702.8893432800005</v>
      </c>
      <c r="S26" s="27">
        <f t="shared" si="14"/>
        <v>625.71605328000055</v>
      </c>
      <c r="T26" s="27">
        <f t="shared" si="14"/>
        <v>618.97241700000018</v>
      </c>
      <c r="U26" s="27">
        <f t="shared" si="14"/>
        <v>560.4051236399996</v>
      </c>
      <c r="V26" s="27">
        <f t="shared" si="14"/>
        <v>567.42934212000011</v>
      </c>
      <c r="W26" s="27">
        <f t="shared" si="14"/>
        <v>605.13588755999979</v>
      </c>
      <c r="X26" s="27">
        <f t="shared" si="14"/>
        <v>606.36005135999994</v>
      </c>
      <c r="Y26" s="27">
        <f t="shared" ref="Y26:Z26" si="15">SUM(Y27,Y33)</f>
        <v>441.18673379999979</v>
      </c>
      <c r="Z26" s="27">
        <f t="shared" si="15"/>
        <v>393.3539020800003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2745.8634009599996</v>
      </c>
      <c r="D33" s="19">
        <f t="shared" si="18"/>
        <v>2614.9287671999991</v>
      </c>
      <c r="E33" s="19">
        <f t="shared" si="18"/>
        <v>2331.38381076</v>
      </c>
      <c r="F33" s="19">
        <f t="shared" si="18"/>
        <v>2210.3623846799996</v>
      </c>
      <c r="G33" s="19">
        <f t="shared" si="18"/>
        <v>1566.81140508</v>
      </c>
      <c r="H33" s="19">
        <f t="shared" si="18"/>
        <v>2304.3668738399997</v>
      </c>
      <c r="I33" s="19">
        <f t="shared" si="18"/>
        <v>1706.0780361600002</v>
      </c>
      <c r="J33" s="19">
        <f t="shared" si="18"/>
        <v>1413.87783696</v>
      </c>
      <c r="K33" s="19">
        <f t="shared" si="18"/>
        <v>1211.8243388400001</v>
      </c>
      <c r="L33" s="19">
        <f t="shared" si="18"/>
        <v>1063.4576979600006</v>
      </c>
      <c r="M33" s="19">
        <f t="shared" si="18"/>
        <v>936.40834115999951</v>
      </c>
      <c r="N33" s="19">
        <f t="shared" si="18"/>
        <v>791.10236016000022</v>
      </c>
      <c r="O33" s="19">
        <f t="shared" si="18"/>
        <v>778.08197951999944</v>
      </c>
      <c r="P33" s="19">
        <f t="shared" si="18"/>
        <v>754.11109224000029</v>
      </c>
      <c r="Q33" s="19">
        <f t="shared" si="18"/>
        <v>696.0538285199998</v>
      </c>
      <c r="R33" s="19">
        <f t="shared" si="18"/>
        <v>702.8893432800005</v>
      </c>
      <c r="S33" s="19">
        <f t="shared" si="18"/>
        <v>625.71605328000055</v>
      </c>
      <c r="T33" s="19">
        <f t="shared" si="18"/>
        <v>618.97241700000018</v>
      </c>
      <c r="U33" s="19">
        <f t="shared" si="18"/>
        <v>560.4051236399996</v>
      </c>
      <c r="V33" s="19">
        <f t="shared" si="18"/>
        <v>567.42934212000011</v>
      </c>
      <c r="W33" s="19">
        <f t="shared" si="18"/>
        <v>605.13588755999979</v>
      </c>
      <c r="X33" s="19">
        <f t="shared" si="18"/>
        <v>606.36005135999994</v>
      </c>
      <c r="Y33" s="19">
        <f t="shared" ref="Y33:Z33" si="19">SUM(Y34:Y50)</f>
        <v>441.18673379999979</v>
      </c>
      <c r="Z33" s="19">
        <f t="shared" si="19"/>
        <v>393.3539020800003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0</v>
      </c>
      <c r="D36" s="8">
        <f>FC_OTH_HH_SH_E!D36+FC_OTH_HH_SC_E!D36+FC_OTH_HH_WH_E!D36+FC_OTH_HH_CO_E!D36</f>
        <v>0</v>
      </c>
      <c r="E36" s="8">
        <f>FC_OTH_HH_SH_E!E36+FC_OTH_HH_SC_E!E36+FC_OTH_HH_WH_E!E36+FC_OTH_HH_CO_E!E36</f>
        <v>2.9846552400000004</v>
      </c>
      <c r="F36" s="8">
        <f>FC_OTH_HH_SH_E!F36+FC_OTH_HH_SC_E!F36+FC_OTH_HH_WH_E!F36+FC_OTH_HH_CO_E!F36</f>
        <v>5.969310479999999</v>
      </c>
      <c r="G36" s="8">
        <f>FC_OTH_HH_SH_E!G36+FC_OTH_HH_SC_E!G36+FC_OTH_HH_WH_E!G36+FC_OTH_HH_CO_E!G36</f>
        <v>5.969310479999999</v>
      </c>
      <c r="H36" s="8">
        <f>FC_OTH_HH_SH_E!H36+FC_OTH_HH_SC_E!H36+FC_OTH_HH_WH_E!H36+FC_OTH_HH_CO_E!H36</f>
        <v>9.8582896800000004</v>
      </c>
      <c r="I36" s="8">
        <f>FC_OTH_HH_SH_E!I36+FC_OTH_HH_SC_E!I36+FC_OTH_HH_WH_E!I36+FC_OTH_HH_CO_E!I36</f>
        <v>10.058190480000004</v>
      </c>
      <c r="J36" s="8">
        <f>FC_OTH_HH_SH_E!J36+FC_OTH_HH_SC_E!J36+FC_OTH_HH_WH_E!J36+FC_OTH_HH_CO_E!J36</f>
        <v>11.872971720000002</v>
      </c>
      <c r="K36" s="8">
        <f>FC_OTH_HH_SH_E!K36+FC_OTH_HH_SC_E!K36+FC_OTH_HH_WH_E!K36+FC_OTH_HH_CO_E!K36</f>
        <v>11.502700920000006</v>
      </c>
      <c r="L36" s="8">
        <f>FC_OTH_HH_SH_E!L36+FC_OTH_HH_SC_E!L36+FC_OTH_HH_WH_E!L36+FC_OTH_HH_CO_E!L36</f>
        <v>11.553584760000003</v>
      </c>
      <c r="M36" s="8">
        <f>FC_OTH_HH_SH_E!M36+FC_OTH_HH_SC_E!M36+FC_OTH_HH_WH_E!M36+FC_OTH_HH_CO_E!M36</f>
        <v>12.920406480000004</v>
      </c>
      <c r="N36" s="8">
        <f>FC_OTH_HH_SH_E!N36+FC_OTH_HH_SC_E!N36+FC_OTH_HH_WH_E!N36+FC_OTH_HH_CO_E!N36</f>
        <v>12.141474840000003</v>
      </c>
      <c r="O36" s="8">
        <f>FC_OTH_HH_SH_E!O36+FC_OTH_HH_SC_E!O36+FC_OTH_HH_WH_E!O36+FC_OTH_HH_CO_E!O36</f>
        <v>12.046067640000006</v>
      </c>
      <c r="P36" s="8">
        <f>FC_OTH_HH_SH_E!P36+FC_OTH_HH_SC_E!P36+FC_OTH_HH_WH_E!P36+FC_OTH_HH_CO_E!P36</f>
        <v>12.093771240000001</v>
      </c>
      <c r="Q36" s="8">
        <f>FC_OTH_HH_SH_E!Q36+FC_OTH_HH_SC_E!Q36+FC_OTH_HH_WH_E!Q36+FC_OTH_HH_CO_E!Q36</f>
        <v>17.561512439999994</v>
      </c>
      <c r="R36" s="8">
        <f>FC_OTH_HH_SH_E!R36+FC_OTH_HH_SC_E!R36+FC_OTH_HH_WH_E!R36+FC_OTH_HH_CO_E!R36</f>
        <v>10.834169039999999</v>
      </c>
      <c r="S36" s="8">
        <f>FC_OTH_HH_SH_E!S36+FC_OTH_HH_SC_E!S36+FC_OTH_HH_WH_E!S36+FC_OTH_HH_CO_E!S36</f>
        <v>11.699648640000003</v>
      </c>
      <c r="T36" s="8">
        <f>FC_OTH_HH_SH_E!T36+FC_OTH_HH_SC_E!T36+FC_OTH_HH_WH_E!T36+FC_OTH_HH_CO_E!T36</f>
        <v>11.389120919999998</v>
      </c>
      <c r="U36" s="8">
        <f>FC_OTH_HH_SH_E!U36+FC_OTH_HH_SC_E!U36+FC_OTH_HH_WH_E!U36+FC_OTH_HH_CO_E!U36</f>
        <v>10.857339359999997</v>
      </c>
      <c r="V36" s="8">
        <f>FC_OTH_HH_SH_E!V36+FC_OTH_HH_SC_E!V36+FC_OTH_HH_WH_E!V36+FC_OTH_HH_CO_E!V36</f>
        <v>10.857339359999997</v>
      </c>
      <c r="W36" s="8">
        <f>FC_OTH_HH_SH_E!W36+FC_OTH_HH_SC_E!W36+FC_OTH_HH_WH_E!W36+FC_OTH_HH_CO_E!W36</f>
        <v>10.857339360000001</v>
      </c>
      <c r="X36" s="8">
        <f>FC_OTH_HH_SH_E!X36+FC_OTH_HH_SC_E!X36+FC_OTH_HH_WH_E!X36+FC_OTH_HH_CO_E!X36</f>
        <v>10.857339359999997</v>
      </c>
      <c r="Y36" s="8">
        <f>FC_OTH_HH_SH_E!Y36+FC_OTH_HH_SC_E!Y36+FC_OTH_HH_WH_E!Y36+FC_OTH_HH_CO_E!Y36</f>
        <v>10.857339359999994</v>
      </c>
      <c r="Z36" s="8">
        <f>FC_OTH_HH_SH_E!Z36+FC_OTH_HH_SC_E!Z36+FC_OTH_HH_WH_E!Z36+FC_OTH_HH_CO_E!Z36</f>
        <v>10.857339359999996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302.91287795999983</v>
      </c>
      <c r="I37" s="8">
        <f>FC_OTH_HH_SH_E!I37+FC_OTH_HH_SC_E!I37+FC_OTH_HH_WH_E!I37+FC_OTH_HH_CO_E!I37</f>
        <v>313.29873036000009</v>
      </c>
      <c r="J37" s="8">
        <f>FC_OTH_HH_SH_E!J37+FC_OTH_HH_SC_E!J37+FC_OTH_HH_WH_E!J37+FC_OTH_HH_CO_E!J37</f>
        <v>326.3552661600001</v>
      </c>
      <c r="K37" s="8">
        <f>FC_OTH_HH_SH_E!K37+FC_OTH_HH_SC_E!K37+FC_OTH_HH_WH_E!K37+FC_OTH_HH_CO_E!K37</f>
        <v>320.82005339999995</v>
      </c>
      <c r="L37" s="8">
        <f>FC_OTH_HH_SH_E!L37+FC_OTH_HH_SC_E!L37+FC_OTH_HH_WH_E!L37+FC_OTH_HH_CO_E!L37</f>
        <v>334.27276344000006</v>
      </c>
      <c r="M37" s="8">
        <f>FC_OTH_HH_SH_E!M37+FC_OTH_HH_SC_E!M37+FC_OTH_HH_WH_E!M37+FC_OTH_HH_CO_E!M37</f>
        <v>335.58677459999984</v>
      </c>
      <c r="N37" s="8">
        <f>FC_OTH_HH_SH_E!N37+FC_OTH_HH_SC_E!N37+FC_OTH_HH_WH_E!N37+FC_OTH_HH_CO_E!N37</f>
        <v>333.89530020000018</v>
      </c>
      <c r="O37" s="8">
        <f>FC_OTH_HH_SH_E!O37+FC_OTH_HH_SC_E!O37+FC_OTH_HH_WH_E!O37+FC_OTH_HH_CO_E!O37</f>
        <v>338.46951599999966</v>
      </c>
      <c r="P37" s="8">
        <f>FC_OTH_HH_SH_E!P37+FC_OTH_HH_SC_E!P37+FC_OTH_HH_WH_E!P37+FC_OTH_HH_CO_E!P37</f>
        <v>347.22825984000013</v>
      </c>
      <c r="Q37" s="8">
        <f>FC_OTH_HH_SH_E!Q37+FC_OTH_HH_SC_E!Q37+FC_OTH_HH_WH_E!Q37+FC_OTH_HH_CO_E!Q37</f>
        <v>350.15690555999993</v>
      </c>
      <c r="R37" s="8">
        <f>FC_OTH_HH_SH_E!R37+FC_OTH_HH_SC_E!R37+FC_OTH_HH_WH_E!R37+FC_OTH_HH_CO_E!R37</f>
        <v>362.21577084000035</v>
      </c>
      <c r="S37" s="8">
        <f>FC_OTH_HH_SH_E!S37+FC_OTH_HH_SC_E!S37+FC_OTH_HH_WH_E!S37+FC_OTH_HH_CO_E!S37</f>
        <v>367.60379040000038</v>
      </c>
      <c r="T37" s="8">
        <f>FC_OTH_HH_SH_E!T37+FC_OTH_HH_SC_E!T37+FC_OTH_HH_WH_E!T37+FC_OTH_HH_CO_E!T37</f>
        <v>365.23797156000006</v>
      </c>
      <c r="U37" s="8">
        <f>FC_OTH_HH_SH_E!U37+FC_OTH_HH_SC_E!U37+FC_OTH_HH_WH_E!U37+FC_OTH_HH_CO_E!U37</f>
        <v>318.86013851999968</v>
      </c>
      <c r="V37" s="8">
        <f>FC_OTH_HH_SH_E!V37+FC_OTH_HH_SC_E!V37+FC_OTH_HH_WH_E!V37+FC_OTH_HH_CO_E!V37</f>
        <v>323.18287848000011</v>
      </c>
      <c r="W37" s="8">
        <f>FC_OTH_HH_SH_E!W37+FC_OTH_HH_SC_E!W37+FC_OTH_HH_WH_E!W37+FC_OTH_HH_CO_E!W37</f>
        <v>310.72733999999986</v>
      </c>
      <c r="X37" s="8">
        <f>FC_OTH_HH_SH_E!X37+FC_OTH_HH_SC_E!X37+FC_OTH_HH_WH_E!X37+FC_OTH_HH_CO_E!X37</f>
        <v>265.85911043999994</v>
      </c>
      <c r="Y37" s="8">
        <f>FC_OTH_HH_SH_E!Y37+FC_OTH_HH_SC_E!Y37+FC_OTH_HH_WH_E!Y37+FC_OTH_HH_CO_E!Y37</f>
        <v>260.59134023999991</v>
      </c>
      <c r="Z37" s="8">
        <f>FC_OTH_HH_SH_E!Z37+FC_OTH_HH_SC_E!Z37+FC_OTH_HH_WH_E!Z37+FC_OTH_HH_CO_E!Z37</f>
        <v>235.70146908000018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6.2983537199999997</v>
      </c>
      <c r="D41" s="8">
        <f>FC_OTH_HH_SH_E!D41+FC_OTH_HH_SC_E!D41+FC_OTH_HH_WH_E!D41+FC_OTH_HH_CO_E!D41</f>
        <v>6.2983537200000006</v>
      </c>
      <c r="E41" s="8">
        <f>FC_OTH_HH_SH_E!E41+FC_OTH_HH_SC_E!E41+FC_OTH_HH_WH_E!E41+FC_OTH_HH_CO_E!E41</f>
        <v>6.2983537199999997</v>
      </c>
      <c r="F41" s="8">
        <f>FC_OTH_HH_SH_E!F41+FC_OTH_HH_SC_E!F41+FC_OTH_HH_WH_E!F41+FC_OTH_HH_CO_E!F41</f>
        <v>9.4476600000000026</v>
      </c>
      <c r="G41" s="8">
        <f>FC_OTH_HH_SH_E!G41+FC_OTH_HH_SC_E!G41+FC_OTH_HH_WH_E!G41+FC_OTH_HH_CO_E!G41</f>
        <v>12.59696628</v>
      </c>
      <c r="H41" s="8">
        <f>FC_OTH_HH_SH_E!H41+FC_OTH_HH_SC_E!H41+FC_OTH_HH_WH_E!H41+FC_OTH_HH_CO_E!H41</f>
        <v>9.4476600000000008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2705.1686110799997</v>
      </c>
      <c r="D43" s="8">
        <f>FC_OTH_HH_SH_E!D43+FC_OTH_HH_SC_E!D43+FC_OTH_HH_WH_E!D43+FC_OTH_HH_CO_E!D43</f>
        <v>2558.5989296399994</v>
      </c>
      <c r="E43" s="8">
        <f>FC_OTH_HH_SH_E!E43+FC_OTH_HH_SC_E!E43+FC_OTH_HH_WH_E!E43+FC_OTH_HH_CO_E!E43</f>
        <v>2284.5771889199996</v>
      </c>
      <c r="F43" s="8">
        <f>FC_OTH_HH_SH_E!F43+FC_OTH_HH_SC_E!F43+FC_OTH_HH_WH_E!F43+FC_OTH_HH_CO_E!F43</f>
        <v>2173.0565703599996</v>
      </c>
      <c r="G43" s="8">
        <f>FC_OTH_HH_SH_E!G43+FC_OTH_HH_SC_E!G43+FC_OTH_HH_WH_E!G43+FC_OTH_HH_CO_E!G43</f>
        <v>1532.61035928</v>
      </c>
      <c r="H43" s="8">
        <f>FC_OTH_HH_SH_E!H43+FC_OTH_HH_SC_E!H43+FC_OTH_HH_WH_E!H43+FC_OTH_HH_CO_E!H43</f>
        <v>1975.5314607599996</v>
      </c>
      <c r="I43" s="8">
        <f>FC_OTH_HH_SH_E!I43+FC_OTH_HH_SC_E!I43+FC_OTH_HH_WH_E!I43+FC_OTH_HH_CO_E!I43</f>
        <v>1382.5960059600002</v>
      </c>
      <c r="J43" s="8">
        <f>FC_OTH_HH_SH_E!J43+FC_OTH_HH_SC_E!J43+FC_OTH_HH_WH_E!J43+FC_OTH_HH_CO_E!J43</f>
        <v>1071.4156642799999</v>
      </c>
      <c r="K43" s="8">
        <f>FC_OTH_HH_SH_E!K43+FC_OTH_HH_SC_E!K43+FC_OTH_HH_WH_E!K43+FC_OTH_HH_CO_E!K43</f>
        <v>879.50158452000028</v>
      </c>
      <c r="L43" s="8">
        <f>FC_OTH_HH_SH_E!L43+FC_OTH_HH_SC_E!L43+FC_OTH_HH_WH_E!L43+FC_OTH_HH_CO_E!L43</f>
        <v>717.6313497600006</v>
      </c>
      <c r="M43" s="8">
        <f>FC_OTH_HH_SH_E!M43+FC_OTH_HH_SC_E!M43+FC_OTH_HH_WH_E!M43+FC_OTH_HH_CO_E!M43</f>
        <v>587.90116007999973</v>
      </c>
      <c r="N43" s="8">
        <f>FC_OTH_HH_SH_E!N43+FC_OTH_HH_SC_E!N43+FC_OTH_HH_WH_E!N43+FC_OTH_HH_CO_E!N43</f>
        <v>445.06558512000004</v>
      </c>
      <c r="O43" s="8">
        <f>FC_OTH_HH_SH_E!O43+FC_OTH_HH_SC_E!O43+FC_OTH_HH_WH_E!O43+FC_OTH_HH_CO_E!O43</f>
        <v>427.56639587999979</v>
      </c>
      <c r="P43" s="8">
        <f>FC_OTH_HH_SH_E!P43+FC_OTH_HH_SC_E!P43+FC_OTH_HH_WH_E!P43+FC_OTH_HH_CO_E!P43</f>
        <v>394.78906116000019</v>
      </c>
      <c r="Q43" s="8">
        <f>FC_OTH_HH_SH_E!Q43+FC_OTH_HH_SC_E!Q43+FC_OTH_HH_WH_E!Q43+FC_OTH_HH_CO_E!Q43</f>
        <v>328.33541051999993</v>
      </c>
      <c r="R43" s="8">
        <f>FC_OTH_HH_SH_E!R43+FC_OTH_HH_SC_E!R43+FC_OTH_HH_WH_E!R43+FC_OTH_HH_CO_E!R43</f>
        <v>329.83940340000021</v>
      </c>
      <c r="S43" s="8">
        <f>FC_OTH_HH_SH_E!S43+FC_OTH_HH_SC_E!S43+FC_OTH_HH_WH_E!S43+FC_OTH_HH_CO_E!S43</f>
        <v>246.41261424000021</v>
      </c>
      <c r="T43" s="8">
        <f>FC_OTH_HH_SH_E!T43+FC_OTH_HH_SC_E!T43+FC_OTH_HH_WH_E!T43+FC_OTH_HH_CO_E!T43</f>
        <v>242.34532452000008</v>
      </c>
      <c r="U43" s="8">
        <f>FC_OTH_HH_SH_E!U43+FC_OTH_HH_SC_E!U43+FC_OTH_HH_WH_E!U43+FC_OTH_HH_CO_E!U43</f>
        <v>230.68764575999984</v>
      </c>
      <c r="V43" s="8">
        <f>FC_OTH_HH_SH_E!V43+FC_OTH_HH_SC_E!V43+FC_OTH_HH_WH_E!V43+FC_OTH_HH_CO_E!V43</f>
        <v>233.38912428000003</v>
      </c>
      <c r="W43" s="8">
        <f>FC_OTH_HH_SH_E!W43+FC_OTH_HH_SC_E!W43+FC_OTH_HH_WH_E!W43+FC_OTH_HH_CO_E!W43</f>
        <v>283.55120819999991</v>
      </c>
      <c r="X43" s="8">
        <f>FC_OTH_HH_SH_E!X43+FC_OTH_HH_SC_E!X43+FC_OTH_HH_WH_E!X43+FC_OTH_HH_CO_E!X43</f>
        <v>329.64360156000004</v>
      </c>
      <c r="Y43" s="8">
        <f>FC_OTH_HH_SH_E!Y43+FC_OTH_HH_SC_E!Y43+FC_OTH_HH_WH_E!Y43+FC_OTH_HH_CO_E!Y43</f>
        <v>169.73805419999991</v>
      </c>
      <c r="Z43" s="8">
        <f>FC_OTH_HH_SH_E!Z43+FC_OTH_HH_SC_E!Z43+FC_OTH_HH_WH_E!Z43+FC_OTH_HH_CO_E!Z43</f>
        <v>146.79509364000012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34.396436160000007</v>
      </c>
      <c r="D44" s="8">
        <f>FC_OTH_HH_SH_E!D44+FC_OTH_HH_SC_E!D44+FC_OTH_HH_WH_E!D44+FC_OTH_HH_CO_E!D44</f>
        <v>50.031483840000014</v>
      </c>
      <c r="E44" s="8">
        <f>FC_OTH_HH_SH_E!E44+FC_OTH_HH_SC_E!E44+FC_OTH_HH_WH_E!E44+FC_OTH_HH_CO_E!E44</f>
        <v>37.523612880000009</v>
      </c>
      <c r="F44" s="8">
        <f>FC_OTH_HH_SH_E!F44+FC_OTH_HH_SC_E!F44+FC_OTH_HH_WH_E!F44+FC_OTH_HH_CO_E!F44</f>
        <v>21.88884384</v>
      </c>
      <c r="G44" s="8">
        <f>FC_OTH_HH_SH_E!G44+FC_OTH_HH_SC_E!G44+FC_OTH_HH_WH_E!G44+FC_OTH_HH_CO_E!G44</f>
        <v>15.63476904</v>
      </c>
      <c r="H44" s="8">
        <f>FC_OTH_HH_SH_E!H44+FC_OTH_HH_SC_E!H44+FC_OTH_HH_WH_E!H44+FC_OTH_HH_CO_E!H44</f>
        <v>6.6165854400000015</v>
      </c>
      <c r="I44" s="8">
        <f>FC_OTH_HH_SH_E!I44+FC_OTH_HH_SC_E!I44+FC_OTH_HH_WH_E!I44+FC_OTH_HH_CO_E!I44</f>
        <v>0.12510936000000003</v>
      </c>
      <c r="J44" s="8">
        <f>FC_OTH_HH_SH_E!J44+FC_OTH_HH_SC_E!J44+FC_OTH_HH_WH_E!J44+FC_OTH_HH_CO_E!J44</f>
        <v>4.2339348000000001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178.02773999999999</v>
      </c>
      <c r="D51" s="27">
        <f>FC_OTH_HH_SH_E!D51+FC_OTH_HH_SC_E!D51+FC_OTH_HH_WH_E!D51+FC_OTH_HH_CO_E!D51</f>
        <v>212.81535</v>
      </c>
      <c r="E51" s="27">
        <f>FC_OTH_HH_SH_E!E51+FC_OTH_HH_SC_E!E51+FC_OTH_HH_WH_E!E51+FC_OTH_HH_CO_E!E51</f>
        <v>110.77505999999997</v>
      </c>
      <c r="F51" s="27">
        <f>FC_OTH_HH_SH_E!F51+FC_OTH_HH_SC_E!F51+FC_OTH_HH_WH_E!F51+FC_OTH_HH_CO_E!F51</f>
        <v>91.588859999999997</v>
      </c>
      <c r="G51" s="27">
        <f>FC_OTH_HH_SH_E!G51+FC_OTH_HH_SC_E!G51+FC_OTH_HH_WH_E!G51+FC_OTH_HH_CO_E!G51</f>
        <v>100.22264999999999</v>
      </c>
      <c r="H51" s="27">
        <f>FC_OTH_HH_SH_E!H51+FC_OTH_HH_SC_E!H51+FC_OTH_HH_WH_E!H51+FC_OTH_HH_CO_E!H51</f>
        <v>107.39223000000001</v>
      </c>
      <c r="I51" s="27">
        <f>FC_OTH_HH_SH_E!I51+FC_OTH_HH_SC_E!I51+FC_OTH_HH_WH_E!I51+FC_OTH_HH_CO_E!I51</f>
        <v>76.997250000000022</v>
      </c>
      <c r="J51" s="27">
        <f>FC_OTH_HH_SH_E!J51+FC_OTH_HH_SC_E!J51+FC_OTH_HH_WH_E!J51+FC_OTH_HH_CO_E!J51</f>
        <v>95.375610000000009</v>
      </c>
      <c r="K51" s="27">
        <f>FC_OTH_HH_SH_E!K51+FC_OTH_HH_SC_E!K51+FC_OTH_HH_WH_E!K51+FC_OTH_HH_CO_E!K51</f>
        <v>98.405010000000004</v>
      </c>
      <c r="L51" s="27">
        <f>FC_OTH_HH_SH_E!L51+FC_OTH_HH_SC_E!L51+FC_OTH_HH_WH_E!L51+FC_OTH_HH_CO_E!L51</f>
        <v>155.2062600000001</v>
      </c>
      <c r="M51" s="27">
        <f>FC_OTH_HH_SH_E!M51+FC_OTH_HH_SC_E!M51+FC_OTH_HH_WH_E!M51+FC_OTH_HH_CO_E!M51</f>
        <v>178.63361999999998</v>
      </c>
      <c r="N51" s="27">
        <f>FC_OTH_HH_SH_E!N51+FC_OTH_HH_SC_E!N51+FC_OTH_HH_WH_E!N51+FC_OTH_HH_CO_E!N51</f>
        <v>163.18368000000007</v>
      </c>
      <c r="O51" s="27">
        <f>FC_OTH_HH_SH_E!O51+FC_OTH_HH_SC_E!O51+FC_OTH_HH_WH_E!O51+FC_OTH_HH_CO_E!O51</f>
        <v>105.97851</v>
      </c>
      <c r="P51" s="27">
        <f>FC_OTH_HH_SH_E!P51+FC_OTH_HH_SC_E!P51+FC_OTH_HH_WH_E!P51+FC_OTH_HH_CO_E!P51</f>
        <v>78.461460000000002</v>
      </c>
      <c r="Q51" s="27">
        <f>FC_OTH_HH_SH_E!Q51+FC_OTH_HH_SC_E!Q51+FC_OTH_HH_WH_E!Q51+FC_OTH_HH_CO_E!Q51</f>
        <v>68.413950000000071</v>
      </c>
      <c r="R51" s="27">
        <f>FC_OTH_HH_SH_E!R51+FC_OTH_HH_SC_E!R51+FC_OTH_HH_WH_E!R51+FC_OTH_HH_CO_E!R51</f>
        <v>64.273769999999971</v>
      </c>
      <c r="S51" s="27">
        <f>FC_OTH_HH_SH_E!S51+FC_OTH_HH_SC_E!S51+FC_OTH_HH_WH_E!S51+FC_OTH_HH_CO_E!S51</f>
        <v>70.988939999999985</v>
      </c>
      <c r="T51" s="27">
        <f>FC_OTH_HH_SH_E!T51+FC_OTH_HH_SC_E!T51+FC_OTH_HH_WH_E!T51+FC_OTH_HH_CO_E!T51</f>
        <v>61.241340599999937</v>
      </c>
      <c r="U51" s="27">
        <f>FC_OTH_HH_SH_E!U51+FC_OTH_HH_SC_E!U51+FC_OTH_HH_WH_E!U51+FC_OTH_HH_CO_E!U51</f>
        <v>76.795289999999994</v>
      </c>
      <c r="V51" s="27">
        <f>FC_OTH_HH_SH_E!V51+FC_OTH_HH_SC_E!V51+FC_OTH_HH_WH_E!V51+FC_OTH_HH_CO_E!V51</f>
        <v>46.747277279999992</v>
      </c>
      <c r="W51" s="27">
        <f>FC_OTH_HH_SH_E!W51+FC_OTH_HH_SC_E!W51+FC_OTH_HH_WH_E!W51+FC_OTH_HH_CO_E!W51</f>
        <v>44.666685359999988</v>
      </c>
      <c r="X51" s="27">
        <f>FC_OTH_HH_SH_E!X51+FC_OTH_HH_SC_E!X51+FC_OTH_HH_WH_E!X51+FC_OTH_HH_CO_E!X51</f>
        <v>66.843740902096116</v>
      </c>
      <c r="Y51" s="27">
        <f>FC_OTH_HH_SH_E!Y51+FC_OTH_HH_SC_E!Y51+FC_OTH_HH_WH_E!Y51+FC_OTH_HH_CO_E!Y51</f>
        <v>55.943130060310111</v>
      </c>
      <c r="Z51" s="27">
        <f>FC_OTH_HH_SH_E!Z51+FC_OTH_HH_SC_E!Z51+FC_OTH_HH_WH_E!Z51+FC_OTH_HH_CO_E!Z51</f>
        <v>51.4688127267966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2888.7038208000004</v>
      </c>
      <c r="D61" s="49">
        <f t="shared" si="22"/>
        <v>2623.8240000000001</v>
      </c>
      <c r="E61" s="49">
        <f t="shared" si="22"/>
        <v>2670.6399552000007</v>
      </c>
      <c r="F61" s="49">
        <f t="shared" si="22"/>
        <v>2715.9999551999999</v>
      </c>
      <c r="G61" s="49">
        <f t="shared" si="22"/>
        <v>2680.8320447999995</v>
      </c>
      <c r="H61" s="49">
        <f t="shared" si="22"/>
        <v>2958.3199065599993</v>
      </c>
      <c r="I61" s="49">
        <f t="shared" si="22"/>
        <v>2810.0362939199986</v>
      </c>
      <c r="J61" s="49">
        <f t="shared" si="22"/>
        <v>2848.9729924799994</v>
      </c>
      <c r="K61" s="49">
        <f t="shared" si="22"/>
        <v>3055.3416691200005</v>
      </c>
      <c r="L61" s="49">
        <f t="shared" si="22"/>
        <v>3073.8132871199991</v>
      </c>
      <c r="M61" s="49">
        <f t="shared" si="22"/>
        <v>3072.5625909599994</v>
      </c>
      <c r="N61" s="49">
        <f t="shared" si="22"/>
        <v>5543.1681199199993</v>
      </c>
      <c r="O61" s="49">
        <f t="shared" si="22"/>
        <v>5673.792963599999</v>
      </c>
      <c r="P61" s="49">
        <f t="shared" si="22"/>
        <v>4652.0582169599966</v>
      </c>
      <c r="Q61" s="49">
        <f t="shared" si="22"/>
        <v>4371.5097568800002</v>
      </c>
      <c r="R61" s="49">
        <f t="shared" si="22"/>
        <v>4416.4962122399993</v>
      </c>
      <c r="S61" s="49">
        <f t="shared" si="22"/>
        <v>4424.1422990400024</v>
      </c>
      <c r="T61" s="49">
        <f t="shared" si="22"/>
        <v>4384.8768499199978</v>
      </c>
      <c r="U61" s="49">
        <f t="shared" si="22"/>
        <v>3723.9183921599979</v>
      </c>
      <c r="V61" s="49">
        <f t="shared" si="22"/>
        <v>3683.0632600800013</v>
      </c>
      <c r="W61" s="49">
        <f t="shared" si="22"/>
        <v>4105.8569865600039</v>
      </c>
      <c r="X61" s="49">
        <f t="shared" si="22"/>
        <v>4256.4407504974251</v>
      </c>
      <c r="Y61" s="49">
        <f t="shared" ref="Y61:Z61" si="23">SUM(Y62:Y72)</f>
        <v>3891.4559352362767</v>
      </c>
      <c r="Z61" s="49">
        <f t="shared" si="23"/>
        <v>3749.9424848164836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2888.7038208000004</v>
      </c>
      <c r="D62" s="52">
        <f>FC_OTH_HH_SH_E!D62+FC_OTH_HH_SC_E!D62+FC_OTH_HH_WH_E!D62+FC_OTH_HH_CO_E!D62</f>
        <v>2623.8240000000001</v>
      </c>
      <c r="E62" s="52">
        <f>FC_OTH_HH_SH_E!E62+FC_OTH_HH_SC_E!E62+FC_OTH_HH_WH_E!E62+FC_OTH_HH_CO_E!E62</f>
        <v>2670.6399552000007</v>
      </c>
      <c r="F62" s="52">
        <f>FC_OTH_HH_SH_E!F62+FC_OTH_HH_SC_E!F62+FC_OTH_HH_WH_E!F62+FC_OTH_HH_CO_E!F62</f>
        <v>2715.9999551999999</v>
      </c>
      <c r="G62" s="52">
        <f>FC_OTH_HH_SH_E!G62+FC_OTH_HH_SC_E!G62+FC_OTH_HH_WH_E!G62+FC_OTH_HH_CO_E!G62</f>
        <v>2680.8320447999995</v>
      </c>
      <c r="H62" s="52">
        <f>FC_OTH_HH_SH_E!H62+FC_OTH_HH_SC_E!H62+FC_OTH_HH_WH_E!H62+FC_OTH_HH_CO_E!H62</f>
        <v>2946.8319551999994</v>
      </c>
      <c r="I62" s="52">
        <f>FC_OTH_HH_SH_E!I62+FC_OTH_HH_SC_E!I62+FC_OTH_HH_WH_E!I62+FC_OTH_HH_CO_E!I62</f>
        <v>2794.6239551999988</v>
      </c>
      <c r="J62" s="52">
        <f>FC_OTH_HH_SH_E!J62+FC_OTH_HH_SC_E!J62+FC_OTH_HH_WH_E!J62+FC_OTH_HH_CO_E!J62</f>
        <v>2829.1201343999996</v>
      </c>
      <c r="K62" s="52">
        <f>FC_OTH_HH_SH_E!K62+FC_OTH_HH_SC_E!K62+FC_OTH_HH_WH_E!K62+FC_OTH_HH_CO_E!K62</f>
        <v>2897.7758208000005</v>
      </c>
      <c r="L62" s="52">
        <f>FC_OTH_HH_SH_E!L62+FC_OTH_HH_SC_E!L62+FC_OTH_HH_WH_E!L62+FC_OTH_HH_CO_E!L62</f>
        <v>2897.7758207999991</v>
      </c>
      <c r="M62" s="52">
        <f>FC_OTH_HH_SH_E!M62+FC_OTH_HH_SC_E!M62+FC_OTH_HH_WH_E!M62+FC_OTH_HH_CO_E!M62</f>
        <v>2897.7758207999996</v>
      </c>
      <c r="N62" s="52">
        <f>FC_OTH_HH_SH_E!N62+FC_OTH_HH_SC_E!N62+FC_OTH_HH_WH_E!N62+FC_OTH_HH_CO_E!N62</f>
        <v>5487.9999551999981</v>
      </c>
      <c r="O62" s="52">
        <f>FC_OTH_HH_SH_E!O62+FC_OTH_HH_SC_E!O62+FC_OTH_HH_WH_E!O62+FC_OTH_HH_CO_E!O62</f>
        <v>5576.7039551999997</v>
      </c>
      <c r="P62" s="52">
        <f>FC_OTH_HH_SH_E!P62+FC_OTH_HH_SC_E!P62+FC_OTH_HH_WH_E!P62+FC_OTH_HH_CO_E!P62</f>
        <v>4542.8318207999973</v>
      </c>
      <c r="Q62" s="52">
        <f>FC_OTH_HH_SH_E!Q62+FC_OTH_HH_SC_E!Q62+FC_OTH_HH_WH_E!Q62+FC_OTH_HH_CO_E!Q62</f>
        <v>4246.7039999999988</v>
      </c>
      <c r="R62" s="52">
        <f>FC_OTH_HH_SH_E!R62+FC_OTH_HH_SC_E!R62+FC_OTH_HH_WH_E!R62+FC_OTH_HH_CO_E!R62</f>
        <v>4281.5360447999992</v>
      </c>
      <c r="S62" s="52">
        <f>FC_OTH_HH_SH_E!S62+FC_OTH_HH_SC_E!S62+FC_OTH_HH_WH_E!S62+FC_OTH_HH_CO_E!S62</f>
        <v>4277.1681792000027</v>
      </c>
      <c r="T62" s="52">
        <f>FC_OTH_HH_SH_E!T62+FC_OTH_HH_SC_E!T62+FC_OTH_HH_WH_E!T62+FC_OTH_HH_CO_E!T62</f>
        <v>4270.3359551999965</v>
      </c>
      <c r="U62" s="52">
        <f>FC_OTH_HH_SH_E!U62+FC_OTH_HH_SC_E!U62+FC_OTH_HH_WH_E!U62+FC_OTH_HH_CO_E!U62</f>
        <v>3640.7839103999981</v>
      </c>
      <c r="V62" s="52">
        <f>FC_OTH_HH_SH_E!V62+FC_OTH_HH_SC_E!V62+FC_OTH_HH_WH_E!V62+FC_OTH_HH_CO_E!V62</f>
        <v>3579.1838208000013</v>
      </c>
      <c r="W62" s="52">
        <f>FC_OTH_HH_SH_E!W62+FC_OTH_HH_SC_E!W62+FC_OTH_HH_WH_E!W62+FC_OTH_HH_CO_E!W62</f>
        <v>4034.0160000000042</v>
      </c>
      <c r="X62" s="52">
        <f>FC_OTH_HH_SH_E!X62+FC_OTH_HH_SC_E!X62+FC_OTH_HH_WH_E!X62+FC_OTH_HH_CO_E!X62</f>
        <v>4159.1200896000009</v>
      </c>
      <c r="Y62" s="52">
        <f>FC_OTH_HH_SH_E!Y62+FC_OTH_HH_SC_E!Y62+FC_OTH_HH_WH_E!Y62+FC_OTH_HH_CO_E!Y62</f>
        <v>3827.4880896000009</v>
      </c>
      <c r="Z62" s="52">
        <f>FC_OTH_HH_SH_E!Z62+FC_OTH_HH_SC_E!Z62+FC_OTH_HH_WH_E!Z62+FC_OTH_HH_CO_E!Z62</f>
        <v>3688.8320447999968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133.22404368000002</v>
      </c>
      <c r="L64" s="52">
        <f>FC_OTH_HH_SH_E!L64+FC_OTH_HH_SC_E!L64+FC_OTH_HH_WH_E!L64+FC_OTH_HH_CO_E!L64</f>
        <v>150.53213448000005</v>
      </c>
      <c r="M64" s="52">
        <f>FC_OTH_HH_SH_E!M64+FC_OTH_HH_SC_E!M64+FC_OTH_HH_WH_E!M64+FC_OTH_HH_CO_E!M64</f>
        <v>150.53213448</v>
      </c>
      <c r="N64" s="52">
        <f>FC_OTH_HH_SH_E!N64+FC_OTH_HH_SC_E!N64+FC_OTH_HH_WH_E!N64+FC_OTH_HH_CO_E!N64</f>
        <v>28.828865520000015</v>
      </c>
      <c r="O64" s="52">
        <f>FC_OTH_HH_SH_E!O64+FC_OTH_HH_SC_E!O64+FC_OTH_HH_WH_E!O64+FC_OTH_HH_CO_E!O64</f>
        <v>68.577621840000006</v>
      </c>
      <c r="P64" s="52">
        <f>FC_OTH_HH_SH_E!P64+FC_OTH_HH_SC_E!P64+FC_OTH_HH_WH_E!P64+FC_OTH_HH_CO_E!P64</f>
        <v>80.09820000000002</v>
      </c>
      <c r="Q64" s="52">
        <f>FC_OTH_HH_SH_E!Q64+FC_OTH_HH_SC_E!Q64+FC_OTH_HH_WH_E!Q64+FC_OTH_HH_CO_E!Q64</f>
        <v>93.147621840000085</v>
      </c>
      <c r="R64" s="52">
        <f>FC_OTH_HH_SH_E!R64+FC_OTH_HH_SC_E!R64+FC_OTH_HH_WH_E!R64+FC_OTH_HH_CO_E!R64</f>
        <v>102.42957815999995</v>
      </c>
      <c r="S64" s="52">
        <f>FC_OTH_HH_SH_E!S64+FC_OTH_HH_SC_E!S64+FC_OTH_HH_WH_E!S64+FC_OTH_HH_CO_E!S64</f>
        <v>112.42131263999995</v>
      </c>
      <c r="T64" s="52">
        <f>FC_OTH_HH_SH_E!T64+FC_OTH_HH_SC_E!T64+FC_OTH_HH_WH_E!T64+FC_OTH_HH_CO_E!T64</f>
        <v>74.638156319999922</v>
      </c>
      <c r="U64" s="52">
        <f>FC_OTH_HH_SH_E!U64+FC_OTH_HH_SC_E!U64+FC_OTH_HH_WH_E!U64+FC_OTH_HH_CO_E!U64</f>
        <v>36.800356320000006</v>
      </c>
      <c r="V64" s="52">
        <f>FC_OTH_HH_SH_E!V64+FC_OTH_HH_SC_E!V64+FC_OTH_HH_WH_E!V64+FC_OTH_HH_CO_E!V64</f>
        <v>58.749621839999996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3.1608522574251481</v>
      </c>
      <c r="Y64" s="52">
        <f>FC_OTH_HH_SH_E!Y64+FC_OTH_HH_SC_E!Y64+FC_OTH_HH_WH_E!Y64+FC_OTH_HH_CO_E!Y64</f>
        <v>3.5225438762757322</v>
      </c>
      <c r="Z64" s="52">
        <f>FC_OTH_HH_SH_E!Z64+FC_OTH_HH_SC_E!Z64+FC_OTH_HH_WH_E!Z64+FC_OTH_HH_CO_E!Z64</f>
        <v>2.9970353764867457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11.159920799999998</v>
      </c>
      <c r="I67" s="52">
        <f>FC_OTH_HH_SH_E!I67+FC_OTH_HH_SC_E!I67+FC_OTH_HH_WH_E!I67+FC_OTH_HH_CO_E!I67</f>
        <v>13.474995840000002</v>
      </c>
      <c r="J67" s="52">
        <f>FC_OTH_HH_SH_E!J67+FC_OTH_HH_SC_E!J67+FC_OTH_HH_WH_E!J67+FC_OTH_HH_CO_E!J67</f>
        <v>16.05744</v>
      </c>
      <c r="K67" s="52">
        <f>FC_OTH_HH_SH_E!K67+FC_OTH_HH_SC_E!K67+FC_OTH_HH_WH_E!K67+FC_OTH_HH_CO_E!K67</f>
        <v>19.412425440000007</v>
      </c>
      <c r="L67" s="52">
        <f>FC_OTH_HH_SH_E!L67+FC_OTH_HH_SC_E!L67+FC_OTH_HH_WH_E!L67+FC_OTH_HH_CO_E!L67</f>
        <v>19.003343040000015</v>
      </c>
      <c r="M67" s="52">
        <f>FC_OTH_HH_SH_E!M67+FC_OTH_HH_SC_E!M67+FC_OTH_HH_WH_E!M67+FC_OTH_HH_CO_E!M67</f>
        <v>20.095503839999989</v>
      </c>
      <c r="N67" s="52">
        <f>FC_OTH_HH_SH_E!N67+FC_OTH_HH_SC_E!N67+FC_OTH_HH_WH_E!N67+FC_OTH_HH_CO_E!N67</f>
        <v>21.526909920000012</v>
      </c>
      <c r="O67" s="52">
        <f>FC_OTH_HH_SH_E!O67+FC_OTH_HH_SC_E!O67+FC_OTH_HH_WH_E!O67+FC_OTH_HH_CO_E!O67</f>
        <v>22.065726239999989</v>
      </c>
      <c r="P67" s="52">
        <f>FC_OTH_HH_SH_E!P67+FC_OTH_HH_SC_E!P67+FC_OTH_HH_WH_E!P67+FC_OTH_HH_CO_E!P67</f>
        <v>20.350638720000003</v>
      </c>
      <c r="Q67" s="52">
        <f>FC_OTH_HH_SH_E!Q67+FC_OTH_HH_SC_E!Q67+FC_OTH_HH_WH_E!Q67+FC_OTH_HH_CO_E!Q67</f>
        <v>19.345646880000007</v>
      </c>
      <c r="R67" s="52">
        <f>FC_OTH_HH_SH_E!R67+FC_OTH_HH_SC_E!R67+FC_OTH_HH_WH_E!R67+FC_OTH_HH_CO_E!R67</f>
        <v>17.325977760000018</v>
      </c>
      <c r="S67" s="52">
        <f>FC_OTH_HH_SH_E!S67+FC_OTH_HH_SC_E!S67+FC_OTH_HH_WH_E!S67+FC_OTH_HH_CO_E!S67</f>
        <v>14.843701440000009</v>
      </c>
      <c r="T67" s="52">
        <f>FC_OTH_HH_SH_E!T67+FC_OTH_HH_SC_E!T67+FC_OTH_HH_WH_E!T67+FC_OTH_HH_CO_E!T67</f>
        <v>14.733338400000003</v>
      </c>
      <c r="U67" s="52">
        <f>FC_OTH_HH_SH_E!U67+FC_OTH_HH_SC_E!U67+FC_OTH_HH_WH_E!U67+FC_OTH_HH_CO_E!U67</f>
        <v>18.497151359999989</v>
      </c>
      <c r="V67" s="52">
        <f>FC_OTH_HH_SH_E!V67+FC_OTH_HH_SC_E!V67+FC_OTH_HH_WH_E!V67+FC_OTH_HH_CO_E!V67</f>
        <v>14.428756800000004</v>
      </c>
      <c r="W67" s="52">
        <f>FC_OTH_HH_SH_E!W67+FC_OTH_HH_SC_E!W67+FC_OTH_HH_WH_E!W67+FC_OTH_HH_CO_E!W67</f>
        <v>16.825138559999999</v>
      </c>
      <c r="X67" s="52">
        <f>FC_OTH_HH_SH_E!X67+FC_OTH_HH_SC_E!X67+FC_OTH_HH_WH_E!X67+FC_OTH_HH_CO_E!X67</f>
        <v>17.853834239999998</v>
      </c>
      <c r="Y67" s="52">
        <f>FC_OTH_HH_SH_E!Y67+FC_OTH_HH_SC_E!Y67+FC_OTH_HH_WH_E!Y67+FC_OTH_HH_CO_E!Y67</f>
        <v>24.694813439999994</v>
      </c>
      <c r="Z67" s="52">
        <f>FC_OTH_HH_SH_E!Z67+FC_OTH_HH_SC_E!Z67+FC_OTH_HH_WH_E!Z67+FC_OTH_HH_CO_E!Z67</f>
        <v>29.329551360000028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5.3015039999999979E-2</v>
      </c>
      <c r="I68" s="52">
        <f>FC_OTH_HH_SH_E!I68+FC_OTH_HH_SC_E!I68+FC_OTH_HH_WH_E!I68+FC_OTH_HH_CO_E!I68</f>
        <v>0.28164240000000007</v>
      </c>
      <c r="J68" s="52">
        <f>FC_OTH_HH_SH_E!J68+FC_OTH_HH_SC_E!J68+FC_OTH_HH_WH_E!J68+FC_OTH_HH_CO_E!J68</f>
        <v>0.14884992000000002</v>
      </c>
      <c r="K68" s="52">
        <f>FC_OTH_HH_SH_E!K68+FC_OTH_HH_SC_E!K68+FC_OTH_HH_WH_E!K68+FC_OTH_HH_CO_E!K68</f>
        <v>0.14604624000000002</v>
      </c>
      <c r="L68" s="52">
        <f>FC_OTH_HH_SH_E!L68+FC_OTH_HH_SC_E!L68+FC_OTH_HH_WH_E!L68+FC_OTH_HH_CO_E!L68</f>
        <v>0.39047616000000035</v>
      </c>
      <c r="M68" s="52">
        <f>FC_OTH_HH_SH_E!M68+FC_OTH_HH_SC_E!M68+FC_OTH_HH_WH_E!M68+FC_OTH_HH_CO_E!M68</f>
        <v>0.33210863999999984</v>
      </c>
      <c r="N68" s="52">
        <f>FC_OTH_HH_SH_E!N68+FC_OTH_HH_SC_E!N68+FC_OTH_HH_WH_E!N68+FC_OTH_HH_CO_E!N68</f>
        <v>0.43558992000000024</v>
      </c>
      <c r="O68" s="52">
        <f>FC_OTH_HH_SH_E!O68+FC_OTH_HH_SC_E!O68+FC_OTH_HH_WH_E!O68+FC_OTH_HH_CO_E!O68</f>
        <v>0.7011748799999995</v>
      </c>
      <c r="P68" s="52">
        <f>FC_OTH_HH_SH_E!P68+FC_OTH_HH_SC_E!P68+FC_OTH_HH_WH_E!P68+FC_OTH_HH_CO_E!P68</f>
        <v>0.85792608000000026</v>
      </c>
      <c r="Q68" s="52">
        <f>FC_OTH_HH_SH_E!Q68+FC_OTH_HH_SC_E!Q68+FC_OTH_HH_WH_E!Q68+FC_OTH_HH_CO_E!Q68</f>
        <v>2.6823571200000003</v>
      </c>
      <c r="R68" s="52">
        <f>FC_OTH_HH_SH_E!R68+FC_OTH_HH_SC_E!R68+FC_OTH_HH_WH_E!R68+FC_OTH_HH_CO_E!R68</f>
        <v>3.038169600000002</v>
      </c>
      <c r="S68" s="52">
        <f>FC_OTH_HH_SH_E!S68+FC_OTH_HH_SC_E!S68+FC_OTH_HH_WH_E!S68+FC_OTH_HH_CO_E!S68</f>
        <v>4.3237843200000041</v>
      </c>
      <c r="T68" s="52">
        <f>FC_OTH_HH_SH_E!T68+FC_OTH_HH_SC_E!T68+FC_OTH_HH_WH_E!T68+FC_OTH_HH_CO_E!T68</f>
        <v>8.9317598399999998</v>
      </c>
      <c r="U68" s="52">
        <f>FC_OTH_HH_SH_E!U68+FC_OTH_HH_SC_E!U68+FC_OTH_HH_WH_E!U68+FC_OTH_HH_CO_E!U68</f>
        <v>8.9317598399999927</v>
      </c>
      <c r="V68" s="52">
        <f>FC_OTH_HH_SH_E!V68+FC_OTH_HH_SC_E!V68+FC_OTH_HH_WH_E!V68+FC_OTH_HH_CO_E!V68</f>
        <v>5.9545065600000022</v>
      </c>
      <c r="W68" s="52">
        <f>FC_OTH_HH_SH_E!W68+FC_OTH_HH_SC_E!W68+FC_OTH_HH_WH_E!W68+FC_OTH_HH_CO_E!W68</f>
        <v>11.908758239999996</v>
      </c>
      <c r="X68" s="52">
        <f>FC_OTH_HH_SH_E!X68+FC_OTH_HH_SC_E!X68+FC_OTH_HH_WH_E!X68+FC_OTH_HH_CO_E!X68</f>
        <v>14.886011519999998</v>
      </c>
      <c r="Y68" s="52">
        <f>FC_OTH_HH_SH_E!Y68+FC_OTH_HH_SC_E!Y68+FC_OTH_HH_WH_E!Y68+FC_OTH_HH_CO_E!Y68</f>
        <v>5.9545065599999996</v>
      </c>
      <c r="Z68" s="52">
        <f>FC_OTH_HH_SH_E!Z68+FC_OTH_HH_SC_E!Z68+FC_OTH_HH_WH_E!Z68+FC_OTH_HH_CO_E!Z68</f>
        <v>5.9545065600000076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0.27501551999999996</v>
      </c>
      <c r="I69" s="52">
        <f>FC_OTH_HH_SH_E!I69+FC_OTH_HH_SC_E!I69+FC_OTH_HH_WH_E!I69+FC_OTH_HH_CO_E!I69</f>
        <v>1.6557004800000006</v>
      </c>
      <c r="J69" s="52">
        <f>FC_OTH_HH_SH_E!J69+FC_OTH_HH_SC_E!J69+FC_OTH_HH_WH_E!J69+FC_OTH_HH_CO_E!J69</f>
        <v>3.6465681599999997</v>
      </c>
      <c r="K69" s="52">
        <f>FC_OTH_HH_SH_E!K69+FC_OTH_HH_SC_E!K69+FC_OTH_HH_WH_E!K69+FC_OTH_HH_CO_E!K69</f>
        <v>4.7833329600000019</v>
      </c>
      <c r="L69" s="52">
        <f>FC_OTH_HH_SH_E!L69+FC_OTH_HH_SC_E!L69+FC_OTH_HH_WH_E!L69+FC_OTH_HH_CO_E!L69</f>
        <v>6.1115126400000026</v>
      </c>
      <c r="M69" s="52">
        <f>FC_OTH_HH_SH_E!M69+FC_OTH_HH_SC_E!M69+FC_OTH_HH_WH_E!M69+FC_OTH_HH_CO_E!M69</f>
        <v>3.8270231999999997</v>
      </c>
      <c r="N69" s="52">
        <f>FC_OTH_HH_SH_E!N69+FC_OTH_HH_SC_E!N69+FC_OTH_HH_WH_E!N69+FC_OTH_HH_CO_E!N69</f>
        <v>4.3767993600000032</v>
      </c>
      <c r="O69" s="52">
        <f>FC_OTH_HH_SH_E!O69+FC_OTH_HH_SC_E!O69+FC_OTH_HH_WH_E!O69+FC_OTH_HH_CO_E!O69</f>
        <v>5.7444854399999974</v>
      </c>
      <c r="P69" s="52">
        <f>FC_OTH_HH_SH_E!P69+FC_OTH_HH_SC_E!P69+FC_OTH_HH_WH_E!P69+FC_OTH_HH_CO_E!P69</f>
        <v>7.9196313599999995</v>
      </c>
      <c r="Q69" s="52">
        <f>FC_OTH_HH_SH_E!Q69+FC_OTH_HH_SC_E!Q69+FC_OTH_HH_WH_E!Q69+FC_OTH_HH_CO_E!Q69</f>
        <v>9.6301310400000002</v>
      </c>
      <c r="R69" s="52">
        <f>FC_OTH_HH_SH_E!R69+FC_OTH_HH_SC_E!R69+FC_OTH_HH_WH_E!R69+FC_OTH_HH_CO_E!R69</f>
        <v>12.166441920000013</v>
      </c>
      <c r="S69" s="52">
        <f>FC_OTH_HH_SH_E!S69+FC_OTH_HH_SC_E!S69+FC_OTH_HH_WH_E!S69+FC_OTH_HH_CO_E!S69</f>
        <v>15.385321440000011</v>
      </c>
      <c r="T69" s="52">
        <f>FC_OTH_HH_SH_E!T69+FC_OTH_HH_SC_E!T69+FC_OTH_HH_WH_E!T69+FC_OTH_HH_CO_E!T69</f>
        <v>16.237640160000005</v>
      </c>
      <c r="U69" s="52">
        <f>FC_OTH_HH_SH_E!U69+FC_OTH_HH_SC_E!U69+FC_OTH_HH_WH_E!U69+FC_OTH_HH_CO_E!U69</f>
        <v>18.905214239999989</v>
      </c>
      <c r="V69" s="52">
        <f>FC_OTH_HH_SH_E!V69+FC_OTH_HH_SC_E!V69+FC_OTH_HH_WH_E!V69+FC_OTH_HH_CO_E!V69</f>
        <v>24.746554080000003</v>
      </c>
      <c r="W69" s="52">
        <f>FC_OTH_HH_SH_E!W69+FC_OTH_HH_SC_E!W69+FC_OTH_HH_WH_E!W69+FC_OTH_HH_CO_E!W69</f>
        <v>43.107089759999987</v>
      </c>
      <c r="X69" s="52">
        <f>FC_OTH_HH_SH_E!X69+FC_OTH_HH_SC_E!X69+FC_OTH_HH_WH_E!X69+FC_OTH_HH_CO_E!X69</f>
        <v>61.41996288</v>
      </c>
      <c r="Y69" s="52">
        <f>FC_OTH_HH_SH_E!Y69+FC_OTH_HH_SC_E!Y69+FC_OTH_HH_WH_E!Y69+FC_OTH_HH_CO_E!Y69</f>
        <v>29.795981759999986</v>
      </c>
      <c r="Z69" s="52">
        <f>FC_OTH_HH_SH_E!Z69+FC_OTH_HH_SC_E!Z69+FC_OTH_HH_WH_E!Z69+FC_OTH_HH_CO_E!Z69</f>
        <v>22.829346720000025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2800.848802321977</v>
      </c>
      <c r="D2" s="21">
        <f t="shared" ref="D2:X2" si="0">SUM(D3,D17,D22,D25,D26,D51,D52)</f>
        <v>2727.6434560549587</v>
      </c>
      <c r="E2" s="21">
        <f t="shared" si="0"/>
        <v>2363.5590638066374</v>
      </c>
      <c r="F2" s="21">
        <f t="shared" si="0"/>
        <v>2235.3189194747019</v>
      </c>
      <c r="G2" s="21">
        <f t="shared" si="0"/>
        <v>1625.1786238929726</v>
      </c>
      <c r="H2" s="21">
        <f t="shared" si="0"/>
        <v>2334.2191269730829</v>
      </c>
      <c r="I2" s="21">
        <f t="shared" si="0"/>
        <v>1732.9916095861674</v>
      </c>
      <c r="J2" s="21">
        <f t="shared" si="0"/>
        <v>1452.9461137636388</v>
      </c>
      <c r="K2" s="21">
        <f t="shared" si="0"/>
        <v>1260.674959689946</v>
      </c>
      <c r="L2" s="21">
        <f t="shared" si="0"/>
        <v>1168.3425793326298</v>
      </c>
      <c r="M2" s="21">
        <f t="shared" si="0"/>
        <v>1077.8353380163458</v>
      </c>
      <c r="N2" s="21">
        <f t="shared" si="0"/>
        <v>905.30476673926023</v>
      </c>
      <c r="O2" s="21">
        <f t="shared" si="0"/>
        <v>839.54546469444551</v>
      </c>
      <c r="P2" s="21">
        <f t="shared" si="0"/>
        <v>783.54332750517642</v>
      </c>
      <c r="Q2" s="21">
        <f t="shared" si="0"/>
        <v>714.34838741431281</v>
      </c>
      <c r="R2" s="21">
        <f t="shared" si="0"/>
        <v>714.39462740900296</v>
      </c>
      <c r="S2" s="21">
        <f t="shared" si="0"/>
        <v>647.90417338397367</v>
      </c>
      <c r="T2" s="21">
        <f t="shared" si="0"/>
        <v>635.37177549875355</v>
      </c>
      <c r="U2" s="21">
        <f t="shared" si="0"/>
        <v>591.58647119276247</v>
      </c>
      <c r="V2" s="21">
        <f t="shared" si="0"/>
        <v>568.87730746218153</v>
      </c>
      <c r="W2" s="21">
        <f t="shared" si="0"/>
        <v>602.63670880146174</v>
      </c>
      <c r="X2" s="21">
        <f t="shared" si="0"/>
        <v>644.19331674012835</v>
      </c>
      <c r="Y2" s="21">
        <f t="shared" ref="Y2:Z2" si="1">SUM(Y3,Y17,Y22,Y25,Y26,Y51,Y52)</f>
        <v>473.06289207110615</v>
      </c>
      <c r="Z2" s="21">
        <f t="shared" si="1"/>
        <v>423.20962786164125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46.966055448913082</v>
      </c>
      <c r="D17" s="27">
        <f t="shared" si="12"/>
        <v>50.805740170518433</v>
      </c>
      <c r="E17" s="27">
        <f t="shared" si="12"/>
        <v>50.841222915585981</v>
      </c>
      <c r="F17" s="27">
        <f t="shared" si="12"/>
        <v>52.558436483857527</v>
      </c>
      <c r="G17" s="27">
        <f t="shared" si="12"/>
        <v>46.828925150806555</v>
      </c>
      <c r="H17" s="27">
        <f t="shared" si="12"/>
        <v>44.114066722013824</v>
      </c>
      <c r="I17" s="27">
        <f t="shared" si="12"/>
        <v>41.356173085114158</v>
      </c>
      <c r="J17" s="27">
        <f t="shared" si="12"/>
        <v>24.231303640179306</v>
      </c>
      <c r="K17" s="27">
        <f t="shared" si="12"/>
        <v>18.773989888674784</v>
      </c>
      <c r="L17" s="27">
        <f t="shared" si="12"/>
        <v>15.515337681387653</v>
      </c>
      <c r="M17" s="27">
        <f t="shared" si="12"/>
        <v>12.029322129556622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46.966055448913082</v>
      </c>
      <c r="D18" s="8">
        <v>50.805740170518433</v>
      </c>
      <c r="E18" s="8">
        <v>50.841222915585981</v>
      </c>
      <c r="F18" s="8">
        <v>52.558436483857527</v>
      </c>
      <c r="G18" s="8">
        <v>46.828925150806555</v>
      </c>
      <c r="H18" s="8">
        <v>44.114066722013824</v>
      </c>
      <c r="I18" s="8">
        <v>41.356173085114158</v>
      </c>
      <c r="J18" s="8">
        <v>24.231303640179306</v>
      </c>
      <c r="K18" s="8">
        <v>18.773989888674784</v>
      </c>
      <c r="L18" s="8">
        <v>15.515337681387653</v>
      </c>
      <c r="M18" s="8">
        <v>12.029322129556622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2588.0818289130143</v>
      </c>
      <c r="D26" s="27">
        <f t="shared" si="16"/>
        <v>2477.4444874238884</v>
      </c>
      <c r="E26" s="27">
        <f t="shared" si="16"/>
        <v>2208.8568037494992</v>
      </c>
      <c r="F26" s="27">
        <f t="shared" si="16"/>
        <v>2096.714306797885</v>
      </c>
      <c r="G26" s="27">
        <f t="shared" si="16"/>
        <v>1484.3141304423714</v>
      </c>
      <c r="H26" s="27">
        <f t="shared" si="16"/>
        <v>2188.9478450229171</v>
      </c>
      <c r="I26" s="27">
        <f t="shared" si="16"/>
        <v>1619.1922752016219</v>
      </c>
      <c r="J26" s="27">
        <f t="shared" si="16"/>
        <v>1339.1873815425054</v>
      </c>
      <c r="K26" s="27">
        <f t="shared" si="16"/>
        <v>1149.4357714661892</v>
      </c>
      <c r="L26" s="27">
        <f t="shared" si="16"/>
        <v>1007.2663707462036</v>
      </c>
      <c r="M26" s="27">
        <f t="shared" si="16"/>
        <v>896.1693951849511</v>
      </c>
      <c r="N26" s="27">
        <f t="shared" si="16"/>
        <v>751.34170304981819</v>
      </c>
      <c r="O26" s="27">
        <f t="shared" si="16"/>
        <v>739.27457977113863</v>
      </c>
      <c r="P26" s="27">
        <f t="shared" si="16"/>
        <v>709.87714102840596</v>
      </c>
      <c r="Q26" s="27">
        <f t="shared" si="16"/>
        <v>650.46680448393636</v>
      </c>
      <c r="R26" s="27">
        <f t="shared" si="16"/>
        <v>654.72406619441085</v>
      </c>
      <c r="S26" s="27">
        <f t="shared" si="16"/>
        <v>582.01199386567646</v>
      </c>
      <c r="T26" s="27">
        <f t="shared" si="16"/>
        <v>578.29065473790001</v>
      </c>
      <c r="U26" s="27">
        <f t="shared" si="16"/>
        <v>520.35875662344824</v>
      </c>
      <c r="V26" s="27">
        <f t="shared" si="16"/>
        <v>525.56582129127776</v>
      </c>
      <c r="W26" s="27">
        <f t="shared" si="16"/>
        <v>561.12331975741654</v>
      </c>
      <c r="X26" s="27">
        <f t="shared" si="16"/>
        <v>582.01124727748856</v>
      </c>
      <c r="Y26" s="27">
        <f t="shared" ref="Y26:Z26" si="17">SUM(Y27,Y33)</f>
        <v>421.35444649182568</v>
      </c>
      <c r="Z26" s="27">
        <f t="shared" si="17"/>
        <v>375.99712889365242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2588.0818289130143</v>
      </c>
      <c r="D33" s="19">
        <f t="shared" si="20"/>
        <v>2477.4444874238884</v>
      </c>
      <c r="E33" s="19">
        <f t="shared" si="20"/>
        <v>2208.8568037494992</v>
      </c>
      <c r="F33" s="19">
        <f t="shared" si="20"/>
        <v>2096.714306797885</v>
      </c>
      <c r="G33" s="19">
        <f t="shared" si="20"/>
        <v>1484.3141304423714</v>
      </c>
      <c r="H33" s="19">
        <f t="shared" si="20"/>
        <v>2188.9478450229171</v>
      </c>
      <c r="I33" s="19">
        <f t="shared" si="20"/>
        <v>1619.1922752016219</v>
      </c>
      <c r="J33" s="19">
        <f t="shared" si="20"/>
        <v>1339.1873815425054</v>
      </c>
      <c r="K33" s="19">
        <f t="shared" si="20"/>
        <v>1149.4357714661892</v>
      </c>
      <c r="L33" s="19">
        <f t="shared" si="20"/>
        <v>1007.2663707462036</v>
      </c>
      <c r="M33" s="19">
        <f t="shared" si="20"/>
        <v>896.1693951849511</v>
      </c>
      <c r="N33" s="19">
        <f t="shared" si="20"/>
        <v>751.34170304981819</v>
      </c>
      <c r="O33" s="19">
        <f t="shared" si="20"/>
        <v>739.27457977113863</v>
      </c>
      <c r="P33" s="19">
        <f t="shared" si="20"/>
        <v>709.87714102840596</v>
      </c>
      <c r="Q33" s="19">
        <f t="shared" si="20"/>
        <v>650.46680448393636</v>
      </c>
      <c r="R33" s="19">
        <f t="shared" si="20"/>
        <v>654.72406619441085</v>
      </c>
      <c r="S33" s="19">
        <f t="shared" si="20"/>
        <v>582.01199386567646</v>
      </c>
      <c r="T33" s="19">
        <f t="shared" si="20"/>
        <v>578.29065473790001</v>
      </c>
      <c r="U33" s="19">
        <f t="shared" si="20"/>
        <v>520.35875662344824</v>
      </c>
      <c r="V33" s="19">
        <f t="shared" si="20"/>
        <v>525.56582129127776</v>
      </c>
      <c r="W33" s="19">
        <f t="shared" si="20"/>
        <v>561.12331975741654</v>
      </c>
      <c r="X33" s="19">
        <f t="shared" si="20"/>
        <v>582.01124727748856</v>
      </c>
      <c r="Y33" s="19">
        <f t="shared" ref="Y33:Z33" si="21">SUM(Y34:Y50)</f>
        <v>421.35444649182568</v>
      </c>
      <c r="Z33" s="19">
        <f t="shared" si="21"/>
        <v>375.99712889365242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2.4130827769466374</v>
      </c>
      <c r="F36" s="8">
        <v>4.8112136557801275</v>
      </c>
      <c r="G36" s="8">
        <v>4.7443117340228547</v>
      </c>
      <c r="H36" s="8">
        <v>7.8712078094658464</v>
      </c>
      <c r="I36" s="8">
        <v>7.9401536735072993</v>
      </c>
      <c r="J36" s="8">
        <v>9.2753230121470143</v>
      </c>
      <c r="K36" s="8">
        <v>8.9708775898968369</v>
      </c>
      <c r="L36" s="8">
        <v>8.9160694465846859</v>
      </c>
      <c r="M36" s="8">
        <v>10.408219706830861</v>
      </c>
      <c r="N36" s="8">
        <v>9.449756543367176</v>
      </c>
      <c r="O36" s="8">
        <v>9.50064093510227</v>
      </c>
      <c r="P36" s="8">
        <v>9.2097799995612508</v>
      </c>
      <c r="Q36" s="8">
        <v>13.050880992806517</v>
      </c>
      <c r="R36" s="8">
        <v>7.9444033542941135</v>
      </c>
      <c r="S36" s="8">
        <v>8.589972799739531</v>
      </c>
      <c r="T36" s="8">
        <v>8.3487416934844081</v>
      </c>
      <c r="U36" s="8">
        <v>7.9519629599999977</v>
      </c>
      <c r="V36" s="8">
        <v>7.9519629599999977</v>
      </c>
      <c r="W36" s="8">
        <v>7.9519629599999995</v>
      </c>
      <c r="X36" s="8">
        <v>7.4431466613523263</v>
      </c>
      <c r="Y36" s="8">
        <v>6.8244867402136293</v>
      </c>
      <c r="Z36" s="8">
        <v>6.2483821910448363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287.93799499839872</v>
      </c>
      <c r="I37" s="8">
        <v>297.6399393264291</v>
      </c>
      <c r="J37" s="8">
        <v>309.57367880229936</v>
      </c>
      <c r="K37" s="8">
        <v>304.82163829708702</v>
      </c>
      <c r="L37" s="8">
        <v>317.25450058500644</v>
      </c>
      <c r="M37" s="8">
        <v>321.8772273918313</v>
      </c>
      <c r="N37" s="8">
        <v>318.00599858486083</v>
      </c>
      <c r="O37" s="8">
        <v>322.44732660254243</v>
      </c>
      <c r="P37" s="8">
        <v>327.87847616394225</v>
      </c>
      <c r="Q37" s="8">
        <v>328.95816508850055</v>
      </c>
      <c r="R37" s="8">
        <v>338.51895464338173</v>
      </c>
      <c r="S37" s="8">
        <v>343.30045068788547</v>
      </c>
      <c r="T37" s="8">
        <v>342.61051870649095</v>
      </c>
      <c r="U37" s="8">
        <v>297.31009000460153</v>
      </c>
      <c r="V37" s="8">
        <v>300.56117779387472</v>
      </c>
      <c r="W37" s="8">
        <v>289.2338361909126</v>
      </c>
      <c r="X37" s="8">
        <v>256.51296129950515</v>
      </c>
      <c r="Y37" s="8">
        <v>251.02379520664437</v>
      </c>
      <c r="Z37" s="8">
        <v>227.84602865069482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5.9364405414703825</v>
      </c>
      <c r="D41" s="8">
        <v>5.9672071756539369</v>
      </c>
      <c r="E41" s="8">
        <v>5.9684624884922357</v>
      </c>
      <c r="F41" s="8">
        <v>8.9655467567313885</v>
      </c>
      <c r="G41" s="8">
        <v>11.941048476111991</v>
      </c>
      <c r="H41" s="8">
        <v>8.9806029249961359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2549.7254248096497</v>
      </c>
      <c r="D43" s="8">
        <v>2424.076285853359</v>
      </c>
      <c r="E43" s="8">
        <v>2164.917033928361</v>
      </c>
      <c r="F43" s="8">
        <v>2062.1656882852394</v>
      </c>
      <c r="G43" s="8">
        <v>1452.8080958833762</v>
      </c>
      <c r="H43" s="8">
        <v>1877.8685531574104</v>
      </c>
      <c r="I43" s="8">
        <v>1313.4933258556136</v>
      </c>
      <c r="J43" s="8">
        <v>1016.322159039276</v>
      </c>
      <c r="K43" s="8">
        <v>835.64325557920529</v>
      </c>
      <c r="L43" s="8">
        <v>681.09580071461244</v>
      </c>
      <c r="M43" s="8">
        <v>563.88394808628902</v>
      </c>
      <c r="N43" s="8">
        <v>423.88594792159017</v>
      </c>
      <c r="O43" s="8">
        <v>407.32661223349396</v>
      </c>
      <c r="P43" s="8">
        <v>372.78888486490251</v>
      </c>
      <c r="Q43" s="8">
        <v>308.45775840262928</v>
      </c>
      <c r="R43" s="8">
        <v>308.26070819673498</v>
      </c>
      <c r="S43" s="8">
        <v>230.12157037805139</v>
      </c>
      <c r="T43" s="8">
        <v>227.33139433792471</v>
      </c>
      <c r="U43" s="8">
        <v>215.09670365884671</v>
      </c>
      <c r="V43" s="8">
        <v>217.05268053740306</v>
      </c>
      <c r="W43" s="8">
        <v>263.93752060650399</v>
      </c>
      <c r="X43" s="8">
        <v>318.05513931663103</v>
      </c>
      <c r="Y43" s="8">
        <v>163.50616454496767</v>
      </c>
      <c r="Z43" s="8">
        <v>141.90271805191273</v>
      </c>
    </row>
    <row r="44" spans="1:26" ht="11.25" customHeight="1" x14ac:dyDescent="0.2">
      <c r="A44" s="28" t="s">
        <v>74</v>
      </c>
      <c r="B44" s="7" t="s">
        <v>75</v>
      </c>
      <c r="C44" s="8">
        <v>32.419963561894377</v>
      </c>
      <c r="D44" s="8">
        <v>47.400994394875312</v>
      </c>
      <c r="E44" s="8">
        <v>35.558224555699326</v>
      </c>
      <c r="F44" s="8">
        <v>20.771858100133979</v>
      </c>
      <c r="G44" s="8">
        <v>14.820674348860363</v>
      </c>
      <c r="H44" s="8">
        <v>6.2894861326456333</v>
      </c>
      <c r="I44" s="8">
        <v>0.11885634607194255</v>
      </c>
      <c r="J44" s="8">
        <v>4.0162206887830081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165.80091796004965</v>
      </c>
      <c r="D51" s="27">
        <v>199.39322846055228</v>
      </c>
      <c r="E51" s="27">
        <v>103.86103714155223</v>
      </c>
      <c r="F51" s="27">
        <v>86.046176192959379</v>
      </c>
      <c r="G51" s="27">
        <v>94.035568299794619</v>
      </c>
      <c r="H51" s="27">
        <v>101.1572152281517</v>
      </c>
      <c r="I51" s="27">
        <v>72.443161299431395</v>
      </c>
      <c r="J51" s="27">
        <v>89.527428580954123</v>
      </c>
      <c r="K51" s="27">
        <v>92.465198335082107</v>
      </c>
      <c r="L51" s="27">
        <v>145.56087090503846</v>
      </c>
      <c r="M51" s="27">
        <v>169.63662070183815</v>
      </c>
      <c r="N51" s="27">
        <v>153.96306368944198</v>
      </c>
      <c r="O51" s="27">
        <v>100.27088492330688</v>
      </c>
      <c r="P51" s="27">
        <v>73.666186476770449</v>
      </c>
      <c r="Q51" s="27">
        <v>63.881582930376446</v>
      </c>
      <c r="R51" s="27">
        <v>59.670561214592098</v>
      </c>
      <c r="S51" s="27">
        <v>65.892179518297198</v>
      </c>
      <c r="T51" s="27">
        <v>57.081120760853523</v>
      </c>
      <c r="U51" s="27">
        <v>71.227714569314244</v>
      </c>
      <c r="V51" s="27">
        <v>43.311486170903727</v>
      </c>
      <c r="W51" s="27">
        <v>41.513389044045212</v>
      </c>
      <c r="X51" s="27">
        <v>62.182069462639788</v>
      </c>
      <c r="Y51" s="27">
        <v>51.708445579280443</v>
      </c>
      <c r="Z51" s="27">
        <v>47.212498967988822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2708.7772046601358</v>
      </c>
      <c r="D61" s="49">
        <f t="shared" si="24"/>
        <v>2473.9200243964433</v>
      </c>
      <c r="E61" s="49">
        <f t="shared" si="24"/>
        <v>2518.2249757300897</v>
      </c>
      <c r="F61" s="49">
        <f t="shared" si="24"/>
        <v>2564.6140691932301</v>
      </c>
      <c r="G61" s="49">
        <f t="shared" si="24"/>
        <v>2527.8394916302864</v>
      </c>
      <c r="H61" s="49">
        <f t="shared" si="24"/>
        <v>2799.0541895677302</v>
      </c>
      <c r="I61" s="49">
        <f t="shared" si="24"/>
        <v>2656.9896434887578</v>
      </c>
      <c r="J61" s="49">
        <f t="shared" si="24"/>
        <v>2690.0265746897621</v>
      </c>
      <c r="K61" s="49">
        <f t="shared" si="24"/>
        <v>2889.4446548057272</v>
      </c>
      <c r="L61" s="49">
        <f t="shared" si="24"/>
        <v>2904.7526612636179</v>
      </c>
      <c r="M61" s="49">
        <f t="shared" si="24"/>
        <v>2938.5978716619447</v>
      </c>
      <c r="N61" s="49">
        <f t="shared" si="24"/>
        <v>5271.903303881284</v>
      </c>
      <c r="O61" s="49">
        <f t="shared" si="24"/>
        <v>5407.3669891181753</v>
      </c>
      <c r="P61" s="49">
        <f t="shared" si="24"/>
        <v>4404.0662675235453</v>
      </c>
      <c r="Q61" s="49">
        <f t="shared" si="24"/>
        <v>4118.656803005354</v>
      </c>
      <c r="R61" s="49">
        <f t="shared" si="24"/>
        <v>4140.2994361128594</v>
      </c>
      <c r="S61" s="49">
        <f t="shared" si="24"/>
        <v>4142.3162244260793</v>
      </c>
      <c r="T61" s="49">
        <f t="shared" si="24"/>
        <v>4122.3069605778774</v>
      </c>
      <c r="U61" s="49">
        <f t="shared" si="24"/>
        <v>3480.9216035894883</v>
      </c>
      <c r="V61" s="49">
        <f t="shared" si="24"/>
        <v>3434.5936353183588</v>
      </c>
      <c r="W61" s="49">
        <f t="shared" si="24"/>
        <v>3833.6520112647759</v>
      </c>
      <c r="X61" s="49">
        <f t="shared" si="24"/>
        <v>3977.0958233785923</v>
      </c>
      <c r="Y61" s="49">
        <f t="shared" ref="Y61:Z61" si="25">SUM(Y62:Y72)</f>
        <v>3605.632264621604</v>
      </c>
      <c r="Z61" s="49">
        <f t="shared" si="25"/>
        <v>3468.1718518855791</v>
      </c>
    </row>
    <row r="62" spans="1:26" ht="11.25" customHeight="1" x14ac:dyDescent="0.2">
      <c r="A62" s="50" t="s">
        <v>92</v>
      </c>
      <c r="B62" s="51" t="s">
        <v>93</v>
      </c>
      <c r="C62" s="52">
        <v>2708.7772046601358</v>
      </c>
      <c r="D62" s="52">
        <v>2473.9200243964433</v>
      </c>
      <c r="E62" s="52">
        <v>2518.2249757300897</v>
      </c>
      <c r="F62" s="52">
        <v>2564.6140691932301</v>
      </c>
      <c r="G62" s="52">
        <v>2527.8394916302864</v>
      </c>
      <c r="H62" s="52">
        <v>2788.1341596782304</v>
      </c>
      <c r="I62" s="52">
        <v>2642.3476193853467</v>
      </c>
      <c r="J62" s="52">
        <v>2671.1945748790022</v>
      </c>
      <c r="K62" s="52">
        <v>2741.1341841476096</v>
      </c>
      <c r="L62" s="52">
        <v>2739.3686173619394</v>
      </c>
      <c r="M62" s="52">
        <v>2772.383612744849</v>
      </c>
      <c r="N62" s="52">
        <v>5219.6175265672455</v>
      </c>
      <c r="O62" s="52">
        <v>5315.320975556655</v>
      </c>
      <c r="P62" s="52">
        <v>4301.3583861104653</v>
      </c>
      <c r="Q62" s="52">
        <v>4001.9386036259807</v>
      </c>
      <c r="R62" s="52">
        <v>4014.8033602324631</v>
      </c>
      <c r="S62" s="52">
        <v>4005.6979512632415</v>
      </c>
      <c r="T62" s="52">
        <v>4015.3084318771976</v>
      </c>
      <c r="U62" s="52">
        <v>3403.5865831539354</v>
      </c>
      <c r="V62" s="52">
        <v>3338.1910586291051</v>
      </c>
      <c r="W62" s="52">
        <v>3766.78037989018</v>
      </c>
      <c r="X62" s="52">
        <v>3883.3057425737843</v>
      </c>
      <c r="Y62" s="52">
        <v>3544.1502962442096</v>
      </c>
      <c r="Z62" s="52">
        <v>3409.2460566287282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125.18252497380816</v>
      </c>
      <c r="L64" s="52">
        <v>141.17722180859951</v>
      </c>
      <c r="M64" s="52">
        <v>142.95048490996183</v>
      </c>
      <c r="N64" s="52">
        <v>27.199904170258435</v>
      </c>
      <c r="O64" s="52">
        <v>64.884275385950389</v>
      </c>
      <c r="P64" s="52">
        <v>75.202894996520001</v>
      </c>
      <c r="Q64" s="52">
        <v>86.97666966078269</v>
      </c>
      <c r="R64" s="52">
        <v>95.093697067732691</v>
      </c>
      <c r="S64" s="52">
        <v>104.34985103535132</v>
      </c>
      <c r="T64" s="52">
        <v>69.567869882152493</v>
      </c>
      <c r="U64" s="52">
        <v>34.132370305653126</v>
      </c>
      <c r="V64" s="52">
        <v>54.431692751389775</v>
      </c>
      <c r="W64" s="52">
        <v>0</v>
      </c>
      <c r="X64" s="52">
        <v>2.940414943565627</v>
      </c>
      <c r="Y64" s="52">
        <v>3.2559005570597774</v>
      </c>
      <c r="Z64" s="52">
        <v>2.7491896961077078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10.608215936983886</v>
      </c>
      <c r="I67" s="52">
        <v>12.801510365627527</v>
      </c>
      <c r="J67" s="52">
        <v>15.231746775338115</v>
      </c>
      <c r="K67" s="52">
        <v>18.444381089118206</v>
      </c>
      <c r="L67" s="52">
        <v>18.035858032695845</v>
      </c>
      <c r="M67" s="52">
        <v>19.274552958086382</v>
      </c>
      <c r="N67" s="52">
        <v>20.502494289244108</v>
      </c>
      <c r="O67" s="52">
        <v>21.02119718111209</v>
      </c>
      <c r="P67" s="52">
        <v>19.21657072368237</v>
      </c>
      <c r="Q67" s="52">
        <v>18.174448080403234</v>
      </c>
      <c r="R67" s="52">
        <v>16.192480702560239</v>
      </c>
      <c r="S67" s="52">
        <v>13.862341812861821</v>
      </c>
      <c r="T67" s="52">
        <v>13.820569339880443</v>
      </c>
      <c r="U67" s="52">
        <v>17.247027995396166</v>
      </c>
      <c r="V67" s="52">
        <v>13.418792970425736</v>
      </c>
      <c r="W67" s="52">
        <v>15.661316993066812</v>
      </c>
      <c r="X67" s="52">
        <v>17.226191285577446</v>
      </c>
      <c r="Y67" s="52">
        <v>23.788149621241036</v>
      </c>
      <c r="Z67" s="52">
        <v>28.352058328556371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5.0394174143945362E-2</v>
      </c>
      <c r="I68" s="52">
        <v>0.26756580453239048</v>
      </c>
      <c r="J68" s="52">
        <v>0.14119587486980095</v>
      </c>
      <c r="K68" s="52">
        <v>0.13876331504883907</v>
      </c>
      <c r="L68" s="52">
        <v>0.37059650883996403</v>
      </c>
      <c r="M68" s="52">
        <v>0.3185411831663757</v>
      </c>
      <c r="N68" s="52">
        <v>0.41486120769033707</v>
      </c>
      <c r="O68" s="52">
        <v>0.66798324472109494</v>
      </c>
      <c r="P68" s="52">
        <v>0.81011694123434286</v>
      </c>
      <c r="Q68" s="52">
        <v>2.5199653706560334</v>
      </c>
      <c r="R68" s="52">
        <v>2.8394070049357572</v>
      </c>
      <c r="S68" s="52">
        <v>4.0379265516224461</v>
      </c>
      <c r="T68" s="52">
        <v>8.3784138288630778</v>
      </c>
      <c r="U68" s="52">
        <v>8.3281100430285466</v>
      </c>
      <c r="V68" s="52">
        <v>5.537711382707756</v>
      </c>
      <c r="W68" s="52">
        <v>11.085010511226148</v>
      </c>
      <c r="X68" s="52">
        <v>14.362700945678181</v>
      </c>
      <c r="Y68" s="52">
        <v>5.7358883602864461</v>
      </c>
      <c r="Z68" s="52">
        <v>5.7560552234404039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0.26141977837171665</v>
      </c>
      <c r="I69" s="52">
        <v>1.5729479332510485</v>
      </c>
      <c r="J69" s="52">
        <v>3.4590571605517839</v>
      </c>
      <c r="K69" s="52">
        <v>4.5448012801423445</v>
      </c>
      <c r="L69" s="52">
        <v>5.8003675515435074</v>
      </c>
      <c r="M69" s="52">
        <v>3.6706798658811457</v>
      </c>
      <c r="N69" s="52">
        <v>4.1685176468452134</v>
      </c>
      <c r="O69" s="52">
        <v>5.4725577497361106</v>
      </c>
      <c r="P69" s="52">
        <v>7.478298751643937</v>
      </c>
      <c r="Q69" s="52">
        <v>9.047116267531063</v>
      </c>
      <c r="R69" s="52">
        <v>11.370491105168078</v>
      </c>
      <c r="S69" s="52">
        <v>14.368153763003162</v>
      </c>
      <c r="T69" s="52">
        <v>15.231675649783988</v>
      </c>
      <c r="U69" s="52">
        <v>17.627512091474948</v>
      </c>
      <c r="V69" s="52">
        <v>23.014379584730701</v>
      </c>
      <c r="W69" s="52">
        <v>40.125303870302524</v>
      </c>
      <c r="X69" s="52">
        <v>59.260773629986744</v>
      </c>
      <c r="Y69" s="52">
        <v>28.702029838806858</v>
      </c>
      <c r="Z69" s="52">
        <v>22.068492008746404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171.67042848591575</v>
      </c>
      <c r="D2" s="21">
        <f t="shared" ref="D2:X2" si="0">SUM(D3,D17,D22,D25,D26,D51,D52)</f>
        <v>152.33767034869541</v>
      </c>
      <c r="E2" s="21">
        <f t="shared" si="0"/>
        <v>131.57184792809124</v>
      </c>
      <c r="F2" s="21">
        <f t="shared" si="0"/>
        <v>121.44297045116942</v>
      </c>
      <c r="G2" s="21">
        <f t="shared" si="0"/>
        <v>90.546337392940032</v>
      </c>
      <c r="H2" s="21">
        <f t="shared" si="0"/>
        <v>123.18409246581504</v>
      </c>
      <c r="I2" s="21">
        <f t="shared" si="0"/>
        <v>93.07395828175602</v>
      </c>
      <c r="J2" s="21">
        <f t="shared" si="0"/>
        <v>81.09486845488442</v>
      </c>
      <c r="K2" s="21">
        <f t="shared" si="0"/>
        <v>68.499814346904245</v>
      </c>
      <c r="L2" s="21">
        <f t="shared" si="0"/>
        <v>65.231906951566927</v>
      </c>
      <c r="M2" s="21">
        <f t="shared" si="0"/>
        <v>48.264504821278337</v>
      </c>
      <c r="N2" s="21">
        <f t="shared" si="0"/>
        <v>47.460170650954979</v>
      </c>
      <c r="O2" s="21">
        <f t="shared" si="0"/>
        <v>43.543089734169897</v>
      </c>
      <c r="P2" s="21">
        <f t="shared" si="0"/>
        <v>48.183539446259751</v>
      </c>
      <c r="Q2" s="21">
        <f t="shared" si="0"/>
        <v>49.323900456647124</v>
      </c>
      <c r="R2" s="21">
        <f t="shared" si="0"/>
        <v>51.962289407232298</v>
      </c>
      <c r="S2" s="21">
        <f t="shared" si="0"/>
        <v>47.956296733936597</v>
      </c>
      <c r="T2" s="21">
        <f t="shared" si="0"/>
        <v>44.052361822803981</v>
      </c>
      <c r="U2" s="21">
        <f t="shared" si="0"/>
        <v>44.53166586439395</v>
      </c>
      <c r="V2" s="21">
        <f t="shared" si="0"/>
        <v>44.614724116623044</v>
      </c>
      <c r="W2" s="21">
        <f t="shared" si="0"/>
        <v>46.490019292930185</v>
      </c>
      <c r="X2" s="21">
        <f t="shared" si="0"/>
        <v>28.064949163817609</v>
      </c>
      <c r="Y2" s="21">
        <f t="shared" ref="Y2:Z2" si="1">SUM(Y3,Y17,Y22,Y25,Y26,Y51,Y52)</f>
        <v>23.202774991098263</v>
      </c>
      <c r="Z2" s="21">
        <f t="shared" si="1"/>
        <v>20.740304687945294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3.0658179283256994</v>
      </c>
      <c r="D17" s="27">
        <f t="shared" si="12"/>
        <v>3.0161495317539861</v>
      </c>
      <c r="E17" s="27">
        <f t="shared" si="12"/>
        <v>2.9724890454567499</v>
      </c>
      <c r="F17" s="27">
        <f t="shared" si="12"/>
        <v>2.9557989310530348</v>
      </c>
      <c r="G17" s="27">
        <f t="shared" si="12"/>
        <v>2.6758265909982732</v>
      </c>
      <c r="H17" s="27">
        <f t="shared" si="12"/>
        <v>2.3579921048563719</v>
      </c>
      <c r="I17" s="27">
        <f t="shared" si="12"/>
        <v>2.2488722010064959</v>
      </c>
      <c r="J17" s="27">
        <f t="shared" si="12"/>
        <v>1.3641790297420988</v>
      </c>
      <c r="K17" s="27">
        <f t="shared" si="12"/>
        <v>1.0314035072717485</v>
      </c>
      <c r="L17" s="27">
        <f t="shared" si="12"/>
        <v>0.87081542766602749</v>
      </c>
      <c r="M17" s="27">
        <f t="shared" si="12"/>
        <v>0.53142615025323336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3.0658179283256994</v>
      </c>
      <c r="D18" s="8">
        <v>3.0161495317539861</v>
      </c>
      <c r="E18" s="8">
        <v>2.9724890454567499</v>
      </c>
      <c r="F18" s="8">
        <v>2.9557989310530348</v>
      </c>
      <c r="G18" s="8">
        <v>2.6758265909982732</v>
      </c>
      <c r="H18" s="8">
        <v>2.3579921048563719</v>
      </c>
      <c r="I18" s="8">
        <v>2.2488722010064959</v>
      </c>
      <c r="J18" s="8">
        <v>1.3641790297420988</v>
      </c>
      <c r="K18" s="8">
        <v>1.0314035072717485</v>
      </c>
      <c r="L18" s="8">
        <v>0.87081542766602749</v>
      </c>
      <c r="M18" s="8">
        <v>0.53142615025323336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157.78157204698545</v>
      </c>
      <c r="D26" s="27">
        <f t="shared" si="16"/>
        <v>137.48427977611132</v>
      </c>
      <c r="E26" s="27">
        <f t="shared" si="16"/>
        <v>122.5270070105005</v>
      </c>
      <c r="F26" s="27">
        <f t="shared" si="16"/>
        <v>113.64807788211469</v>
      </c>
      <c r="G26" s="27">
        <f t="shared" si="16"/>
        <v>82.497274637628664</v>
      </c>
      <c r="H26" s="27">
        <f t="shared" si="16"/>
        <v>115.41902881708288</v>
      </c>
      <c r="I26" s="27">
        <f t="shared" si="16"/>
        <v>86.885760958378356</v>
      </c>
      <c r="J26" s="27">
        <f t="shared" si="16"/>
        <v>74.690455417494547</v>
      </c>
      <c r="K26" s="27">
        <f t="shared" si="16"/>
        <v>62.3885673738111</v>
      </c>
      <c r="L26" s="27">
        <f t="shared" si="16"/>
        <v>56.191327213797038</v>
      </c>
      <c r="M26" s="27">
        <f t="shared" si="16"/>
        <v>40.238945975048452</v>
      </c>
      <c r="N26" s="27">
        <f t="shared" si="16"/>
        <v>39.760657110182024</v>
      </c>
      <c r="O26" s="27">
        <f t="shared" si="16"/>
        <v>38.807399748860846</v>
      </c>
      <c r="P26" s="27">
        <f t="shared" si="16"/>
        <v>44.233951211594288</v>
      </c>
      <c r="Q26" s="27">
        <f t="shared" si="16"/>
        <v>45.587024036063546</v>
      </c>
      <c r="R26" s="27">
        <f t="shared" si="16"/>
        <v>48.165277085589722</v>
      </c>
      <c r="S26" s="27">
        <f t="shared" si="16"/>
        <v>43.704059414324163</v>
      </c>
      <c r="T26" s="27">
        <f t="shared" si="16"/>
        <v>40.681762262100094</v>
      </c>
      <c r="U26" s="27">
        <f t="shared" si="16"/>
        <v>40.046367016551294</v>
      </c>
      <c r="V26" s="27">
        <f t="shared" si="16"/>
        <v>41.863520828722343</v>
      </c>
      <c r="W26" s="27">
        <f t="shared" si="16"/>
        <v>44.012567802583163</v>
      </c>
      <c r="X26" s="27">
        <f t="shared" si="16"/>
        <v>24.34880408251145</v>
      </c>
      <c r="Y26" s="27">
        <f t="shared" ref="Y26:Z26" si="17">SUM(Y27,Y33)</f>
        <v>19.832287308174124</v>
      </c>
      <c r="Z26" s="27">
        <f t="shared" si="17"/>
        <v>17.356773186347908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157.78157204698545</v>
      </c>
      <c r="D33" s="19">
        <f t="shared" si="20"/>
        <v>137.48427977611132</v>
      </c>
      <c r="E33" s="19">
        <f t="shared" si="20"/>
        <v>122.5270070105005</v>
      </c>
      <c r="F33" s="19">
        <f t="shared" si="20"/>
        <v>113.64807788211469</v>
      </c>
      <c r="G33" s="19">
        <f t="shared" si="20"/>
        <v>82.497274637628664</v>
      </c>
      <c r="H33" s="19">
        <f t="shared" si="20"/>
        <v>115.41902881708288</v>
      </c>
      <c r="I33" s="19">
        <f t="shared" si="20"/>
        <v>86.885760958378356</v>
      </c>
      <c r="J33" s="19">
        <f t="shared" si="20"/>
        <v>74.690455417494547</v>
      </c>
      <c r="K33" s="19">
        <f t="shared" si="20"/>
        <v>62.3885673738111</v>
      </c>
      <c r="L33" s="19">
        <f t="shared" si="20"/>
        <v>56.191327213797038</v>
      </c>
      <c r="M33" s="19">
        <f t="shared" si="20"/>
        <v>40.238945975048452</v>
      </c>
      <c r="N33" s="19">
        <f t="shared" si="20"/>
        <v>39.760657110182024</v>
      </c>
      <c r="O33" s="19">
        <f t="shared" si="20"/>
        <v>38.807399748860846</v>
      </c>
      <c r="P33" s="19">
        <f t="shared" si="20"/>
        <v>44.233951211594288</v>
      </c>
      <c r="Q33" s="19">
        <f t="shared" si="20"/>
        <v>45.587024036063546</v>
      </c>
      <c r="R33" s="19">
        <f t="shared" si="20"/>
        <v>48.165277085589722</v>
      </c>
      <c r="S33" s="19">
        <f t="shared" si="20"/>
        <v>43.704059414324163</v>
      </c>
      <c r="T33" s="19">
        <f t="shared" si="20"/>
        <v>40.681762262100094</v>
      </c>
      <c r="U33" s="19">
        <f t="shared" si="20"/>
        <v>40.046367016551294</v>
      </c>
      <c r="V33" s="19">
        <f t="shared" si="20"/>
        <v>41.863520828722343</v>
      </c>
      <c r="W33" s="19">
        <f t="shared" si="20"/>
        <v>44.012567802583163</v>
      </c>
      <c r="X33" s="19">
        <f t="shared" si="20"/>
        <v>24.34880408251145</v>
      </c>
      <c r="Y33" s="19">
        <f t="shared" ref="Y33:Z33" si="21">SUM(Y34:Y50)</f>
        <v>19.832287308174124</v>
      </c>
      <c r="Z33" s="19">
        <f t="shared" si="21"/>
        <v>17.356773186347908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0.57157246305336307</v>
      </c>
      <c r="F36" s="8">
        <v>1.1580968242198715</v>
      </c>
      <c r="G36" s="8">
        <v>1.2249987459771443</v>
      </c>
      <c r="H36" s="8">
        <v>1.9870818705341544</v>
      </c>
      <c r="I36" s="8">
        <v>2.1180368064927038</v>
      </c>
      <c r="J36" s="8">
        <v>2.5976487078529882</v>
      </c>
      <c r="K36" s="8">
        <v>2.5318233301031698</v>
      </c>
      <c r="L36" s="8">
        <v>2.6375153134153173</v>
      </c>
      <c r="M36" s="8">
        <v>2.5121867731691423</v>
      </c>
      <c r="N36" s="8">
        <v>2.6917182966328261</v>
      </c>
      <c r="O36" s="8">
        <v>2.5454267048977353</v>
      </c>
      <c r="P36" s="8">
        <v>2.8839912404387493</v>
      </c>
      <c r="Q36" s="8">
        <v>4.5106314471934787</v>
      </c>
      <c r="R36" s="8">
        <v>2.8897656857058851</v>
      </c>
      <c r="S36" s="8">
        <v>3.1096758402604721</v>
      </c>
      <c r="T36" s="8">
        <v>3.0403792265155904</v>
      </c>
      <c r="U36" s="8">
        <v>2.9053764000000006</v>
      </c>
      <c r="V36" s="8">
        <v>2.9053764000000006</v>
      </c>
      <c r="W36" s="8">
        <v>2.9053764000000006</v>
      </c>
      <c r="X36" s="8">
        <v>3.4141926986476721</v>
      </c>
      <c r="Y36" s="8">
        <v>4.0328526197863646</v>
      </c>
      <c r="Z36" s="8">
        <v>4.6089571689551594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14.974882961601121</v>
      </c>
      <c r="I37" s="8">
        <v>15.658791033571019</v>
      </c>
      <c r="J37" s="8">
        <v>16.78158735770074</v>
      </c>
      <c r="K37" s="8">
        <v>15.99841510291292</v>
      </c>
      <c r="L37" s="8">
        <v>17.018262854993608</v>
      </c>
      <c r="M37" s="8">
        <v>13.709547208168566</v>
      </c>
      <c r="N37" s="8">
        <v>15.889301615139336</v>
      </c>
      <c r="O37" s="8">
        <v>16.022189397457254</v>
      </c>
      <c r="P37" s="8">
        <v>19.349783676057871</v>
      </c>
      <c r="Q37" s="8">
        <v>21.198740471499402</v>
      </c>
      <c r="R37" s="8">
        <v>23.696816196618588</v>
      </c>
      <c r="S37" s="8">
        <v>24.30333971211488</v>
      </c>
      <c r="T37" s="8">
        <v>22.627452853509133</v>
      </c>
      <c r="U37" s="8">
        <v>21.550048515398164</v>
      </c>
      <c r="V37" s="8">
        <v>22.621700686125369</v>
      </c>
      <c r="W37" s="8">
        <v>21.49350380908724</v>
      </c>
      <c r="X37" s="8">
        <v>9.3461491404947985</v>
      </c>
      <c r="Y37" s="8">
        <v>9.5675450333555272</v>
      </c>
      <c r="Z37" s="8">
        <v>7.8554404293053732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0.36191317852961741</v>
      </c>
      <c r="D41" s="8">
        <v>0.33114654434606333</v>
      </c>
      <c r="E41" s="8">
        <v>0.32989123150776384</v>
      </c>
      <c r="F41" s="8">
        <v>0.48211324326861327</v>
      </c>
      <c r="G41" s="8">
        <v>0.65591780388800847</v>
      </c>
      <c r="H41" s="8">
        <v>0.46705707500386573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155.4431862703502</v>
      </c>
      <c r="D43" s="8">
        <v>134.52264378664054</v>
      </c>
      <c r="E43" s="8">
        <v>119.66015499163868</v>
      </c>
      <c r="F43" s="8">
        <v>110.89088207476019</v>
      </c>
      <c r="G43" s="8">
        <v>79.802263396623871</v>
      </c>
      <c r="H43" s="8">
        <v>97.662907602589357</v>
      </c>
      <c r="I43" s="8">
        <v>69.102680104386565</v>
      </c>
      <c r="J43" s="8">
        <v>55.093505240723829</v>
      </c>
      <c r="K43" s="8">
        <v>43.858328940795005</v>
      </c>
      <c r="L43" s="8">
        <v>36.535549045388116</v>
      </c>
      <c r="M43" s="8">
        <v>24.017211993710749</v>
      </c>
      <c r="N43" s="8">
        <v>21.179637198409857</v>
      </c>
      <c r="O43" s="8">
        <v>20.239783646505852</v>
      </c>
      <c r="P43" s="8">
        <v>22.000176295097663</v>
      </c>
      <c r="Q43" s="8">
        <v>19.877652117370666</v>
      </c>
      <c r="R43" s="8">
        <v>21.578695203265244</v>
      </c>
      <c r="S43" s="8">
        <v>16.291043861948808</v>
      </c>
      <c r="T43" s="8">
        <v>15.013930182075374</v>
      </c>
      <c r="U43" s="8">
        <v>15.590942101153129</v>
      </c>
      <c r="V43" s="8">
        <v>16.336443742596977</v>
      </c>
      <c r="W43" s="8">
        <v>19.613687593495921</v>
      </c>
      <c r="X43" s="8">
        <v>11.588462243368982</v>
      </c>
      <c r="Y43" s="8">
        <v>6.2318896550322336</v>
      </c>
      <c r="Z43" s="8">
        <v>4.8923755880873774</v>
      </c>
    </row>
    <row r="44" spans="1:26" ht="11.25" customHeight="1" x14ac:dyDescent="0.2">
      <c r="A44" s="28" t="s">
        <v>74</v>
      </c>
      <c r="B44" s="7" t="s">
        <v>75</v>
      </c>
      <c r="C44" s="8">
        <v>1.9764725981056317</v>
      </c>
      <c r="D44" s="8">
        <v>2.6304894451247045</v>
      </c>
      <c r="E44" s="8">
        <v>1.965388324300686</v>
      </c>
      <c r="F44" s="8">
        <v>1.1169857398660203</v>
      </c>
      <c r="G44" s="8">
        <v>0.81409469113963739</v>
      </c>
      <c r="H44" s="8">
        <v>0.32709930735436776</v>
      </c>
      <c r="I44" s="8">
        <v>6.2530139280574911E-3</v>
      </c>
      <c r="J44" s="8">
        <v>0.21771411121699177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10.823038510604627</v>
      </c>
      <c r="D51" s="27">
        <v>11.837241040830083</v>
      </c>
      <c r="E51" s="27">
        <v>6.0723518721340008</v>
      </c>
      <c r="F51" s="27">
        <v>4.8390936380016809</v>
      </c>
      <c r="G51" s="27">
        <v>5.3732361643130933</v>
      </c>
      <c r="H51" s="27">
        <v>5.4070715438757802</v>
      </c>
      <c r="I51" s="27">
        <v>3.939325122371176</v>
      </c>
      <c r="J51" s="27">
        <v>5.040234007647773</v>
      </c>
      <c r="K51" s="27">
        <v>5.0798434658213942</v>
      </c>
      <c r="L51" s="27">
        <v>8.1697643101038633</v>
      </c>
      <c r="M51" s="27">
        <v>7.4941326959766554</v>
      </c>
      <c r="N51" s="27">
        <v>7.6995135407729522</v>
      </c>
      <c r="O51" s="27">
        <v>4.7356899853090484</v>
      </c>
      <c r="P51" s="27">
        <v>3.9495882346654625</v>
      </c>
      <c r="Q51" s="27">
        <v>3.7368764205835743</v>
      </c>
      <c r="R51" s="27">
        <v>3.7970123216425788</v>
      </c>
      <c r="S51" s="27">
        <v>4.2522373196124326</v>
      </c>
      <c r="T51" s="27">
        <v>3.3705995607038854</v>
      </c>
      <c r="U51" s="27">
        <v>4.4852988478426559</v>
      </c>
      <c r="V51" s="27">
        <v>2.7512032879007022</v>
      </c>
      <c r="W51" s="27">
        <v>2.4774514903470224</v>
      </c>
      <c r="X51" s="27">
        <v>3.7161450813061609</v>
      </c>
      <c r="Y51" s="27">
        <v>3.3704876829241388</v>
      </c>
      <c r="Z51" s="27">
        <v>3.3835315015973846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179.92661613986439</v>
      </c>
      <c r="D61" s="49">
        <f t="shared" si="24"/>
        <v>149.90397560355663</v>
      </c>
      <c r="E61" s="49">
        <f t="shared" si="24"/>
        <v>152.41497946991086</v>
      </c>
      <c r="F61" s="49">
        <f t="shared" si="24"/>
        <v>151.38588600676994</v>
      </c>
      <c r="G61" s="49">
        <f t="shared" si="24"/>
        <v>152.9925531697132</v>
      </c>
      <c r="H61" s="49">
        <f t="shared" si="24"/>
        <v>159.26571699226926</v>
      </c>
      <c r="I61" s="49">
        <f t="shared" si="24"/>
        <v>153.04665043124129</v>
      </c>
      <c r="J61" s="49">
        <f t="shared" si="24"/>
        <v>158.94641779023769</v>
      </c>
      <c r="K61" s="49">
        <f t="shared" si="24"/>
        <v>164.73276016786511</v>
      </c>
      <c r="L61" s="49">
        <f t="shared" si="24"/>
        <v>167.62944035808843</v>
      </c>
      <c r="M61" s="49">
        <f t="shared" si="24"/>
        <v>132.69827394770229</v>
      </c>
      <c r="N61" s="49">
        <f t="shared" si="24"/>
        <v>270.99609022500448</v>
      </c>
      <c r="O61" s="49">
        <f t="shared" si="24"/>
        <v>265.79704511539057</v>
      </c>
      <c r="P61" s="49">
        <f t="shared" si="24"/>
        <v>247.12862278690307</v>
      </c>
      <c r="Q61" s="49">
        <f t="shared" si="24"/>
        <v>251.76986976454734</v>
      </c>
      <c r="R61" s="49">
        <f t="shared" si="24"/>
        <v>274.91198508878045</v>
      </c>
      <c r="S61" s="49">
        <f t="shared" si="24"/>
        <v>280.48864934123787</v>
      </c>
      <c r="T61" s="49">
        <f t="shared" si="24"/>
        <v>261.60753611473359</v>
      </c>
      <c r="U61" s="49">
        <f t="shared" si="24"/>
        <v>242.47816088012141</v>
      </c>
      <c r="V61" s="49">
        <f t="shared" si="24"/>
        <v>247.60926929386585</v>
      </c>
      <c r="W61" s="49">
        <f t="shared" si="24"/>
        <v>272.20497529522885</v>
      </c>
      <c r="X61" s="49">
        <f t="shared" si="24"/>
        <v>279.30021584021176</v>
      </c>
      <c r="Y61" s="49">
        <f t="shared" ref="Y61:Z61" si="25">SUM(Y62:Y72)</f>
        <v>285.76925515497675</v>
      </c>
      <c r="Z61" s="49">
        <f t="shared" si="25"/>
        <v>281.71981071134576</v>
      </c>
    </row>
    <row r="62" spans="1:26" ht="11.25" customHeight="1" x14ac:dyDescent="0.2">
      <c r="A62" s="50" t="s">
        <v>92</v>
      </c>
      <c r="B62" s="51" t="s">
        <v>93</v>
      </c>
      <c r="C62" s="52">
        <v>179.92661613986439</v>
      </c>
      <c r="D62" s="52">
        <v>149.90397560355663</v>
      </c>
      <c r="E62" s="52">
        <v>152.41497946991086</v>
      </c>
      <c r="F62" s="52">
        <v>151.38588600676994</v>
      </c>
      <c r="G62" s="52">
        <v>152.9925531697132</v>
      </c>
      <c r="H62" s="52">
        <v>158.69779552176882</v>
      </c>
      <c r="I62" s="52">
        <v>152.27633581465224</v>
      </c>
      <c r="J62" s="52">
        <v>157.92555952099738</v>
      </c>
      <c r="K62" s="52">
        <v>156.64163665239087</v>
      </c>
      <c r="L62" s="52">
        <v>158.40720343805978</v>
      </c>
      <c r="M62" s="52">
        <v>125.39220805515059</v>
      </c>
      <c r="N62" s="52">
        <v>268.38242863275275</v>
      </c>
      <c r="O62" s="52">
        <v>261.38297964334464</v>
      </c>
      <c r="P62" s="52">
        <v>241.47343468953198</v>
      </c>
      <c r="Q62" s="52">
        <v>244.76539637401828</v>
      </c>
      <c r="R62" s="52">
        <v>266.73268456753647</v>
      </c>
      <c r="S62" s="52">
        <v>271.47022793676109</v>
      </c>
      <c r="T62" s="52">
        <v>255.02752332279934</v>
      </c>
      <c r="U62" s="52">
        <v>237.19732724606277</v>
      </c>
      <c r="V62" s="52">
        <v>240.99276217089624</v>
      </c>
      <c r="W62" s="52">
        <v>267.23562010982437</v>
      </c>
      <c r="X62" s="52">
        <v>275.81434702621669</v>
      </c>
      <c r="Y62" s="52">
        <v>283.33779335579112</v>
      </c>
      <c r="Z62" s="52">
        <v>279.58598817126858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6.8772645597836135</v>
      </c>
      <c r="L64" s="52">
        <v>7.9237271731079604</v>
      </c>
      <c r="M64" s="52">
        <v>6.3152042196856497</v>
      </c>
      <c r="N64" s="52">
        <v>1.3602355360313145</v>
      </c>
      <c r="O64" s="52">
        <v>3.0644170876152068</v>
      </c>
      <c r="P64" s="52">
        <v>4.0319783539317413</v>
      </c>
      <c r="Q64" s="52">
        <v>5.0878680691194047</v>
      </c>
      <c r="R64" s="52">
        <v>6.0510900539080179</v>
      </c>
      <c r="S64" s="52">
        <v>6.7340363319641741</v>
      </c>
      <c r="T64" s="52">
        <v>4.1079332104617556</v>
      </c>
      <c r="U64" s="52">
        <v>2.1493583239583471</v>
      </c>
      <c r="V64" s="52">
        <v>3.4575736208337937</v>
      </c>
      <c r="W64" s="52">
        <v>0</v>
      </c>
      <c r="X64" s="52">
        <v>0.17572603523746824</v>
      </c>
      <c r="Y64" s="52">
        <v>0.21222785951997536</v>
      </c>
      <c r="Z64" s="52">
        <v>0.19702346082028668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0.55170486301611188</v>
      </c>
      <c r="I67" s="52">
        <v>0.67348547437247486</v>
      </c>
      <c r="J67" s="52">
        <v>0.82569322466188488</v>
      </c>
      <c r="K67" s="52">
        <v>0.96804435088179908</v>
      </c>
      <c r="L67" s="52">
        <v>0.96748500730416997</v>
      </c>
      <c r="M67" s="52">
        <v>0.82095088191360654</v>
      </c>
      <c r="N67" s="52">
        <v>1.0244156307559042</v>
      </c>
      <c r="O67" s="52">
        <v>1.0445290588878984</v>
      </c>
      <c r="P67" s="52">
        <v>1.1340679963176328</v>
      </c>
      <c r="Q67" s="52">
        <v>1.1711987995967721</v>
      </c>
      <c r="R67" s="52">
        <v>1.1334970574397796</v>
      </c>
      <c r="S67" s="52">
        <v>0.98135962713818825</v>
      </c>
      <c r="T67" s="52">
        <v>0.91276906011955972</v>
      </c>
      <c r="U67" s="52">
        <v>1.2501233646038221</v>
      </c>
      <c r="V67" s="52">
        <v>1.0099638295742679</v>
      </c>
      <c r="W67" s="52">
        <v>1.1638215669331853</v>
      </c>
      <c r="X67" s="52">
        <v>0.62764295442255003</v>
      </c>
      <c r="Y67" s="52">
        <v>0.90666381875895785</v>
      </c>
      <c r="Z67" s="52">
        <v>0.97749303144365629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2.6208658560546135E-3</v>
      </c>
      <c r="I68" s="52">
        <v>1.407659546760961E-2</v>
      </c>
      <c r="J68" s="52">
        <v>7.6540451301990589E-3</v>
      </c>
      <c r="K68" s="52">
        <v>7.2829249511609422E-3</v>
      </c>
      <c r="L68" s="52">
        <v>1.987965116003633E-2</v>
      </c>
      <c r="M68" s="52">
        <v>1.3567456833624156E-2</v>
      </c>
      <c r="N68" s="52">
        <v>2.0728712309663153E-2</v>
      </c>
      <c r="O68" s="52">
        <v>3.3191635278904598E-2</v>
      </c>
      <c r="P68" s="52">
        <v>4.7809138765657441E-2</v>
      </c>
      <c r="Q68" s="52">
        <v>0.16239174934396686</v>
      </c>
      <c r="R68" s="52">
        <v>0.19876259506424473</v>
      </c>
      <c r="S68" s="52">
        <v>0.28585776837755811</v>
      </c>
      <c r="T68" s="52">
        <v>0.55334601113692117</v>
      </c>
      <c r="U68" s="52">
        <v>0.60364979697144538</v>
      </c>
      <c r="V68" s="52">
        <v>0.41679517729224608</v>
      </c>
      <c r="W68" s="52">
        <v>0.82374772877384739</v>
      </c>
      <c r="X68" s="52">
        <v>0.52331057432181671</v>
      </c>
      <c r="Y68" s="52">
        <v>0.21861819971355359</v>
      </c>
      <c r="Z68" s="52">
        <v>0.19845133655960356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1.3595741628283309E-2</v>
      </c>
      <c r="I69" s="52">
        <v>8.2752546748952063E-2</v>
      </c>
      <c r="J69" s="52">
        <v>0.18751099944821562</v>
      </c>
      <c r="K69" s="52">
        <v>0.23853167985765691</v>
      </c>
      <c r="L69" s="52">
        <v>0.31114508845649536</v>
      </c>
      <c r="M69" s="52">
        <v>0.15634333411885401</v>
      </c>
      <c r="N69" s="52">
        <v>0.2082817131547898</v>
      </c>
      <c r="O69" s="52">
        <v>0.27192769026388663</v>
      </c>
      <c r="P69" s="52">
        <v>0.44133260835606275</v>
      </c>
      <c r="Q69" s="52">
        <v>0.58301477246893763</v>
      </c>
      <c r="R69" s="52">
        <v>0.79595081483193486</v>
      </c>
      <c r="S69" s="52">
        <v>1.0171676769968485</v>
      </c>
      <c r="T69" s="52">
        <v>1.0059645102160157</v>
      </c>
      <c r="U69" s="52">
        <v>1.2777021485250413</v>
      </c>
      <c r="V69" s="52">
        <v>1.732174495269303</v>
      </c>
      <c r="W69" s="52">
        <v>2.9817858896974614</v>
      </c>
      <c r="X69" s="52">
        <v>2.1591892500132546</v>
      </c>
      <c r="Y69" s="52">
        <v>1.093951921193127</v>
      </c>
      <c r="Z69" s="52">
        <v>0.76085471125362258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1.8014301521069549</v>
      </c>
      <c r="D2" s="21">
        <f t="shared" ref="D2:X2" si="0">SUM(D3,D17,D22,D25,D26,D51,D52)</f>
        <v>1.9887107963452013</v>
      </c>
      <c r="E2" s="21">
        <f t="shared" si="0"/>
        <v>1.2536790252709937</v>
      </c>
      <c r="F2" s="21">
        <f t="shared" si="0"/>
        <v>1.1333547541283704</v>
      </c>
      <c r="G2" s="21">
        <f t="shared" si="0"/>
        <v>1.2191337940874534</v>
      </c>
      <c r="H2" s="21">
        <f t="shared" si="0"/>
        <v>1.1890044011023229</v>
      </c>
      <c r="I2" s="21">
        <f t="shared" si="0"/>
        <v>0.96571829207680659</v>
      </c>
      <c r="J2" s="21">
        <f t="shared" si="0"/>
        <v>1.0266247414767029</v>
      </c>
      <c r="K2" s="21">
        <f t="shared" si="0"/>
        <v>1.0345748031499813</v>
      </c>
      <c r="L2" s="21">
        <f t="shared" si="0"/>
        <v>1.6329116758041018</v>
      </c>
      <c r="M2" s="21">
        <f t="shared" si="0"/>
        <v>1.6094383223753166</v>
      </c>
      <c r="N2" s="21">
        <f t="shared" si="0"/>
        <v>1.5211027697851442</v>
      </c>
      <c r="O2" s="21">
        <f t="shared" si="0"/>
        <v>0.97193509138407108</v>
      </c>
      <c r="P2" s="21">
        <f t="shared" si="0"/>
        <v>0.84568528856410452</v>
      </c>
      <c r="Q2" s="21">
        <f t="shared" si="0"/>
        <v>0.79549064904004685</v>
      </c>
      <c r="R2" s="21">
        <f t="shared" si="0"/>
        <v>0.80619646376529697</v>
      </c>
      <c r="S2" s="21">
        <f t="shared" si="0"/>
        <v>0.84452316209034917</v>
      </c>
      <c r="T2" s="21">
        <f t="shared" si="0"/>
        <v>0.78962027844252614</v>
      </c>
      <c r="U2" s="21">
        <f t="shared" si="0"/>
        <v>1.0822765828430905</v>
      </c>
      <c r="V2" s="21">
        <f t="shared" si="0"/>
        <v>0.68458782119556216</v>
      </c>
      <c r="W2" s="21">
        <f t="shared" si="0"/>
        <v>0.67584482560775183</v>
      </c>
      <c r="X2" s="21">
        <f t="shared" si="0"/>
        <v>0.9455263581501665</v>
      </c>
      <c r="Y2" s="21">
        <f t="shared" ref="Y2:Z2" si="1">SUM(Y3,Y17,Y22,Y25,Y26,Y51,Y52)</f>
        <v>0.86419679810553085</v>
      </c>
      <c r="Z2" s="21">
        <f t="shared" si="1"/>
        <v>0.87278225721039859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0.3976466227612146</v>
      </c>
      <c r="D17" s="27">
        <f t="shared" si="12"/>
        <v>0.40383029772758139</v>
      </c>
      <c r="E17" s="27">
        <f t="shared" si="12"/>
        <v>0.41200803895725724</v>
      </c>
      <c r="F17" s="27">
        <f t="shared" si="12"/>
        <v>0.42976458508943399</v>
      </c>
      <c r="G17" s="27">
        <f t="shared" si="12"/>
        <v>0.40528825819517772</v>
      </c>
      <c r="H17" s="27">
        <f t="shared" si="12"/>
        <v>0.36106117312979491</v>
      </c>
      <c r="I17" s="27">
        <f t="shared" si="12"/>
        <v>0.35095471387935512</v>
      </c>
      <c r="J17" s="27">
        <f t="shared" si="12"/>
        <v>0.21867733007858861</v>
      </c>
      <c r="K17" s="27">
        <f t="shared" si="12"/>
        <v>0.17460660405347458</v>
      </c>
      <c r="L17" s="27">
        <f t="shared" si="12"/>
        <v>0.15728689094632836</v>
      </c>
      <c r="M17" s="27">
        <f t="shared" si="12"/>
        <v>0.10657172019014279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0.3976466227612146</v>
      </c>
      <c r="D18" s="8">
        <v>0.40383029772758139</v>
      </c>
      <c r="E18" s="8">
        <v>0.41200803895725724</v>
      </c>
      <c r="F18" s="8">
        <v>0.42976458508943399</v>
      </c>
      <c r="G18" s="8">
        <v>0.40528825819517772</v>
      </c>
      <c r="H18" s="8">
        <v>0.36106117312979491</v>
      </c>
      <c r="I18" s="8">
        <v>0.35095471387935512</v>
      </c>
      <c r="J18" s="8">
        <v>0.21867733007858861</v>
      </c>
      <c r="K18" s="8">
        <v>0.17460660405347458</v>
      </c>
      <c r="L18" s="8">
        <v>0.15728689094632836</v>
      </c>
      <c r="M18" s="8">
        <v>0.10657172019014279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1.4037835293457404</v>
      </c>
      <c r="D51" s="27">
        <v>1.5848804986176199</v>
      </c>
      <c r="E51" s="27">
        <v>0.84167098631373638</v>
      </c>
      <c r="F51" s="27">
        <v>0.70359016903893634</v>
      </c>
      <c r="G51" s="27">
        <v>0.81384553589227571</v>
      </c>
      <c r="H51" s="27">
        <v>0.82794322797252795</v>
      </c>
      <c r="I51" s="27">
        <v>0.61476357819745142</v>
      </c>
      <c r="J51" s="27">
        <v>0.80794741139811421</v>
      </c>
      <c r="K51" s="27">
        <v>0.85996819909650668</v>
      </c>
      <c r="L51" s="27">
        <v>1.4756247848577735</v>
      </c>
      <c r="M51" s="27">
        <v>1.5028666021851738</v>
      </c>
      <c r="N51" s="27">
        <v>1.5211027697851442</v>
      </c>
      <c r="O51" s="27">
        <v>0.97193509138407108</v>
      </c>
      <c r="P51" s="27">
        <v>0.84568528856410452</v>
      </c>
      <c r="Q51" s="27">
        <v>0.79549064904004685</v>
      </c>
      <c r="R51" s="27">
        <v>0.80619646376529697</v>
      </c>
      <c r="S51" s="27">
        <v>0.84452316209034917</v>
      </c>
      <c r="T51" s="27">
        <v>0.78962027844252614</v>
      </c>
      <c r="U51" s="27">
        <v>1.0822765828430905</v>
      </c>
      <c r="V51" s="27">
        <v>0.68458782119556216</v>
      </c>
      <c r="W51" s="27">
        <v>0.67584482560775183</v>
      </c>
      <c r="X51" s="27">
        <v>0.9455263581501665</v>
      </c>
      <c r="Y51" s="27">
        <v>0.86419679810553085</v>
      </c>
      <c r="Z51" s="27">
        <v>0.87278225721039859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1.1642541464082363</v>
      </c>
      <c r="L61" s="49">
        <f t="shared" si="24"/>
        <v>1.4311854982926038</v>
      </c>
      <c r="M61" s="49">
        <f t="shared" si="24"/>
        <v>1.2664453503525219</v>
      </c>
      <c r="N61" s="49">
        <f t="shared" si="24"/>
        <v>0.26872581371026466</v>
      </c>
      <c r="O61" s="49">
        <f t="shared" si="24"/>
        <v>0.62892936643440889</v>
      </c>
      <c r="P61" s="49">
        <f t="shared" si="24"/>
        <v>0.86332664954826688</v>
      </c>
      <c r="Q61" s="49">
        <f t="shared" si="24"/>
        <v>1.0830841100979909</v>
      </c>
      <c r="R61" s="49">
        <f t="shared" si="24"/>
        <v>1.2847910383592418</v>
      </c>
      <c r="S61" s="49">
        <f t="shared" si="24"/>
        <v>1.3374252726844567</v>
      </c>
      <c r="T61" s="49">
        <f t="shared" si="24"/>
        <v>0.96235322738567208</v>
      </c>
      <c r="U61" s="49">
        <f t="shared" si="24"/>
        <v>0.51862769038853473</v>
      </c>
      <c r="V61" s="49">
        <f t="shared" si="24"/>
        <v>0.8603554677764288</v>
      </c>
      <c r="W61" s="49">
        <f t="shared" si="24"/>
        <v>0</v>
      </c>
      <c r="X61" s="49">
        <f t="shared" si="24"/>
        <v>4.4711278622052895E-2</v>
      </c>
      <c r="Y61" s="49">
        <f t="shared" ref="Y61:Z61" si="25">SUM(Y62:Y72)</f>
        <v>5.4415459695979301E-2</v>
      </c>
      <c r="Z61" s="49">
        <f t="shared" si="25"/>
        <v>5.0822219558751477E-2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1.1642541464082363</v>
      </c>
      <c r="L64" s="52">
        <v>1.4311854982926038</v>
      </c>
      <c r="M64" s="52">
        <v>1.2664453503525219</v>
      </c>
      <c r="N64" s="52">
        <v>0.26872581371026466</v>
      </c>
      <c r="O64" s="52">
        <v>0.62892936643440889</v>
      </c>
      <c r="P64" s="52">
        <v>0.86332664954826688</v>
      </c>
      <c r="Q64" s="52">
        <v>1.0830841100979909</v>
      </c>
      <c r="R64" s="52">
        <v>1.2847910383592418</v>
      </c>
      <c r="S64" s="52">
        <v>1.3374252726844567</v>
      </c>
      <c r="T64" s="52">
        <v>0.96235322738567208</v>
      </c>
      <c r="U64" s="52">
        <v>0.51862769038853473</v>
      </c>
      <c r="V64" s="52">
        <v>0.8603554677764288</v>
      </c>
      <c r="W64" s="52">
        <v>0</v>
      </c>
      <c r="X64" s="52">
        <v>4.4711278622052895E-2</v>
      </c>
      <c r="Y64" s="52">
        <v>5.4415459695979301E-2</v>
      </c>
      <c r="Z64" s="52">
        <v>5.0822219558751477E-2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1146.1510188000002</v>
      </c>
      <c r="D2" s="21">
        <f t="shared" ref="D2:X2" si="0">SUM(D3,D17,D22,D25,D26,D51,D52)</f>
        <v>1121.52720024</v>
      </c>
      <c r="E2" s="21">
        <f t="shared" si="0"/>
        <v>1392.18309288</v>
      </c>
      <c r="F2" s="21">
        <f t="shared" si="0"/>
        <v>1396.0596780000001</v>
      </c>
      <c r="G2" s="21">
        <f t="shared" si="0"/>
        <v>1244.3959616400002</v>
      </c>
      <c r="H2" s="21">
        <f t="shared" si="0"/>
        <v>1782.8154871199999</v>
      </c>
      <c r="I2" s="21">
        <f t="shared" si="0"/>
        <v>1572.9630760799998</v>
      </c>
      <c r="J2" s="21">
        <f t="shared" si="0"/>
        <v>1673.70471</v>
      </c>
      <c r="K2" s="21">
        <f t="shared" si="0"/>
        <v>1546.8964135199999</v>
      </c>
      <c r="L2" s="21">
        <f t="shared" si="0"/>
        <v>1472.4721702799995</v>
      </c>
      <c r="M2" s="21">
        <f t="shared" si="0"/>
        <v>1533.4204536</v>
      </c>
      <c r="N2" s="21">
        <f t="shared" si="0"/>
        <v>1439.4152242800003</v>
      </c>
      <c r="O2" s="21">
        <f t="shared" si="0"/>
        <v>1433.2100140799996</v>
      </c>
      <c r="P2" s="21">
        <f t="shared" si="0"/>
        <v>1425.9598970400002</v>
      </c>
      <c r="Q2" s="21">
        <f t="shared" si="0"/>
        <v>1307.71674108</v>
      </c>
      <c r="R2" s="21">
        <f t="shared" si="0"/>
        <v>1185.9924088799999</v>
      </c>
      <c r="S2" s="21">
        <f t="shared" si="0"/>
        <v>1158.1985487600002</v>
      </c>
      <c r="T2" s="21">
        <f t="shared" si="0"/>
        <v>1026.7132607999999</v>
      </c>
      <c r="U2" s="21">
        <f t="shared" si="0"/>
        <v>936.49565484000016</v>
      </c>
      <c r="V2" s="21">
        <f t="shared" si="0"/>
        <v>985.10594507999974</v>
      </c>
      <c r="W2" s="21">
        <f t="shared" si="0"/>
        <v>875.92409243999998</v>
      </c>
      <c r="X2" s="21">
        <f t="shared" si="0"/>
        <v>882.58781129998999</v>
      </c>
      <c r="Y2" s="21">
        <f t="shared" ref="Y2:Z2" si="1">SUM(Y3,Y17,Y22,Y25,Y26,Y51,Y52)</f>
        <v>831.6454300678821</v>
      </c>
      <c r="Z2" s="21">
        <f t="shared" si="1"/>
        <v>814.47000973625768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1094.8531788000003</v>
      </c>
      <c r="D26" s="27">
        <f t="shared" si="16"/>
        <v>1072.90533024</v>
      </c>
      <c r="E26" s="27">
        <f t="shared" si="16"/>
        <v>1342.1979928799999</v>
      </c>
      <c r="F26" s="27">
        <f t="shared" si="16"/>
        <v>1344.0549780000001</v>
      </c>
      <c r="G26" s="27">
        <f t="shared" si="16"/>
        <v>1192.2397916400002</v>
      </c>
      <c r="H26" s="27">
        <f t="shared" si="16"/>
        <v>1730.81078712</v>
      </c>
      <c r="I26" s="27">
        <f t="shared" si="16"/>
        <v>1519.8980860799998</v>
      </c>
      <c r="J26" s="27">
        <f t="shared" si="16"/>
        <v>1618.9230600000001</v>
      </c>
      <c r="K26" s="27">
        <f t="shared" si="16"/>
        <v>1490.3981035199999</v>
      </c>
      <c r="L26" s="27">
        <f t="shared" si="16"/>
        <v>1415.9233702799995</v>
      </c>
      <c r="M26" s="27">
        <f t="shared" si="16"/>
        <v>1476.8716535999999</v>
      </c>
      <c r="N26" s="27">
        <f t="shared" si="16"/>
        <v>1382.8664242800003</v>
      </c>
      <c r="O26" s="27">
        <f t="shared" si="16"/>
        <v>1376.6612140799996</v>
      </c>
      <c r="P26" s="27">
        <f t="shared" si="16"/>
        <v>1369.4110970400002</v>
      </c>
      <c r="Q26" s="27">
        <f t="shared" si="16"/>
        <v>1288.27809108</v>
      </c>
      <c r="R26" s="27">
        <f t="shared" si="16"/>
        <v>1166.7557188799999</v>
      </c>
      <c r="S26" s="27">
        <f t="shared" si="16"/>
        <v>1138.7094087600003</v>
      </c>
      <c r="T26" s="27">
        <f t="shared" si="16"/>
        <v>1018.1501568</v>
      </c>
      <c r="U26" s="27">
        <f t="shared" si="16"/>
        <v>924.79611204000014</v>
      </c>
      <c r="V26" s="27">
        <f t="shared" si="16"/>
        <v>971.93047859999979</v>
      </c>
      <c r="W26" s="27">
        <f t="shared" si="16"/>
        <v>868.66342847999999</v>
      </c>
      <c r="X26" s="27">
        <f t="shared" si="16"/>
        <v>875.22289667999996</v>
      </c>
      <c r="Y26" s="27">
        <f t="shared" ref="Y26:Z26" si="17">SUM(Y27,Y33)</f>
        <v>824.39195507999989</v>
      </c>
      <c r="Z26" s="27">
        <f t="shared" si="17"/>
        <v>811.58971211999994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1094.8531788000003</v>
      </c>
      <c r="D33" s="19">
        <f t="shared" si="20"/>
        <v>1072.90533024</v>
      </c>
      <c r="E33" s="19">
        <f t="shared" si="20"/>
        <v>1342.1979928799999</v>
      </c>
      <c r="F33" s="19">
        <f t="shared" si="20"/>
        <v>1344.0549780000001</v>
      </c>
      <c r="G33" s="19">
        <f t="shared" si="20"/>
        <v>1192.2397916400002</v>
      </c>
      <c r="H33" s="19">
        <f t="shared" si="20"/>
        <v>1730.81078712</v>
      </c>
      <c r="I33" s="19">
        <f t="shared" si="20"/>
        <v>1519.8980860799998</v>
      </c>
      <c r="J33" s="19">
        <f t="shared" si="20"/>
        <v>1618.9230600000001</v>
      </c>
      <c r="K33" s="19">
        <f t="shared" si="20"/>
        <v>1490.3981035199999</v>
      </c>
      <c r="L33" s="19">
        <f t="shared" si="20"/>
        <v>1415.9233702799995</v>
      </c>
      <c r="M33" s="19">
        <f t="shared" si="20"/>
        <v>1476.8716535999999</v>
      </c>
      <c r="N33" s="19">
        <f t="shared" si="20"/>
        <v>1382.8664242800003</v>
      </c>
      <c r="O33" s="19">
        <f t="shared" si="20"/>
        <v>1376.6612140799996</v>
      </c>
      <c r="P33" s="19">
        <f t="shared" si="20"/>
        <v>1369.4110970400002</v>
      </c>
      <c r="Q33" s="19">
        <f t="shared" si="20"/>
        <v>1288.27809108</v>
      </c>
      <c r="R33" s="19">
        <f t="shared" si="20"/>
        <v>1166.7557188799999</v>
      </c>
      <c r="S33" s="19">
        <f t="shared" si="20"/>
        <v>1138.7094087600003</v>
      </c>
      <c r="T33" s="19">
        <f t="shared" si="20"/>
        <v>1018.1501568</v>
      </c>
      <c r="U33" s="19">
        <f t="shared" si="20"/>
        <v>924.79611204000014</v>
      </c>
      <c r="V33" s="19">
        <f t="shared" si="20"/>
        <v>971.93047859999979</v>
      </c>
      <c r="W33" s="19">
        <f t="shared" si="20"/>
        <v>868.66342847999999</v>
      </c>
      <c r="X33" s="19">
        <f t="shared" si="20"/>
        <v>875.22289667999996</v>
      </c>
      <c r="Y33" s="19">
        <f t="shared" ref="Y33:Z33" si="21">SUM(Y34:Y50)</f>
        <v>824.39195507999989</v>
      </c>
      <c r="Z33" s="19">
        <f t="shared" si="21"/>
        <v>811.58971211999994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8.9539657199999994</v>
      </c>
      <c r="G36" s="8">
        <v>8.9539657199999994</v>
      </c>
      <c r="H36" s="8">
        <v>3.9755271599999999</v>
      </c>
      <c r="I36" s="8">
        <v>3.9039717600000001</v>
      </c>
      <c r="J36" s="8">
        <v>4.0652553600000001</v>
      </c>
      <c r="K36" s="8">
        <v>5.8109799600000009</v>
      </c>
      <c r="L36" s="8">
        <v>5.5156719600000015</v>
      </c>
      <c r="M36" s="8">
        <v>5.6708222400000006</v>
      </c>
      <c r="N36" s="8">
        <v>3.4382937599999988</v>
      </c>
      <c r="O36" s="8">
        <v>3.4444270799999988</v>
      </c>
      <c r="P36" s="8">
        <v>4.2531166799999989</v>
      </c>
      <c r="Q36" s="8">
        <v>2.5489623600000004</v>
      </c>
      <c r="R36" s="8">
        <v>2.43242928</v>
      </c>
      <c r="S36" s="8">
        <v>3.4800911999999995</v>
      </c>
      <c r="T36" s="8">
        <v>2.0046870000000001</v>
      </c>
      <c r="U36" s="8">
        <v>1.8593046000000002</v>
      </c>
      <c r="V36" s="8">
        <v>3.4805455200000011</v>
      </c>
      <c r="W36" s="8">
        <v>3.3033607200000006</v>
      </c>
      <c r="X36" s="8">
        <v>2.6816238000000001</v>
      </c>
      <c r="Y36" s="8">
        <v>3.7013450400000019</v>
      </c>
      <c r="Z36" s="8">
        <v>2.4694563600000001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33.594727320000011</v>
      </c>
      <c r="I37" s="8">
        <v>31.691693879999988</v>
      </c>
      <c r="J37" s="8">
        <v>36.845950680000016</v>
      </c>
      <c r="K37" s="8">
        <v>37.002374640000014</v>
      </c>
      <c r="L37" s="8">
        <v>28.640054519999996</v>
      </c>
      <c r="M37" s="8">
        <v>33.453771120000006</v>
      </c>
      <c r="N37" s="8">
        <v>31.639303079999994</v>
      </c>
      <c r="O37" s="8">
        <v>31.989323519999996</v>
      </c>
      <c r="P37" s="8">
        <v>28.750574159999999</v>
      </c>
      <c r="Q37" s="8">
        <v>28.9621332</v>
      </c>
      <c r="R37" s="8">
        <v>27.906084360000001</v>
      </c>
      <c r="S37" s="8">
        <v>29.352070439999999</v>
      </c>
      <c r="T37" s="8">
        <v>30.55955363999999</v>
      </c>
      <c r="U37" s="8">
        <v>14.225848560000001</v>
      </c>
      <c r="V37" s="8">
        <v>15.39466236</v>
      </c>
      <c r="W37" s="8">
        <v>16.336698839999997</v>
      </c>
      <c r="X37" s="8">
        <v>15.124724999999996</v>
      </c>
      <c r="Y37" s="8">
        <v>12.627430200000001</v>
      </c>
      <c r="Z37" s="8">
        <v>10.200738240000002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1045.1064592800001</v>
      </c>
      <c r="D43" s="8">
        <v>1041.9202778399999</v>
      </c>
      <c r="E43" s="8">
        <v>1229.9119185599998</v>
      </c>
      <c r="F43" s="8">
        <v>1169.3720703600002</v>
      </c>
      <c r="G43" s="8">
        <v>1076.9693407200002</v>
      </c>
      <c r="H43" s="8">
        <v>1622.3617612800001</v>
      </c>
      <c r="I43" s="8">
        <v>1423.4956491599999</v>
      </c>
      <c r="J43" s="8">
        <v>1509.0061006800001</v>
      </c>
      <c r="K43" s="8">
        <v>1385.3457680399999</v>
      </c>
      <c r="L43" s="8">
        <v>1336.0826653199997</v>
      </c>
      <c r="M43" s="8">
        <v>1383.2941168799998</v>
      </c>
      <c r="N43" s="8">
        <v>1302.4540994400002</v>
      </c>
      <c r="O43" s="8">
        <v>1296.0147797999996</v>
      </c>
      <c r="P43" s="8">
        <v>1278.4678405200002</v>
      </c>
      <c r="Q43" s="8">
        <v>1205.1032385599999</v>
      </c>
      <c r="R43" s="8">
        <v>1087.60532868</v>
      </c>
      <c r="S43" s="8">
        <v>1053.4037623200002</v>
      </c>
      <c r="T43" s="8">
        <v>925.87754375999998</v>
      </c>
      <c r="U43" s="8">
        <v>854.24714856000014</v>
      </c>
      <c r="V43" s="8">
        <v>911.15505935999988</v>
      </c>
      <c r="W43" s="8">
        <v>810.57773627999995</v>
      </c>
      <c r="X43" s="8">
        <v>835.18581275999998</v>
      </c>
      <c r="Y43" s="8">
        <v>776.53729295999983</v>
      </c>
      <c r="Z43" s="8">
        <v>775.04397047999987</v>
      </c>
    </row>
    <row r="44" spans="1:26" ht="11.25" customHeight="1" x14ac:dyDescent="0.2">
      <c r="A44" s="28" t="s">
        <v>74</v>
      </c>
      <c r="B44" s="7" t="s">
        <v>75</v>
      </c>
      <c r="C44" s="8">
        <v>43.777409040000002</v>
      </c>
      <c r="D44" s="8">
        <v>25.015741920000004</v>
      </c>
      <c r="E44" s="8">
        <v>106.31676384000002</v>
      </c>
      <c r="F44" s="8">
        <v>165.72894191999998</v>
      </c>
      <c r="G44" s="8">
        <v>106.3164852</v>
      </c>
      <c r="H44" s="8">
        <v>70.878771360000002</v>
      </c>
      <c r="I44" s="8">
        <v>60.806771280000014</v>
      </c>
      <c r="J44" s="8">
        <v>69.005753279999993</v>
      </c>
      <c r="K44" s="8">
        <v>62.238980880000014</v>
      </c>
      <c r="L44" s="8">
        <v>45.684978479999984</v>
      </c>
      <c r="M44" s="8">
        <v>54.452943359999992</v>
      </c>
      <c r="N44" s="8">
        <v>45.334728000000005</v>
      </c>
      <c r="O44" s="8">
        <v>45.212683680000012</v>
      </c>
      <c r="P44" s="8">
        <v>57.939565679999994</v>
      </c>
      <c r="Q44" s="8">
        <v>51.663756960000008</v>
      </c>
      <c r="R44" s="8">
        <v>48.811876560000009</v>
      </c>
      <c r="S44" s="8">
        <v>52.473484800000001</v>
      </c>
      <c r="T44" s="8">
        <v>59.708372400000016</v>
      </c>
      <c r="U44" s="8">
        <v>54.463810320000022</v>
      </c>
      <c r="V44" s="8">
        <v>41.900211360000014</v>
      </c>
      <c r="W44" s="8">
        <v>38.445632640000021</v>
      </c>
      <c r="X44" s="8">
        <v>22.230735120000002</v>
      </c>
      <c r="Y44" s="8">
        <v>31.525886880000002</v>
      </c>
      <c r="Z44" s="8">
        <v>23.875547040000008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51.297840000000008</v>
      </c>
      <c r="D51" s="27">
        <v>48.621870000000001</v>
      </c>
      <c r="E51" s="27">
        <v>49.98510000000001</v>
      </c>
      <c r="F51" s="27">
        <v>52.0047</v>
      </c>
      <c r="G51" s="27">
        <v>52.156170000000017</v>
      </c>
      <c r="H51" s="27">
        <v>52.0047</v>
      </c>
      <c r="I51" s="27">
        <v>53.064990000000002</v>
      </c>
      <c r="J51" s="27">
        <v>54.781650000000013</v>
      </c>
      <c r="K51" s="27">
        <v>56.498309999999989</v>
      </c>
      <c r="L51" s="27">
        <v>56.548800000000007</v>
      </c>
      <c r="M51" s="27">
        <v>56.548800000000007</v>
      </c>
      <c r="N51" s="27">
        <v>56.548800000000007</v>
      </c>
      <c r="O51" s="27">
        <v>56.548800000000007</v>
      </c>
      <c r="P51" s="27">
        <v>56.548800000000007</v>
      </c>
      <c r="Q51" s="27">
        <v>19.438649999999999</v>
      </c>
      <c r="R51" s="27">
        <v>19.236689999999999</v>
      </c>
      <c r="S51" s="27">
        <v>19.489139999999999</v>
      </c>
      <c r="T51" s="27">
        <v>8.5631040000000009</v>
      </c>
      <c r="U51" s="27">
        <v>11.6995428</v>
      </c>
      <c r="V51" s="27">
        <v>13.175466480000003</v>
      </c>
      <c r="W51" s="27">
        <v>7.2606639600000005</v>
      </c>
      <c r="X51" s="27">
        <v>7.3649146199900146</v>
      </c>
      <c r="Y51" s="27">
        <v>7.2534749878822131</v>
      </c>
      <c r="Z51" s="27">
        <v>2.8802976162577854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1528.0159104000002</v>
      </c>
      <c r="D61" s="49">
        <f t="shared" si="24"/>
        <v>1387.0080000000003</v>
      </c>
      <c r="E61" s="49">
        <f t="shared" si="24"/>
        <v>1293.3760895999999</v>
      </c>
      <c r="F61" s="49">
        <f t="shared" si="24"/>
        <v>1343.9998655999998</v>
      </c>
      <c r="G61" s="49">
        <f t="shared" si="24"/>
        <v>1427.328</v>
      </c>
      <c r="H61" s="49">
        <f t="shared" si="24"/>
        <v>306.93063168000003</v>
      </c>
      <c r="I61" s="49">
        <f t="shared" si="24"/>
        <v>295.57075392000002</v>
      </c>
      <c r="J61" s="49">
        <f t="shared" si="24"/>
        <v>363.76016831999993</v>
      </c>
      <c r="K61" s="49">
        <f t="shared" si="24"/>
        <v>409.20368543999996</v>
      </c>
      <c r="L61" s="49">
        <f t="shared" si="24"/>
        <v>314.71990271999994</v>
      </c>
      <c r="M61" s="49">
        <f t="shared" si="24"/>
        <v>372.48178608000001</v>
      </c>
      <c r="N61" s="49">
        <f t="shared" si="24"/>
        <v>411.88514399999997</v>
      </c>
      <c r="O61" s="49">
        <f t="shared" si="24"/>
        <v>433.92567887999996</v>
      </c>
      <c r="P61" s="49">
        <f t="shared" si="24"/>
        <v>578.11167935999993</v>
      </c>
      <c r="Q61" s="49">
        <f t="shared" si="24"/>
        <v>637.88671439999996</v>
      </c>
      <c r="R61" s="49">
        <f t="shared" si="24"/>
        <v>639.15551135999999</v>
      </c>
      <c r="S61" s="49">
        <f t="shared" si="24"/>
        <v>725.34280319999993</v>
      </c>
      <c r="T61" s="49">
        <f t="shared" si="24"/>
        <v>829.72399824000024</v>
      </c>
      <c r="U61" s="49">
        <f t="shared" si="24"/>
        <v>815.24531160000015</v>
      </c>
      <c r="V61" s="49">
        <f t="shared" si="24"/>
        <v>894.43139255999984</v>
      </c>
      <c r="W61" s="49">
        <f t="shared" si="24"/>
        <v>852.38935847999983</v>
      </c>
      <c r="X61" s="49">
        <f t="shared" si="24"/>
        <v>752.93833095081186</v>
      </c>
      <c r="Y61" s="49">
        <f t="shared" ref="Y61:Z61" si="25">SUM(Y62:Y72)</f>
        <v>972.10226787361205</v>
      </c>
      <c r="Z61" s="49">
        <f t="shared" si="25"/>
        <v>825.31886584898973</v>
      </c>
    </row>
    <row r="62" spans="1:26" ht="11.25" customHeight="1" x14ac:dyDescent="0.2">
      <c r="A62" s="50" t="s">
        <v>92</v>
      </c>
      <c r="B62" s="51" t="s">
        <v>93</v>
      </c>
      <c r="C62" s="52">
        <v>1528.0159104000002</v>
      </c>
      <c r="D62" s="52">
        <v>1387.0080000000003</v>
      </c>
      <c r="E62" s="52">
        <v>1293.3760895999999</v>
      </c>
      <c r="F62" s="52">
        <v>1343.9998655999998</v>
      </c>
      <c r="G62" s="52">
        <v>1427.328</v>
      </c>
      <c r="H62" s="52">
        <v>302.62417920000001</v>
      </c>
      <c r="I62" s="52">
        <v>278.76804479999998</v>
      </c>
      <c r="J62" s="52">
        <v>329.95186559999996</v>
      </c>
      <c r="K62" s="52">
        <v>368.81591039999995</v>
      </c>
      <c r="L62" s="52">
        <v>265.21608959999998</v>
      </c>
      <c r="M62" s="52">
        <v>320.09604480000002</v>
      </c>
      <c r="N62" s="52">
        <v>347.98417919999997</v>
      </c>
      <c r="O62" s="52">
        <v>347.19995519999998</v>
      </c>
      <c r="P62" s="52">
        <v>457.74408959999994</v>
      </c>
      <c r="Q62" s="52">
        <v>463.56791039999996</v>
      </c>
      <c r="R62" s="52">
        <v>444.08004479999994</v>
      </c>
      <c r="S62" s="52">
        <v>469.0558656</v>
      </c>
      <c r="T62" s="52">
        <v>531.55186560000016</v>
      </c>
      <c r="U62" s="52">
        <v>502.76782080000015</v>
      </c>
      <c r="V62" s="52">
        <v>576.35182079999981</v>
      </c>
      <c r="W62" s="52">
        <v>543.53617919999988</v>
      </c>
      <c r="X62" s="52">
        <v>441.61608960000001</v>
      </c>
      <c r="Y62" s="52">
        <v>600.43213440000022</v>
      </c>
      <c r="Z62" s="52">
        <v>482.27195520000004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8.0261344800000014</v>
      </c>
      <c r="V64" s="52">
        <v>9.5549781599999974</v>
      </c>
      <c r="W64" s="52">
        <v>9.0635781599999987</v>
      </c>
      <c r="X64" s="52">
        <v>4.0610879108118576</v>
      </c>
      <c r="Y64" s="52">
        <v>5.6983915536119634</v>
      </c>
      <c r="Z64" s="52">
        <v>4.0442764089897487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1.27720368</v>
      </c>
      <c r="I67" s="52">
        <v>1.3687055999999997</v>
      </c>
      <c r="J67" s="52">
        <v>1.8162748800000001</v>
      </c>
      <c r="K67" s="52">
        <v>2.2386110399999999</v>
      </c>
      <c r="L67" s="52">
        <v>1.6307222400000001</v>
      </c>
      <c r="M67" s="52">
        <v>2.05203888</v>
      </c>
      <c r="N67" s="52">
        <v>2.0805854400000001</v>
      </c>
      <c r="O67" s="52">
        <v>2.1318163200000004</v>
      </c>
      <c r="P67" s="52">
        <v>1.7148326399999998</v>
      </c>
      <c r="Q67" s="52">
        <v>1.6144099199999997</v>
      </c>
      <c r="R67" s="52">
        <v>1.3419432000000002</v>
      </c>
      <c r="S67" s="52">
        <v>1.2030335999999999</v>
      </c>
      <c r="T67" s="52">
        <v>1.248912</v>
      </c>
      <c r="U67" s="52">
        <v>0.97822944000000001</v>
      </c>
      <c r="V67" s="52">
        <v>0.83906495999999997</v>
      </c>
      <c r="W67" s="52">
        <v>1.03251888</v>
      </c>
      <c r="X67" s="52">
        <v>1.13243184</v>
      </c>
      <c r="Y67" s="52">
        <v>1.1979359999999999</v>
      </c>
      <c r="Z67" s="52">
        <v>1.2677731199999998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0.47254752000000005</v>
      </c>
      <c r="I68" s="52">
        <v>2.2495708799999998</v>
      </c>
      <c r="J68" s="52">
        <v>1.2642048000000001</v>
      </c>
      <c r="K68" s="52">
        <v>1.1314123199999999</v>
      </c>
      <c r="L68" s="52">
        <v>2.8737719999999998</v>
      </c>
      <c r="M68" s="52">
        <v>4.0023806399999993</v>
      </c>
      <c r="N68" s="52">
        <v>5.5958903999999983</v>
      </c>
      <c r="O68" s="52">
        <v>9.2024424000000007</v>
      </c>
      <c r="P68" s="52">
        <v>11.590158239999997</v>
      </c>
      <c r="Q68" s="52">
        <v>37.635835679999985</v>
      </c>
      <c r="R68" s="52">
        <v>38.706331680000012</v>
      </c>
      <c r="S68" s="52">
        <v>55.940297760000007</v>
      </c>
      <c r="T68" s="52">
        <v>98.248083840000007</v>
      </c>
      <c r="U68" s="52">
        <v>92.29357727999998</v>
      </c>
      <c r="V68" s="52">
        <v>65.49855264</v>
      </c>
      <c r="W68" s="52">
        <v>68.475805919999985</v>
      </c>
      <c r="X68" s="52">
        <v>71.453059199999984</v>
      </c>
      <c r="Y68" s="52">
        <v>65.49855264</v>
      </c>
      <c r="Z68" s="52">
        <v>77.407565759999983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2.55670128</v>
      </c>
      <c r="I69" s="52">
        <v>13.184432640000001</v>
      </c>
      <c r="J69" s="52">
        <v>30.727823040000001</v>
      </c>
      <c r="K69" s="52">
        <v>37.017751680000003</v>
      </c>
      <c r="L69" s="52">
        <v>44.999318879999983</v>
      </c>
      <c r="M69" s="52">
        <v>46.331321760000009</v>
      </c>
      <c r="N69" s="52">
        <v>56.224488960000016</v>
      </c>
      <c r="O69" s="52">
        <v>75.391464960000008</v>
      </c>
      <c r="P69" s="52">
        <v>107.06259888000001</v>
      </c>
      <c r="Q69" s="52">
        <v>135.06855840000003</v>
      </c>
      <c r="R69" s="52">
        <v>155.02719168000004</v>
      </c>
      <c r="S69" s="52">
        <v>199.14360623999997</v>
      </c>
      <c r="T69" s="52">
        <v>198.67513680000002</v>
      </c>
      <c r="U69" s="52">
        <v>211.17954959999997</v>
      </c>
      <c r="V69" s="52">
        <v>242.18697600000004</v>
      </c>
      <c r="W69" s="52">
        <v>230.28127631999996</v>
      </c>
      <c r="X69" s="52">
        <v>234.67566239999999</v>
      </c>
      <c r="Y69" s="52">
        <v>299.2752532799999</v>
      </c>
      <c r="Z69" s="52">
        <v>260.32729535999999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2025-11-06T10:31:08Z</dcterms:created>
  <dcterms:modified xsi:type="dcterms:W3CDTF">2025-11-06T10:31:08Z</dcterms:modified>
</cp:coreProperties>
</file>