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I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86" i="149"/>
  <c r="B54" i="149"/>
  <c r="B82" i="149"/>
  <c r="B30" i="149"/>
  <c r="B31" i="149"/>
  <c r="B38" i="149"/>
  <c r="B25" i="149"/>
  <c r="B4" i="149"/>
  <c r="B45" i="149"/>
  <c r="B50" i="149"/>
  <c r="B41" i="149"/>
  <c r="B72" i="149"/>
  <c r="B62" i="149"/>
  <c r="B9" i="149"/>
  <c r="B84" i="149"/>
  <c r="B48" i="149"/>
  <c r="B74" i="149"/>
  <c r="B85" i="149"/>
  <c r="B53" i="149"/>
  <c r="B94" i="149"/>
  <c r="B66" i="149"/>
  <c r="B36" i="149"/>
  <c r="B93" i="149"/>
  <c r="B42" i="149"/>
  <c r="B95" i="149"/>
  <c r="B91" i="149"/>
  <c r="B47" i="149"/>
  <c r="B16" i="149"/>
  <c r="B11" i="149"/>
  <c r="B63" i="149"/>
  <c r="B60" i="149"/>
  <c r="B21" i="149"/>
  <c r="B7" i="149"/>
  <c r="B71" i="149"/>
  <c r="B68" i="149"/>
  <c r="B80" i="149"/>
  <c r="B29" i="149"/>
  <c r="B75" i="149"/>
  <c r="B61" i="149"/>
  <c r="B37" i="149"/>
  <c r="B8" i="149"/>
  <c r="B77" i="149"/>
  <c r="B24" i="149"/>
  <c r="B12" i="149"/>
  <c r="B83" i="149"/>
  <c r="B6" i="149"/>
  <c r="B35" i="149"/>
  <c r="B92" i="149"/>
  <c r="B67" i="149"/>
  <c r="B81" i="149"/>
  <c r="B26" i="149"/>
  <c r="B44" i="149"/>
  <c r="B15" i="149"/>
  <c r="B46" i="149"/>
  <c r="B5" i="149"/>
  <c r="B13" i="149"/>
  <c r="B33" i="149"/>
  <c r="B69" i="149"/>
  <c r="B79" i="149"/>
  <c r="B55" i="149"/>
  <c r="B64" i="149"/>
  <c r="B78" i="149"/>
  <c r="B40" i="149"/>
  <c r="B58" i="149"/>
  <c r="B22" i="149"/>
  <c r="B51" i="149"/>
  <c r="B27" i="149"/>
  <c r="B20" i="149"/>
  <c r="B76" i="149"/>
  <c r="B89" i="149"/>
  <c r="B10" i="149"/>
  <c r="B65" i="149"/>
  <c r="B87" i="149"/>
  <c r="B28" i="149"/>
  <c r="B43" i="149"/>
  <c r="B34" i="149"/>
  <c r="B32" i="149"/>
  <c r="B49" i="149"/>
  <c r="B90" i="149"/>
  <c r="B19" i="149"/>
  <c r="B73" i="149"/>
  <c r="B14" i="149"/>
  <c r="B70" i="149"/>
  <c r="B18" i="149"/>
  <c r="B23" i="149"/>
  <c r="B59" i="149"/>
  <c r="B88" i="149"/>
  <c r="B52" i="149"/>
  <c r="B56" i="149"/>
  <c r="B17" i="149"/>
  <c r="B57" i="149"/>
  <c r="B39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5"/>
  <c r="Z20" i="103"/>
  <c r="Z20" i="111"/>
  <c r="Z20" i="119"/>
  <c r="Z20" i="117"/>
  <c r="Z25" i="103"/>
  <c r="Z25" i="120"/>
  <c r="Z25" i="119"/>
  <c r="Z36" i="8"/>
  <c r="Z36" i="104"/>
  <c r="Z36" i="111"/>
  <c r="Z36" i="120"/>
  <c r="Z36" i="119"/>
  <c r="Z40" i="8"/>
  <c r="Z40" i="104"/>
  <c r="Z40" i="103"/>
  <c r="Z40" i="125"/>
  <c r="Z44" i="8"/>
  <c r="Z44" i="119"/>
  <c r="Z44" i="111"/>
  <c r="Z44" i="120"/>
  <c r="Z44" i="124"/>
  <c r="Z48" i="8"/>
  <c r="Z48" i="104"/>
  <c r="Z48" i="103"/>
  <c r="Z48" i="119"/>
  <c r="Z48" i="118"/>
  <c r="Z48" i="120"/>
  <c r="Z64" i="8"/>
  <c r="Z64" i="103"/>
  <c r="Z64" i="111"/>
  <c r="Z64" i="119"/>
  <c r="Z72" i="8"/>
  <c r="Z72" i="16"/>
  <c r="Z72" i="117"/>
  <c r="Z72" i="111"/>
  <c r="Y6" i="8"/>
  <c r="Y6" i="10"/>
  <c r="Y6" i="16"/>
  <c r="Y6" i="103"/>
  <c r="Y6" i="106"/>
  <c r="Y21" i="103"/>
  <c r="Y21" i="125"/>
  <c r="Y32" i="103"/>
  <c r="Y32" i="111"/>
  <c r="Y32" i="117"/>
  <c r="Y32" i="119"/>
  <c r="Y32" i="125"/>
  <c r="Y32" i="120"/>
  <c r="Y37" i="8"/>
  <c r="Y37" i="104"/>
  <c r="Y37" i="125"/>
  <c r="Y41" i="106"/>
  <c r="Y41" i="117"/>
  <c r="Y41" i="120"/>
  <c r="Y41" i="118"/>
  <c r="Y45" i="16"/>
  <c r="Y45" i="106"/>
  <c r="Y45" i="118"/>
  <c r="Y49" i="104"/>
  <c r="Y49" i="117"/>
  <c r="Y54" i="8"/>
  <c r="Y54" i="106"/>
  <c r="Y54" i="111"/>
  <c r="Y54" i="104"/>
  <c r="Y54" i="105"/>
  <c r="Y54" i="117"/>
  <c r="Y54" i="120"/>
  <c r="Y65" i="103"/>
  <c r="Y65" i="105"/>
  <c r="Y65" i="106"/>
  <c r="Y65" i="125"/>
  <c r="Y69" i="10"/>
  <c r="Y69" i="16"/>
  <c r="Y69" i="111"/>
  <c r="Y69" i="119"/>
  <c r="Y69" i="125"/>
  <c r="Z6" i="106"/>
  <c r="Z6" i="103"/>
  <c r="Z6" i="120"/>
  <c r="Z16" i="125"/>
  <c r="Z21" i="8"/>
  <c r="Z21" i="103"/>
  <c r="Z21" i="120"/>
  <c r="Z21" i="117"/>
  <c r="Z32" i="111"/>
  <c r="Z37" i="16"/>
  <c r="Z37" i="104"/>
  <c r="Z41" i="111"/>
  <c r="Z41" i="117"/>
  <c r="Z41" i="124"/>
  <c r="Z49" i="103"/>
  <c r="Z49" i="119"/>
  <c r="Z49" i="124"/>
  <c r="Z52" i="161"/>
  <c r="Z54" i="8"/>
  <c r="Z52" i="189"/>
  <c r="Z52" i="198"/>
  <c r="Z52" i="195"/>
  <c r="Z52" i="168"/>
  <c r="Z52" i="112"/>
  <c r="Z54" i="117"/>
  <c r="Z54" i="120"/>
  <c r="Z52" i="203"/>
  <c r="Z65" i="103"/>
  <c r="Z65" i="105"/>
  <c r="Z65" i="120"/>
  <c r="Z69" i="106"/>
  <c r="Z69" i="117"/>
  <c r="Y13" i="8"/>
  <c r="Y13" i="103"/>
  <c r="Y13" i="104"/>
  <c r="Y29" i="8"/>
  <c r="Y38" i="119"/>
  <c r="Y42" i="16"/>
  <c r="Y42" i="103"/>
  <c r="Y42" i="106"/>
  <c r="Y42" i="117"/>
  <c r="Y42" i="124"/>
  <c r="Y46" i="103"/>
  <c r="Y46" i="104"/>
  <c r="Y50" i="104"/>
  <c r="Y50" i="106"/>
  <c r="Y50" i="125"/>
  <c r="Y66" i="117"/>
  <c r="Y66" i="120"/>
  <c r="Y70" i="75"/>
  <c r="Y70" i="117"/>
  <c r="Z4" i="153"/>
  <c r="Z7" i="10"/>
  <c r="Z7" i="120"/>
  <c r="Z7" i="119"/>
  <c r="Z7" i="125"/>
  <c r="Z4" i="172"/>
  <c r="Z46" i="10"/>
  <c r="Z46" i="105"/>
  <c r="Z46" i="118"/>
  <c r="Z46" i="117"/>
  <c r="Z46" i="120"/>
  <c r="Z46" i="125"/>
  <c r="Z66" i="104"/>
  <c r="Z66" i="111"/>
  <c r="Z66" i="119"/>
  <c r="Z13" i="104"/>
  <c r="Z13" i="117"/>
  <c r="Z29" i="106"/>
  <c r="Z29" i="111"/>
  <c r="Z38" i="8"/>
  <c r="Z38" i="104"/>
  <c r="Z38" i="111"/>
  <c r="Z38" i="117"/>
  <c r="Z38" i="119"/>
  <c r="Z38" i="120"/>
  <c r="Z42" i="117"/>
  <c r="Z42" i="125"/>
  <c r="Z50" i="103"/>
  <c r="Z50" i="104"/>
  <c r="Z50" i="117"/>
  <c r="Z50" i="118"/>
  <c r="Z70" i="117"/>
  <c r="Z70" i="118"/>
  <c r="Y14" i="111"/>
  <c r="Y19" i="120"/>
  <c r="Y19" i="125"/>
  <c r="Y22" i="85"/>
  <c r="Y22" i="89"/>
  <c r="Y24" i="104"/>
  <c r="Y22" i="110"/>
  <c r="Y22" i="115"/>
  <c r="Y22" i="168"/>
  <c r="Y22" i="170"/>
  <c r="Y24" i="120"/>
  <c r="Y22" i="203"/>
  <c r="Y22" i="174"/>
  <c r="Y30" i="8"/>
  <c r="Y30" i="103"/>
  <c r="Y30" i="106"/>
  <c r="Y30" i="120"/>
  <c r="Y35" i="103"/>
  <c r="Y35" i="117"/>
  <c r="Y35" i="119"/>
  <c r="Y39" i="16"/>
  <c r="Y39" i="104"/>
  <c r="Y43" i="103"/>
  <c r="Y43" i="120"/>
  <c r="Y43" i="119"/>
  <c r="Y47" i="119"/>
  <c r="Y51" i="120"/>
  <c r="Y51" i="117"/>
  <c r="Y67" i="104"/>
  <c r="Y67" i="120"/>
  <c r="Y71" i="119"/>
  <c r="Y71" i="111"/>
  <c r="Z14" i="8"/>
  <c r="Z11" i="161"/>
  <c r="Z11" i="91"/>
  <c r="Z14" i="120"/>
  <c r="Z14" i="125"/>
  <c r="Z11" i="183"/>
  <c r="Z17" i="153"/>
  <c r="Z17" i="81"/>
  <c r="Z17" i="196"/>
  <c r="Z17" i="199"/>
  <c r="Z17" i="165"/>
  <c r="Z17" i="121"/>
  <c r="Z17" i="169"/>
  <c r="Z19" i="118"/>
  <c r="Z19" i="106"/>
  <c r="Z17" i="109"/>
  <c r="Z24" i="8"/>
  <c r="Z22" i="154"/>
  <c r="Z22" i="192"/>
  <c r="Z24" i="106"/>
  <c r="Z22" i="110"/>
  <c r="Z24" i="103"/>
  <c r="Z22" i="113"/>
  <c r="Z22" i="170"/>
  <c r="Z24" i="119"/>
  <c r="Z22" i="115"/>
  <c r="Z22" i="203"/>
  <c r="Z35" i="105"/>
  <c r="Z35" i="120"/>
  <c r="Z39" i="117"/>
  <c r="Z39" i="120"/>
  <c r="Z39" i="119"/>
  <c r="Z43" i="103"/>
  <c r="Z47" i="104"/>
  <c r="Z47" i="117"/>
  <c r="Z47" i="119"/>
  <c r="Z51" i="106"/>
  <c r="Z51" i="117"/>
  <c r="Z51" i="111"/>
  <c r="Z51" i="120"/>
  <c r="Z51" i="119"/>
  <c r="Z63" i="8"/>
  <c r="Z63" i="16"/>
  <c r="Z63" i="124"/>
  <c r="Z71" i="8"/>
  <c r="Z71" i="104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8" i="192"/>
  <c r="Y10" i="105"/>
  <c r="Y8" i="195"/>
  <c r="Y10" i="111"/>
  <c r="Y8" i="108"/>
  <c r="Y8" i="114"/>
  <c r="Y8" i="115"/>
  <c r="Y8" i="87"/>
  <c r="Y10" i="120"/>
  <c r="Y8" i="203"/>
  <c r="Y8" i="172"/>
  <c r="Y15" i="103"/>
  <c r="Y11" i="190"/>
  <c r="Y15" i="120"/>
  <c r="Y20" i="8"/>
  <c r="Y17" i="79"/>
  <c r="Y25" i="8"/>
  <c r="Y25" i="103"/>
  <c r="Y25" i="105"/>
  <c r="Y25" i="117"/>
  <c r="Y25" i="120"/>
  <c r="Y31" i="104"/>
  <c r="Y31" i="103"/>
  <c r="Y31" i="117"/>
  <c r="Y31" i="118"/>
  <c r="Y36" i="104"/>
  <c r="Y36" i="103"/>
  <c r="Y40" i="111"/>
  <c r="Y40" i="120"/>
  <c r="Y44" i="103"/>
  <c r="Y44" i="117"/>
  <c r="Y48" i="103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1" i="153"/>
  <c r="Y64" i="103"/>
  <c r="Y64" i="111"/>
  <c r="Y68" i="103"/>
  <c r="Y68" i="120"/>
  <c r="Y72" i="111"/>
  <c r="Y72" i="120"/>
  <c r="Z8" i="161"/>
  <c r="Z8" i="152"/>
  <c r="Z8" i="195"/>
  <c r="Z8" i="108"/>
  <c r="Z8" i="165"/>
  <c r="Z8" i="112"/>
  <c r="Z8" i="168"/>
  <c r="Z31" i="16"/>
  <c r="Z31" i="119"/>
  <c r="Z68" i="103"/>
  <c r="Z68" i="120"/>
  <c r="Z68" i="124"/>
  <c r="C62" i="119"/>
  <c r="C63" i="119"/>
  <c r="Z10" i="75" l="1"/>
  <c r="Y64" i="120"/>
  <c r="Y36" i="75"/>
  <c r="Y20" i="103"/>
  <c r="Y10" i="103"/>
  <c r="Z67" i="117"/>
  <c r="Y25" i="16"/>
  <c r="Y51" i="104"/>
  <c r="Y30" i="16"/>
  <c r="Z68" i="119"/>
  <c r="Z31" i="106"/>
  <c r="Z10" i="111"/>
  <c r="Y68" i="16"/>
  <c r="Y64" i="105"/>
  <c r="Y48" i="8"/>
  <c r="Y40" i="10"/>
  <c r="Y31" i="125"/>
  <c r="Y31" i="120"/>
  <c r="Y31" i="10"/>
  <c r="Y25" i="118"/>
  <c r="Y20" i="111"/>
  <c r="Y15" i="104"/>
  <c r="Y10" i="10"/>
  <c r="Z51" i="104"/>
  <c r="Z51" i="10"/>
  <c r="Z47" i="103"/>
  <c r="Z43" i="125"/>
  <c r="Z43" i="124"/>
  <c r="Z43" i="104"/>
  <c r="Z43" i="10"/>
  <c r="Z39" i="106"/>
  <c r="Z35" i="10"/>
  <c r="Z30" i="120"/>
  <c r="Z30" i="117"/>
  <c r="Z24" i="111"/>
  <c r="Z19" i="117"/>
  <c r="Z19" i="16"/>
  <c r="Z14" i="111"/>
  <c r="Z14" i="106"/>
  <c r="Y71" i="117"/>
  <c r="Y71" i="106"/>
  <c r="Y67" i="10"/>
  <c r="Y51" i="105"/>
  <c r="Y43" i="125"/>
  <c r="Y24" i="16"/>
  <c r="Y19" i="124"/>
  <c r="Y19" i="123" s="1"/>
  <c r="Y19" i="117"/>
  <c r="Y19" i="8"/>
  <c r="Y14" i="120"/>
  <c r="Y14" i="16"/>
  <c r="Y15" i="117"/>
  <c r="Z30" i="104"/>
  <c r="Y71" i="120"/>
  <c r="Y67" i="111"/>
  <c r="Y39" i="117"/>
  <c r="Y35" i="120"/>
  <c r="Z31" i="75"/>
  <c r="Z10" i="106"/>
  <c r="Y20" i="120"/>
  <c r="Z67" i="105"/>
  <c r="Z47" i="125"/>
  <c r="Z43" i="118"/>
  <c r="Z19" i="120"/>
  <c r="Y63" i="119"/>
  <c r="Y51" i="16"/>
  <c r="Y24" i="106"/>
  <c r="Y14" i="105"/>
  <c r="Z68" i="105"/>
  <c r="Z68" i="16"/>
  <c r="Y36" i="106"/>
  <c r="Y20" i="16"/>
  <c r="Z68" i="111"/>
  <c r="Z8" i="203"/>
  <c r="Z10" i="120"/>
  <c r="Y72" i="104"/>
  <c r="Y72" i="124"/>
  <c r="Y72" i="16"/>
  <c r="Y68" i="118"/>
  <c r="Y68" i="10"/>
  <c r="Y48" i="119"/>
  <c r="Y44" i="120"/>
  <c r="Y44" i="8"/>
  <c r="Y40" i="117"/>
  <c r="Y40" i="16"/>
  <c r="Y36" i="117"/>
  <c r="Y25" i="10"/>
  <c r="Y20" i="10"/>
  <c r="Y15" i="118"/>
  <c r="Y10" i="106"/>
  <c r="Z71" i="125"/>
  <c r="Z67" i="103"/>
  <c r="Z51" i="105"/>
  <c r="Z47" i="120"/>
  <c r="Z43" i="117"/>
  <c r="Z39" i="10"/>
  <c r="Z35" i="119"/>
  <c r="Z30" i="119"/>
  <c r="Y67" i="103"/>
  <c r="Y51" i="119"/>
  <c r="Z42" i="106"/>
  <c r="Z16" i="120"/>
  <c r="Y37" i="118"/>
  <c r="Y21" i="119"/>
  <c r="Y16" i="106"/>
  <c r="Y16" i="105"/>
  <c r="Y6" i="124"/>
  <c r="Y6" i="117"/>
  <c r="Z40" i="16"/>
  <c r="Z25" i="111"/>
  <c r="Z15" i="111"/>
  <c r="Z70" i="104"/>
  <c r="Z46" i="16"/>
  <c r="Z21" i="111"/>
  <c r="Y21" i="124"/>
  <c r="Y21" i="123" s="1"/>
  <c r="Y16" i="125"/>
  <c r="Y6" i="111"/>
  <c r="Z13" i="118"/>
  <c r="Z13" i="16"/>
  <c r="Z13" i="10"/>
  <c r="Z66" i="106"/>
  <c r="Z7" i="103"/>
  <c r="Y70" i="119"/>
  <c r="Y46" i="105"/>
  <c r="Y46" i="10"/>
  <c r="Y42" i="119"/>
  <c r="Y38" i="105"/>
  <c r="Y38" i="10"/>
  <c r="Z69" i="119"/>
  <c r="Z65" i="119"/>
  <c r="Z54" i="104"/>
  <c r="Z45" i="103"/>
  <c r="Z41" i="125"/>
  <c r="Z41" i="123" s="1"/>
  <c r="Z41" i="16"/>
  <c r="Z37" i="120"/>
  <c r="Z16" i="105"/>
  <c r="Z16" i="16"/>
  <c r="Z6" i="10"/>
  <c r="Z20" i="125"/>
  <c r="Z69" i="111"/>
  <c r="Y65" i="75"/>
  <c r="Y65" i="10"/>
  <c r="Y54" i="124"/>
  <c r="Y21" i="104"/>
  <c r="Y6" i="104"/>
  <c r="Y50" i="105"/>
  <c r="Y46" i="120"/>
  <c r="Z30" i="103"/>
  <c r="Z24" i="117"/>
  <c r="Z24" i="104"/>
  <c r="Z19" i="8"/>
  <c r="Z14" i="104"/>
  <c r="Z14" i="103"/>
  <c r="Y71" i="104"/>
  <c r="Y71" i="10"/>
  <c r="Y67" i="16"/>
  <c r="Y63" i="118"/>
  <c r="Y63" i="8"/>
  <c r="Y63" i="10"/>
  <c r="Y47" i="124"/>
  <c r="Y47" i="8"/>
  <c r="Y43" i="117"/>
  <c r="Y39" i="125"/>
  <c r="Y39" i="120"/>
  <c r="Y39" i="103"/>
  <c r="Y39" i="8"/>
  <c r="Y35" i="118"/>
  <c r="Y30" i="124"/>
  <c r="Y30" i="117"/>
  <c r="Y24" i="105"/>
  <c r="Y19" i="106"/>
  <c r="Y14" i="119"/>
  <c r="Y14" i="104"/>
  <c r="Y14" i="103"/>
  <c r="Y14" i="8"/>
  <c r="Z42" i="16"/>
  <c r="Z42" i="10"/>
  <c r="Z29" i="16"/>
  <c r="Z13" i="119"/>
  <c r="Z66" i="120"/>
  <c r="Y66" i="106"/>
  <c r="Y66" i="103"/>
  <c r="Y66" i="16"/>
  <c r="Y50" i="119"/>
  <c r="Y50" i="103"/>
  <c r="Y50" i="10"/>
  <c r="Y46" i="125"/>
  <c r="Y46" i="118"/>
  <c r="Y42" i="104"/>
  <c r="Y42" i="10"/>
  <c r="Y38" i="106"/>
  <c r="Y38" i="117"/>
  <c r="Y29" i="125"/>
  <c r="Y29" i="119"/>
  <c r="Y13" i="119"/>
  <c r="Y13" i="105"/>
  <c r="Y13" i="106"/>
  <c r="Y13" i="10"/>
  <c r="Y7" i="117"/>
  <c r="Z69" i="118"/>
  <c r="Z69" i="103"/>
  <c r="Z69" i="75"/>
  <c r="Z65" i="118"/>
  <c r="Z54" i="125"/>
  <c r="Z54" i="105"/>
  <c r="Z49" i="118"/>
  <c r="Z49" i="8"/>
  <c r="Z45" i="125"/>
  <c r="Z45" i="117"/>
  <c r="Z41" i="10"/>
  <c r="Z37" i="125"/>
  <c r="Z37" i="119"/>
  <c r="Z37" i="103"/>
  <c r="Z37" i="75"/>
  <c r="Z32" i="124"/>
  <c r="Z32" i="119"/>
  <c r="Z32" i="118"/>
  <c r="Z32" i="104"/>
  <c r="Z32" i="16"/>
  <c r="Z32" i="10"/>
  <c r="Z21" i="119"/>
  <c r="Z16" i="111"/>
  <c r="Z16" i="8"/>
  <c r="Y69" i="117"/>
  <c r="Y69" i="8"/>
  <c r="Y45" i="103"/>
  <c r="Y41" i="104"/>
  <c r="Y37" i="124"/>
  <c r="Y37" i="123" s="1"/>
  <c r="Y37" i="117"/>
  <c r="Y16" i="119"/>
  <c r="Z72" i="119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7" i="123" s="1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11" s="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3" s="1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9" i="116" s="1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3" i="167" s="1"/>
  <c r="Y8" i="169"/>
  <c r="Y8" i="189"/>
  <c r="Y8" i="193"/>
  <c r="Y8" i="185"/>
  <c r="Y8" i="84"/>
  <c r="Y3" i="84" s="1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116" s="1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6" i="114" s="1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02" s="1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4" i="119" s="1"/>
  <c r="Z6" i="75"/>
  <c r="Z6" i="8"/>
  <c r="Y69" i="103"/>
  <c r="Y54" i="10"/>
  <c r="Y49" i="103"/>
  <c r="Y45" i="125"/>
  <c r="Y45" i="123" s="1"/>
  <c r="Y37" i="120"/>
  <c r="Y27" i="171"/>
  <c r="Y27" i="202"/>
  <c r="Y27" i="166"/>
  <c r="Y26" i="166" s="1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33" i="169"/>
  <c r="Z33" i="199"/>
  <c r="Z30" i="116"/>
  <c r="Z24" i="124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05"/>
  <c r="Y43" i="102" s="1"/>
  <c r="Y43" i="8"/>
  <c r="Y39" i="118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3" i="168" s="1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50" i="102" s="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19" s="1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72"/>
  <c r="Y26" i="172" s="1"/>
  <c r="Y28" i="124"/>
  <c r="Y27" i="201"/>
  <c r="Y27" i="185"/>
  <c r="Y28" i="103"/>
  <c r="Y27" i="114"/>
  <c r="Y27" i="91"/>
  <c r="Y26" i="91" s="1"/>
  <c r="Y27" i="83"/>
  <c r="Y27" i="154"/>
  <c r="Y26" i="154" s="1"/>
  <c r="Y21" i="106"/>
  <c r="Y21" i="8"/>
  <c r="Y11" i="174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23" s="1"/>
  <c r="Y36" i="111"/>
  <c r="Y36" i="102" s="1"/>
  <c r="Y31" i="119"/>
  <c r="Y31" i="116" s="1"/>
  <c r="Y31" i="75"/>
  <c r="Y25" i="119"/>
  <c r="Y25" i="116" s="1"/>
  <c r="Y20" i="125"/>
  <c r="Y20" i="124"/>
  <c r="Y20" i="104"/>
  <c r="Y20" i="102" s="1"/>
  <c r="Y15" i="8"/>
  <c r="Y10" i="125"/>
  <c r="Y10" i="8"/>
  <c r="Y5" i="124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102" s="1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3" i="196" s="1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6" i="161" s="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6" i="115" s="1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102" s="1"/>
  <c r="Z15" i="8"/>
  <c r="Z5" i="125"/>
  <c r="Z4" i="173"/>
  <c r="Z5" i="118"/>
  <c r="Z4" i="166"/>
  <c r="Z4" i="107"/>
  <c r="Z4" i="189"/>
  <c r="Z4" i="197"/>
  <c r="Z3" i="197" s="1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63" i="125"/>
  <c r="Y61" i="158"/>
  <c r="Y63" i="120"/>
  <c r="Y61" i="193"/>
  <c r="Y63" i="103"/>
  <c r="Y61" i="161"/>
  <c r="Y51" i="125"/>
  <c r="Y51" i="123" s="1"/>
  <c r="Y51" i="118"/>
  <c r="Y51" i="116" s="1"/>
  <c r="Y51" i="75"/>
  <c r="Y47" i="111"/>
  <c r="Y43" i="10"/>
  <c r="Y39" i="116"/>
  <c r="Y33" i="173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7" i="170"/>
  <c r="Z26" i="170" s="1"/>
  <c r="Z27" i="112"/>
  <c r="Z26" i="112" s="1"/>
  <c r="Z28" i="106"/>
  <c r="Z27" i="194"/>
  <c r="Z27" i="161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6" i="197" s="1"/>
  <c r="Y27" i="186"/>
  <c r="Y26" i="186" s="1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3" i="109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05" s="1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5" i="123" s="1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7" i="158"/>
  <c r="Y29" i="120"/>
  <c r="Y27" i="169"/>
  <c r="Y26" i="169" s="1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106" s="1"/>
  <c r="Y17" i="83"/>
  <c r="Y17" i="161"/>
  <c r="Y13" i="125"/>
  <c r="Y13" i="123" s="1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6" i="173" s="1"/>
  <c r="Z27" i="202"/>
  <c r="Z26" i="202" s="1"/>
  <c r="Z27" i="113"/>
  <c r="Z27" i="187"/>
  <c r="Z28" i="105"/>
  <c r="Z27" i="110"/>
  <c r="Z26" i="110" s="1"/>
  <c r="Z27" i="87"/>
  <c r="Z27" i="77"/>
  <c r="Z26" i="77" s="1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9" i="116" s="1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7" i="89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72" i="123"/>
  <c r="Y48" i="75"/>
  <c r="Y44" i="111"/>
  <c r="Y36" i="8"/>
  <c r="Y31" i="106"/>
  <c r="Y25" i="124"/>
  <c r="Y15" i="106"/>
  <c r="Y10" i="104"/>
  <c r="Y10" i="102" s="1"/>
  <c r="Y4" i="171"/>
  <c r="Y5" i="125"/>
  <c r="Y4" i="197"/>
  <c r="Y5" i="111"/>
  <c r="Y4" i="111" s="1"/>
  <c r="Y3" i="90"/>
  <c r="Y4" i="160"/>
  <c r="Y5" i="8"/>
  <c r="Z63" i="119"/>
  <c r="Z63" i="111"/>
  <c r="Z51" i="124"/>
  <c r="Z51" i="123" s="1"/>
  <c r="Z51" i="116"/>
  <c r="Z47" i="10"/>
  <c r="Z33" i="153"/>
  <c r="Z24" i="75"/>
  <c r="Z24" i="10"/>
  <c r="Z14" i="102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24" i="102" s="1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6" s="1"/>
  <c r="Z42" i="111"/>
  <c r="Z38" i="75"/>
  <c r="Z33" i="171"/>
  <c r="Z34" i="125"/>
  <c r="Z34" i="118"/>
  <c r="Z33" i="166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7" i="108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6" i="170" s="1"/>
  <c r="Y27" i="115"/>
  <c r="Y26" i="115" s="1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3" i="155" s="1"/>
  <c r="Y6" i="119"/>
  <c r="Y4" i="119" s="1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3" i="183" s="1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3" i="185" l="1"/>
  <c r="Y26" i="89"/>
  <c r="Z11" i="104"/>
  <c r="Z3" i="110"/>
  <c r="Y26" i="199"/>
  <c r="Y8" i="118"/>
  <c r="Y7" i="123"/>
  <c r="Z31" i="102"/>
  <c r="Y66" i="102"/>
  <c r="Z26" i="108"/>
  <c r="Y7" i="116"/>
  <c r="Y30" i="123"/>
  <c r="Y35" i="102"/>
  <c r="Y8" i="125"/>
  <c r="Y10" i="123"/>
  <c r="Y26" i="203"/>
  <c r="Z41" i="116"/>
  <c r="Y3" i="107"/>
  <c r="Y26" i="198"/>
  <c r="Y2" i="198" s="1"/>
  <c r="Z3" i="173"/>
  <c r="Z26" i="109"/>
  <c r="Z65" i="102"/>
  <c r="Y71" i="116"/>
  <c r="Z49" i="116"/>
  <c r="Y13" i="116"/>
  <c r="Z69" i="123"/>
  <c r="Z69" i="93" s="1"/>
  <c r="Z69" i="11" s="1"/>
  <c r="Z69" i="9" s="1"/>
  <c r="Z69" i="7" s="1"/>
  <c r="Y3" i="192"/>
  <c r="Y3" i="160"/>
  <c r="Y3" i="110"/>
  <c r="Y2" i="110" s="1"/>
  <c r="Z26" i="166"/>
  <c r="Y49" i="102"/>
  <c r="Y48" i="102"/>
  <c r="Z3" i="113"/>
  <c r="Y3" i="174"/>
  <c r="Z27" i="104"/>
  <c r="Y64" i="102"/>
  <c r="Z67" i="102"/>
  <c r="Y52" i="118"/>
  <c r="Z69" i="102"/>
  <c r="Y4" i="124"/>
  <c r="Y65" i="102"/>
  <c r="Y26" i="88"/>
  <c r="Y11" i="75"/>
  <c r="Y26" i="159"/>
  <c r="Y2" i="154"/>
  <c r="Y26" i="160"/>
  <c r="Z24" i="116"/>
  <c r="Y11" i="105"/>
  <c r="Y67" i="116"/>
  <c r="Y21" i="102"/>
  <c r="Y26" i="90"/>
  <c r="Y2" i="90" s="1"/>
  <c r="Z52" i="75"/>
  <c r="Y26" i="191"/>
  <c r="Z50" i="102"/>
  <c r="Y26" i="201"/>
  <c r="Y27" i="104"/>
  <c r="Y14" i="116"/>
  <c r="Z43" i="123"/>
  <c r="Z43" i="93" s="1"/>
  <c r="Z43" i="11" s="1"/>
  <c r="Z43" i="9" s="1"/>
  <c r="Z43" i="7" s="1"/>
  <c r="Z11" i="120"/>
  <c r="Z3" i="120" s="1"/>
  <c r="Y25" i="102"/>
  <c r="Z3" i="81"/>
  <c r="Z26" i="17"/>
  <c r="Z35" i="116"/>
  <c r="Y19" i="116"/>
  <c r="Z3" i="17"/>
  <c r="Z13" i="123"/>
  <c r="Y2" i="167"/>
  <c r="Y26" i="107"/>
  <c r="Y42" i="102"/>
  <c r="Y21" i="116"/>
  <c r="Y26" i="78"/>
  <c r="Z26" i="152"/>
  <c r="Z27" i="106"/>
  <c r="Y43" i="123"/>
  <c r="Y43" i="93" s="1"/>
  <c r="Y43" i="11" s="1"/>
  <c r="Y43" i="9" s="1"/>
  <c r="Y43" i="7" s="1"/>
  <c r="Y35" i="116"/>
  <c r="Y35" i="93" s="1"/>
  <c r="Y35" i="11" s="1"/>
  <c r="Y35" i="9" s="1"/>
  <c r="Y35" i="7" s="1"/>
  <c r="Y6" i="102"/>
  <c r="Z8" i="111"/>
  <c r="Y22" i="118"/>
  <c r="Y13" i="102"/>
  <c r="Y13" i="93" s="1"/>
  <c r="Y13" i="11" s="1"/>
  <c r="Y13" i="9" s="1"/>
  <c r="Y13" i="7" s="1"/>
  <c r="Z26" i="169"/>
  <c r="Z19" i="123"/>
  <c r="Z25" i="116"/>
  <c r="Y48" i="116"/>
  <c r="Y3" i="112"/>
  <c r="Y3" i="203"/>
  <c r="Y3" i="170"/>
  <c r="Y2" i="170" s="1"/>
  <c r="Z48" i="102"/>
  <c r="Y46" i="116"/>
  <c r="Y46" i="93" s="1"/>
  <c r="Y46" i="11" s="1"/>
  <c r="Y46" i="9" s="1"/>
  <c r="Y46" i="7" s="1"/>
  <c r="Y52" i="125"/>
  <c r="Z3" i="82"/>
  <c r="Y61" i="120"/>
  <c r="Y11" i="106"/>
  <c r="Y61" i="111"/>
  <c r="Z22" i="120"/>
  <c r="Z21" i="102"/>
  <c r="Y31" i="102"/>
  <c r="Y31" i="93" s="1"/>
  <c r="Y31" i="11" s="1"/>
  <c r="Y31" i="9" s="1"/>
  <c r="Y31" i="7" s="1"/>
  <c r="Z40" i="116"/>
  <c r="Y72" i="102"/>
  <c r="Z66" i="116"/>
  <c r="Y3" i="19"/>
  <c r="Z71" i="116"/>
  <c r="Z17" i="106"/>
  <c r="Z26" i="159"/>
  <c r="Y11" i="111"/>
  <c r="Y3" i="111" s="1"/>
  <c r="Z26" i="89"/>
  <c r="Y37" i="102"/>
  <c r="Y3" i="80"/>
  <c r="Y2" i="80" s="1"/>
  <c r="Y27" i="119"/>
  <c r="Z50" i="116"/>
  <c r="Y38" i="116"/>
  <c r="Y11" i="119"/>
  <c r="Y3" i="169"/>
  <c r="Y2" i="169" s="1"/>
  <c r="Z3" i="156"/>
  <c r="Z7" i="102"/>
  <c r="Z4" i="75"/>
  <c r="Z64" i="116"/>
  <c r="Z16" i="102"/>
  <c r="Z72" i="102"/>
  <c r="Y37" i="116"/>
  <c r="Z26" i="167"/>
  <c r="Y26" i="121"/>
  <c r="Y27" i="125"/>
  <c r="Z51" i="102"/>
  <c r="Z51" i="93" s="1"/>
  <c r="Z51" i="11" s="1"/>
  <c r="Z51" i="9" s="1"/>
  <c r="Z51" i="7" s="1"/>
  <c r="Y17" i="75"/>
  <c r="Y3" i="78"/>
  <c r="Z10" i="116"/>
  <c r="Z3" i="107"/>
  <c r="Y3" i="82"/>
  <c r="Z44" i="116"/>
  <c r="Y3" i="83"/>
  <c r="Y22" i="75"/>
  <c r="Z67" i="116"/>
  <c r="Y33" i="120"/>
  <c r="Y3" i="186"/>
  <c r="Y2" i="186" s="1"/>
  <c r="Y61" i="118"/>
  <c r="Z26" i="161"/>
  <c r="Z2" i="161" s="1"/>
  <c r="Z26" i="156"/>
  <c r="Z45" i="102"/>
  <c r="Y42" i="116"/>
  <c r="Y30" i="102"/>
  <c r="Y26" i="192"/>
  <c r="Z16" i="116"/>
  <c r="Y29" i="102"/>
  <c r="Y26" i="195"/>
  <c r="Z30" i="123"/>
  <c r="Z30" i="93" s="1"/>
  <c r="Z30" i="11" s="1"/>
  <c r="Z30" i="9" s="1"/>
  <c r="Z30" i="7" s="1"/>
  <c r="Z3" i="199"/>
  <c r="Y20" i="116"/>
  <c r="Y3" i="77"/>
  <c r="Z20" i="116"/>
  <c r="Z20" i="93" s="1"/>
  <c r="Z20" i="11" s="1"/>
  <c r="Z20" i="9" s="1"/>
  <c r="Z20" i="7" s="1"/>
  <c r="Y3" i="171"/>
  <c r="Y3" i="89"/>
  <c r="Y2" i="89" s="1"/>
  <c r="Z64" i="102"/>
  <c r="Z3" i="84"/>
  <c r="Y3" i="189"/>
  <c r="Z26" i="121"/>
  <c r="Z17" i="119"/>
  <c r="Z27" i="111"/>
  <c r="Y26" i="168"/>
  <c r="Y2" i="168" s="1"/>
  <c r="Z3" i="153"/>
  <c r="Z4" i="118"/>
  <c r="Z37" i="102"/>
  <c r="Y30" i="116"/>
  <c r="Y32" i="93"/>
  <c r="Y32" i="11" s="1"/>
  <c r="Y32" i="9" s="1"/>
  <c r="Y32" i="7" s="1"/>
  <c r="Z26" i="191"/>
  <c r="Y3" i="152"/>
  <c r="Y17" i="125"/>
  <c r="Z3" i="159"/>
  <c r="Z6" i="123"/>
  <c r="Z22" i="125"/>
  <c r="Z71" i="102"/>
  <c r="Y3" i="81"/>
  <c r="Y3" i="201"/>
  <c r="Z26" i="201"/>
  <c r="Z4" i="106"/>
  <c r="Z26" i="154"/>
  <c r="Y3" i="113"/>
  <c r="Z70" i="116"/>
  <c r="Z54" i="102"/>
  <c r="Z54" i="93" s="1"/>
  <c r="Z54" i="11" s="1"/>
  <c r="Z54" i="9" s="1"/>
  <c r="Z54" i="7" s="1"/>
  <c r="Z17" i="120"/>
  <c r="Y20" i="123"/>
  <c r="Y3" i="187"/>
  <c r="Y3" i="191"/>
  <c r="Z3" i="194"/>
  <c r="Y26" i="85"/>
  <c r="Y2" i="85" s="1"/>
  <c r="Z6" i="102"/>
  <c r="Z26" i="84"/>
  <c r="Z7" i="116"/>
  <c r="Y3" i="159"/>
  <c r="Z3" i="167"/>
  <c r="Y4" i="104"/>
  <c r="Y44" i="102"/>
  <c r="Y2" i="161"/>
  <c r="Y2" i="190"/>
  <c r="Y49" i="116"/>
  <c r="Z39" i="102"/>
  <c r="Y16" i="116"/>
  <c r="Y41" i="123"/>
  <c r="Z45" i="116"/>
  <c r="Y3" i="121"/>
  <c r="Y68" i="116"/>
  <c r="Y3" i="88"/>
  <c r="Y27" i="105"/>
  <c r="Y40" i="123"/>
  <c r="Z2" i="172"/>
  <c r="Y3" i="115"/>
  <c r="Y2" i="115" s="1"/>
  <c r="Y61" i="106"/>
  <c r="Z3" i="189"/>
  <c r="Y2" i="204"/>
  <c r="Y66" i="123"/>
  <c r="Y66" i="93" s="1"/>
  <c r="Y66" i="11" s="1"/>
  <c r="Y66" i="9" s="1"/>
  <c r="Y66" i="7" s="1"/>
  <c r="Z26" i="190"/>
  <c r="Z47" i="102"/>
  <c r="Z47" i="93" s="1"/>
  <c r="Z47" i="11" s="1"/>
  <c r="Z47" i="9" s="1"/>
  <c r="Z47" i="7" s="1"/>
  <c r="Y3" i="18"/>
  <c r="Z2" i="110"/>
  <c r="Y26" i="155"/>
  <c r="Y2" i="155" s="1"/>
  <c r="Y54" i="116"/>
  <c r="Y54" i="93" s="1"/>
  <c r="Y54" i="11" s="1"/>
  <c r="Y54" i="9" s="1"/>
  <c r="Y54" i="7" s="1"/>
  <c r="Z65" i="93"/>
  <c r="Z65" i="11" s="1"/>
  <c r="Z65" i="9" s="1"/>
  <c r="Z65" i="7" s="1"/>
  <c r="Z11" i="106"/>
  <c r="Z52" i="118"/>
  <c r="Y26" i="87"/>
  <c r="Z26" i="78"/>
  <c r="Y16" i="102"/>
  <c r="Y38" i="123"/>
  <c r="Y3" i="199"/>
  <c r="Y2" i="199" s="1"/>
  <c r="Z3" i="196"/>
  <c r="Z2" i="196" s="1"/>
  <c r="Z26" i="186"/>
  <c r="Z3" i="79"/>
  <c r="Y26" i="171"/>
  <c r="Y3" i="193"/>
  <c r="Y4" i="8"/>
  <c r="Z13" i="102"/>
  <c r="Z3" i="88"/>
  <c r="Z3" i="191"/>
  <c r="Y26" i="18"/>
  <c r="Y23" i="123"/>
  <c r="Y22" i="124"/>
  <c r="Z33" i="125"/>
  <c r="Y33" i="125"/>
  <c r="Z3" i="18"/>
  <c r="Z3" i="114"/>
  <c r="Z2" i="114" s="1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11" i="105"/>
  <c r="Z26" i="80"/>
  <c r="Z2" i="80" s="1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Y10" i="93" s="1"/>
  <c r="Y10" i="11" s="1"/>
  <c r="Y10" i="9" s="1"/>
  <c r="Y10" i="7" s="1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Z2" i="202" s="1"/>
  <c r="Y6" i="116"/>
  <c r="Z26" i="153"/>
  <c r="Z22" i="16"/>
  <c r="Y4" i="106"/>
  <c r="Z3" i="87"/>
  <c r="Y26" i="112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2" i="173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2" i="115" s="1"/>
  <c r="Z17" i="75"/>
  <c r="Z17" i="118"/>
  <c r="Y3" i="197"/>
  <c r="Y2" i="197" s="1"/>
  <c r="Z52" i="106"/>
  <c r="Y49" i="123"/>
  <c r="Z26" i="187"/>
  <c r="Y9" i="102"/>
  <c r="Y8" i="103"/>
  <c r="Z3" i="121"/>
  <c r="Z52" i="16"/>
  <c r="Y26" i="19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Z2" i="183" s="1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3" i="109"/>
  <c r="Z2" i="109" s="1"/>
  <c r="Y3" i="166"/>
  <c r="Y2" i="166" s="1"/>
  <c r="Z3" i="152"/>
  <c r="Z26" i="197"/>
  <c r="Z2" i="197" s="1"/>
  <c r="Y22" i="8"/>
  <c r="Z17" i="16"/>
  <c r="Z29" i="102"/>
  <c r="Y51" i="102"/>
  <c r="Y51" i="93" s="1"/>
  <c r="Y51" i="11" s="1"/>
  <c r="Y51" i="9" s="1"/>
  <c r="Y51" i="7" s="1"/>
  <c r="Y71" i="102"/>
  <c r="Z27" i="125"/>
  <c r="Y4" i="103"/>
  <c r="Y5" i="102"/>
  <c r="Y25" i="123"/>
  <c r="Y64" i="116"/>
  <c r="Y33" i="8"/>
  <c r="Y11" i="125"/>
  <c r="Y69" i="102"/>
  <c r="Y69" i="93" s="1"/>
  <c r="Y69" i="11" s="1"/>
  <c r="Y69" i="9" s="1"/>
  <c r="Y69" i="7" s="1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Y2" i="185" s="1"/>
  <c r="Z11" i="111"/>
  <c r="Y19" i="102"/>
  <c r="Z24" i="123"/>
  <c r="Z31" i="123"/>
  <c r="Z4" i="105"/>
  <c r="Y26" i="202"/>
  <c r="Z26" i="168"/>
  <c r="Z2" i="168" s="1"/>
  <c r="Y61" i="104"/>
  <c r="Z26" i="193"/>
  <c r="Z33" i="119"/>
  <c r="Z26" i="119" s="1"/>
  <c r="Z4" i="117"/>
  <c r="Z5" i="116"/>
  <c r="Y26" i="84"/>
  <c r="Y2" i="84" s="1"/>
  <c r="Y26" i="173"/>
  <c r="Y2" i="173" s="1"/>
  <c r="Z26" i="199"/>
  <c r="Y26" i="86"/>
  <c r="Y2" i="86" s="1"/>
  <c r="Z33" i="106"/>
  <c r="Z61" i="75"/>
  <c r="Y4" i="120"/>
  <c r="Y53" i="116"/>
  <c r="Y52" i="117"/>
  <c r="Z3" i="169"/>
  <c r="Y3" i="108"/>
  <c r="Y2" i="108" s="1"/>
  <c r="Y27" i="10"/>
  <c r="Y26" i="174"/>
  <c r="Z21" i="123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Y27" i="16"/>
  <c r="Z26" i="160"/>
  <c r="Z33" i="16"/>
  <c r="Y33" i="104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49" i="93" s="1"/>
  <c r="Z49" i="11" s="1"/>
  <c r="Z49" i="9" s="1"/>
  <c r="Z49" i="7" s="1"/>
  <c r="Z38" i="102"/>
  <c r="Z38" i="93" s="1"/>
  <c r="Z38" i="11" s="1"/>
  <c r="Z38" i="9" s="1"/>
  <c r="Z38" i="7" s="1"/>
  <c r="Y17" i="10"/>
  <c r="Z61" i="117"/>
  <c r="Z62" i="116"/>
  <c r="Y73" i="149"/>
  <c r="Z26" i="195"/>
  <c r="Z2" i="195" s="1"/>
  <c r="Y5" i="123"/>
  <c r="Y4" i="123" s="1"/>
  <c r="Y4" i="125"/>
  <c r="Y52" i="10"/>
  <c r="Z4" i="16"/>
  <c r="Z33" i="118"/>
  <c r="Z8" i="8"/>
  <c r="Z3" i="89"/>
  <c r="Z52" i="8"/>
  <c r="Y27" i="120"/>
  <c r="Y33" i="119"/>
  <c r="Z52" i="103"/>
  <c r="Z53" i="102"/>
  <c r="Z11" i="119"/>
  <c r="Z19" i="102"/>
  <c r="Y15" i="102"/>
  <c r="Y29" i="116"/>
  <c r="Z4" i="104"/>
  <c r="Z3" i="104" s="1"/>
  <c r="Z42" i="102"/>
  <c r="Z42" i="93" s="1"/>
  <c r="Z42" i="11" s="1"/>
  <c r="Z42" i="9" s="1"/>
  <c r="Z42" i="7" s="1"/>
  <c r="Y47" i="102"/>
  <c r="Z8" i="10"/>
  <c r="Z39" i="123"/>
  <c r="Y4" i="105"/>
  <c r="Y3" i="105" s="1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6" i="93" s="1"/>
  <c r="Z6" i="11" s="1"/>
  <c r="Z6" i="9" s="1"/>
  <c r="Z6" i="7" s="1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2" i="192" l="1"/>
  <c r="Z2" i="156"/>
  <c r="Y2" i="203"/>
  <c r="Y41" i="93"/>
  <c r="Y41" i="11" s="1"/>
  <c r="Y41" i="9" s="1"/>
  <c r="Y41" i="7" s="1"/>
  <c r="Z2" i="166"/>
  <c r="Z22" i="116"/>
  <c r="Z41" i="93"/>
  <c r="Z41" i="11" s="1"/>
  <c r="Z41" i="9" s="1"/>
  <c r="Z41" i="7" s="1"/>
  <c r="Y29" i="93"/>
  <c r="Y29" i="11" s="1"/>
  <c r="Y29" i="9" s="1"/>
  <c r="Y29" i="7" s="1"/>
  <c r="Y49" i="93"/>
  <c r="Y49" i="11" s="1"/>
  <c r="Y49" i="9" s="1"/>
  <c r="Y49" i="7" s="1"/>
  <c r="Z2" i="82"/>
  <c r="Y25" i="93"/>
  <c r="Y25" i="11" s="1"/>
  <c r="Y25" i="9" s="1"/>
  <c r="Y25" i="7" s="1"/>
  <c r="Z2" i="81"/>
  <c r="Y26" i="104"/>
  <c r="Y71" i="93"/>
  <c r="Y71" i="11" s="1"/>
  <c r="Y71" i="9" s="1"/>
  <c r="Y71" i="7" s="1"/>
  <c r="Z2" i="17"/>
  <c r="Z2" i="199"/>
  <c r="Z29" i="93"/>
  <c r="Z29" i="11" s="1"/>
  <c r="Z29" i="9" s="1"/>
  <c r="Z29" i="7" s="1"/>
  <c r="Y55" i="149"/>
  <c r="Z19" i="93"/>
  <c r="Z19" i="11" s="1"/>
  <c r="Z19" i="9" s="1"/>
  <c r="Z19" i="7" s="1"/>
  <c r="Y2" i="107"/>
  <c r="Y57" i="149"/>
  <c r="Y65" i="93"/>
  <c r="Y65" i="11" s="1"/>
  <c r="Y65" i="9" s="1"/>
  <c r="Y65" i="7" s="1"/>
  <c r="Z4" i="123"/>
  <c r="Z26" i="104"/>
  <c r="Z2" i="104" s="1"/>
  <c r="Z66" i="93"/>
  <c r="Z66" i="11" s="1"/>
  <c r="Z66" i="9" s="1"/>
  <c r="Z66" i="7" s="1"/>
  <c r="Z48" i="93"/>
  <c r="Z48" i="11" s="1"/>
  <c r="Z48" i="9" s="1"/>
  <c r="Z48" i="7" s="1"/>
  <c r="Y2" i="189"/>
  <c r="Z2" i="107"/>
  <c r="Z2" i="113"/>
  <c r="Y24" i="93"/>
  <c r="Y24" i="11" s="1"/>
  <c r="Y24" i="9" s="1"/>
  <c r="Y24" i="7" s="1"/>
  <c r="Y19" i="93"/>
  <c r="Y19" i="11" s="1"/>
  <c r="Y19" i="9" s="1"/>
  <c r="Y19" i="7" s="1"/>
  <c r="Z3" i="106"/>
  <c r="Y2" i="159"/>
  <c r="Y26" i="105"/>
  <c r="Y2" i="105" s="1"/>
  <c r="Z67" i="93"/>
  <c r="Z67" i="11" s="1"/>
  <c r="Z67" i="9" s="1"/>
  <c r="Z67" i="7" s="1"/>
  <c r="Y2" i="174"/>
  <c r="Y2" i="160"/>
  <c r="Z32" i="93"/>
  <c r="Z32" i="11" s="1"/>
  <c r="Z32" i="9" s="1"/>
  <c r="Z32" i="7" s="1"/>
  <c r="Z2" i="152"/>
  <c r="Z52" i="149"/>
  <c r="Y42" i="93"/>
  <c r="Y42" i="11" s="1"/>
  <c r="Y42" i="9" s="1"/>
  <c r="Y42" i="7" s="1"/>
  <c r="Y2" i="191"/>
  <c r="Z39" i="93"/>
  <c r="Z39" i="11" s="1"/>
  <c r="Z39" i="9" s="1"/>
  <c r="Z39" i="7" s="1"/>
  <c r="Z2" i="185"/>
  <c r="Y2" i="158"/>
  <c r="Y2" i="165"/>
  <c r="Z25" i="93"/>
  <c r="Z25" i="11" s="1"/>
  <c r="Z25" i="9" s="1"/>
  <c r="Z25" i="7" s="1"/>
  <c r="Y21" i="93"/>
  <c r="Y21" i="11" s="1"/>
  <c r="Y21" i="9" s="1"/>
  <c r="Y21" i="7" s="1"/>
  <c r="Y2" i="78"/>
  <c r="Y3" i="119"/>
  <c r="Y2" i="87"/>
  <c r="Y6" i="93"/>
  <c r="Y6" i="11" s="1"/>
  <c r="Y6" i="9" s="1"/>
  <c r="Y6" i="7" s="1"/>
  <c r="Y32" i="149"/>
  <c r="Y56" i="149"/>
  <c r="Y13" i="149"/>
  <c r="Y26" i="119"/>
  <c r="Y48" i="93"/>
  <c r="Y48" i="11" s="1"/>
  <c r="Y48" i="9" s="1"/>
  <c r="Y48" i="7" s="1"/>
  <c r="Y2" i="88"/>
  <c r="Y31" i="149" s="1"/>
  <c r="Y26" i="120"/>
  <c r="Z24" i="93"/>
  <c r="Z24" i="11" s="1"/>
  <c r="Z24" i="9" s="1"/>
  <c r="Z24" i="7" s="1"/>
  <c r="Z16" i="93"/>
  <c r="Z16" i="11" s="1"/>
  <c r="Z16" i="9" s="1"/>
  <c r="Z16" i="7" s="1"/>
  <c r="Y2" i="121"/>
  <c r="Y2" i="201"/>
  <c r="Z2" i="89"/>
  <c r="Y67" i="93"/>
  <c r="Y67" i="11" s="1"/>
  <c r="Y67" i="9" s="1"/>
  <c r="Y67" i="7" s="1"/>
  <c r="Q3" i="161"/>
  <c r="Y44" i="93"/>
  <c r="Y44" i="11" s="1"/>
  <c r="Y44" i="9" s="1"/>
  <c r="Y44" i="7" s="1"/>
  <c r="Y2" i="19"/>
  <c r="Y14" i="93"/>
  <c r="Y14" i="11" s="1"/>
  <c r="Y14" i="9" s="1"/>
  <c r="Y14" i="7" s="1"/>
  <c r="Z16" i="149"/>
  <c r="Y89" i="149"/>
  <c r="Y16" i="93"/>
  <c r="Y16" i="11" s="1"/>
  <c r="Y16" i="9" s="1"/>
  <c r="Y16" i="7" s="1"/>
  <c r="Z45" i="93"/>
  <c r="Z45" i="11" s="1"/>
  <c r="Z45" i="9" s="1"/>
  <c r="Z45" i="7" s="1"/>
  <c r="Y17" i="116"/>
  <c r="Z2" i="167"/>
  <c r="Y30" i="93"/>
  <c r="Y30" i="11" s="1"/>
  <c r="Y30" i="9" s="1"/>
  <c r="Y30" i="7" s="1"/>
  <c r="Y26" i="125"/>
  <c r="Z3" i="75"/>
  <c r="Y11" i="116"/>
  <c r="Y2" i="112"/>
  <c r="Y72" i="93"/>
  <c r="Y72" i="11" s="1"/>
  <c r="Y72" i="9" s="1"/>
  <c r="Y72" i="7" s="1"/>
  <c r="Y2" i="195"/>
  <c r="Z2" i="19"/>
  <c r="Y3" i="106"/>
  <c r="Y3" i="118"/>
  <c r="Y2" i="81"/>
  <c r="Z26" i="120"/>
  <c r="Z2" i="120" s="1"/>
  <c r="Y2" i="171"/>
  <c r="Z2" i="169"/>
  <c r="Y4" i="116"/>
  <c r="Y2" i="77"/>
  <c r="Y47" i="93"/>
  <c r="Y47" i="11" s="1"/>
  <c r="Y47" i="9" s="1"/>
  <c r="Y47" i="7" s="1"/>
  <c r="Z26" i="117"/>
  <c r="Y52" i="116"/>
  <c r="Y17" i="123"/>
  <c r="Z72" i="93"/>
  <c r="Z72" i="11" s="1"/>
  <c r="Z72" i="9" s="1"/>
  <c r="Z72" i="7" s="1"/>
  <c r="Z26" i="106"/>
  <c r="Z26" i="16"/>
  <c r="Z15" i="93"/>
  <c r="Z15" i="11" s="1"/>
  <c r="Z15" i="9" s="1"/>
  <c r="Z15" i="7" s="1"/>
  <c r="Z2" i="84"/>
  <c r="Z50" i="93"/>
  <c r="Z50" i="11" s="1"/>
  <c r="Z50" i="9" s="1"/>
  <c r="Z50" i="7" s="1"/>
  <c r="Y2" i="187"/>
  <c r="Y2" i="83"/>
  <c r="Y37" i="93"/>
  <c r="Y37" i="11" s="1"/>
  <c r="Y37" i="9" s="1"/>
  <c r="Y37" i="7" s="1"/>
  <c r="Z37" i="93"/>
  <c r="Z37" i="11" s="1"/>
  <c r="Z37" i="9" s="1"/>
  <c r="Z37" i="7" s="1"/>
  <c r="Z10" i="93"/>
  <c r="Z10" i="11" s="1"/>
  <c r="Z10" i="9" s="1"/>
  <c r="Z10" i="7" s="1"/>
  <c r="Z8" i="123"/>
  <c r="Y75" i="149"/>
  <c r="Y23" i="149"/>
  <c r="Z2" i="194"/>
  <c r="Z3" i="118"/>
  <c r="Z70" i="93"/>
  <c r="Z70" i="11" s="1"/>
  <c r="Z70" i="9" s="1"/>
  <c r="Z70" i="7" s="1"/>
  <c r="Z2" i="186"/>
  <c r="Y3" i="125"/>
  <c r="Y8" i="116"/>
  <c r="Z44" i="93"/>
  <c r="Z44" i="11" s="1"/>
  <c r="Z44" i="9" s="1"/>
  <c r="Z44" i="7" s="1"/>
  <c r="Z71" i="93"/>
  <c r="Z71" i="11" s="1"/>
  <c r="Z71" i="9" s="1"/>
  <c r="Z71" i="7" s="1"/>
  <c r="Y68" i="93"/>
  <c r="Y68" i="11" s="1"/>
  <c r="Y68" i="9" s="1"/>
  <c r="Y68" i="7" s="1"/>
  <c r="Z2" i="190"/>
  <c r="Z33" i="116"/>
  <c r="Z2" i="159"/>
  <c r="Z2" i="153"/>
  <c r="Y26" i="16"/>
  <c r="Z64" i="93"/>
  <c r="Z64" i="11" s="1"/>
  <c r="Z64" i="9" s="1"/>
  <c r="Z64" i="7" s="1"/>
  <c r="Y2" i="113"/>
  <c r="Z40" i="93"/>
  <c r="Z40" i="11" s="1"/>
  <c r="Z40" i="9" s="1"/>
  <c r="Z40" i="7" s="1"/>
  <c r="Z8" i="116"/>
  <c r="Z26" i="111"/>
  <c r="Z21" i="93"/>
  <c r="Z21" i="11" s="1"/>
  <c r="Z21" i="9" s="1"/>
  <c r="Z21" i="7" s="1"/>
  <c r="Y39" i="149"/>
  <c r="Z7" i="93"/>
  <c r="Z7" i="11" s="1"/>
  <c r="Z7" i="9" s="1"/>
  <c r="Z7" i="7" s="1"/>
  <c r="Z27" i="116"/>
  <c r="Z3" i="103"/>
  <c r="Y3" i="104"/>
  <c r="Y2" i="104" s="1"/>
  <c r="Z2" i="78"/>
  <c r="Z2" i="189"/>
  <c r="Y26" i="103"/>
  <c r="Z2" i="121"/>
  <c r="Z2" i="87"/>
  <c r="Y15" i="93"/>
  <c r="Y15" i="11" s="1"/>
  <c r="Y15" i="9" s="1"/>
  <c r="Y15" i="7" s="1"/>
  <c r="Y26" i="117"/>
  <c r="Y2" i="82"/>
  <c r="Z17" i="116"/>
  <c r="Y40" i="93"/>
  <c r="Y40" i="11" s="1"/>
  <c r="Y40" i="9" s="1"/>
  <c r="Y40" i="7" s="1"/>
  <c r="Z2" i="79"/>
  <c r="Y2" i="152"/>
  <c r="Z2" i="191"/>
  <c r="Y20" i="93"/>
  <c r="Y20" i="11" s="1"/>
  <c r="Y20" i="9" s="1"/>
  <c r="Y20" i="7" s="1"/>
  <c r="Z57" i="149"/>
  <c r="Y7" i="149"/>
  <c r="Z92" i="149"/>
  <c r="Y38" i="93"/>
  <c r="Y38" i="11" s="1"/>
  <c r="Y38" i="9" s="1"/>
  <c r="Y38" i="7" s="1"/>
  <c r="Y2" i="18"/>
  <c r="Y44" i="149"/>
  <c r="Y28" i="149"/>
  <c r="Z61" i="116"/>
  <c r="Z31" i="93"/>
  <c r="Z31" i="11" s="1"/>
  <c r="Z31" i="9" s="1"/>
  <c r="Z31" i="7" s="1"/>
  <c r="Z3" i="105"/>
  <c r="Z2" i="187"/>
  <c r="Z3" i="119"/>
  <c r="Z2" i="119" s="1"/>
  <c r="Y22" i="116"/>
  <c r="Y33" i="123"/>
  <c r="Y26" i="123" s="1"/>
  <c r="Y2" i="193"/>
  <c r="Z2" i="154"/>
  <c r="Y64" i="93"/>
  <c r="Y64" i="11" s="1"/>
  <c r="Y64" i="9" s="1"/>
  <c r="Y64" i="7" s="1"/>
  <c r="Z27" i="123"/>
  <c r="Z2" i="201"/>
  <c r="Z2" i="151"/>
  <c r="Z3" i="8"/>
  <c r="Z4" i="116"/>
  <c r="Z2" i="188"/>
  <c r="Y63" i="93"/>
  <c r="Y63" i="11" s="1"/>
  <c r="Y63" i="9" s="1"/>
  <c r="Y63" i="7" s="1"/>
  <c r="Z26" i="10"/>
  <c r="Y2" i="188"/>
  <c r="Z13" i="93"/>
  <c r="Z13" i="11" s="1"/>
  <c r="Z13" i="9" s="1"/>
  <c r="Z13" i="7" s="1"/>
  <c r="Y3" i="103"/>
  <c r="Y26" i="124"/>
  <c r="Y3" i="124"/>
  <c r="Z26" i="124"/>
  <c r="Y38" i="149"/>
  <c r="Y12" i="149"/>
  <c r="Y27" i="149"/>
  <c r="Y93" i="149"/>
  <c r="Y22" i="149"/>
  <c r="Z51" i="149"/>
  <c r="Z88" i="149"/>
  <c r="Y34" i="149"/>
  <c r="Y72" i="149"/>
  <c r="Z25" i="149"/>
  <c r="Z26" i="149"/>
  <c r="Y52" i="149"/>
  <c r="Z53" i="93"/>
  <c r="Z52" i="102"/>
  <c r="Y29" i="149"/>
  <c r="Y11" i="123"/>
  <c r="Y3" i="123" s="1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Z33" i="149"/>
  <c r="Z60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Z62" i="149"/>
  <c r="Y95" i="149"/>
  <c r="Y62" i="149"/>
  <c r="Z3" i="16"/>
  <c r="Z74" i="149"/>
  <c r="Y27" i="116"/>
  <c r="Z26" i="8"/>
  <c r="Z4" i="102"/>
  <c r="Z5" i="93"/>
  <c r="Y26" i="10"/>
  <c r="Y3" i="10"/>
  <c r="Z3" i="111"/>
  <c r="Z76" i="149"/>
  <c r="Y2" i="194"/>
  <c r="Y79" i="149"/>
  <c r="Y78" i="149"/>
  <c r="Y45" i="93"/>
  <c r="Y45" i="11" s="1"/>
  <c r="Y45" i="9" s="1"/>
  <c r="Y45" i="7" s="1"/>
  <c r="Z26" i="75"/>
  <c r="Z2" i="86"/>
  <c r="Y18" i="93"/>
  <c r="Y17" i="102"/>
  <c r="Y33" i="149"/>
  <c r="Z11" i="116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Z79" i="149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Y64" i="149"/>
  <c r="Y47" i="149"/>
  <c r="Z2" i="160"/>
  <c r="Z55" i="149"/>
  <c r="Z54" i="149"/>
  <c r="Z94" i="149"/>
  <c r="Y5" i="93"/>
  <c r="Y4" i="102"/>
  <c r="Y68" i="149"/>
  <c r="Z64" i="149"/>
  <c r="Z56" i="149"/>
  <c r="Y26" i="75"/>
  <c r="Z62" i="93"/>
  <c r="Z61" i="102"/>
  <c r="Z61" i="123"/>
  <c r="Z26" i="103"/>
  <c r="Z36" i="93"/>
  <c r="Z36" i="11" s="1"/>
  <c r="Z36" i="9" s="1"/>
  <c r="Z36" i="7" s="1"/>
  <c r="Z26" i="105"/>
  <c r="Z70" i="149"/>
  <c r="Z93" i="149"/>
  <c r="Y33" i="116"/>
  <c r="Z87" i="149"/>
  <c r="Z24" i="149"/>
  <c r="Y61" i="123"/>
  <c r="Z3" i="10"/>
  <c r="Y88" i="149"/>
  <c r="Z12" i="93"/>
  <c r="Z11" i="102"/>
  <c r="Z2" i="155"/>
  <c r="Z34" i="149"/>
  <c r="Y60" i="149"/>
  <c r="Z61" i="149"/>
  <c r="Y74" i="149"/>
  <c r="Z59" i="149"/>
  <c r="Y3" i="120"/>
  <c r="Z3" i="117"/>
  <c r="Y3" i="75"/>
  <c r="Z26" i="125"/>
  <c r="Y26" i="111"/>
  <c r="Y2" i="111" s="1"/>
  <c r="Y54" i="149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11" i="149" l="1"/>
  <c r="Y43" i="149"/>
  <c r="Z2" i="16"/>
  <c r="Z63" i="149"/>
  <c r="Z58" i="149"/>
  <c r="Y82" i="149"/>
  <c r="Y51" i="149"/>
  <c r="Y86" i="149"/>
  <c r="Z2" i="106"/>
  <c r="Y94" i="149"/>
  <c r="Z38" i="149"/>
  <c r="Y81" i="149"/>
  <c r="Y2" i="10"/>
  <c r="Y46" i="149"/>
  <c r="Z2" i="75"/>
  <c r="Y6" i="149"/>
  <c r="Z43" i="149"/>
  <c r="Y70" i="149"/>
  <c r="Y2" i="125"/>
  <c r="Y2" i="119"/>
  <c r="Z75" i="149"/>
  <c r="Y30" i="149"/>
  <c r="Y2" i="120"/>
  <c r="Y18" i="149"/>
  <c r="Y83" i="149"/>
  <c r="Y21" i="149"/>
  <c r="Z2" i="117"/>
  <c r="Z73" i="149"/>
  <c r="Z32" i="149"/>
  <c r="Y91" i="149"/>
  <c r="Y2" i="106"/>
  <c r="Z26" i="116"/>
  <c r="Y2" i="117"/>
  <c r="Y20" i="149"/>
  <c r="Y2" i="118"/>
  <c r="Y61" i="149"/>
  <c r="Z18" i="149"/>
  <c r="Y24" i="149"/>
  <c r="Z2" i="105"/>
  <c r="Z41" i="149"/>
  <c r="Y26" i="149"/>
  <c r="Y41" i="149"/>
  <c r="Z21" i="149"/>
  <c r="Z2" i="118"/>
  <c r="Y3" i="116"/>
  <c r="Z39" i="149"/>
  <c r="Z30" i="149"/>
  <c r="Z27" i="149"/>
  <c r="Z3" i="123"/>
  <c r="Y11" i="149"/>
  <c r="Z82" i="149"/>
  <c r="Z2" i="111"/>
  <c r="Z2" i="103"/>
  <c r="Z12" i="149"/>
  <c r="Z2" i="10"/>
  <c r="Z26" i="102"/>
  <c r="Y63" i="149"/>
  <c r="Z50" i="149"/>
  <c r="Z42" i="149"/>
  <c r="Z3" i="116"/>
  <c r="Z2" i="116" s="1"/>
  <c r="Z46" i="149"/>
  <c r="Y2" i="103"/>
  <c r="Z2" i="8"/>
  <c r="Y2" i="16"/>
  <c r="Z44" i="149"/>
  <c r="Y2" i="124"/>
  <c r="Z13" i="149"/>
  <c r="Z2" i="125"/>
  <c r="Z86" i="149"/>
  <c r="Y25" i="149"/>
  <c r="Z83" i="149"/>
  <c r="Y17" i="149"/>
  <c r="Z22" i="149"/>
  <c r="Z10" i="149"/>
  <c r="Y48" i="149"/>
  <c r="Y42" i="149"/>
  <c r="Z77" i="149"/>
  <c r="Z26" i="123"/>
  <c r="Z2" i="124"/>
  <c r="Z3" i="102"/>
  <c r="Z45" i="149"/>
  <c r="Y2" i="123"/>
  <c r="Y26" i="102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40" i="149"/>
  <c r="Y2" i="8"/>
  <c r="Z17" i="149"/>
  <c r="Z33" i="93"/>
  <c r="Z34" i="11"/>
  <c r="Z81" i="149"/>
  <c r="Z48" i="149"/>
  <c r="Z80" i="149"/>
  <c r="Z15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80" i="149" l="1"/>
  <c r="Z19" i="149"/>
  <c r="Z66" i="149"/>
  <c r="Y90" i="149"/>
  <c r="Y49" i="149"/>
  <c r="Y9" i="149"/>
  <c r="Y77" i="149"/>
  <c r="Z65" i="149"/>
  <c r="Z40" i="149"/>
  <c r="Z2" i="123"/>
  <c r="Y71" i="149"/>
  <c r="Z37" i="149"/>
  <c r="Z71" i="149"/>
  <c r="Y66" i="149"/>
  <c r="Y2" i="116"/>
  <c r="Z9" i="149"/>
  <c r="Z53" i="149"/>
  <c r="Y15" i="149"/>
  <c r="Z5" i="149"/>
  <c r="Y85" i="149"/>
  <c r="Z2" i="102"/>
  <c r="Y37" i="149"/>
  <c r="Z85" i="149"/>
  <c r="Z90" i="149"/>
  <c r="Y26" i="93"/>
  <c r="Y84" i="149"/>
  <c r="Y2" i="102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65" i="149" l="1"/>
  <c r="Z36" i="149"/>
  <c r="Y2" i="93"/>
  <c r="Z2" i="93"/>
  <c r="Y36" i="149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Z35" i="149"/>
  <c r="Y2" i="11"/>
  <c r="Z2" i="11"/>
  <c r="Y3" i="9"/>
  <c r="Z26" i="9"/>
  <c r="Y26" i="7"/>
  <c r="Y26" i="9"/>
  <c r="Z26" i="7"/>
  <c r="Z3" i="7"/>
  <c r="Z3" i="9"/>
  <c r="Y14" i="149"/>
  <c r="Z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Z2" i="9" l="1"/>
  <c r="Y2" i="7"/>
  <c r="Y4" i="149" s="1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D50" i="102" s="1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C37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X43" i="102"/>
  <c r="V46" i="102"/>
  <c r="X47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6" i="17" s="1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R46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3" i="17" s="1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6" i="17" s="1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U45" i="116"/>
  <c r="K48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H44" i="102"/>
  <c r="P44" i="102"/>
  <c r="R45" i="102"/>
  <c r="F47" i="102"/>
  <c r="N47" i="102"/>
  <c r="P48" i="102"/>
  <c r="L50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F64" i="123" l="1"/>
  <c r="D26" i="86"/>
  <c r="C26" i="17"/>
  <c r="N26" i="108"/>
  <c r="N27" i="125"/>
  <c r="P3" i="192"/>
  <c r="V26" i="113"/>
  <c r="P65" i="123"/>
  <c r="H3" i="19"/>
  <c r="O4" i="16"/>
  <c r="U26" i="188"/>
  <c r="U3" i="91"/>
  <c r="K26" i="85"/>
  <c r="M26" i="17"/>
  <c r="V26" i="81"/>
  <c r="K3" i="203"/>
  <c r="Q37" i="123"/>
  <c r="D50" i="123"/>
  <c r="L3" i="163"/>
  <c r="O66" i="116"/>
  <c r="I26" i="89"/>
  <c r="S3" i="85"/>
  <c r="N26" i="187"/>
  <c r="D27" i="106"/>
  <c r="K4" i="125"/>
  <c r="T26" i="78"/>
  <c r="R52" i="104"/>
  <c r="T26" i="86"/>
  <c r="N26" i="81"/>
  <c r="F26" i="81"/>
  <c r="H3" i="201"/>
  <c r="X51" i="123"/>
  <c r="N29" i="123"/>
  <c r="R26" i="91"/>
  <c r="T26" i="191"/>
  <c r="N3" i="86"/>
  <c r="T3" i="83"/>
  <c r="F66" i="116"/>
  <c r="I3" i="80"/>
  <c r="H3" i="112"/>
  <c r="K71" i="102"/>
  <c r="K71" i="93" s="1"/>
  <c r="K71" i="11" s="1"/>
  <c r="K71" i="9" s="1"/>
  <c r="K71" i="7" s="1"/>
  <c r="S26" i="191"/>
  <c r="K26" i="191"/>
  <c r="U68" i="102"/>
  <c r="L17" i="106"/>
  <c r="W26" i="201"/>
  <c r="H26" i="185"/>
  <c r="L26" i="187"/>
  <c r="D26" i="187"/>
  <c r="W26" i="194"/>
  <c r="D71" i="123"/>
  <c r="D71" i="93" s="1"/>
  <c r="D71" i="11" s="1"/>
  <c r="D71" i="9" s="1"/>
  <c r="D71" i="7" s="1"/>
  <c r="K3" i="190"/>
  <c r="R70" i="123"/>
  <c r="J40" i="123"/>
  <c r="L6" i="123"/>
  <c r="J70" i="123"/>
  <c r="J70" i="93" s="1"/>
  <c r="J70" i="11" s="1"/>
  <c r="J70" i="9" s="1"/>
  <c r="J70" i="7" s="1"/>
  <c r="X69" i="123"/>
  <c r="E36" i="102"/>
  <c r="E36" i="93" s="1"/>
  <c r="E36" i="11" s="1"/>
  <c r="E36" i="9" s="1"/>
  <c r="E36" i="7" s="1"/>
  <c r="P69" i="123"/>
  <c r="P69" i="93" s="1"/>
  <c r="P69" i="11" s="1"/>
  <c r="P69" i="9" s="1"/>
  <c r="P69" i="7" s="1"/>
  <c r="J26" i="86"/>
  <c r="R27" i="104"/>
  <c r="H69" i="123"/>
  <c r="D49" i="123"/>
  <c r="L21" i="123"/>
  <c r="J3" i="107"/>
  <c r="S26" i="186"/>
  <c r="N68" i="123"/>
  <c r="N68" i="93" s="1"/>
  <c r="N68" i="11" s="1"/>
  <c r="N68" i="9" s="1"/>
  <c r="N68" i="7" s="1"/>
  <c r="X26" i="193"/>
  <c r="K26" i="186"/>
  <c r="F68" i="123"/>
  <c r="P26" i="193"/>
  <c r="L37" i="123"/>
  <c r="T3" i="186"/>
  <c r="D3" i="83"/>
  <c r="H26" i="193"/>
  <c r="D67" i="123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V3" i="88"/>
  <c r="K20" i="102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V42" i="93" s="1"/>
  <c r="V42" i="11" s="1"/>
  <c r="V42" i="9" s="1"/>
  <c r="V42" i="7" s="1"/>
  <c r="X39" i="123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K38" i="93" s="1"/>
  <c r="K38" i="11" s="1"/>
  <c r="K38" i="9" s="1"/>
  <c r="K38" i="7" s="1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M14" i="93" s="1"/>
  <c r="M14" i="11" s="1"/>
  <c r="M14" i="9" s="1"/>
  <c r="M14" i="7" s="1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1" i="102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X2" i="18" l="1"/>
  <c r="J26" i="106"/>
  <c r="E47" i="93"/>
  <c r="E47" i="11" s="1"/>
  <c r="E47" i="9" s="1"/>
  <c r="E47" i="7" s="1"/>
  <c r="L2" i="188"/>
  <c r="W2" i="171"/>
  <c r="K2" i="112"/>
  <c r="W65" i="93"/>
  <c r="W65" i="11" s="1"/>
  <c r="W65" i="9" s="1"/>
  <c r="W65" i="7" s="1"/>
  <c r="I17" i="123"/>
  <c r="I27" i="123"/>
  <c r="P64" i="93"/>
  <c r="P64" i="11" s="1"/>
  <c r="P64" i="9" s="1"/>
  <c r="N3" i="105"/>
  <c r="X51" i="93"/>
  <c r="X51" i="11" s="1"/>
  <c r="X51" i="9" s="1"/>
  <c r="X51" i="7" s="1"/>
  <c r="Q26" i="16"/>
  <c r="W2" i="84"/>
  <c r="N33" i="149"/>
  <c r="G42" i="93"/>
  <c r="G42" i="11" s="1"/>
  <c r="G42" i="9" s="1"/>
  <c r="G42" i="7" s="1"/>
  <c r="X26" i="104"/>
  <c r="O3" i="104"/>
  <c r="O27" i="123"/>
  <c r="P51" i="93"/>
  <c r="P51" i="11" s="1"/>
  <c r="P51" i="9" s="1"/>
  <c r="P51" i="7" s="1"/>
  <c r="H2" i="112"/>
  <c r="M2" i="114"/>
  <c r="G2" i="190"/>
  <c r="T2" i="78"/>
  <c r="K10" i="149"/>
  <c r="J26" i="105"/>
  <c r="J2" i="105" s="1"/>
  <c r="D2" i="91"/>
  <c r="U2" i="81"/>
  <c r="K2" i="189"/>
  <c r="D2" i="108"/>
  <c r="N26" i="104"/>
  <c r="R2" i="195"/>
  <c r="C26" i="117"/>
  <c r="U26" i="111"/>
  <c r="N89" i="149"/>
  <c r="J27" i="123"/>
  <c r="X24" i="93"/>
  <c r="X24" i="11" s="1"/>
  <c r="X24" i="9" s="1"/>
  <c r="X24" i="7" s="1"/>
  <c r="M3" i="106"/>
  <c r="T7" i="149"/>
  <c r="I25" i="149"/>
  <c r="Q4" i="123"/>
  <c r="Q3" i="123" s="1"/>
  <c r="L2" i="78"/>
  <c r="O3" i="111"/>
  <c r="Q2" i="82"/>
  <c r="D4" i="123"/>
  <c r="L26" i="106"/>
  <c r="E41" i="93"/>
  <c r="E41" i="11" s="1"/>
  <c r="E41" i="9" s="1"/>
  <c r="E41" i="7" s="1"/>
  <c r="G2" i="108"/>
  <c r="R2" i="198"/>
  <c r="P3" i="105"/>
  <c r="W2" i="18"/>
  <c r="U41" i="93"/>
  <c r="U41" i="11" s="1"/>
  <c r="U41" i="9" s="1"/>
  <c r="U41" i="7" s="1"/>
  <c r="L2" i="113"/>
  <c r="M74" i="149"/>
  <c r="V2" i="198"/>
  <c r="D3" i="106"/>
  <c r="D2" i="106" s="1"/>
  <c r="M27" i="123"/>
  <c r="U26" i="125"/>
  <c r="U2" i="125" s="1"/>
  <c r="T2" i="188"/>
  <c r="J10" i="93"/>
  <c r="J10" i="11" s="1"/>
  <c r="J10" i="9" s="1"/>
  <c r="J10" i="7" s="1"/>
  <c r="O37" i="93"/>
  <c r="O37" i="11" s="1"/>
  <c r="O37" i="9" s="1"/>
  <c r="O37" i="7" s="1"/>
  <c r="X26" i="75"/>
  <c r="X2" i="121"/>
  <c r="R2" i="108"/>
  <c r="G3" i="104"/>
  <c r="I51" i="93"/>
  <c r="I51" i="11" s="1"/>
  <c r="I51" i="9" s="1"/>
  <c r="I51" i="7" s="1"/>
  <c r="N2" i="188"/>
  <c r="M3" i="111"/>
  <c r="E2" i="201"/>
  <c r="O2" i="114"/>
  <c r="D6" i="93"/>
  <c r="D6" i="11" s="1"/>
  <c r="D6" i="9" s="1"/>
  <c r="D6" i="7" s="1"/>
  <c r="W2" i="108"/>
  <c r="X26" i="16"/>
  <c r="R66" i="93"/>
  <c r="R66" i="11" s="1"/>
  <c r="R66" i="9" s="1"/>
  <c r="R66" i="7" s="1"/>
  <c r="P80" i="149"/>
  <c r="H2" i="183"/>
  <c r="G2" i="19"/>
  <c r="G2" i="110"/>
  <c r="P39" i="149"/>
  <c r="C36" i="93"/>
  <c r="C36" i="11" s="1"/>
  <c r="C36" i="9" s="1"/>
  <c r="C36" i="7" s="1"/>
  <c r="T26" i="125"/>
  <c r="T2" i="163"/>
  <c r="R3" i="125"/>
  <c r="L2" i="19"/>
  <c r="U24" i="93"/>
  <c r="U24" i="11" s="1"/>
  <c r="U24" i="9" s="1"/>
  <c r="U24" i="7" s="1"/>
  <c r="O2" i="80"/>
  <c r="W25" i="93"/>
  <c r="W25" i="11" s="1"/>
  <c r="W25" i="9" s="1"/>
  <c r="W25" i="7" s="1"/>
  <c r="M72" i="93"/>
  <c r="M72" i="11" s="1"/>
  <c r="M72" i="9" s="1"/>
  <c r="M72" i="7" s="1"/>
  <c r="M2" i="186"/>
  <c r="J2" i="192"/>
  <c r="Q2" i="19"/>
  <c r="T11" i="123"/>
  <c r="W2" i="115"/>
  <c r="V3" i="106"/>
  <c r="E3" i="111"/>
  <c r="J26" i="125"/>
  <c r="C2" i="192"/>
  <c r="R26" i="105"/>
  <c r="R2" i="105" s="1"/>
  <c r="T61" i="149"/>
  <c r="C11" i="123"/>
  <c r="H64" i="93"/>
  <c r="H64" i="11" s="1"/>
  <c r="N2" i="112"/>
  <c r="K2" i="165"/>
  <c r="D16" i="93"/>
  <c r="D16" i="11" s="1"/>
  <c r="D16" i="9" s="1"/>
  <c r="D16" i="7" s="1"/>
  <c r="N3" i="16"/>
  <c r="G2" i="185"/>
  <c r="T2" i="113"/>
  <c r="M26" i="16"/>
  <c r="X2" i="77"/>
  <c r="W3" i="16"/>
  <c r="F2" i="17"/>
  <c r="O3" i="125"/>
  <c r="M26" i="103"/>
  <c r="M47" i="93"/>
  <c r="M47" i="11" s="1"/>
  <c r="M47" i="9" s="1"/>
  <c r="M47" i="7" s="1"/>
  <c r="G26" i="103"/>
  <c r="D11" i="123"/>
  <c r="G2" i="81"/>
  <c r="S40" i="93"/>
  <c r="S40" i="11" s="1"/>
  <c r="S40" i="9" s="1"/>
  <c r="S40" i="7" s="1"/>
  <c r="H2" i="203"/>
  <c r="X2" i="183"/>
  <c r="H3" i="16"/>
  <c r="K26" i="117"/>
  <c r="V2" i="193"/>
  <c r="J3" i="16"/>
  <c r="C26" i="16"/>
  <c r="O2" i="186"/>
  <c r="I2" i="109"/>
  <c r="F2" i="109"/>
  <c r="G15" i="93"/>
  <c r="G15" i="11" s="1"/>
  <c r="G15" i="9" s="1"/>
  <c r="G15" i="7" s="1"/>
  <c r="V26" i="106"/>
  <c r="E3" i="105"/>
  <c r="V26" i="105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K43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G3" i="123" s="1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O3" i="123" s="1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S3" i="123" s="1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U2" i="111" s="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W2" i="105" s="1"/>
  <c r="X66" i="93"/>
  <c r="X66" i="11" s="1"/>
  <c r="X66" i="9" s="1"/>
  <c r="X66" i="7" s="1"/>
  <c r="E2" i="108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U26" i="123" s="1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R2" i="106" s="1"/>
  <c r="T57" i="149"/>
  <c r="T3" i="125"/>
  <c r="T2" i="125" s="1"/>
  <c r="T21" i="149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R17" i="149"/>
  <c r="J27" i="149"/>
  <c r="O76" i="149"/>
  <c r="H28" i="149"/>
  <c r="I75" i="149"/>
  <c r="L24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J83" i="149"/>
  <c r="P75" i="149"/>
  <c r="N31" i="149"/>
  <c r="T94" i="149"/>
  <c r="L26" i="149"/>
  <c r="I83" i="149"/>
  <c r="T32" i="149"/>
  <c r="V48" i="149"/>
  <c r="X47" i="149"/>
  <c r="K56" i="149"/>
  <c r="V44" i="149"/>
  <c r="T74" i="149"/>
  <c r="F21" i="149"/>
  <c r="L32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G89" i="149"/>
  <c r="H76" i="149"/>
  <c r="D31" i="149"/>
  <c r="T31" i="149"/>
  <c r="J58" i="149"/>
  <c r="V21" i="149"/>
  <c r="K48" i="149"/>
  <c r="E61" i="116"/>
  <c r="H32" i="149"/>
  <c r="V89" i="149"/>
  <c r="V25" i="149"/>
  <c r="J43" i="149"/>
  <c r="E47" i="149"/>
  <c r="X7" i="149"/>
  <c r="G43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S77" i="149"/>
  <c r="P9" i="93"/>
  <c r="P8" i="102"/>
  <c r="N3" i="117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X41" i="149"/>
  <c r="F26" i="116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C16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U28" i="93"/>
  <c r="U27" i="102"/>
  <c r="R5" i="149"/>
  <c r="W27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R60" i="149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E28" i="93"/>
  <c r="E27" i="102"/>
  <c r="G3" i="117"/>
  <c r="F81" i="149"/>
  <c r="J64" i="149"/>
  <c r="S6" i="9"/>
  <c r="S6" i="7" s="1"/>
  <c r="L81" i="149"/>
  <c r="H28" i="93"/>
  <c r="H27" i="102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60" i="149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L26" i="124"/>
  <c r="J33" i="116"/>
  <c r="J26" i="116" s="1"/>
  <c r="G61" i="102"/>
  <c r="Q54" i="9"/>
  <c r="Q54" i="7" s="1"/>
  <c r="X3" i="117"/>
  <c r="S5" i="149"/>
  <c r="U15" i="9"/>
  <c r="U15" i="7" s="1"/>
  <c r="N3" i="103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G2" i="111" l="1"/>
  <c r="U24" i="149"/>
  <c r="K20" i="149"/>
  <c r="L18" i="149"/>
  <c r="N2" i="104"/>
  <c r="D70" i="149"/>
  <c r="G88" i="149"/>
  <c r="T42" i="149"/>
  <c r="G5" i="149"/>
  <c r="S26" i="149"/>
  <c r="L59" i="149"/>
  <c r="C47" i="149"/>
  <c r="J33" i="149"/>
  <c r="F32" i="149"/>
  <c r="G47" i="149"/>
  <c r="K17" i="149"/>
  <c r="X39" i="149"/>
  <c r="S83" i="149"/>
  <c r="Q88" i="149"/>
  <c r="O59" i="149"/>
  <c r="F86" i="149"/>
  <c r="O70" i="149"/>
  <c r="I59" i="149"/>
  <c r="V59" i="149"/>
  <c r="P41" i="149"/>
  <c r="M70" i="149"/>
  <c r="G2" i="104"/>
  <c r="I38" i="149"/>
  <c r="T63" i="149"/>
  <c r="E2" i="124"/>
  <c r="P93" i="149"/>
  <c r="H95" i="149"/>
  <c r="E44" i="149"/>
  <c r="S2" i="75"/>
  <c r="N2" i="16"/>
  <c r="T2" i="16"/>
  <c r="M29" i="149"/>
  <c r="F91" i="149"/>
  <c r="H30" i="149"/>
  <c r="W41" i="149"/>
  <c r="J48" i="149"/>
  <c r="J2" i="125"/>
  <c r="M46" i="149"/>
  <c r="C54" i="149"/>
  <c r="P55" i="149"/>
  <c r="I62" i="149"/>
  <c r="S2" i="125"/>
  <c r="W2" i="16"/>
  <c r="U33" i="149"/>
  <c r="C31" i="149"/>
  <c r="X45" i="149"/>
  <c r="C41" i="149"/>
  <c r="P9" i="149"/>
  <c r="D48" i="149"/>
  <c r="K70" i="149"/>
  <c r="F2" i="75"/>
  <c r="Q59" i="149"/>
  <c r="L47" i="149"/>
  <c r="G59" i="149"/>
  <c r="W59" i="149"/>
  <c r="O22" i="102"/>
  <c r="L62" i="149"/>
  <c r="I17" i="149"/>
  <c r="I22" i="149"/>
  <c r="S42" i="149"/>
  <c r="J93" i="149"/>
  <c r="G26" i="149"/>
  <c r="P90" i="149"/>
  <c r="D83" i="149"/>
  <c r="I64" i="149"/>
  <c r="J28" i="149"/>
  <c r="T47" i="149"/>
  <c r="F2" i="116"/>
  <c r="U68" i="149"/>
  <c r="V45" i="149"/>
  <c r="W22" i="149"/>
  <c r="K2" i="16"/>
  <c r="C80" i="149"/>
  <c r="G18" i="149"/>
  <c r="J51" i="149"/>
  <c r="M61" i="149"/>
  <c r="W30" i="149"/>
  <c r="I9" i="149"/>
  <c r="H64" i="149"/>
  <c r="Q28" i="149"/>
  <c r="T83" i="149"/>
  <c r="G26" i="123"/>
  <c r="G2" i="123" s="1"/>
  <c r="F26" i="123"/>
  <c r="D17" i="149"/>
  <c r="Q2" i="106"/>
  <c r="J2" i="75"/>
  <c r="M18" i="149"/>
  <c r="J24" i="149"/>
  <c r="J30" i="149"/>
  <c r="T70" i="149"/>
  <c r="W42" i="149"/>
  <c r="X19" i="149"/>
  <c r="G64" i="149"/>
  <c r="N83" i="149"/>
  <c r="U18" i="149"/>
  <c r="O93" i="149"/>
  <c r="M86" i="149"/>
  <c r="U46" i="149"/>
  <c r="C38" i="149"/>
  <c r="M2" i="16"/>
  <c r="W63" i="149"/>
  <c r="J5" i="149"/>
  <c r="D86" i="149"/>
  <c r="C30" i="149"/>
  <c r="G32" i="149"/>
  <c r="F16" i="149"/>
  <c r="C2" i="105"/>
  <c r="M41" i="149"/>
  <c r="H68" i="149"/>
  <c r="H2" i="16"/>
  <c r="Q27" i="149"/>
  <c r="I21" i="149"/>
  <c r="D54" i="149"/>
  <c r="K62" i="149"/>
  <c r="D88" i="149"/>
  <c r="R3" i="123"/>
  <c r="R2" i="123" s="1"/>
  <c r="S2" i="16"/>
  <c r="U91" i="149"/>
  <c r="T41" i="149"/>
  <c r="X9" i="149"/>
  <c r="K68" i="149"/>
  <c r="C70" i="149"/>
  <c r="R2" i="125"/>
  <c r="G40" i="149"/>
  <c r="F24" i="149"/>
  <c r="K2" i="105"/>
  <c r="P20" i="149"/>
  <c r="O41" i="149"/>
  <c r="O9" i="93"/>
  <c r="O9" i="11" s="1"/>
  <c r="T17" i="149"/>
  <c r="U2" i="105"/>
  <c r="H88" i="149"/>
  <c r="W32" i="149"/>
  <c r="H42" i="149"/>
  <c r="L68" i="149"/>
  <c r="C2" i="104"/>
  <c r="R34" i="149"/>
  <c r="Q2" i="104"/>
  <c r="Q18" i="149"/>
  <c r="T54" i="149"/>
  <c r="O2" i="103"/>
  <c r="I18" i="149"/>
  <c r="R2" i="116"/>
  <c r="X88" i="149"/>
  <c r="I61" i="149"/>
  <c r="D2" i="105"/>
  <c r="O39" i="149"/>
  <c r="V54" i="149"/>
  <c r="N53" i="149"/>
  <c r="D51" i="149"/>
  <c r="S2" i="116"/>
  <c r="C25" i="149"/>
  <c r="P83" i="149"/>
  <c r="Q26" i="149"/>
  <c r="J61" i="149"/>
  <c r="K83" i="149"/>
  <c r="I47" i="149"/>
  <c r="J2" i="16"/>
  <c r="E2" i="16"/>
  <c r="J16" i="149"/>
  <c r="P91" i="149"/>
  <c r="C86" i="149"/>
  <c r="J25" i="149"/>
  <c r="U2" i="16"/>
  <c r="D28" i="149"/>
  <c r="J3" i="123"/>
  <c r="J2" i="123" s="1"/>
  <c r="C2" i="16"/>
  <c r="V58" i="149"/>
  <c r="H53" i="149"/>
  <c r="I42" i="149"/>
  <c r="F2" i="16"/>
  <c r="W28" i="149"/>
  <c r="Q60" i="149"/>
  <c r="U44" i="149"/>
  <c r="D39" i="149"/>
  <c r="N3" i="102"/>
  <c r="U5" i="149"/>
  <c r="K91" i="149"/>
  <c r="N32" i="149"/>
  <c r="O95" i="149"/>
  <c r="E46" i="149"/>
  <c r="J68" i="149"/>
  <c r="W24" i="149"/>
  <c r="K33" i="149"/>
  <c r="X53" i="149"/>
  <c r="D26" i="102"/>
  <c r="O31" i="149"/>
  <c r="X43" i="149"/>
  <c r="I58" i="149"/>
  <c r="V2" i="75"/>
  <c r="P2" i="117"/>
  <c r="T50" i="149"/>
  <c r="F42" i="149"/>
  <c r="I2" i="106"/>
  <c r="P2" i="104"/>
  <c r="I30" i="149"/>
  <c r="U2" i="117"/>
  <c r="I2" i="124"/>
  <c r="K32" i="149"/>
  <c r="S70" i="149"/>
  <c r="R18" i="149"/>
  <c r="X42" i="149"/>
  <c r="P61" i="149"/>
  <c r="D2" i="104"/>
  <c r="J34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W2" i="123" l="1"/>
  <c r="F19" i="149"/>
  <c r="X37" i="149"/>
  <c r="N15" i="149"/>
  <c r="T15" i="149"/>
  <c r="G45" i="149"/>
  <c r="J90" i="149"/>
  <c r="S90" i="149"/>
  <c r="K15" i="149"/>
  <c r="F2" i="123"/>
  <c r="I19" i="149"/>
  <c r="S15" i="149"/>
  <c r="N19" i="149"/>
  <c r="K40" i="149"/>
  <c r="R90" i="149"/>
  <c r="J15" i="149"/>
  <c r="H15" i="149"/>
  <c r="C40" i="149"/>
  <c r="J19" i="149"/>
  <c r="O8" i="93"/>
  <c r="U15" i="149"/>
  <c r="D45" i="149"/>
  <c r="Q45" i="149"/>
  <c r="I49" i="149"/>
  <c r="U40" i="149"/>
  <c r="D40" i="149"/>
  <c r="C45" i="149"/>
  <c r="O37" i="149"/>
  <c r="P49" i="149"/>
  <c r="E15" i="149"/>
  <c r="H84" i="149"/>
  <c r="V19" i="149"/>
  <c r="M45" i="149"/>
  <c r="U66" i="149"/>
  <c r="F15" i="149"/>
  <c r="I85" i="149"/>
  <c r="P84" i="149"/>
  <c r="H65" i="149"/>
  <c r="C15" i="149"/>
  <c r="I45" i="149"/>
  <c r="P45" i="149"/>
  <c r="W85" i="149"/>
  <c r="T45" i="149"/>
  <c r="W53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84" i="149" l="1"/>
  <c r="K2" i="93"/>
  <c r="I36" i="149"/>
  <c r="F36" i="149"/>
  <c r="W36" i="149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I35" i="149" l="1"/>
  <c r="V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Q14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<sst xmlns="http://schemas.openxmlformats.org/spreadsheetml/2006/main" count="12477" uniqueCount="330">
  <si>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</si>
  <si>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</si>
  <si>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</si>
  <si>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</si>
  <si>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</si>
  <si>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</si>
  <si>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</si>
  <si>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</si>
  <si>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</si>
  <si>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</si>
  <si>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</si>
  <si>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</si>
  <si>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</si>
  <si>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</si>
  <si>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</si>
  <si>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</si>
  <si>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</si>
  <si>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</si>
  <si>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</si>
  <si>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</si>
  <si>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</si>
  <si>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</si>
  <si>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</si>
  <si>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</si>
  <si>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</si>
  <si>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</si>
  <si>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</si>
  <si>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</si>
  <si>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</si>
  <si>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</si>
  <si>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</si>
  <si>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</si>
  <si>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</si>
  <si>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</si>
  <si>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</si>
  <si>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</si>
  <si>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</si>
  <si>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</si>
  <si>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</si>
  <si>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</si>
  <si>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</si>
  <si>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</si>
  <si>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</si>
  <si>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</si>
  <si>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</si>
  <si>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</si>
  <si>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</si>
  <si>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</si>
  <si>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</si>
  <si>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</si>
  <si>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</si>
  <si>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</si>
  <si>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</si>
  <si>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</si>
  <si>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</si>
  <si>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</si>
  <si>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</si>
  <si>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</si>
  <si>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</si>
  <si>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</si>
  <si>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</si>
  <si>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</si>
  <si>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</si>
  <si>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</si>
  <si>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</si>
  <si>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</si>
  <si>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</si>
  <si>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</si>
  <si>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</si>
  <si>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</si>
  <si>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</si>
  <si>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</si>
  <si>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</si>
  <si>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</si>
  <si>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</si>
  <si>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</si>
  <si>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</si>
  <si>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</si>
  <si>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</si>
  <si>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</si>
  <si>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</si>
  <si>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</si>
  <si>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</si>
  <si>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</si>
  <si>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</si>
  <si>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</si>
  <si>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</si>
  <si>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</si>
  <si>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</si>
  <si>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</si>
  <si>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</si>
  <si>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</si>
  <si>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</si>
  <si>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</si>
  <si>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</si>
  <si>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</si>
  <si>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</si>
  <si>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</si>
  <si>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</si>
  <si>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</si>
  <si>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</si>
  <si>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</si>
  <si>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</si>
  <si>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</si>
  <si>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</si>
  <si>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</si>
  <si>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</si>
  <si>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</si>
  <si>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</si>
  <si>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</si>
  <si>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</si>
  <si>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</si>
  <si>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</si>
  <si>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</si>
  <si>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</si>
  <si>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</si>
  <si>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</si>
  <si>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</si>
  <si>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</si>
  <si>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</si>
  <si>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</si>
  <si>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</si>
  <si>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</si>
  <si>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</si>
  <si>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</si>
  <si>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</si>
  <si>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</si>
  <si>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</si>
  <si>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</si>
  <si>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</si>
  <si>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</si>
  <si>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</si>
  <si>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</si>
  <si>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</si>
  <si>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</si>
  <si>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</si>
  <si>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</si>
  <si>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</si>
  <si>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</si>
  <si>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</si>
  <si>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</si>
  <si>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</si>
  <si>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</si>
  <si>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</si>
  <si>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</si>
  <si>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</si>
  <si>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</si>
  <si>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</si>
  <si>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</si>
  <si>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</si>
  <si>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</si>
  <si>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</si>
  <si>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</si>
  <si>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</si>
  <si>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</si>
  <si>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</si>
  <si>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</si>
  <si>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</si>
  <si>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</si>
  <si>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</si>
  <si>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</si>
  <si>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</si>
  <si>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</si>
  <si>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</si>
  <si>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</si>
  <si>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</si>
  <si>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</si>
  <si>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</si>
  <si>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</si>
  <si>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</si>
  <si>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</si>
  <si>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</si>
  <si>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</si>
  <si>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</si>
  <si>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</si>
  <si>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</si>
  <si>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</si>
  <si>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</si>
  <si>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</si>
  <si>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</si>
  <si>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</si>
  <si>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</si>
  <si>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</si>
  <si>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</si>
  <si>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</si>
  <si>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</si>
  <si>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</si>
  <si>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</si>
  <si>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</si>
  <si>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</si>
  <si>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</si>
  <si>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</si>
  <si>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</si>
  <si>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</si>
  <si>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</si>
  <si>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</si>
  <si>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</si>
  <si>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</si>
  <si>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</si>
  <si>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</si>
  <si>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</si>
  <si>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</si>
  <si>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</si>
  <si>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</si>
  <si>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</si>
  <si>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</si>
  <si>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</si>
  <si>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</si>
  <si>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</si>
  <si>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</si>
  <si>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</si>
  <si>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</si>
  <si>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</si>
  <si>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</si>
  <si>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</si>
  <si>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</si>
  <si>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</si>
  <si>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</si>
  <si>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</si>
  <si>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</si>
  <si>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</si>
  <si>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</si>
  <si>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</si>
  <si>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</si>
  <si>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</si>
  <si>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</si>
  <si>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</si>
  <si>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</si>
  <si>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</si>
  <si>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</si>
  <si>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</si>
  <si>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</si>
  <si>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</si>
  <si>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</si>
  <si>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</si>
  <si>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</si>
  <si>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</si>
  <si>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</si>
  <si>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</si>
  <si>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</si>
  <si>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</si>
  <si>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</si>
  <si>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</si>
  <si>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</si>
  <si>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</si>
  <si>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</si>
  <si>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</si>
  <si>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</si>
  <si>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</si>
  <si>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</si>
  <si>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</si>
  <si>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</si>
  <si>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</si>
  <si>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</si>
  <si>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</si>
  <si>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</si>
  <si>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</si>
  <si>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</si>
  <si>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</si>
  <si>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</si>
  <si>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</si>
  <si>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</si>
  <si>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</si>
  <si>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</si>
  <si>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</si>
  <si>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</si>
  <si>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</si>
  <si>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</si>
  <si>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</si>
  <si>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</si>
  <si>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</si>
  <si>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</si>
  <si>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</si>
  <si>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</si>
  <si>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</si>
  <si>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</si>
  <si>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</si>
  <si>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</si>
  <si>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</si>
  <si>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</si>
  <si>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</si>
  <si>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</si>
  <si>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</si>
  <si>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</si>
  <si>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</si>
  <si>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</si>
  <si>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</si>
  <si>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</si>
  <si>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</si>
  <si>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</si>
  <si>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</si>
  <si>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</si>
  <si>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</si>
  <si>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</si>
  <si>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</si>
  <si>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</si>
  <si>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</si>
  <si>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</si>
  <si>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</si>
  <si>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</si>
  <si>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</si>
  <si>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</si>
  <si>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</si>
  <si>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</si>
  <si>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</si>
  <si>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</si>
  <si>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</si>
  <si>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</si>
  <si>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</si>
  <si>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</si>
  <si>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</si>
  <si>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</si>
  <si>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</si>
  <si>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</si>
  <si>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</si>
  <si>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</si>
  <si>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</si>
  <si>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</si>
  <si>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</si>
  <si>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</si>
  <si>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</si>
  <si>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</si>
  <si>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</si>
  <si>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</si>
  <si>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</si>
  <si>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</si>
  <si>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</si>
  <si>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</si>
  <si>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Slovenia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</si>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</sst>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45967.48028935185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14116.912381166627</v>
      </c>
      <c r="D4" s="8">
        <f>GAE!D$2</f>
        <v>15012.293972539383</v>
      </c>
      <c r="E4" s="8">
        <f>GAE!E$2</f>
        <v>15474.308225043529</v>
      </c>
      <c r="F4" s="8">
        <f>GAE!F$2</f>
        <v>15280.704393404892</v>
      </c>
      <c r="G4" s="8">
        <f>GAE!G$2</f>
        <v>15524.62520567373</v>
      </c>
      <c r="H4" s="8">
        <f>GAE!H$2</f>
        <v>15880.281967727999</v>
      </c>
      <c r="I4" s="8">
        <f>GAE!I$2</f>
        <v>16110.940227980605</v>
      </c>
      <c r="J4" s="8">
        <f>GAE!J$2</f>
        <v>16277.128691280335</v>
      </c>
      <c r="K4" s="8">
        <f>GAE!K$2</f>
        <v>17321.592236077566</v>
      </c>
      <c r="L4" s="8">
        <f>GAE!L$2</f>
        <v>15458.672886972507</v>
      </c>
      <c r="M4" s="8">
        <f>GAE!M$2</f>
        <v>15715.844129542767</v>
      </c>
      <c r="N4" s="8">
        <f>GAE!N$2</f>
        <v>15697.035188226293</v>
      </c>
      <c r="O4" s="8">
        <f>GAE!O$2</f>
        <v>15148.100269152459</v>
      </c>
      <c r="P4" s="8">
        <f>GAE!P$2</f>
        <v>14483.317175045229</v>
      </c>
      <c r="Q4" s="8">
        <f>GAE!Q$2</f>
        <v>13052.667363575971</v>
      </c>
      <c r="R4" s="8">
        <f>GAE!R$2</f>
        <v>13113.766799068595</v>
      </c>
      <c r="S4" s="8">
        <f>GAE!S$2</f>
        <v>14110.454009668807</v>
      </c>
      <c r="T4" s="8">
        <f>GAE!T$2</f>
        <v>14347.165415048175</v>
      </c>
      <c r="U4" s="8">
        <f>GAE!U$2</f>
        <v>14500.404001949966</v>
      </c>
      <c r="V4" s="8">
        <f>GAE!V$2</f>
        <v>13910.786243391867</v>
      </c>
      <c r="W4" s="8">
        <f>GAE!W$2</f>
        <v>12467.67091954161</v>
      </c>
      <c r="X4" s="8">
        <f>GAE!X$2</f>
        <v>12584.231152044316</v>
      </c>
      <c r="Y4" s="8">
        <f>GAE!Y$2</f>
        <v>12041.897960549763</v>
      </c>
      <c r="Z4" s="8">
        <f>GAE!Z$2</f>
        <v>11396.141320775163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68.793150959999991</v>
      </c>
      <c r="I5" s="10">
        <f>INTMARB!I$2</f>
        <v>93.808892880000016</v>
      </c>
      <c r="J5" s="10">
        <f>INTMARB!J$2</f>
        <v>156.17158992000003</v>
      </c>
      <c r="K5" s="10">
        <f>INTMARB!K$2</f>
        <v>213.24012696</v>
      </c>
      <c r="L5" s="10">
        <f>INTMARB!L$2</f>
        <v>105.18966504000002</v>
      </c>
      <c r="M5" s="10">
        <f>INTMARB!M$2</f>
        <v>60.532868160000007</v>
      </c>
      <c r="N5" s="10">
        <f>INTMARB!N$2</f>
        <v>105.01328592000002</v>
      </c>
      <c r="O5" s="10">
        <f>INTMARB!O$2</f>
        <v>162.20665368000002</v>
      </c>
      <c r="P5" s="10">
        <f>INTMARB!P$2</f>
        <v>197.17318728000001</v>
      </c>
      <c r="Q5" s="10">
        <f>INTMARB!Q$2</f>
        <v>184.38500448000002</v>
      </c>
      <c r="R5" s="10">
        <f>INTMARB!R$2</f>
        <v>206.49230208000003</v>
      </c>
      <c r="S5" s="10">
        <f>INTMARB!S$2</f>
        <v>393.89497776000013</v>
      </c>
      <c r="T5" s="10">
        <f>INTMARB!T$2</f>
        <v>499.67870328000021</v>
      </c>
      <c r="U5" s="10">
        <f>INTMARB!U$2</f>
        <v>727.73474112000008</v>
      </c>
      <c r="V5" s="10">
        <f>INTMARB!V$2</f>
        <v>613.18946159999996</v>
      </c>
      <c r="W5" s="10">
        <f>INTMARB!W$2</f>
        <v>372.8783851199999</v>
      </c>
      <c r="X5" s="10">
        <f>INTMARB!X$2</f>
        <v>276.42560472000008</v>
      </c>
      <c r="Y5" s="10">
        <f>INTMARB!Y$2</f>
        <v>0</v>
      </c>
      <c r="Z5" s="10">
        <f>INTMARB!Z$2</f>
        <v>0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28.629019484115137</v>
      </c>
      <c r="I6" s="12">
        <f>INTMARB_IN!I$2</f>
        <v>38.861630323569017</v>
      </c>
      <c r="J6" s="12">
        <f>INTMARB_IN!J$2</f>
        <v>62.16204841961099</v>
      </c>
      <c r="K6" s="12">
        <f>INTMARB_IN!K$2</f>
        <v>84.926129012470341</v>
      </c>
      <c r="L6" s="12">
        <f>INTMARB_IN!L$2</f>
        <v>42.857740516006658</v>
      </c>
      <c r="M6" s="12">
        <f>INTMARB_IN!M$2</f>
        <v>20.572683600240566</v>
      </c>
      <c r="N6" s="12">
        <f>INTMARB_IN!N$2</f>
        <v>30.346679078956207</v>
      </c>
      <c r="O6" s="12">
        <f>INTMARB_IN!O$2</f>
        <v>56.294032897360587</v>
      </c>
      <c r="P6" s="12">
        <f>INTMARB_IN!P$2</f>
        <v>60.739492176062299</v>
      </c>
      <c r="Q6" s="12">
        <f>INTMARB_IN!Q$2</f>
        <v>60.592530174617501</v>
      </c>
      <c r="R6" s="12">
        <f>INTMARB_IN!R$2</f>
        <v>66.41079898328033</v>
      </c>
      <c r="S6" s="12">
        <f>INTMARB_IN!S$2</f>
        <v>133.34876796661786</v>
      </c>
      <c r="T6" s="12">
        <f>INTMARB_IN!T$2</f>
        <v>157.77306965286778</v>
      </c>
      <c r="U6" s="12">
        <f>INTMARB_IN!U$2</f>
        <v>216.16956382835616</v>
      </c>
      <c r="V6" s="12">
        <f>INTMARB_IN!V$2</f>
        <v>173.40115881765988</v>
      </c>
      <c r="W6" s="12">
        <f>INTMARB_IN!W$2</f>
        <v>87.755936871289776</v>
      </c>
      <c r="X6" s="12">
        <f>INTMARB_IN!X$2</f>
        <v>54.766285456174138</v>
      </c>
      <c r="Y6" s="12">
        <f>INTMARB_IN!Y$2</f>
        <v>0</v>
      </c>
      <c r="Z6" s="12">
        <f>INTMARB_IN!Z$2</f>
        <v>0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40.164131475884858</v>
      </c>
      <c r="I7" s="12">
        <f>INTMARB_EX!I$2</f>
        <v>54.947262556430999</v>
      </c>
      <c r="J7" s="12">
        <f>INTMARB_EX!J$2</f>
        <v>94.009541500389034</v>
      </c>
      <c r="K7" s="12">
        <f>INTMARB_EX!K$2</f>
        <v>128.31399794752966</v>
      </c>
      <c r="L7" s="12">
        <f>INTMARB_EX!L$2</f>
        <v>62.331924523993365</v>
      </c>
      <c r="M7" s="12">
        <f>INTMARB_EX!M$2</f>
        <v>39.960184559759441</v>
      </c>
      <c r="N7" s="12">
        <f>INTMARB_EX!N$2</f>
        <v>74.666606841043802</v>
      </c>
      <c r="O7" s="12">
        <f>INTMARB_EX!O$2</f>
        <v>105.91262078263942</v>
      </c>
      <c r="P7" s="12">
        <f>INTMARB_EX!P$2</f>
        <v>136.43369510393771</v>
      </c>
      <c r="Q7" s="12">
        <f>INTMARB_EX!Q$2</f>
        <v>123.79247430538251</v>
      </c>
      <c r="R7" s="12">
        <f>INTMARB_EX!R$2</f>
        <v>140.0815030967197</v>
      </c>
      <c r="S7" s="12">
        <f>INTMARB_EX!S$2</f>
        <v>260.54620979338227</v>
      </c>
      <c r="T7" s="12">
        <f>INTMARB_EX!T$2</f>
        <v>341.90563362713243</v>
      </c>
      <c r="U7" s="12">
        <f>INTMARB_EX!U$2</f>
        <v>511.56517729164386</v>
      </c>
      <c r="V7" s="12">
        <f>INTMARB_EX!V$2</f>
        <v>439.78830278234011</v>
      </c>
      <c r="W7" s="12">
        <f>INTMARB_EX!W$2</f>
        <v>285.1224482487101</v>
      </c>
      <c r="X7" s="12">
        <f>INTMARB_EX!X$2</f>
        <v>221.65931926382592</v>
      </c>
      <c r="Y7" s="12">
        <f>INTMARB_EX!Y$2</f>
        <v>0</v>
      </c>
      <c r="Z7" s="12">
        <f>INTMARB_EX!Z$2</f>
        <v>0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14116.912381166627</v>
      </c>
      <c r="D8" s="8">
        <f>GIC!D$2</f>
        <v>15012.293972539383</v>
      </c>
      <c r="E8" s="8">
        <f>GIC!E$2</f>
        <v>15474.308225043529</v>
      </c>
      <c r="F8" s="8">
        <f>GIC!F$2</f>
        <v>15280.704393404892</v>
      </c>
      <c r="G8" s="8">
        <f>GIC!G$2</f>
        <v>15524.62520567373</v>
      </c>
      <c r="H8" s="8">
        <f>GIC!H$2</f>
        <v>15811.488816768</v>
      </c>
      <c r="I8" s="8">
        <f>GIC!I$2</f>
        <v>16017.131335100605</v>
      </c>
      <c r="J8" s="8">
        <f>GIC!J$2</f>
        <v>16120.957101360336</v>
      </c>
      <c r="K8" s="8">
        <f>GIC!K$2</f>
        <v>17108.352109117568</v>
      </c>
      <c r="L8" s="8">
        <f>GIC!L$2</f>
        <v>15353.483221932505</v>
      </c>
      <c r="M8" s="8">
        <f>GIC!M$2</f>
        <v>15655.311261382767</v>
      </c>
      <c r="N8" s="8">
        <f>GIC!N$2</f>
        <v>15592.021902306293</v>
      </c>
      <c r="O8" s="8">
        <f>GIC!O$2</f>
        <v>14985.89361547246</v>
      </c>
      <c r="P8" s="8">
        <f>GIC!P$2</f>
        <v>14286.143987765228</v>
      </c>
      <c r="Q8" s="8">
        <f>GIC!Q$2</f>
        <v>12868.282359095972</v>
      </c>
      <c r="R8" s="8">
        <f>GIC!R$2</f>
        <v>12907.274496988595</v>
      </c>
      <c r="S8" s="8">
        <f>GIC!S$2</f>
        <v>13716.559031908806</v>
      </c>
      <c r="T8" s="8">
        <f>GIC!T$2</f>
        <v>13847.486711768175</v>
      </c>
      <c r="U8" s="8">
        <f>GIC!U$2</f>
        <v>13772.669260829967</v>
      </c>
      <c r="V8" s="8">
        <f>GIC!V$2</f>
        <v>13297.596781791866</v>
      </c>
      <c r="W8" s="8">
        <f>GIC!W$2</f>
        <v>12094.792534421611</v>
      </c>
      <c r="X8" s="8">
        <f>GIC!X$2</f>
        <v>12307.805547324317</v>
      </c>
      <c r="Y8" s="8">
        <f>GIC!Y$2</f>
        <v>12041.897960549763</v>
      </c>
      <c r="Z8" s="8">
        <f>GIC!Z$2</f>
        <v>11396.141320775163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76.098959999999977</v>
      </c>
      <c r="D9" s="10">
        <f>INTAVI!D$2</f>
        <v>82.440539999999999</v>
      </c>
      <c r="E9" s="10">
        <f>INTAVI!E$2</f>
        <v>88.782120000000006</v>
      </c>
      <c r="F9" s="10">
        <f>INTAVI!F$2</f>
        <v>79.269749999999988</v>
      </c>
      <c r="G9" s="10">
        <f>INTAVI!G$2</f>
        <v>60.245010000000001</v>
      </c>
      <c r="H9" s="10">
        <f>INTAVI!H$2</f>
        <v>69.757379999999984</v>
      </c>
      <c r="I9" s="10">
        <f>INTAVI!I$2</f>
        <v>76.098960000000019</v>
      </c>
      <c r="J9" s="10">
        <f>INTAVI!J$2</f>
        <v>97.046363519999986</v>
      </c>
      <c r="K9" s="10">
        <f>INTAVI!K$2</f>
        <v>106.43785524</v>
      </c>
      <c r="L9" s="10">
        <f>INTAVI!L$2</f>
        <v>84.524202000000017</v>
      </c>
      <c r="M9" s="10">
        <f>INTAVI!M$2</f>
        <v>84.524202000000017</v>
      </c>
      <c r="N9" s="10">
        <f>INTAVI!N$2</f>
        <v>72.002040480000019</v>
      </c>
      <c r="O9" s="10">
        <f>INTAVI!O$2</f>
        <v>72.002040480000005</v>
      </c>
      <c r="P9" s="10">
        <f>INTAVI!P$2</f>
        <v>78.263121240000004</v>
      </c>
      <c r="Q9" s="10">
        <f>INTAVI!Q$2</f>
        <v>78.26312123999999</v>
      </c>
      <c r="R9" s="10">
        <f>INTAVI!R$2</f>
        <v>78.26312123999999</v>
      </c>
      <c r="S9" s="10">
        <f>INTAVI!S$2</f>
        <v>65.740959719999992</v>
      </c>
      <c r="T9" s="10">
        <f>INTAVI!T$2</f>
        <v>79.361897039999974</v>
      </c>
      <c r="U9" s="10">
        <f>INTAVI!U$2</f>
        <v>107.01066816000004</v>
      </c>
      <c r="V9" s="10">
        <f>INTAVI!V$2</f>
        <v>82.78350300000001</v>
      </c>
      <c r="W9" s="10">
        <f>INTAVI!W$2</f>
        <v>29.94338772</v>
      </c>
      <c r="X9" s="10">
        <f>INTAVI!X$2</f>
        <v>32.18804819999999</v>
      </c>
      <c r="Y9" s="10">
        <f>INTAVI!Y$2</f>
        <v>66.852418679999985</v>
      </c>
      <c r="Z9" s="10">
        <f>INTAVI!Z$2</f>
        <v>59.361071400000014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46.063303045900454</v>
      </c>
      <c r="D10" s="12">
        <f>INTAVI_PA_IN!D$2</f>
        <v>49.969700236201859</v>
      </c>
      <c r="E10" s="12">
        <f>INTAVI_PA_IN!E$2</f>
        <v>53.852706868297936</v>
      </c>
      <c r="F10" s="12">
        <f>INTAVI_PA_IN!F$2</f>
        <v>47.982570351050029</v>
      </c>
      <c r="G10" s="12">
        <f>INTAVI_PA_IN!G$2</f>
        <v>36.282196738900609</v>
      </c>
      <c r="H10" s="12">
        <f>INTAVI_PA_IN!H$2</f>
        <v>42.624111205695748</v>
      </c>
      <c r="I10" s="12">
        <f>INTAVI_PA_IN!I$2</f>
        <v>47.680507988077331</v>
      </c>
      <c r="J10" s="12">
        <f>INTAVI_PA_IN!J$2</f>
        <v>60.32658191084073</v>
      </c>
      <c r="K10" s="12">
        <f>INTAVI_PA_IN!K$2</f>
        <v>66.87189304344399</v>
      </c>
      <c r="L10" s="12">
        <f>INTAVI_PA_IN!L$2</f>
        <v>52.09391919190621</v>
      </c>
      <c r="M10" s="12">
        <f>INTAVI_PA_IN!M$2</f>
        <v>51.120824864376679</v>
      </c>
      <c r="N10" s="12">
        <f>INTAVI_PA_IN!N$2</f>
        <v>43.488122232833518</v>
      </c>
      <c r="O10" s="12">
        <f>INTAVI_PA_IN!O$2</f>
        <v>42.872101931262712</v>
      </c>
      <c r="P10" s="12">
        <f>INTAVI_PA_IN!P$2</f>
        <v>46.928757441992857</v>
      </c>
      <c r="Q10" s="12">
        <f>INTAVI_PA_IN!Q$2</f>
        <v>47.095874720678587</v>
      </c>
      <c r="R10" s="12">
        <f>INTAVI_PA_IN!R$2</f>
        <v>48.233333493075925</v>
      </c>
      <c r="S10" s="12">
        <f>INTAVI_PA_IN!S$2</f>
        <v>41.201411778668039</v>
      </c>
      <c r="T10" s="12">
        <f>INTAVI_PA_IN!T$2</f>
        <v>51.028213276022917</v>
      </c>
      <c r="U10" s="12">
        <f>INTAVI_PA_IN!U$2</f>
        <v>68.6755734038436</v>
      </c>
      <c r="V10" s="12">
        <f>INTAVI_PA_IN!V$2</f>
        <v>51.464671656996757</v>
      </c>
      <c r="W10" s="12">
        <f>INTAVI_PA_IN!W$2</f>
        <v>15.005247743024775</v>
      </c>
      <c r="X10" s="12">
        <f>INTAVI_PA_IN!X$2</f>
        <v>17.503669754795503</v>
      </c>
      <c r="Y10" s="12">
        <f>INTAVI_PA_IN!Y$2</f>
        <v>41.002672540656057</v>
      </c>
      <c r="Z10" s="12">
        <f>INTAVI_PA_IN!Z$2</f>
        <v>36.493007663393833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29.093034788577199</v>
      </c>
      <c r="D11" s="12">
        <f>INTAVI_PA_EX!D$2</f>
        <v>31.568248791448053</v>
      </c>
      <c r="E11" s="12">
        <f>INTAVI_PA_EX!E$2</f>
        <v>34.017292045264149</v>
      </c>
      <c r="F11" s="12">
        <f>INTAVI_PA_EX!F$2</f>
        <v>30.304960591629886</v>
      </c>
      <c r="G11" s="12">
        <f>INTAVI_PA_EX!G$2</f>
        <v>22.914713450960846</v>
      </c>
      <c r="H11" s="12">
        <f>INTAVI_PA_EX!H$2</f>
        <v>26.055435110586945</v>
      </c>
      <c r="I11" s="12">
        <f>INTAVI_PA_EX!I$2</f>
        <v>27.20222715361588</v>
      </c>
      <c r="J11" s="12">
        <f>INTAVI_PA_EX!J$2</f>
        <v>33.207667901060553</v>
      </c>
      <c r="K11" s="12">
        <f>INTAVI_PA_EX!K$2</f>
        <v>38.210293660557468</v>
      </c>
      <c r="L11" s="12">
        <f>INTAVI_PA_EX!L$2</f>
        <v>31.83338530103919</v>
      </c>
      <c r="M11" s="12">
        <f>INTAVI_PA_EX!M$2</f>
        <v>32.474448826053582</v>
      </c>
      <c r="N11" s="12">
        <f>INTAVI_PA_EX!N$2</f>
        <v>27.683403334894226</v>
      </c>
      <c r="O11" s="12">
        <f>INTAVI_PA_EX!O$2</f>
        <v>28.136652247778603</v>
      </c>
      <c r="P11" s="12">
        <f>INTAVI_PA_EX!P$2</f>
        <v>30.253963504311024</v>
      </c>
      <c r="Q11" s="12">
        <f>INTAVI_PA_EX!Q$2</f>
        <v>30.200841373463817</v>
      </c>
      <c r="R11" s="12">
        <f>INTAVI_PA_EX!R$2</f>
        <v>29.007871403595846</v>
      </c>
      <c r="S11" s="12">
        <f>INTAVI_PA_EX!S$2</f>
        <v>23.765319981977068</v>
      </c>
      <c r="T11" s="12">
        <f>INTAVI_PA_EX!T$2</f>
        <v>27.014606784211054</v>
      </c>
      <c r="U11" s="12">
        <f>INTAVI_PA_EX!U$2</f>
        <v>36.834525661696354</v>
      </c>
      <c r="V11" s="12">
        <f>INTAVI_PA_EX!V$2</f>
        <v>30.163798416710264</v>
      </c>
      <c r="W11" s="12">
        <f>INTAVI_PA_EX!W$2</f>
        <v>13.05241703475405</v>
      </c>
      <c r="X11" s="12">
        <f>INTAVI_PA_EX!X$2</f>
        <v>12.895659583764774</v>
      </c>
      <c r="Y11" s="12">
        <f>INTAVI_PA_EX!Y$2</f>
        <v>23.283540168917284</v>
      </c>
      <c r="Z11" s="12">
        <f>INTAVI_PA_EX!Z$2</f>
        <v>21.172543917423052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0.46319249139880714</v>
      </c>
      <c r="D12" s="12">
        <f>INTAVI_FR_IN!D$2</f>
        <v>0.3976738934286202</v>
      </c>
      <c r="E12" s="12">
        <f>INTAVI_FR_IN!E$2</f>
        <v>0.35690020866313316</v>
      </c>
      <c r="F12" s="12">
        <f>INTAVI_FR_IN!F$2</f>
        <v>0.30294304771271929</v>
      </c>
      <c r="G12" s="12">
        <f>INTAVI_FR_IN!G$2</f>
        <v>0.29794618034561116</v>
      </c>
      <c r="H12" s="12">
        <f>INTAVI_FR_IN!H$2</f>
        <v>0.34167175746214357</v>
      </c>
      <c r="I12" s="12">
        <f>INTAVI_FR_IN!I$2</f>
        <v>0.7364993013821679</v>
      </c>
      <c r="J12" s="12">
        <f>INTAVI_FR_IN!J$2</f>
        <v>3.1722471404948069</v>
      </c>
      <c r="K12" s="12">
        <f>INTAVI_FR_IN!K$2</f>
        <v>1.1148695660489525</v>
      </c>
      <c r="L12" s="12">
        <f>INTAVI_FR_IN!L$2</f>
        <v>0.49656824098954438</v>
      </c>
      <c r="M12" s="12">
        <f>INTAVI_FR_IN!M$2</f>
        <v>0.84848139832409886</v>
      </c>
      <c r="N12" s="12">
        <f>INTAVI_FR_IN!N$2</f>
        <v>0.75719131262457129</v>
      </c>
      <c r="O12" s="12">
        <f>INTAVI_FR_IN!O$2</f>
        <v>0.92356576708529126</v>
      </c>
      <c r="P12" s="12">
        <f>INTAVI_FR_IN!P$2</f>
        <v>1.007888753232919</v>
      </c>
      <c r="Q12" s="12">
        <f>INTAVI_FR_IN!Q$2</f>
        <v>0.90365008039122841</v>
      </c>
      <c r="R12" s="12">
        <f>INTAVI_FR_IN!R$2</f>
        <v>0.98761769613501782</v>
      </c>
      <c r="S12" s="12">
        <f>INTAVI_FR_IN!S$2</f>
        <v>0.74225962912398236</v>
      </c>
      <c r="T12" s="12">
        <f>INTAVI_FR_IN!T$2</f>
        <v>1.2489856851028889</v>
      </c>
      <c r="U12" s="12">
        <f>INTAVI_FR_IN!U$2</f>
        <v>1.4017201397302692</v>
      </c>
      <c r="V12" s="12">
        <f>INTAVI_FR_IN!V$2</f>
        <v>1.0733765065929324</v>
      </c>
      <c r="W12" s="12">
        <f>INTAVI_FR_IN!W$2</f>
        <v>1.745503242411105</v>
      </c>
      <c r="X12" s="12">
        <f>INTAVI_FR_IN!X$2</f>
        <v>1.690755639482846</v>
      </c>
      <c r="Y12" s="12">
        <f>INTAVI_FR_IN!Y$2</f>
        <v>2.4630134586518877</v>
      </c>
      <c r="Z12" s="12">
        <f>INTAVI_FR_IN!Z$2</f>
        <v>1.6301156816725679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0.4794296741235296</v>
      </c>
      <c r="D13" s="12">
        <f>INTAVI_FR_EX!D$2</f>
        <v>0.50491707892147142</v>
      </c>
      <c r="E13" s="12">
        <f>INTAVI_FR_EX!E$2</f>
        <v>0.55522087777478579</v>
      </c>
      <c r="F13" s="12">
        <f>INTAVI_FR_EX!F$2</f>
        <v>0.67927600960735168</v>
      </c>
      <c r="G13" s="12">
        <f>INTAVI_FR_EX!G$2</f>
        <v>0.75015362979293054</v>
      </c>
      <c r="H13" s="12">
        <f>INTAVI_FR_EX!H$2</f>
        <v>0.73616192625515275</v>
      </c>
      <c r="I13" s="12">
        <f>INTAVI_FR_EX!I$2</f>
        <v>0.47972555692463764</v>
      </c>
      <c r="J13" s="12">
        <f>INTAVI_FR_EX!J$2</f>
        <v>0.33986656760390377</v>
      </c>
      <c r="K13" s="12">
        <f>INTAVI_FR_EX!K$2</f>
        <v>0.24079896994958863</v>
      </c>
      <c r="L13" s="12">
        <f>INTAVI_FR_EX!L$2</f>
        <v>0.10032926606506848</v>
      </c>
      <c r="M13" s="12">
        <f>INTAVI_FR_EX!M$2</f>
        <v>8.044691124565434E-2</v>
      </c>
      <c r="N13" s="12">
        <f>INTAVI_FR_EX!N$2</f>
        <v>7.3323599647710361E-2</v>
      </c>
      <c r="O13" s="12">
        <f>INTAVI_FR_EX!O$2</f>
        <v>6.9720533873400659E-2</v>
      </c>
      <c r="P13" s="12">
        <f>INTAVI_FR_EX!P$2</f>
        <v>7.2511540463207971E-2</v>
      </c>
      <c r="Q13" s="12">
        <f>INTAVI_FR_EX!Q$2</f>
        <v>6.275506546636074E-2</v>
      </c>
      <c r="R13" s="12">
        <f>INTAVI_FR_EX!R$2</f>
        <v>3.4298647193192394E-2</v>
      </c>
      <c r="S13" s="12">
        <f>INTAVI_FR_EX!S$2</f>
        <v>3.1968330230914624E-2</v>
      </c>
      <c r="T13" s="12">
        <f>INTAVI_FR_EX!T$2</f>
        <v>7.0091294663111689E-2</v>
      </c>
      <c r="U13" s="12">
        <f>INTAVI_FR_EX!U$2</f>
        <v>9.8848954729811769E-2</v>
      </c>
      <c r="V13" s="12">
        <f>INTAVI_FR_EX!V$2</f>
        <v>8.1656419700054619E-2</v>
      </c>
      <c r="W13" s="12">
        <f>INTAVI_FR_EX!W$2</f>
        <v>0.1402196998100711</v>
      </c>
      <c r="X13" s="12">
        <f>INTAVI_FR_EX!X$2</f>
        <v>9.7963221956868504E-2</v>
      </c>
      <c r="Y13" s="12">
        <f>INTAVI_FR_EX!Y$2</f>
        <v>0.10319251177476485</v>
      </c>
      <c r="Z13" s="12">
        <f>INTAVI_FR_EX!Z$2</f>
        <v>6.540413751055954E-2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14040.813421166627</v>
      </c>
      <c r="D14" s="8">
        <f>NRGSUP!D$2</f>
        <v>14929.853432539383</v>
      </c>
      <c r="E14" s="8">
        <f>NRGSUP!E$2</f>
        <v>15385.526105043529</v>
      </c>
      <c r="F14" s="8">
        <f>NRGSUP!F$2</f>
        <v>15201.434643404891</v>
      </c>
      <c r="G14" s="8">
        <f>NRGSUP!G$2</f>
        <v>15464.38019567373</v>
      </c>
      <c r="H14" s="8">
        <f>NRGSUP!H$2</f>
        <v>15741.731436767997</v>
      </c>
      <c r="I14" s="8">
        <f>NRGSUP!I$2</f>
        <v>15941.032375100605</v>
      </c>
      <c r="J14" s="8">
        <f>NRGSUP!J$2</f>
        <v>16023.910737840335</v>
      </c>
      <c r="K14" s="8">
        <f>NRGSUP!K$2</f>
        <v>17001.914253877567</v>
      </c>
      <c r="L14" s="8">
        <f>NRGSUP!L$2</f>
        <v>15268.959019932507</v>
      </c>
      <c r="M14" s="8">
        <f>NRGSUP!M$2</f>
        <v>15570.78705938277</v>
      </c>
      <c r="N14" s="8">
        <f>NRGSUP!N$2</f>
        <v>15520.019861826293</v>
      </c>
      <c r="O14" s="8">
        <f>NRGSUP!O$2</f>
        <v>14913.891574992458</v>
      </c>
      <c r="P14" s="8">
        <f>NRGSUP!P$2</f>
        <v>14207.880866525229</v>
      </c>
      <c r="Q14" s="8">
        <f>NRGSUP!Q$2</f>
        <v>12790.019237855971</v>
      </c>
      <c r="R14" s="8">
        <f>NRGSUP!R$2</f>
        <v>12829.011375748596</v>
      </c>
      <c r="S14" s="8">
        <f>NRGSUP!S$2</f>
        <v>13650.818072188806</v>
      </c>
      <c r="T14" s="8">
        <f>NRGSUP!T$2</f>
        <v>13768.124814728175</v>
      </c>
      <c r="U14" s="8">
        <f>NRGSUP!U$2</f>
        <v>13665.658592669966</v>
      </c>
      <c r="V14" s="8">
        <f>NRGSUP!V$2</f>
        <v>13214.813278791868</v>
      </c>
      <c r="W14" s="8">
        <f>NRGSUP!W$2</f>
        <v>12064.84914670161</v>
      </c>
      <c r="X14" s="8">
        <f>NRGSUP!X$2</f>
        <v>12275.617499124317</v>
      </c>
      <c r="Y14" s="8">
        <f>NRGSUP!Y$2</f>
        <v>11975.045541869762</v>
      </c>
      <c r="Z14" s="8">
        <f>NRGSUP!Z$2</f>
        <v>11336.780249375162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5514.7204140882786</v>
      </c>
      <c r="D15" s="10">
        <f>TI_EHG_E!D$2</f>
        <v>6129.3178826736939</v>
      </c>
      <c r="E15" s="10">
        <f>TI_EHG_E!E$2</f>
        <v>6695.3071293531602</v>
      </c>
      <c r="F15" s="10">
        <f>TI_EHG_E!F$2</f>
        <v>6329.3035896316042</v>
      </c>
      <c r="G15" s="10">
        <f>TI_EHG_E!G$2</f>
        <v>6406.227522953729</v>
      </c>
      <c r="H15" s="10">
        <f>TI_EHG_E!H$2</f>
        <v>6528.9905222879988</v>
      </c>
      <c r="I15" s="10">
        <f>TI_EHG_E!I$2</f>
        <v>6584.6618481806054</v>
      </c>
      <c r="J15" s="10">
        <f>TI_EHG_E!J$2</f>
        <v>6820.3130598003327</v>
      </c>
      <c r="K15" s="10">
        <f>TI_EHG_E!K$2</f>
        <v>6596.3791466775683</v>
      </c>
      <c r="L15" s="10">
        <f>TI_EHG_E!L$2</f>
        <v>6273.1294772525071</v>
      </c>
      <c r="M15" s="10">
        <f>TI_EHG_E!M$2</f>
        <v>6354.1671474423501</v>
      </c>
      <c r="N15" s="10">
        <f>TI_EHG_E!N$2</f>
        <v>6415.5411240992007</v>
      </c>
      <c r="O15" s="10">
        <f>TI_EHG_E!O$2</f>
        <v>6121.7083642243806</v>
      </c>
      <c r="P15" s="10">
        <f>TI_EHG_E!P$2</f>
        <v>5842.0548993878892</v>
      </c>
      <c r="Q15" s="10">
        <f>TI_EHG_E!Q$2</f>
        <v>4621.489929146197</v>
      </c>
      <c r="R15" s="10">
        <f>TI_EHG_E!R$2</f>
        <v>4631.5993867625903</v>
      </c>
      <c r="S15" s="10">
        <f>TI_EHG_E!S$2</f>
        <v>4998.361492675208</v>
      </c>
      <c r="T15" s="10">
        <f>TI_EHG_E!T$2</f>
        <v>4991.1562833681783</v>
      </c>
      <c r="U15" s="10">
        <f>TI_EHG_E!U$2</f>
        <v>4858.9043313899656</v>
      </c>
      <c r="V15" s="10">
        <f>TI_EHG_E!V$2</f>
        <v>4644.9978143918652</v>
      </c>
      <c r="W15" s="10">
        <f>TI_EHG_E!W$2</f>
        <v>4598.4536593016073</v>
      </c>
      <c r="X15" s="10">
        <f>TI_EHG_E!X$2</f>
        <v>4265.6095649643185</v>
      </c>
      <c r="Y15" s="10">
        <f>TI_EHG_E!Y$2</f>
        <v>3472.3837797897609</v>
      </c>
      <c r="Z15" s="10">
        <f>TI_EHG_E!Z$2</f>
        <v>3342.7859572551633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624.20253706069968</v>
      </c>
      <c r="D16" s="12">
        <f>TI_EHG_E_E!D$2</f>
        <v>737.41681765665271</v>
      </c>
      <c r="E16" s="12">
        <f>TI_EHG_E_E!E$2</f>
        <v>749.67211583791652</v>
      </c>
      <c r="F16" s="12">
        <f>TI_EHG_E_E!F$2</f>
        <v>770.2958908609229</v>
      </c>
      <c r="G16" s="12">
        <f>TI_EHG_E_E!G$2</f>
        <v>687.72972846500409</v>
      </c>
      <c r="H16" s="12">
        <f>TI_EHG_E_E!H$2</f>
        <v>684.20946034799965</v>
      </c>
      <c r="I16" s="12">
        <f>TI_EHG_E_E!I$2</f>
        <v>799.76466115890219</v>
      </c>
      <c r="J16" s="12">
        <f>TI_EHG_E_E!J$2</f>
        <v>781.03229730966461</v>
      </c>
      <c r="K16" s="12">
        <f>TI_EHG_E_E!K$2</f>
        <v>678.18201391912544</v>
      </c>
      <c r="L16" s="12">
        <f>TI_EHG_E_E!L$2</f>
        <v>737.78142376440371</v>
      </c>
      <c r="M16" s="12">
        <f>TI_EHG_E_E!M$2</f>
        <v>528.55773870015753</v>
      </c>
      <c r="N16" s="12">
        <f>TI_EHG_E_E!N$2</f>
        <v>722.68502996771417</v>
      </c>
      <c r="O16" s="12">
        <f>TI_EHG_E_E!O$2</f>
        <v>603.64494480475116</v>
      </c>
      <c r="P16" s="12">
        <f>TI_EHG_E_E!P$2</f>
        <v>547.24033475321721</v>
      </c>
      <c r="Q16" s="12">
        <f>TI_EHG_E_E!Q$2</f>
        <v>125.20024363007684</v>
      </c>
      <c r="R16" s="12">
        <f>TI_EHG_E_E!R$2</f>
        <v>8.7104710799999996</v>
      </c>
      <c r="S16" s="12">
        <f>TI_EHG_E_E!S$2</f>
        <v>6.5898910799999992</v>
      </c>
      <c r="T16" s="12">
        <f>TI_EHG_E_E!T$2</f>
        <v>10.800444960000002</v>
      </c>
      <c r="U16" s="12">
        <f>TI_EHG_E_E!U$2</f>
        <v>10.361772720000001</v>
      </c>
      <c r="V16" s="12">
        <f>TI_EHG_E_E!V$2</f>
        <v>15.49163124</v>
      </c>
      <c r="W16" s="12">
        <f>TI_EHG_E_E!W$2</f>
        <v>29.833153200000012</v>
      </c>
      <c r="X16" s="12">
        <f>TI_EHG_E_E!X$2</f>
        <v>43.845228720000001</v>
      </c>
      <c r="Y16" s="12">
        <f>TI_EHG_E_E!Y$2</f>
        <v>35.277429959999999</v>
      </c>
      <c r="Z16" s="12">
        <f>TI_EHG_E_E!Z$2</f>
        <v>3.9685626000000003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4717.3329405475779</v>
      </c>
      <c r="D17" s="12">
        <f>TI_EHG_CHP_E!D$2</f>
        <v>5229.428910257041</v>
      </c>
      <c r="E17" s="12">
        <f>TI_EHG_CHP_E!E$2</f>
        <v>5775.6445640352431</v>
      </c>
      <c r="F17" s="12">
        <f>TI_EHG_CHP_E!F$2</f>
        <v>5372.2906950506804</v>
      </c>
      <c r="G17" s="12">
        <f>TI_EHG_CHP_E!G$2</f>
        <v>5552.5308712087235</v>
      </c>
      <c r="H17" s="12">
        <f>TI_EHG_CHP_E!H$2</f>
        <v>5647.850005979999</v>
      </c>
      <c r="I17" s="12">
        <f>TI_EHG_CHP_E!I$2</f>
        <v>5623.0689217817035</v>
      </c>
      <c r="J17" s="12">
        <f>TI_EHG_CHP_E!J$2</f>
        <v>5917.2979639706691</v>
      </c>
      <c r="K17" s="12">
        <f>TI_EHG_CHP_E!K$2</f>
        <v>5804.1923557984419</v>
      </c>
      <c r="L17" s="12">
        <f>TI_EHG_CHP_E!L$2</f>
        <v>5422.8390178481031</v>
      </c>
      <c r="M17" s="12">
        <f>TI_EHG_CHP_E!M$2</f>
        <v>5707.8121876621935</v>
      </c>
      <c r="N17" s="12">
        <f>TI_EHG_CHP_E!N$2</f>
        <v>5564.5064630514871</v>
      </c>
      <c r="O17" s="12">
        <f>TI_EHG_CHP_E!O$2</f>
        <v>5395.8471104996297</v>
      </c>
      <c r="P17" s="12">
        <f>TI_EHG_CHP_E!P$2</f>
        <v>5181.7643615146717</v>
      </c>
      <c r="Q17" s="12">
        <f>TI_EHG_CHP_E!Q$2</f>
        <v>4393.36127743612</v>
      </c>
      <c r="R17" s="12">
        <f>TI_EHG_CHP_E!R$2</f>
        <v>4533.6295086425898</v>
      </c>
      <c r="S17" s="12">
        <f>TI_EHG_CHP_E!S$2</f>
        <v>4915.5491428752075</v>
      </c>
      <c r="T17" s="12">
        <f>TI_EHG_CHP_E!T$2</f>
        <v>4881.9749289681777</v>
      </c>
      <c r="U17" s="12">
        <f>TI_EHG_CHP_E!U$2</f>
        <v>4764.1390527899648</v>
      </c>
      <c r="V17" s="12">
        <f>TI_EHG_CHP_E!V$2</f>
        <v>4541.7665624318643</v>
      </c>
      <c r="W17" s="12">
        <f>TI_EHG_CHP_E!W$2</f>
        <v>4477.5007427816063</v>
      </c>
      <c r="X17" s="12">
        <f>TI_EHG_CHP_E!X$2</f>
        <v>4097.8628327643182</v>
      </c>
      <c r="Y17" s="12">
        <f>TI_EHG_CHP_E!Y$2</f>
        <v>3327.0383411097609</v>
      </c>
      <c r="Z17" s="12">
        <f>TI_EHG_CHP_E!Z$2</f>
        <v>3213.7315419351639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173.18493648</v>
      </c>
      <c r="D18" s="12">
        <f>TI_EHG_H_E!D$2</f>
        <v>162.47215476</v>
      </c>
      <c r="E18" s="12">
        <f>TI_EHG_H_E!E$2</f>
        <v>169.99044948000002</v>
      </c>
      <c r="F18" s="12">
        <f>TI_EHG_H_E!F$2</f>
        <v>186.71700371999998</v>
      </c>
      <c r="G18" s="12">
        <f>TI_EHG_H_E!G$2</f>
        <v>165.96692328</v>
      </c>
      <c r="H18" s="12">
        <f>TI_EHG_H_E!H$2</f>
        <v>196.93105596000001</v>
      </c>
      <c r="I18" s="12">
        <f>TI_EHG_H_E!I$2</f>
        <v>161.82826524000001</v>
      </c>
      <c r="J18" s="12">
        <f>TI_EHG_H_E!J$2</f>
        <v>121.98279852000002</v>
      </c>
      <c r="K18" s="12">
        <f>TI_EHG_H_E!K$2</f>
        <v>114.00477695999999</v>
      </c>
      <c r="L18" s="12">
        <f>TI_EHG_H_E!L$2</f>
        <v>112.50903564000001</v>
      </c>
      <c r="M18" s="12">
        <f>TI_EHG_H_E!M$2</f>
        <v>117.79722108000001</v>
      </c>
      <c r="N18" s="12">
        <f>TI_EHG_H_E!N$2</f>
        <v>128.34963107999999</v>
      </c>
      <c r="O18" s="12">
        <f>TI_EHG_H_E!O$2</f>
        <v>122.21630891999999</v>
      </c>
      <c r="P18" s="12">
        <f>TI_EHG_H_E!P$2</f>
        <v>113.05020312000001</v>
      </c>
      <c r="Q18" s="12">
        <f>TI_EHG_H_E!Q$2</f>
        <v>102.92840808</v>
      </c>
      <c r="R18" s="12">
        <f>TI_EHG_H_E!R$2</f>
        <v>89.259407039999999</v>
      </c>
      <c r="S18" s="12">
        <f>TI_EHG_H_E!S$2</f>
        <v>76.222458720000006</v>
      </c>
      <c r="T18" s="12">
        <f>TI_EHG_H_E!T$2</f>
        <v>98.380909440000011</v>
      </c>
      <c r="U18" s="12">
        <f>TI_EHG_H_E!U$2</f>
        <v>84.403505880000012</v>
      </c>
      <c r="V18" s="12">
        <f>TI_EHG_H_E!V$2</f>
        <v>87.739620719999991</v>
      </c>
      <c r="W18" s="12">
        <f>TI_EHG_H_E!W$2</f>
        <v>91.119763320000018</v>
      </c>
      <c r="X18" s="12">
        <f>TI_EHG_H_E!X$2</f>
        <v>123.90150348</v>
      </c>
      <c r="Y18" s="12">
        <f>TI_EHG_H_E!Y$2</f>
        <v>110.06800871999999</v>
      </c>
      <c r="Z18" s="12">
        <f>TI_EHG_H_E!Z$2</f>
        <v>125.08585271999999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71.012381759999982</v>
      </c>
      <c r="D19" s="8">
        <f>NRG_E!D$2</f>
        <v>12.117599999999999</v>
      </c>
      <c r="E19" s="8">
        <f>NRG_E!E$2</f>
        <v>12.117599999999999</v>
      </c>
      <c r="F19" s="8">
        <f>NRG_E!F$2</f>
        <v>10.047510000000001</v>
      </c>
      <c r="G19" s="8">
        <f>NRG_E!G$2</f>
        <v>10.148490000000001</v>
      </c>
      <c r="H19" s="8">
        <f>NRG_E!H$2</f>
        <v>8.0783999999999985</v>
      </c>
      <c r="I19" s="8">
        <f>NRG_E!I$2</f>
        <v>8.0783999999999985</v>
      </c>
      <c r="J19" s="8">
        <f>NRG_E!J$2</f>
        <v>6.0587999999999997</v>
      </c>
      <c r="K19" s="8">
        <f>NRG_E!K$2</f>
        <v>6.0587999999999997</v>
      </c>
      <c r="L19" s="8">
        <f>NRG_E!L$2</f>
        <v>6.0587999999999997</v>
      </c>
      <c r="M19" s="8">
        <f>NRG_E!M$2</f>
        <v>14.08671</v>
      </c>
      <c r="N19" s="8">
        <f>NRG_E!N$2</f>
        <v>4.039200000000001</v>
      </c>
      <c r="O19" s="8">
        <f>NRG_E!O$2</f>
        <v>4.039200000000001</v>
      </c>
      <c r="P19" s="8">
        <f>NRG_E!P$2</f>
        <v>6.0587999999999997</v>
      </c>
      <c r="Q19" s="8">
        <f>NRG_E!Q$2</f>
        <v>6.0587999999999997</v>
      </c>
      <c r="R19" s="8">
        <f>NRG_E!R$2</f>
        <v>6.0587999999999997</v>
      </c>
      <c r="S19" s="8">
        <f>NRG_E!S$2</f>
        <v>0.15147000000000002</v>
      </c>
      <c r="T19" s="8">
        <f>NRG_E!T$2</f>
        <v>0.7337120399999999</v>
      </c>
      <c r="U19" s="8">
        <f>NRG_E!U$2</f>
        <v>2.1142868400000001</v>
      </c>
      <c r="V19" s="8">
        <f>NRG_E!V$2</f>
        <v>1.9233223200000003</v>
      </c>
      <c r="W19" s="8">
        <f>NRG_E!W$2</f>
        <v>2.1274585199999998</v>
      </c>
      <c r="X19" s="8">
        <f>NRG_E!X$2</f>
        <v>2.06818488</v>
      </c>
      <c r="Y19" s="8">
        <f>NRG_E!Y$2</f>
        <v>1.80022284</v>
      </c>
      <c r="Z19" s="8">
        <f>NRG_E!Z$2</f>
        <v>1.7992962000000001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0.68503967999999993</v>
      </c>
      <c r="U20" s="12">
        <f>NRG_CM_E!U$2</f>
        <v>2.02017348</v>
      </c>
      <c r="V20" s="12">
        <f>NRG_CM_E!V$2</f>
        <v>1.8467794800000001</v>
      </c>
      <c r="W20" s="12">
        <f>NRG_CM_E!W$2</f>
        <v>2.00123352</v>
      </c>
      <c r="X20" s="12">
        <f>NRG_CM_E!X$2</f>
        <v>1.94761476</v>
      </c>
      <c r="Y20" s="12">
        <f>NRG_CM_E!Y$2</f>
        <v>1.75821516</v>
      </c>
      <c r="Z20" s="12">
        <f>NRG_CM_E!Z$2</f>
        <v>1.7992962000000001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14.18769</v>
      </c>
      <c r="D21" s="12">
        <f>NRG_OIL_NG_E!D$2</f>
        <v>12.117599999999999</v>
      </c>
      <c r="E21" s="12">
        <f>NRG_OIL_NG_E!E$2</f>
        <v>12.117599999999999</v>
      </c>
      <c r="F21" s="12">
        <f>NRG_OIL_NG_E!F$2</f>
        <v>10.047510000000001</v>
      </c>
      <c r="G21" s="12">
        <f>NRG_OIL_NG_E!G$2</f>
        <v>10.148490000000001</v>
      </c>
      <c r="H21" s="12">
        <f>NRG_OIL_NG_E!H$2</f>
        <v>8.0783999999999985</v>
      </c>
      <c r="I21" s="12">
        <f>NRG_OIL_NG_E!I$2</f>
        <v>8.0783999999999985</v>
      </c>
      <c r="J21" s="12">
        <f>NRG_OIL_NG_E!J$2</f>
        <v>6.0587999999999997</v>
      </c>
      <c r="K21" s="12">
        <f>NRG_OIL_NG_E!K$2</f>
        <v>6.0587999999999997</v>
      </c>
      <c r="L21" s="12">
        <f>NRG_OIL_NG_E!L$2</f>
        <v>6.0587999999999997</v>
      </c>
      <c r="M21" s="12">
        <f>NRG_OIL_NG_E!M$2</f>
        <v>14.08671</v>
      </c>
      <c r="N21" s="12">
        <f>NRG_OIL_NG_E!N$2</f>
        <v>4.039200000000001</v>
      </c>
      <c r="O21" s="12">
        <f>NRG_OIL_NG_E!O$2</f>
        <v>4.039200000000001</v>
      </c>
      <c r="P21" s="12">
        <f>NRG_OIL_NG_E!P$2</f>
        <v>6.0587999999999997</v>
      </c>
      <c r="Q21" s="12">
        <f>NRG_OIL_NG_E!Q$2</f>
        <v>6.0587999999999997</v>
      </c>
      <c r="R21" s="12">
        <f>NRG_OIL_NG_E!R$2</f>
        <v>6.0587999999999997</v>
      </c>
      <c r="S21" s="12">
        <f>NRG_OIL_NG_E!S$2</f>
        <v>0.15147000000000002</v>
      </c>
      <c r="T21" s="12">
        <f>NRG_OIL_NG_E!T$2</f>
        <v>4.8672360000000012E-2</v>
      </c>
      <c r="U21" s="12">
        <f>NRG_OIL_NG_E!U$2</f>
        <v>9.4113360000000007E-2</v>
      </c>
      <c r="V21" s="12">
        <f>NRG_OIL_NG_E!V$2</f>
        <v>7.6542840000000015E-2</v>
      </c>
      <c r="W21" s="12">
        <f>NRG_OIL_NG_E!W$2</f>
        <v>0.126225</v>
      </c>
      <c r="X21" s="12">
        <f>NRG_OIL_NG_E!X$2</f>
        <v>0.12057012</v>
      </c>
      <c r="Y21" s="12">
        <f>NRG_OIL_NG_E!Y$2</f>
        <v>4.2007679999999992E-2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56.824691759999986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  <c r="Y27" s="12">
        <f>NRG_PR_E!Y$2</f>
        <v>0</v>
      </c>
      <c r="Z27" s="12">
        <f>NRG_PR_E!Z$2</f>
        <v>0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8455.0806253183491</v>
      </c>
      <c r="D35" s="8">
        <f>FC_E!D$2</f>
        <v>8788.4179498656904</v>
      </c>
      <c r="E35" s="8">
        <f>FC_E!E$2</f>
        <v>8678.1013756903703</v>
      </c>
      <c r="F35" s="8">
        <f>FC_E!F$2</f>
        <v>8862.0835437732876</v>
      </c>
      <c r="G35" s="8">
        <f>FC_E!G$2</f>
        <v>9048.0041827200002</v>
      </c>
      <c r="H35" s="8">
        <f>FC_E!H$2</f>
        <v>9204.66251448</v>
      </c>
      <c r="I35" s="8">
        <f>FC_E!I$2</f>
        <v>9348.2921269199996</v>
      </c>
      <c r="J35" s="8">
        <f>FC_E!J$2</f>
        <v>9197.5388780400008</v>
      </c>
      <c r="K35" s="8">
        <f>FC_E!K$2</f>
        <v>10399.476307199999</v>
      </c>
      <c r="L35" s="8">
        <f>FC_E!L$2</f>
        <v>8989.7707426800007</v>
      </c>
      <c r="M35" s="8">
        <f>FC_E!M$2</f>
        <v>9202.5332019404195</v>
      </c>
      <c r="N35" s="8">
        <f>FC_E!N$2</f>
        <v>9100.4395377270903</v>
      </c>
      <c r="O35" s="8">
        <f>FC_E!O$2</f>
        <v>8788.1440107680792</v>
      </c>
      <c r="P35" s="8">
        <f>FC_E!P$2</f>
        <v>8359.7671671373373</v>
      </c>
      <c r="Q35" s="8">
        <f>FC_E!Q$2</f>
        <v>8162.4705087097745</v>
      </c>
      <c r="R35" s="8">
        <f>FC_E!R$2</f>
        <v>8191.3531889860051</v>
      </c>
      <c r="S35" s="8">
        <f>FC_E!S$2</f>
        <v>8652.3051095135979</v>
      </c>
      <c r="T35" s="8">
        <f>FC_E!T$2</f>
        <v>8776.2348193199996</v>
      </c>
      <c r="U35" s="8">
        <f>FC_E!U$2</f>
        <v>8804.6399744400005</v>
      </c>
      <c r="V35" s="8">
        <f>FC_E!V$2</f>
        <v>8567.8921420799998</v>
      </c>
      <c r="W35" s="8">
        <f>FC_E!W$2</f>
        <v>7464.2680288800011</v>
      </c>
      <c r="X35" s="8">
        <f>FC_E!X$2</f>
        <v>8007.939749279999</v>
      </c>
      <c r="Y35" s="8">
        <f>FC_E!Y$2</f>
        <v>8500.8615392400025</v>
      </c>
      <c r="Z35" s="8">
        <f>FC_E!Z$2</f>
        <v>7992.1949959199983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2380.4136537480404</v>
      </c>
      <c r="D36" s="12">
        <f>FC_IND_E!D$2</f>
        <v>2112.5369148497557</v>
      </c>
      <c r="E36" s="12">
        <f>FC_IND_E!E$2</f>
        <v>1858.7962905693307</v>
      </c>
      <c r="F36" s="12">
        <f>FC_IND_E!F$2</f>
        <v>2157.1959372000001</v>
      </c>
      <c r="G36" s="12">
        <f>FC_IND_E!G$2</f>
        <v>2220.8675456400001</v>
      </c>
      <c r="H36" s="12">
        <f>FC_IND_E!H$2</f>
        <v>2375.1442532400001</v>
      </c>
      <c r="I36" s="12">
        <f>FC_IND_E!I$2</f>
        <v>2551.6791508799997</v>
      </c>
      <c r="J36" s="12">
        <f>FC_IND_E!J$2</f>
        <v>2278.7988766799999</v>
      </c>
      <c r="K36" s="12">
        <f>FC_IND_E!K$2</f>
        <v>2205.8327587200001</v>
      </c>
      <c r="L36" s="12">
        <f>FC_IND_E!L$2</f>
        <v>1878.0981992400002</v>
      </c>
      <c r="M36" s="12">
        <f>FC_IND_E!M$2</f>
        <v>1853.046268420419</v>
      </c>
      <c r="N36" s="12">
        <f>FC_IND_E!N$2</f>
        <v>1696.9098814470904</v>
      </c>
      <c r="O36" s="12">
        <f>FC_IND_E!O$2</f>
        <v>1624.5666692480793</v>
      </c>
      <c r="P36" s="12">
        <f>FC_IND_E!P$2</f>
        <v>1622.2255161373362</v>
      </c>
      <c r="Q36" s="12">
        <f>FC_IND_E!Q$2</f>
        <v>1633.3573325497748</v>
      </c>
      <c r="R36" s="12">
        <f>FC_IND_E!R$2</f>
        <v>1596.521756266003</v>
      </c>
      <c r="S36" s="12">
        <f>FC_IND_E!S$2</f>
        <v>1626.2166228336</v>
      </c>
      <c r="T36" s="12">
        <f>FC_IND_E!T$2</f>
        <v>1740.7981734</v>
      </c>
      <c r="U36" s="12">
        <f>FC_IND_E!U$2</f>
        <v>1858.34676264</v>
      </c>
      <c r="V36" s="12">
        <f>FC_IND_E!V$2</f>
        <v>1859.4491693999998</v>
      </c>
      <c r="W36" s="12">
        <f>FC_IND_E!W$2</f>
        <v>1778.0883382800002</v>
      </c>
      <c r="X36" s="12">
        <f>FC_IND_E!X$2</f>
        <v>1817.4137805599999</v>
      </c>
      <c r="Y36" s="12">
        <f>FC_IND_E!Y$2</f>
        <v>1688.6369735999999</v>
      </c>
      <c r="Z36" s="12">
        <f>FC_IND_E!Z$2</f>
        <v>1597.7684819999997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276.40967867999996</v>
      </c>
      <c r="D37" s="14">
        <f>FC_IND_IS_E!D$2</f>
        <v>169.93289124</v>
      </c>
      <c r="E37" s="14">
        <f>FC_IND_IS_E!E$2</f>
        <v>156.67739964</v>
      </c>
      <c r="F37" s="14">
        <f>FC_IND_IS_E!F$2</f>
        <v>176.78046563999999</v>
      </c>
      <c r="G37" s="14">
        <f>FC_IND_IS_E!G$2</f>
        <v>166.31980524000002</v>
      </c>
      <c r="H37" s="14">
        <f>FC_IND_IS_E!H$2</f>
        <v>212.94428832</v>
      </c>
      <c r="I37" s="14">
        <f>FC_IND_IS_E!I$2</f>
        <v>221.839992</v>
      </c>
      <c r="J37" s="14">
        <f>FC_IND_IS_E!J$2</f>
        <v>204.57126828</v>
      </c>
      <c r="K37" s="14">
        <f>FC_IND_IS_E!K$2</f>
        <v>208.58107428</v>
      </c>
      <c r="L37" s="14">
        <f>FC_IND_IS_E!L$2</f>
        <v>159.04374695999999</v>
      </c>
      <c r="M37" s="14">
        <f>FC_IND_IS_E!M$2</f>
        <v>203.58921456000002</v>
      </c>
      <c r="N37" s="14">
        <f>FC_IND_IS_E!N$2</f>
        <v>196.95205296</v>
      </c>
      <c r="O37" s="14">
        <f>FC_IND_IS_E!O$2</f>
        <v>200.91107988000002</v>
      </c>
      <c r="P37" s="14">
        <f>FC_IND_IS_E!P$2</f>
        <v>199.94558111999999</v>
      </c>
      <c r="Q37" s="14">
        <f>FC_IND_IS_E!Q$2</f>
        <v>196.16422032</v>
      </c>
      <c r="R37" s="14">
        <f>FC_IND_IS_E!R$2</f>
        <v>193.14901872000002</v>
      </c>
      <c r="S37" s="14">
        <f>FC_IND_IS_E!S$2</f>
        <v>203.77316231999998</v>
      </c>
      <c r="T37" s="14">
        <f>FC_IND_IS_E!T$2</f>
        <v>216.82662732000003</v>
      </c>
      <c r="U37" s="14">
        <f>FC_IND_IS_E!U$2</f>
        <v>210.82094712000003</v>
      </c>
      <c r="V37" s="14">
        <f>FC_IND_IS_E!V$2</f>
        <v>218.21871384000002</v>
      </c>
      <c r="W37" s="14">
        <f>FC_IND_IS_E!W$2</f>
        <v>196.97563295999998</v>
      </c>
      <c r="X37" s="14">
        <f>FC_IND_IS_E!X$2</f>
        <v>212.33681172000001</v>
      </c>
      <c r="Y37" s="14">
        <f>FC_IND_IS_E!Y$2</f>
        <v>190.35827567999999</v>
      </c>
      <c r="Z37" s="14">
        <f>FC_IND_IS_E!Z$2</f>
        <v>162.15155424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276.40967867999996</v>
      </c>
      <c r="D39" s="16">
        <f>FC_IND_IS_EA_E!D$2</f>
        <v>169.93289124</v>
      </c>
      <c r="E39" s="16">
        <f>FC_IND_IS_EA_E!E$2</f>
        <v>156.67739964</v>
      </c>
      <c r="F39" s="16">
        <f>FC_IND_IS_EA_E!F$2</f>
        <v>176.78046563999999</v>
      </c>
      <c r="G39" s="16">
        <f>FC_IND_IS_EA_E!G$2</f>
        <v>166.31980524000002</v>
      </c>
      <c r="H39" s="16">
        <f>FC_IND_IS_EA_E!H$2</f>
        <v>212.94428832</v>
      </c>
      <c r="I39" s="16">
        <f>FC_IND_IS_EA_E!I$2</f>
        <v>221.839992</v>
      </c>
      <c r="J39" s="16">
        <f>FC_IND_IS_EA_E!J$2</f>
        <v>204.57126828</v>
      </c>
      <c r="K39" s="16">
        <f>FC_IND_IS_EA_E!K$2</f>
        <v>208.58107428</v>
      </c>
      <c r="L39" s="16">
        <f>FC_IND_IS_EA_E!L$2</f>
        <v>159.04374695999999</v>
      </c>
      <c r="M39" s="16">
        <f>FC_IND_IS_EA_E!M$2</f>
        <v>203.58921456000002</v>
      </c>
      <c r="N39" s="16">
        <f>FC_IND_IS_EA_E!N$2</f>
        <v>196.95205296</v>
      </c>
      <c r="O39" s="16">
        <f>FC_IND_IS_EA_E!O$2</f>
        <v>200.91107988000002</v>
      </c>
      <c r="P39" s="16">
        <f>FC_IND_IS_EA_E!P$2</f>
        <v>199.94558111999999</v>
      </c>
      <c r="Q39" s="16">
        <f>FC_IND_IS_EA_E!Q$2</f>
        <v>196.16422032</v>
      </c>
      <c r="R39" s="16">
        <f>FC_IND_IS_EA_E!R$2</f>
        <v>193.14901872000002</v>
      </c>
      <c r="S39" s="16">
        <f>FC_IND_IS_EA_E!S$2</f>
        <v>203.77316231999998</v>
      </c>
      <c r="T39" s="16">
        <f>FC_IND_IS_EA_E!T$2</f>
        <v>216.82662732000003</v>
      </c>
      <c r="U39" s="16">
        <f>FC_IND_IS_EA_E!U$2</f>
        <v>210.82094712000003</v>
      </c>
      <c r="V39" s="16">
        <f>FC_IND_IS_EA_E!V$2</f>
        <v>218.21871384000002</v>
      </c>
      <c r="W39" s="16">
        <f>FC_IND_IS_EA_E!W$2</f>
        <v>196.97563295999998</v>
      </c>
      <c r="X39" s="16">
        <f>FC_IND_IS_EA_E!X$2</f>
        <v>212.33681172000001</v>
      </c>
      <c r="Y39" s="16">
        <f>FC_IND_IS_EA_E!Y$2</f>
        <v>190.35827567999999</v>
      </c>
      <c r="Z39" s="16">
        <f>FC_IND_IS_EA_E!Z$2</f>
        <v>162.15155424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44.230129559999995</v>
      </c>
      <c r="D40" s="14">
        <f>FC_IND_NFM_E!D$2</f>
        <v>48.168349559999996</v>
      </c>
      <c r="E40" s="14">
        <f>FC_IND_NFM_E!E$2</f>
        <v>43.366054320000011</v>
      </c>
      <c r="F40" s="14">
        <f>FC_IND_NFM_E!F$2</f>
        <v>55.438909560000006</v>
      </c>
      <c r="G40" s="14">
        <f>FC_IND_NFM_E!G$2</f>
        <v>58.064222520000001</v>
      </c>
      <c r="H40" s="14">
        <f>FC_IND_NFM_E!H$2</f>
        <v>57.1081158</v>
      </c>
      <c r="I40" s="14">
        <f>FC_IND_NFM_E!I$2</f>
        <v>66.332369880000002</v>
      </c>
      <c r="J40" s="14">
        <f>FC_IND_NFM_E!J$2</f>
        <v>85.865879520000007</v>
      </c>
      <c r="K40" s="14">
        <f>FC_IND_NFM_E!K$2</f>
        <v>97.84788552000002</v>
      </c>
      <c r="L40" s="14">
        <f>FC_IND_NFM_E!L$2</f>
        <v>112.23815723999999</v>
      </c>
      <c r="M40" s="14">
        <f>FC_IND_NFM_E!M$2</f>
        <v>84.408978599999983</v>
      </c>
      <c r="N40" s="14">
        <f>FC_IND_NFM_E!N$2</f>
        <v>87.417801719999986</v>
      </c>
      <c r="O40" s="14">
        <f>FC_IND_NFM_E!O$2</f>
        <v>92.376441</v>
      </c>
      <c r="P40" s="14">
        <f>FC_IND_NFM_E!P$2</f>
        <v>92.443259520000026</v>
      </c>
      <c r="Q40" s="14">
        <f>FC_IND_NFM_E!Q$2</f>
        <v>94.551829200000014</v>
      </c>
      <c r="R40" s="14">
        <f>FC_IND_NFM_E!R$2</f>
        <v>105.49687320000002</v>
      </c>
      <c r="S40" s="14">
        <f>FC_IND_NFM_E!S$2</f>
        <v>103.72871952000003</v>
      </c>
      <c r="T40" s="14">
        <f>FC_IND_NFM_E!T$2</f>
        <v>128.61190656000002</v>
      </c>
      <c r="U40" s="14">
        <f>FC_IND_NFM_E!U$2</f>
        <v>125.04485772000002</v>
      </c>
      <c r="V40" s="14">
        <f>FC_IND_NFM_E!V$2</f>
        <v>98.614788840000017</v>
      </c>
      <c r="W40" s="14">
        <f>FC_IND_NFM_E!W$2</f>
        <v>115.04145887999999</v>
      </c>
      <c r="X40" s="14">
        <f>FC_IND_NFM_E!X$2</f>
        <v>136.52587368000002</v>
      </c>
      <c r="Y40" s="14">
        <f>FC_IND_NFM_E!Y$2</f>
        <v>130.00953096000001</v>
      </c>
      <c r="Z40" s="14">
        <f>FC_IND_NFM_E!Z$2</f>
        <v>116.79198732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33.646778767593901</v>
      </c>
      <c r="D42" s="16">
        <f>FC_IND_NFM_PA_E!D$2</f>
        <v>24.658205110096596</v>
      </c>
      <c r="E42" s="16">
        <f>FC_IND_NFM_PA_E!E$2</f>
        <v>16.866496182357984</v>
      </c>
      <c r="F42" s="16">
        <f>FC_IND_NFM_PA_E!F$2</f>
        <v>24.487068911242709</v>
      </c>
      <c r="G42" s="16">
        <f>FC_IND_NFM_PA_E!G$2</f>
        <v>34.73934938096923</v>
      </c>
      <c r="H42" s="16">
        <f>FC_IND_NFM_PA_E!H$2</f>
        <v>48.096048595790592</v>
      </c>
      <c r="I42" s="16">
        <f>FC_IND_NFM_PA_E!I$2</f>
        <v>38.782109614262573</v>
      </c>
      <c r="J42" s="16">
        <f>FC_IND_NFM_PA_E!J$2</f>
        <v>32.888865796619505</v>
      </c>
      <c r="K42" s="16">
        <f>FC_IND_NFM_PA_E!K$2</f>
        <v>50.968683693318212</v>
      </c>
      <c r="L42" s="16">
        <f>FC_IND_NFM_PA_E!L$2</f>
        <v>21.256471698155739</v>
      </c>
      <c r="M42" s="16">
        <f>FC_IND_NFM_PA_E!M$2</f>
        <v>18.014009736104487</v>
      </c>
      <c r="N42" s="16">
        <f>FC_IND_NFM_PA_E!N$2</f>
        <v>66.61429282450527</v>
      </c>
      <c r="O42" s="16">
        <f>FC_IND_NFM_PA_E!O$2</f>
        <v>33.394517717555793</v>
      </c>
      <c r="P42" s="16">
        <f>FC_IND_NFM_PA_E!P$2</f>
        <v>37.773660113298533</v>
      </c>
      <c r="Q42" s="16">
        <f>FC_IND_NFM_PA_E!Q$2</f>
        <v>42.808935571296153</v>
      </c>
      <c r="R42" s="16">
        <f>FC_IND_NFM_PA_E!R$2</f>
        <v>46.31457952954883</v>
      </c>
      <c r="S42" s="16">
        <f>FC_IND_NFM_PA_E!S$2</f>
        <v>44.806292992292427</v>
      </c>
      <c r="T42" s="16">
        <f>FC_IND_NFM_PA_E!T$2</f>
        <v>46.942954527538319</v>
      </c>
      <c r="U42" s="16">
        <f>FC_IND_NFM_PA_E!U$2</f>
        <v>44.226783256119127</v>
      </c>
      <c r="V42" s="16">
        <f>FC_IND_NFM_PA_E!V$2</f>
        <v>28.194877256988477</v>
      </c>
      <c r="W42" s="16">
        <f>FC_IND_NFM_PA_E!W$2</f>
        <v>32.340515264199652</v>
      </c>
      <c r="X42" s="16">
        <f>FC_IND_NFM_PA_E!X$2</f>
        <v>30.416599760558562</v>
      </c>
      <c r="Y42" s="16">
        <f>FC_IND_NFM_PA_E!Y$2</f>
        <v>27.702676144249814</v>
      </c>
      <c r="Z42" s="16">
        <f>FC_IND_NFM_PA_E!Z$2</f>
        <v>38.513635272874346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4.6016521832817894</v>
      </c>
      <c r="J43" s="16">
        <f>FC_IND_NFM_SA_E!J$2</f>
        <v>4.4170973895888048</v>
      </c>
      <c r="K43" s="16">
        <f>FC_IND_NFM_SA_E!K$2</f>
        <v>6.5506705053641223</v>
      </c>
      <c r="L43" s="16">
        <f>FC_IND_NFM_SA_E!L$2</f>
        <v>3.3498112528863735</v>
      </c>
      <c r="M43" s="16">
        <f>FC_IND_NFM_SA_E!M$2</f>
        <v>4.7714953331539594</v>
      </c>
      <c r="N43" s="16">
        <f>FC_IND_NFM_SA_E!N$2</f>
        <v>6.5873859741880274</v>
      </c>
      <c r="O43" s="16">
        <f>FC_IND_NFM_SA_E!O$2</f>
        <v>4.5518836615469347</v>
      </c>
      <c r="P43" s="16">
        <f>FC_IND_NFM_SA_E!P$2</f>
        <v>4.7441004848667996</v>
      </c>
      <c r="Q43" s="16">
        <f>FC_IND_NFM_SA_E!Q$2</f>
        <v>2.0710718189919959</v>
      </c>
      <c r="R43" s="16">
        <f>FC_IND_NFM_SA_E!R$2</f>
        <v>2.2790351908060145</v>
      </c>
      <c r="S43" s="16">
        <f>FC_IND_NFM_SA_E!S$2</f>
        <v>2.9247817798284625</v>
      </c>
      <c r="T43" s="16">
        <f>FC_IND_NFM_SA_E!T$2</f>
        <v>5.6929090060947285</v>
      </c>
      <c r="U43" s="16">
        <f>FC_IND_NFM_SA_E!U$2</f>
        <v>4.7133439642511226</v>
      </c>
      <c r="V43" s="16">
        <f>FC_IND_NFM_SA_E!V$2</f>
        <v>1.4177278632880383</v>
      </c>
      <c r="W43" s="16">
        <f>FC_IND_NFM_SA_E!W$2</f>
        <v>6.5137046317135034</v>
      </c>
      <c r="X43" s="16">
        <f>FC_IND_NFM_SA_E!X$2</f>
        <v>9.6806865242199827</v>
      </c>
      <c r="Y43" s="16">
        <f>FC_IND_NFM_SA_E!Y$2</f>
        <v>8.8441546423109934</v>
      </c>
      <c r="Z43" s="16">
        <f>FC_IND_NFM_SA_E!Z$2</f>
        <v>4.81513357535583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10.583350792406097</v>
      </c>
      <c r="D44" s="16">
        <f>FC_IND_NFM_OM_E!D$2</f>
        <v>23.510144449903393</v>
      </c>
      <c r="E44" s="16">
        <f>FC_IND_NFM_OM_E!E$2</f>
        <v>26.499558137642026</v>
      </c>
      <c r="F44" s="16">
        <f>FC_IND_NFM_OM_E!F$2</f>
        <v>30.951840648757297</v>
      </c>
      <c r="G44" s="16">
        <f>FC_IND_NFM_OM_E!G$2</f>
        <v>23.324873139030771</v>
      </c>
      <c r="H44" s="16">
        <f>FC_IND_NFM_OM_E!H$2</f>
        <v>9.0120672042094121</v>
      </c>
      <c r="I44" s="16">
        <f>FC_IND_NFM_OM_E!I$2</f>
        <v>22.948608082455642</v>
      </c>
      <c r="J44" s="16">
        <f>FC_IND_NFM_OM_E!J$2</f>
        <v>48.559916333791691</v>
      </c>
      <c r="K44" s="16">
        <f>FC_IND_NFM_OM_E!K$2</f>
        <v>40.328531321317683</v>
      </c>
      <c r="L44" s="16">
        <f>FC_IND_NFM_OM_E!L$2</f>
        <v>87.631874288957874</v>
      </c>
      <c r="M44" s="16">
        <f>FC_IND_NFM_OM_E!M$2</f>
        <v>61.623473530741542</v>
      </c>
      <c r="N44" s="16">
        <f>FC_IND_NFM_OM_E!N$2</f>
        <v>14.216122921306702</v>
      </c>
      <c r="O44" s="16">
        <f>FC_IND_NFM_OM_E!O$2</f>
        <v>54.430039620897261</v>
      </c>
      <c r="P44" s="16">
        <f>FC_IND_NFM_OM_E!P$2</f>
        <v>49.925498921834688</v>
      </c>
      <c r="Q44" s="16">
        <f>FC_IND_NFM_OM_E!Q$2</f>
        <v>49.671821809711851</v>
      </c>
      <c r="R44" s="16">
        <f>FC_IND_NFM_OM_E!R$2</f>
        <v>56.90325847964516</v>
      </c>
      <c r="S44" s="16">
        <f>FC_IND_NFM_OM_E!S$2</f>
        <v>55.99764474787915</v>
      </c>
      <c r="T44" s="16">
        <f>FC_IND_NFM_OM_E!T$2</f>
        <v>75.97604302636698</v>
      </c>
      <c r="U44" s="16">
        <f>FC_IND_NFM_OM_E!U$2</f>
        <v>76.104730499629781</v>
      </c>
      <c r="V44" s="16">
        <f>FC_IND_NFM_OM_E!V$2</f>
        <v>69.002183719723504</v>
      </c>
      <c r="W44" s="16">
        <f>FC_IND_NFM_OM_E!W$2</f>
        <v>76.187238984086846</v>
      </c>
      <c r="X44" s="16">
        <f>FC_IND_NFM_OM_E!X$2</f>
        <v>96.428587395221484</v>
      </c>
      <c r="Y44" s="16">
        <f>FC_IND_NFM_OM_E!Y$2</f>
        <v>93.462700173439202</v>
      </c>
      <c r="Z44" s="16">
        <f>FC_IND_NFM_OM_E!Z$2</f>
        <v>73.463218471769835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174.94160868</v>
      </c>
      <c r="D45" s="14">
        <f>FC_IND_CPC_E!D$2</f>
        <v>153.62925048000002</v>
      </c>
      <c r="E45" s="14">
        <f>FC_IND_CPC_E!E$2</f>
        <v>167.80641155999999</v>
      </c>
      <c r="F45" s="14">
        <f>FC_IND_CPC_E!F$2</f>
        <v>192.39238763999998</v>
      </c>
      <c r="G45" s="14">
        <f>FC_IND_CPC_E!G$2</f>
        <v>206.56432295999997</v>
      </c>
      <c r="H45" s="14">
        <f>FC_IND_CPC_E!H$2</f>
        <v>175.74685272000002</v>
      </c>
      <c r="I45" s="14">
        <f>FC_IND_CPC_E!I$2</f>
        <v>185.45455080000002</v>
      </c>
      <c r="J45" s="14">
        <f>FC_IND_CPC_E!J$2</f>
        <v>190.76161643999998</v>
      </c>
      <c r="K45" s="14">
        <f>FC_IND_CPC_E!K$2</f>
        <v>179.19097523999997</v>
      </c>
      <c r="L45" s="14">
        <f>FC_IND_CPC_E!L$2</f>
        <v>178.10569008000002</v>
      </c>
      <c r="M45" s="14">
        <f>FC_IND_CPC_E!M$2</f>
        <v>199.46481228000002</v>
      </c>
      <c r="N45" s="14">
        <f>FC_IND_CPC_E!N$2</f>
        <v>153.57079440000004</v>
      </c>
      <c r="O45" s="14">
        <f>FC_IND_CPC_E!O$2</f>
        <v>140.77855692</v>
      </c>
      <c r="P45" s="14">
        <f>FC_IND_CPC_E!P$2</f>
        <v>142.69401828000002</v>
      </c>
      <c r="Q45" s="14">
        <f>FC_IND_CPC_E!Q$2</f>
        <v>134.87287752</v>
      </c>
      <c r="R45" s="14">
        <f>FC_IND_CPC_E!R$2</f>
        <v>132.56253396000002</v>
      </c>
      <c r="S45" s="14">
        <f>FC_IND_CPC_E!S$2</f>
        <v>134.10441504000002</v>
      </c>
      <c r="T45" s="14">
        <f>FC_IND_CPC_E!T$2</f>
        <v>129.70666836000004</v>
      </c>
      <c r="U45" s="14">
        <f>FC_IND_CPC_E!U$2</f>
        <v>128.46673188000003</v>
      </c>
      <c r="V45" s="14">
        <f>FC_IND_CPC_E!V$2</f>
        <v>125.75354231999999</v>
      </c>
      <c r="W45" s="14">
        <f>FC_IND_CPC_E!W$2</f>
        <v>139.59442079999999</v>
      </c>
      <c r="X45" s="14">
        <f>FC_IND_CPC_E!X$2</f>
        <v>144.84108240000003</v>
      </c>
      <c r="Y45" s="14">
        <f>FC_IND_CPC_E!Y$2</f>
        <v>139.08859992000001</v>
      </c>
      <c r="Z45" s="14">
        <f>FC_IND_CPC_E!Z$2</f>
        <v>134.10536976000003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28.3509174427269</v>
      </c>
      <c r="D46" s="16">
        <f>FC_IND_CPC_BC_E!D$2</f>
        <v>25.494099334824611</v>
      </c>
      <c r="E46" s="16">
        <f>FC_IND_CPC_BC_E!E$2</f>
        <v>27.175119527006206</v>
      </c>
      <c r="F46" s="16">
        <f>FC_IND_CPC_BC_E!F$2</f>
        <v>27.629526561667532</v>
      </c>
      <c r="G46" s="16">
        <f>FC_IND_CPC_BC_E!G$2</f>
        <v>29.725252066782375</v>
      </c>
      <c r="H46" s="16">
        <f>FC_IND_CPC_BC_E!H$2</f>
        <v>26.267465894666323</v>
      </c>
      <c r="I46" s="16">
        <f>FC_IND_CPC_BC_E!I$2</f>
        <v>27.490273902621954</v>
      </c>
      <c r="J46" s="16">
        <f>FC_IND_CPC_BC_E!J$2</f>
        <v>29.612801127036835</v>
      </c>
      <c r="K46" s="16">
        <f>FC_IND_CPC_BC_E!K$2</f>
        <v>28.636507776569086</v>
      </c>
      <c r="L46" s="16">
        <f>FC_IND_CPC_BC_E!L$2</f>
        <v>18.02336841109647</v>
      </c>
      <c r="M46" s="16">
        <f>FC_IND_CPC_BC_E!M$2</f>
        <v>14.334762430260863</v>
      </c>
      <c r="N46" s="16">
        <f>FC_IND_CPC_BC_E!N$2</f>
        <v>9.1688710088413607</v>
      </c>
      <c r="O46" s="16">
        <f>FC_IND_CPC_BC_E!O$2</f>
        <v>11.24994518101299</v>
      </c>
      <c r="P46" s="16">
        <f>FC_IND_CPC_BC_E!P$2</f>
        <v>12.992310452326805</v>
      </c>
      <c r="Q46" s="16">
        <f>FC_IND_CPC_BC_E!Q$2</f>
        <v>14.625421485670136</v>
      </c>
      <c r="R46" s="16">
        <f>FC_IND_CPC_BC_E!R$2</f>
        <v>21.312197853199631</v>
      </c>
      <c r="S46" s="16">
        <f>FC_IND_CPC_BC_E!S$2</f>
        <v>21.870080501585718</v>
      </c>
      <c r="T46" s="16">
        <f>FC_IND_CPC_BC_E!T$2</f>
        <v>18.583571208632645</v>
      </c>
      <c r="U46" s="16">
        <f>FC_IND_CPC_BC_E!U$2</f>
        <v>15.65946485753299</v>
      </c>
      <c r="V46" s="16">
        <f>FC_IND_CPC_BC_E!V$2</f>
        <v>12.485699831206491</v>
      </c>
      <c r="W46" s="16">
        <f>FC_IND_CPC_BC_E!W$2</f>
        <v>11.826737760218252</v>
      </c>
      <c r="X46" s="16">
        <f>FC_IND_CPC_BC_E!X$2</f>
        <v>14.720767032039728</v>
      </c>
      <c r="Y46" s="16">
        <f>FC_IND_CPC_BC_E!Y$2</f>
        <v>16.08574165506532</v>
      </c>
      <c r="Z46" s="16">
        <f>FC_IND_CPC_BC_E!Z$2</f>
        <v>9.2098236562036675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93.575351446872489</v>
      </c>
      <c r="D47" s="16">
        <f>FC_IND_CPC_OC_E!D$2</f>
        <v>74.815741822755371</v>
      </c>
      <c r="E47" s="16">
        <f>FC_IND_CPC_OC_E!E$2</f>
        <v>83.994618894494508</v>
      </c>
      <c r="F47" s="16">
        <f>FC_IND_CPC_OC_E!F$2</f>
        <v>110.70902834463398</v>
      </c>
      <c r="G47" s="16">
        <f>FC_IND_CPC_OC_E!G$2</f>
        <v>116.15180564930202</v>
      </c>
      <c r="H47" s="16">
        <f>FC_IND_CPC_OC_E!H$2</f>
        <v>96.972927190189054</v>
      </c>
      <c r="I47" s="16">
        <f>FC_IND_CPC_OC_E!I$2</f>
        <v>89.99179804112859</v>
      </c>
      <c r="J47" s="16">
        <f>FC_IND_CPC_OC_E!J$2</f>
        <v>96.453149889006909</v>
      </c>
      <c r="K47" s="16">
        <f>FC_IND_CPC_OC_E!K$2</f>
        <v>83.839241026857508</v>
      </c>
      <c r="L47" s="16">
        <f>FC_IND_CPC_OC_E!L$2</f>
        <v>99.53773591915656</v>
      </c>
      <c r="M47" s="16">
        <f>FC_IND_CPC_OC_E!M$2</f>
        <v>123.16698636089338</v>
      </c>
      <c r="N47" s="16">
        <f>FC_IND_CPC_OC_E!N$2</f>
        <v>100.59540926564745</v>
      </c>
      <c r="O47" s="16">
        <f>FC_IND_CPC_OC_E!O$2</f>
        <v>89.010145786159256</v>
      </c>
      <c r="P47" s="16">
        <f>FC_IND_CPC_OC_E!P$2</f>
        <v>83.85397607965605</v>
      </c>
      <c r="Q47" s="16">
        <f>FC_IND_CPC_OC_E!Q$2</f>
        <v>58.27307975883339</v>
      </c>
      <c r="R47" s="16">
        <f>FC_IND_CPC_OC_E!R$2</f>
        <v>44.721922582663744</v>
      </c>
      <c r="S47" s="16">
        <f>FC_IND_CPC_OC_E!S$2</f>
        <v>40.890827240538449</v>
      </c>
      <c r="T47" s="16">
        <f>FC_IND_CPC_OC_E!T$2</f>
        <v>40.197780463542784</v>
      </c>
      <c r="U47" s="16">
        <f>FC_IND_CPC_OC_E!U$2</f>
        <v>44.348995588415121</v>
      </c>
      <c r="V47" s="16">
        <f>FC_IND_CPC_OC_E!V$2</f>
        <v>43.621055106425111</v>
      </c>
      <c r="W47" s="16">
        <f>FC_IND_CPC_OC_E!W$2</f>
        <v>70.997937404443761</v>
      </c>
      <c r="X47" s="16">
        <f>FC_IND_CPC_OC_E!X$2</f>
        <v>75.723674410993837</v>
      </c>
      <c r="Y47" s="16">
        <f>FC_IND_CPC_OC_E!Y$2</f>
        <v>73.838408918362589</v>
      </c>
      <c r="Z47" s="16">
        <f>FC_IND_CPC_OC_E!Z$2</f>
        <v>72.980077099466982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53.015339790400603</v>
      </c>
      <c r="D48" s="16">
        <f>FC_IND_CPC_PH_E!D$2</f>
        <v>53.319409322420036</v>
      </c>
      <c r="E48" s="16">
        <f>FC_IND_CPC_PH_E!E$2</f>
        <v>56.63667313849929</v>
      </c>
      <c r="F48" s="16">
        <f>FC_IND_CPC_PH_E!F$2</f>
        <v>54.053832733698499</v>
      </c>
      <c r="G48" s="16">
        <f>FC_IND_CPC_PH_E!G$2</f>
        <v>60.687265243915604</v>
      </c>
      <c r="H48" s="16">
        <f>FC_IND_CPC_PH_E!H$2</f>
        <v>52.506459635144637</v>
      </c>
      <c r="I48" s="16">
        <f>FC_IND_CPC_PH_E!I$2</f>
        <v>67.972478856249481</v>
      </c>
      <c r="J48" s="16">
        <f>FC_IND_CPC_PH_E!J$2</f>
        <v>64.695665423956257</v>
      </c>
      <c r="K48" s="16">
        <f>FC_IND_CPC_PH_E!K$2</f>
        <v>66.715226436573403</v>
      </c>
      <c r="L48" s="16">
        <f>FC_IND_CPC_PH_E!L$2</f>
        <v>60.544585749746986</v>
      </c>
      <c r="M48" s="16">
        <f>FC_IND_CPC_PH_E!M$2</f>
        <v>61.963063488845798</v>
      </c>
      <c r="N48" s="16">
        <f>FC_IND_CPC_PH_E!N$2</f>
        <v>43.806514125511221</v>
      </c>
      <c r="O48" s="16">
        <f>FC_IND_CPC_PH_E!O$2</f>
        <v>40.518465952827775</v>
      </c>
      <c r="P48" s="16">
        <f>FC_IND_CPC_PH_E!P$2</f>
        <v>45.847731748017175</v>
      </c>
      <c r="Q48" s="16">
        <f>FC_IND_CPC_PH_E!Q$2</f>
        <v>61.974376275496489</v>
      </c>
      <c r="R48" s="16">
        <f>FC_IND_CPC_PH_E!R$2</f>
        <v>66.528413524136639</v>
      </c>
      <c r="S48" s="16">
        <f>FC_IND_CPC_PH_E!S$2</f>
        <v>71.34350729787586</v>
      </c>
      <c r="T48" s="16">
        <f>FC_IND_CPC_PH_E!T$2</f>
        <v>70.925316687824576</v>
      </c>
      <c r="U48" s="16">
        <f>FC_IND_CPC_PH_E!U$2</f>
        <v>68.458271434051923</v>
      </c>
      <c r="V48" s="16">
        <f>FC_IND_CPC_PH_E!V$2</f>
        <v>69.646787382368402</v>
      </c>
      <c r="W48" s="16">
        <f>FC_IND_CPC_PH_E!W$2</f>
        <v>56.769745635337998</v>
      </c>
      <c r="X48" s="16">
        <f>FC_IND_CPC_PH_E!X$2</f>
        <v>54.396640956966451</v>
      </c>
      <c r="Y48" s="16">
        <f>FC_IND_CPC_PH_E!Y$2</f>
        <v>49.164449346572084</v>
      </c>
      <c r="Z48" s="16">
        <f>FC_IND_CPC_PH_E!Z$2</f>
        <v>51.915469004329388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523.83216024000012</v>
      </c>
      <c r="D49" s="14">
        <f>FC_IND_NMM_E!D$2</f>
        <v>564.49866167999994</v>
      </c>
      <c r="E49" s="14">
        <f>FC_IND_NMM_E!E$2</f>
        <v>470.74930164</v>
      </c>
      <c r="F49" s="14">
        <f>FC_IND_NMM_E!F$2</f>
        <v>561.70917431999999</v>
      </c>
      <c r="G49" s="14">
        <f>FC_IND_NMM_E!G$2</f>
        <v>598.93564824000009</v>
      </c>
      <c r="H49" s="14">
        <f>FC_IND_NMM_E!H$2</f>
        <v>626.40093995999996</v>
      </c>
      <c r="I49" s="14">
        <f>FC_IND_NMM_E!I$2</f>
        <v>726.83265888000005</v>
      </c>
      <c r="J49" s="14">
        <f>FC_IND_NMM_E!J$2</f>
        <v>723.57729227999994</v>
      </c>
      <c r="K49" s="14">
        <f>FC_IND_NMM_E!K$2</f>
        <v>702.90898020000009</v>
      </c>
      <c r="L49" s="14">
        <f>FC_IND_NMM_E!L$2</f>
        <v>522.94535340000004</v>
      </c>
      <c r="M49" s="14">
        <f>FC_IND_NMM_E!M$2</f>
        <v>505.48566059999996</v>
      </c>
      <c r="N49" s="14">
        <f>FC_IND_NMM_E!N$2</f>
        <v>489.18690000000004</v>
      </c>
      <c r="O49" s="14">
        <f>FC_IND_NMM_E!O$2</f>
        <v>440.38128852000006</v>
      </c>
      <c r="P49" s="14">
        <f>FC_IND_NMM_E!P$2</f>
        <v>480.92784443999994</v>
      </c>
      <c r="Q49" s="14">
        <f>FC_IND_NMM_E!Q$2</f>
        <v>501.65153388000004</v>
      </c>
      <c r="R49" s="14">
        <f>FC_IND_NMM_E!R$2</f>
        <v>489.12045839999996</v>
      </c>
      <c r="S49" s="14">
        <f>FC_IND_NMM_E!S$2</f>
        <v>511.66720944000008</v>
      </c>
      <c r="T49" s="14">
        <f>FC_IND_NMM_E!T$2</f>
        <v>578.58869987999992</v>
      </c>
      <c r="U49" s="14">
        <f>FC_IND_NMM_E!U$2</f>
        <v>637.93541124000001</v>
      </c>
      <c r="V49" s="14">
        <f>FC_IND_NMM_E!V$2</f>
        <v>666.80829648000008</v>
      </c>
      <c r="W49" s="14">
        <f>FC_IND_NMM_E!W$2</f>
        <v>607.17174696000006</v>
      </c>
      <c r="X49" s="14">
        <f>FC_IND_NMM_E!X$2</f>
        <v>630.44495172000006</v>
      </c>
      <c r="Y49" s="14">
        <f>FC_IND_NMM_E!Y$2</f>
        <v>606.61266875999991</v>
      </c>
      <c r="Z49" s="14">
        <f>FC_IND_NMM_E!Z$2</f>
        <v>577.90832327999988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318.21197238277045</v>
      </c>
      <c r="D50" s="16">
        <f>FC_IND_NMM_CM_E!D$2</f>
        <v>301.91204319313749</v>
      </c>
      <c r="E50" s="16">
        <f>FC_IND_NMM_CM_E!E$2</f>
        <v>316.62221022440178</v>
      </c>
      <c r="F50" s="16">
        <f>FC_IND_NMM_CM_E!F$2</f>
        <v>352.19412218171556</v>
      </c>
      <c r="G50" s="16">
        <f>FC_IND_NMM_CM_E!G$2</f>
        <v>305.27485867774715</v>
      </c>
      <c r="H50" s="16">
        <f>FC_IND_NMM_CM_E!H$2</f>
        <v>276.75068148914499</v>
      </c>
      <c r="I50" s="16">
        <f>FC_IND_NMM_CM_E!I$2</f>
        <v>376.5759468381745</v>
      </c>
      <c r="J50" s="16">
        <f>FC_IND_NMM_CM_E!J$2</f>
        <v>330.727691391147</v>
      </c>
      <c r="K50" s="16">
        <f>FC_IND_NMM_CM_E!K$2</f>
        <v>342.77063311412115</v>
      </c>
      <c r="L50" s="16">
        <f>FC_IND_NMM_CM_E!L$2</f>
        <v>255.63002381195417</v>
      </c>
      <c r="M50" s="16">
        <f>FC_IND_NMM_CM_E!M$2</f>
        <v>188.72547094213019</v>
      </c>
      <c r="N50" s="16">
        <f>FC_IND_NMM_CM_E!N$2</f>
        <v>187.96968920762444</v>
      </c>
      <c r="O50" s="16">
        <f>FC_IND_NMM_CM_E!O$2</f>
        <v>183.01781419750864</v>
      </c>
      <c r="P50" s="16">
        <f>FC_IND_NMM_CM_E!P$2</f>
        <v>148.61497817347984</v>
      </c>
      <c r="Q50" s="16">
        <f>FC_IND_NMM_CM_E!Q$2</f>
        <v>185.01854481949059</v>
      </c>
      <c r="R50" s="16">
        <f>FC_IND_NMM_CM_E!R$2</f>
        <v>161.69926491886068</v>
      </c>
      <c r="S50" s="16">
        <f>FC_IND_NMM_CM_E!S$2</f>
        <v>187.3209604606497</v>
      </c>
      <c r="T50" s="16">
        <f>FC_IND_NMM_CM_E!T$2</f>
        <v>206.21689184613132</v>
      </c>
      <c r="U50" s="16">
        <f>FC_IND_NMM_CM_E!U$2</f>
        <v>199.56830029240237</v>
      </c>
      <c r="V50" s="16">
        <f>FC_IND_NMM_CM_E!V$2</f>
        <v>303.22660767838602</v>
      </c>
      <c r="W50" s="16">
        <f>FC_IND_NMM_CM_E!W$2</f>
        <v>264.73560952585581</v>
      </c>
      <c r="X50" s="16">
        <f>FC_IND_NMM_CM_E!X$2</f>
        <v>221.55397757239572</v>
      </c>
      <c r="Y50" s="16">
        <f>FC_IND_NMM_CM_E!Y$2</f>
        <v>190.60488866076528</v>
      </c>
      <c r="Z50" s="16">
        <f>FC_IND_NMM_CM_E!Z$2</f>
        <v>182.59008808925185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173.32682332490035</v>
      </c>
      <c r="D51" s="16">
        <f>FC_IND_NMM_CR_E!D$2</f>
        <v>230.65371533414222</v>
      </c>
      <c r="E51" s="16">
        <f>FC_IND_NMM_CR_E!E$2</f>
        <v>122.39973019126759</v>
      </c>
      <c r="F51" s="16">
        <f>FC_IND_NMM_CR_E!F$2</f>
        <v>183.3696981388409</v>
      </c>
      <c r="G51" s="16">
        <f>FC_IND_NMM_CR_E!G$2</f>
        <v>267.14436454431723</v>
      </c>
      <c r="H51" s="16">
        <f>FC_IND_NMM_CR_E!H$2</f>
        <v>325.34952811048817</v>
      </c>
      <c r="I51" s="16">
        <f>FC_IND_NMM_CR_E!I$2</f>
        <v>313.4529137873588</v>
      </c>
      <c r="J51" s="16">
        <f>FC_IND_NMM_CR_E!J$2</f>
        <v>357.54831332240792</v>
      </c>
      <c r="K51" s="16">
        <f>FC_IND_NMM_CR_E!K$2</f>
        <v>324.93817863849318</v>
      </c>
      <c r="L51" s="16">
        <f>FC_IND_NMM_CR_E!L$2</f>
        <v>238.94380513672667</v>
      </c>
      <c r="M51" s="16">
        <f>FC_IND_NMM_CR_E!M$2</f>
        <v>288.04863897459114</v>
      </c>
      <c r="N51" s="16">
        <f>FC_IND_NMM_CR_E!N$2</f>
        <v>269.02799697852686</v>
      </c>
      <c r="O51" s="16">
        <f>FC_IND_NMM_CR_E!O$2</f>
        <v>225.27391207880447</v>
      </c>
      <c r="P51" s="16">
        <f>FC_IND_NMM_CR_E!P$2</f>
        <v>304.42038685410512</v>
      </c>
      <c r="Q51" s="16">
        <f>FC_IND_NMM_CR_E!Q$2</f>
        <v>290.68771146611243</v>
      </c>
      <c r="R51" s="16">
        <f>FC_IND_NMM_CR_E!R$2</f>
        <v>299.99027475395269</v>
      </c>
      <c r="S51" s="16">
        <f>FC_IND_NMM_CR_E!S$2</f>
        <v>295.52059688860567</v>
      </c>
      <c r="T51" s="16">
        <f>FC_IND_NMM_CR_E!T$2</f>
        <v>342.78843790100342</v>
      </c>
      <c r="U51" s="16">
        <f>FC_IND_NMM_CR_E!U$2</f>
        <v>404.54044957328625</v>
      </c>
      <c r="V51" s="16">
        <f>FC_IND_NMM_CR_E!V$2</f>
        <v>329.32137172313514</v>
      </c>
      <c r="W51" s="16">
        <f>FC_IND_NMM_CR_E!W$2</f>
        <v>312.69817641656743</v>
      </c>
      <c r="X51" s="16">
        <f>FC_IND_NMM_CR_E!X$2</f>
        <v>371.57310027833927</v>
      </c>
      <c r="Y51" s="16">
        <f>FC_IND_NMM_CR_E!Y$2</f>
        <v>378.06120889935812</v>
      </c>
      <c r="Z51" s="16">
        <f>FC_IND_NMM_CR_E!Z$2</f>
        <v>362.23721268550696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32.293364532329278</v>
      </c>
      <c r="D52" s="16">
        <f>FC_IND_NMM_GL_E!D$2</f>
        <v>31.932903152720318</v>
      </c>
      <c r="E52" s="16">
        <f>FC_IND_NMM_GL_E!E$2</f>
        <v>31.7273612243307</v>
      </c>
      <c r="F52" s="16">
        <f>FC_IND_NMM_GL_E!F$2</f>
        <v>26.145353999443525</v>
      </c>
      <c r="G52" s="16">
        <f>FC_IND_NMM_GL_E!G$2</f>
        <v>26.516425017935667</v>
      </c>
      <c r="H52" s="16">
        <f>FC_IND_NMM_GL_E!H$2</f>
        <v>24.300730360366849</v>
      </c>
      <c r="I52" s="16">
        <f>FC_IND_NMM_GL_E!I$2</f>
        <v>36.803798254466756</v>
      </c>
      <c r="J52" s="16">
        <f>FC_IND_NMM_GL_E!J$2</f>
        <v>35.301287566444927</v>
      </c>
      <c r="K52" s="16">
        <f>FC_IND_NMM_GL_E!K$2</f>
        <v>35.200168447385721</v>
      </c>
      <c r="L52" s="16">
        <f>FC_IND_NMM_GL_E!L$2</f>
        <v>28.371524451319225</v>
      </c>
      <c r="M52" s="16">
        <f>FC_IND_NMM_GL_E!M$2</f>
        <v>28.711550683278674</v>
      </c>
      <c r="N52" s="16">
        <f>FC_IND_NMM_GL_E!N$2</f>
        <v>32.189213813848696</v>
      </c>
      <c r="O52" s="16">
        <f>FC_IND_NMM_GL_E!O$2</f>
        <v>32.089562243686927</v>
      </c>
      <c r="P52" s="16">
        <f>FC_IND_NMM_GL_E!P$2</f>
        <v>27.892479412414954</v>
      </c>
      <c r="Q52" s="16">
        <f>FC_IND_NMM_GL_E!Q$2</f>
        <v>25.945277594396966</v>
      </c>
      <c r="R52" s="16">
        <f>FC_IND_NMM_GL_E!R$2</f>
        <v>27.43091872718654</v>
      </c>
      <c r="S52" s="16">
        <f>FC_IND_NMM_GL_E!S$2</f>
        <v>28.825652090744605</v>
      </c>
      <c r="T52" s="16">
        <f>FC_IND_NMM_GL_E!T$2</f>
        <v>29.583370132865181</v>
      </c>
      <c r="U52" s="16">
        <f>FC_IND_NMM_GL_E!U$2</f>
        <v>33.826661374311399</v>
      </c>
      <c r="V52" s="16">
        <f>FC_IND_NMM_GL_E!V$2</f>
        <v>34.260317078478835</v>
      </c>
      <c r="W52" s="16">
        <f>FC_IND_NMM_GL_E!W$2</f>
        <v>29.737961017576836</v>
      </c>
      <c r="X52" s="16">
        <f>FC_IND_NMM_GL_E!X$2</f>
        <v>37.317873869265071</v>
      </c>
      <c r="Y52" s="16">
        <f>FC_IND_NMM_GL_E!Y$2</f>
        <v>37.946571199876615</v>
      </c>
      <c r="Z52" s="16">
        <f>FC_IND_NMM_GL_E!Z$2</f>
        <v>33.081022505241094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307.51473131999995</v>
      </c>
      <c r="D53" s="14">
        <f>FC_IND_PPP_E!D$2</f>
        <v>282.80726208000004</v>
      </c>
      <c r="E53" s="14">
        <f>FC_IND_PPP_E!E$2</f>
        <v>328.89684144</v>
      </c>
      <c r="F53" s="14">
        <f>FC_IND_PPP_E!F$2</f>
        <v>357.39040632000001</v>
      </c>
      <c r="G53" s="14">
        <f>FC_IND_PPP_E!G$2</f>
        <v>422.22078527999997</v>
      </c>
      <c r="H53" s="14">
        <f>FC_IND_PPP_E!H$2</f>
        <v>468.2259906000001</v>
      </c>
      <c r="I53" s="14">
        <f>FC_IND_PPP_E!I$2</f>
        <v>394.40441016</v>
      </c>
      <c r="J53" s="14">
        <f>FC_IND_PPP_E!J$2</f>
        <v>365.05272611999999</v>
      </c>
      <c r="K53" s="14">
        <f>FC_IND_PPP_E!K$2</f>
        <v>340.41483347999997</v>
      </c>
      <c r="L53" s="14">
        <f>FC_IND_PPP_E!L$2</f>
        <v>339.97720451999999</v>
      </c>
      <c r="M53" s="14">
        <f>FC_IND_PPP_E!M$2</f>
        <v>306.75284770041873</v>
      </c>
      <c r="N53" s="14">
        <f>FC_IND_PPP_E!N$2</f>
        <v>294.77039528709008</v>
      </c>
      <c r="O53" s="14">
        <f>FC_IND_PPP_E!O$2</f>
        <v>289.55328024807915</v>
      </c>
      <c r="P53" s="14">
        <f>FC_IND_PPP_E!P$2</f>
        <v>282.93776541733627</v>
      </c>
      <c r="Q53" s="14">
        <f>FC_IND_PPP_E!Q$2</f>
        <v>275.45451786977469</v>
      </c>
      <c r="R53" s="14">
        <f>FC_IND_PPP_E!R$2</f>
        <v>265.05447346600317</v>
      </c>
      <c r="S53" s="14">
        <f>FC_IND_PPP_E!S$2</f>
        <v>262.60513947360005</v>
      </c>
      <c r="T53" s="14">
        <f>FC_IND_PPP_E!T$2</f>
        <v>261.11828256000001</v>
      </c>
      <c r="U53" s="14">
        <f>FC_IND_PPP_E!U$2</f>
        <v>270.99540768000003</v>
      </c>
      <c r="V53" s="14">
        <f>FC_IND_PPP_E!V$2</f>
        <v>271.34224427999999</v>
      </c>
      <c r="W53" s="14">
        <f>FC_IND_PPP_E!W$2</f>
        <v>231.39955332000005</v>
      </c>
      <c r="X53" s="14">
        <f>FC_IND_PPP_E!X$2</f>
        <v>200.64077879999996</v>
      </c>
      <c r="Y53" s="14">
        <f>FC_IND_PPP_E!Y$2</f>
        <v>203.78916179999999</v>
      </c>
      <c r="Z53" s="14">
        <f>FC_IND_PPP_E!Z$2</f>
        <v>168.87017675999999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76.801688394327414</v>
      </c>
      <c r="D54" s="16">
        <f>FC_IND_PPP_PU_E!D$2</f>
        <v>47.756184530983603</v>
      </c>
      <c r="E54" s="16">
        <f>FC_IND_PPP_PU_E!E$2</f>
        <v>51.89913261762819</v>
      </c>
      <c r="F54" s="16">
        <f>FC_IND_PPP_PU_E!F$2</f>
        <v>101.34029119052498</v>
      </c>
      <c r="G54" s="16">
        <f>FC_IND_PPP_PU_E!G$2</f>
        <v>108.09502138813112</v>
      </c>
      <c r="H54" s="16">
        <f>FC_IND_PPP_PU_E!H$2</f>
        <v>77.568609580655192</v>
      </c>
      <c r="I54" s="16">
        <f>FC_IND_PPP_PU_E!I$2</f>
        <v>64.880385367727769</v>
      </c>
      <c r="J54" s="16">
        <f>FC_IND_PPP_PU_E!J$2</f>
        <v>24.806307975262957</v>
      </c>
      <c r="K54" s="16">
        <f>FC_IND_PPP_PU_E!K$2</f>
        <v>61.405076853453004</v>
      </c>
      <c r="L54" s="16">
        <f>FC_IND_PPP_PU_E!L$2</f>
        <v>56.637434942135769</v>
      </c>
      <c r="M54" s="16">
        <f>FC_IND_PPP_PU_E!M$2</f>
        <v>12.881213246371704</v>
      </c>
      <c r="N54" s="16">
        <f>FC_IND_PPP_PU_E!N$2</f>
        <v>13.15168366152259</v>
      </c>
      <c r="O54" s="16">
        <f>FC_IND_PPP_PU_E!O$2</f>
        <v>16.934819084604218</v>
      </c>
      <c r="P54" s="16">
        <f>FC_IND_PPP_PU_E!P$2</f>
        <v>21.337048861079207</v>
      </c>
      <c r="Q54" s="16">
        <f>FC_IND_PPP_PU_E!Q$2</f>
        <v>20.770756318317861</v>
      </c>
      <c r="R54" s="16">
        <f>FC_IND_PPP_PU_E!R$2</f>
        <v>21.875684443803593</v>
      </c>
      <c r="S54" s="16">
        <f>FC_IND_PPP_PU_E!S$2</f>
        <v>18.968314436262272</v>
      </c>
      <c r="T54" s="16">
        <f>FC_IND_PPP_PU_E!T$2</f>
        <v>20.789464893266651</v>
      </c>
      <c r="U54" s="16">
        <f>FC_IND_PPP_PU_E!U$2</f>
        <v>22.609330917787616</v>
      </c>
      <c r="V54" s="16">
        <f>FC_IND_PPP_PU_E!V$2</f>
        <v>21.505058427410265</v>
      </c>
      <c r="W54" s="16">
        <f>FC_IND_PPP_PU_E!W$2</f>
        <v>19.434431238719512</v>
      </c>
      <c r="X54" s="16">
        <f>FC_IND_PPP_PU_E!X$2</f>
        <v>16.968429153764024</v>
      </c>
      <c r="Y54" s="16">
        <f>FC_IND_PPP_PU_E!Y$2</f>
        <v>16.474369098748802</v>
      </c>
      <c r="Z54" s="16">
        <f>FC_IND_PPP_PU_E!Z$2</f>
        <v>10.175905282713209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228.86421375368985</v>
      </c>
      <c r="D55" s="16">
        <f>FC_IND_PPP_PA_E!D$2</f>
        <v>233.99407208617362</v>
      </c>
      <c r="E55" s="16">
        <f>FC_IND_PPP_PA_E!E$2</f>
        <v>275.35861207878202</v>
      </c>
      <c r="F55" s="16">
        <f>FC_IND_PPP_PA_E!F$2</f>
        <v>253.63532289323325</v>
      </c>
      <c r="G55" s="16">
        <f>FC_IND_PPP_PA_E!G$2</f>
        <v>311.21446649142672</v>
      </c>
      <c r="H55" s="16">
        <f>FC_IND_PPP_PA_E!H$2</f>
        <v>387.72025388790092</v>
      </c>
      <c r="I55" s="16">
        <f>FC_IND_PPP_PA_E!I$2</f>
        <v>327.79202727206655</v>
      </c>
      <c r="J55" s="16">
        <f>FC_IND_PPP_PA_E!J$2</f>
        <v>339.28946083746871</v>
      </c>
      <c r="K55" s="16">
        <f>FC_IND_PPP_PA_E!K$2</f>
        <v>277.71391715374699</v>
      </c>
      <c r="L55" s="16">
        <f>FC_IND_PPP_PA_E!L$2</f>
        <v>282.07737287809687</v>
      </c>
      <c r="M55" s="16">
        <f>FC_IND_PPP_PA_E!M$2</f>
        <v>293.15991905596434</v>
      </c>
      <c r="N55" s="16">
        <f>FC_IND_PPP_PA_E!N$2</f>
        <v>281.02199276974056</v>
      </c>
      <c r="O55" s="16">
        <f>FC_IND_PPP_PA_E!O$2</f>
        <v>272.03668415642471</v>
      </c>
      <c r="P55" s="16">
        <f>FC_IND_PPP_PA_E!P$2</f>
        <v>261.00692631210109</v>
      </c>
      <c r="Q55" s="16">
        <f>FC_IND_PPP_PA_E!Q$2</f>
        <v>254.25472566130773</v>
      </c>
      <c r="R55" s="16">
        <f>FC_IND_PPP_PA_E!R$2</f>
        <v>242.79178598990444</v>
      </c>
      <c r="S55" s="16">
        <f>FC_IND_PPP_PA_E!S$2</f>
        <v>243.22273637129166</v>
      </c>
      <c r="T55" s="16">
        <f>FC_IND_PPP_PA_E!T$2</f>
        <v>239.73363272796726</v>
      </c>
      <c r="U55" s="16">
        <f>FC_IND_PPP_PA_E!U$2</f>
        <v>247.95522994114515</v>
      </c>
      <c r="V55" s="16">
        <f>FC_IND_PPP_PA_E!V$2</f>
        <v>249.39967144926823</v>
      </c>
      <c r="W55" s="16">
        <f>FC_IND_PPP_PA_E!W$2</f>
        <v>211.56202736523755</v>
      </c>
      <c r="X55" s="16">
        <f>FC_IND_PPP_PA_E!X$2</f>
        <v>183.29178844478614</v>
      </c>
      <c r="Y55" s="16">
        <f>FC_IND_PPP_PA_E!Y$2</f>
        <v>186.95168615887084</v>
      </c>
      <c r="Z55" s="16">
        <f>FC_IND_PPP_PA_E!Z$2</f>
        <v>158.37831067172354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1.8488291719826941</v>
      </c>
      <c r="D56" s="16">
        <f>FC_IND_PPP_PR_E!D$2</f>
        <v>1.0570054628427936</v>
      </c>
      <c r="E56" s="16">
        <f>FC_IND_PPP_PR_E!E$2</f>
        <v>1.6390967435897943</v>
      </c>
      <c r="F56" s="16">
        <f>FC_IND_PPP_PR_E!F$2</f>
        <v>2.41479223624173</v>
      </c>
      <c r="G56" s="16">
        <f>FC_IND_PPP_PR_E!G$2</f>
        <v>2.9112974004421881</v>
      </c>
      <c r="H56" s="16">
        <f>FC_IND_PPP_PR_E!H$2</f>
        <v>2.9371271314439773</v>
      </c>
      <c r="I56" s="16">
        <f>FC_IND_PPP_PR_E!I$2</f>
        <v>1.7319975202057118</v>
      </c>
      <c r="J56" s="16">
        <f>FC_IND_PPP_PR_E!J$2</f>
        <v>0.95695730726829742</v>
      </c>
      <c r="K56" s="16">
        <f>FC_IND_PPP_PR_E!K$2</f>
        <v>1.2958394727999518</v>
      </c>
      <c r="L56" s="16">
        <f>FC_IND_PPP_PR_E!L$2</f>
        <v>1.2623966997673453</v>
      </c>
      <c r="M56" s="16">
        <f>FC_IND_PPP_PR_E!M$2</f>
        <v>0.71171539808272055</v>
      </c>
      <c r="N56" s="16">
        <f>FC_IND_PPP_PR_E!N$2</f>
        <v>0.59671885582694006</v>
      </c>
      <c r="O56" s="16">
        <f>FC_IND_PPP_PR_E!O$2</f>
        <v>0.58177700705023705</v>
      </c>
      <c r="P56" s="16">
        <f>FC_IND_PPP_PR_E!P$2</f>
        <v>0.59379024415598503</v>
      </c>
      <c r="Q56" s="16">
        <f>FC_IND_PPP_PR_E!Q$2</f>
        <v>0.42903589014906834</v>
      </c>
      <c r="R56" s="16">
        <f>FC_IND_PPP_PR_E!R$2</f>
        <v>0.38700303229514987</v>
      </c>
      <c r="S56" s="16">
        <f>FC_IND_PPP_PR_E!S$2</f>
        <v>0.4140886660461085</v>
      </c>
      <c r="T56" s="16">
        <f>FC_IND_PPP_PR_E!T$2</f>
        <v>0.59518493876606704</v>
      </c>
      <c r="U56" s="16">
        <f>FC_IND_PPP_PR_E!U$2</f>
        <v>0.43084682106726285</v>
      </c>
      <c r="V56" s="16">
        <f>FC_IND_PPP_PR_E!V$2</f>
        <v>0.4375144033215006</v>
      </c>
      <c r="W56" s="16">
        <f>FC_IND_PPP_PR_E!W$2</f>
        <v>0.4030947160429923</v>
      </c>
      <c r="X56" s="16">
        <f>FC_IND_PPP_PR_E!X$2</f>
        <v>0.38056120144982608</v>
      </c>
      <c r="Y56" s="16">
        <f>FC_IND_PPP_PR_E!Y$2</f>
        <v>0.36310654238034912</v>
      </c>
      <c r="Z56" s="16">
        <f>FC_IND_PPP_PR_E!Z$2</f>
        <v>0.31596080556323841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195.95237867999998</v>
      </c>
      <c r="D57" s="14">
        <f>FC_IND_FBT_E!D$2</f>
        <v>191.20230972000002</v>
      </c>
      <c r="E57" s="14">
        <f>FC_IND_FBT_E!E$2</f>
        <v>178.64853732</v>
      </c>
      <c r="F57" s="14">
        <f>FC_IND_FBT_E!F$2</f>
        <v>227.33263908000004</v>
      </c>
      <c r="G57" s="14">
        <f>FC_IND_FBT_E!G$2</f>
        <v>174.83481324000002</v>
      </c>
      <c r="H57" s="14">
        <f>FC_IND_FBT_E!H$2</f>
        <v>161.59050972000006</v>
      </c>
      <c r="I57" s="14">
        <f>FC_IND_FBT_E!I$2</f>
        <v>202.60779768</v>
      </c>
      <c r="J57" s="14">
        <f>FC_IND_FBT_E!J$2</f>
        <v>130.26889692</v>
      </c>
      <c r="K57" s="14">
        <f>FC_IND_FBT_E!K$2</f>
        <v>129.70215288</v>
      </c>
      <c r="L57" s="14">
        <f>FC_IND_FBT_E!L$2</f>
        <v>116.80427124000002</v>
      </c>
      <c r="M57" s="14">
        <f>FC_IND_FBT_E!M$2</f>
        <v>115.21311048</v>
      </c>
      <c r="N57" s="14">
        <f>FC_IND_FBT_E!N$2</f>
        <v>102.51152279999999</v>
      </c>
      <c r="O57" s="14">
        <f>FC_IND_FBT_E!O$2</f>
        <v>86.979576600000001</v>
      </c>
      <c r="P57" s="14">
        <f>FC_IND_FBT_E!P$2</f>
        <v>91.146469320000008</v>
      </c>
      <c r="Q57" s="14">
        <f>FC_IND_FBT_E!Q$2</f>
        <v>112.09805316000002</v>
      </c>
      <c r="R57" s="14">
        <f>FC_IND_FBT_E!R$2</f>
        <v>95.788087560000008</v>
      </c>
      <c r="S57" s="14">
        <f>FC_IND_FBT_E!S$2</f>
        <v>89.606211840000014</v>
      </c>
      <c r="T57" s="14">
        <f>FC_IND_FBT_E!T$2</f>
        <v>89.7403932</v>
      </c>
      <c r="U57" s="14">
        <f>FC_IND_FBT_E!U$2</f>
        <v>110.73450563999998</v>
      </c>
      <c r="V57" s="14">
        <f>FC_IND_FBT_E!V$2</f>
        <v>92.526752520000002</v>
      </c>
      <c r="W57" s="14">
        <f>FC_IND_FBT_E!W$2</f>
        <v>93.410633520000005</v>
      </c>
      <c r="X57" s="14">
        <f>FC_IND_FBT_E!X$2</f>
        <v>95.921556479999992</v>
      </c>
      <c r="Y57" s="14">
        <f>FC_IND_FBT_E!Y$2</f>
        <v>92.278433879999994</v>
      </c>
      <c r="Z57" s="14">
        <f>FC_IND_FBT_E!Z$2</f>
        <v>88.956868679999999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32.481271079999999</v>
      </c>
      <c r="D58" s="14">
        <f>FC_IND_TE_E!D$2</f>
        <v>29.098441080000001</v>
      </c>
      <c r="E58" s="14">
        <f>FC_IND_TE_E!E$2</f>
        <v>24.195599640000001</v>
      </c>
      <c r="F58" s="14">
        <f>FC_IND_TE_E!F$2</f>
        <v>36.986204520000001</v>
      </c>
      <c r="G58" s="14">
        <f>FC_IND_TE_E!G$2</f>
        <v>30.461671080000002</v>
      </c>
      <c r="H58" s="14">
        <f>FC_IND_TE_E!H$2</f>
        <v>41.821921079999996</v>
      </c>
      <c r="I58" s="14">
        <f>FC_IND_TE_E!I$2</f>
        <v>36.859858919999994</v>
      </c>
      <c r="J58" s="14">
        <f>FC_IND_TE_E!J$2</f>
        <v>42.049710840000003</v>
      </c>
      <c r="K58" s="14">
        <f>FC_IND_TE_E!K$2</f>
        <v>42.542639640000004</v>
      </c>
      <c r="L58" s="14">
        <f>FC_IND_TE_E!L$2</f>
        <v>41.959348919999996</v>
      </c>
      <c r="M58" s="14">
        <f>FC_IND_TE_E!M$2</f>
        <v>44.232841799999996</v>
      </c>
      <c r="N58" s="14">
        <f>FC_IND_TE_E!N$2</f>
        <v>37.820611799999995</v>
      </c>
      <c r="O58" s="14">
        <f>FC_IND_TE_E!O$2</f>
        <v>32.1152418</v>
      </c>
      <c r="P58" s="14">
        <f>FC_IND_TE_E!P$2</f>
        <v>32.519428560000009</v>
      </c>
      <c r="Q58" s="14">
        <f>FC_IND_TE_E!Q$2</f>
        <v>29.209411079999999</v>
      </c>
      <c r="R58" s="14">
        <f>FC_IND_TE_E!R$2</f>
        <v>32.569651799999995</v>
      </c>
      <c r="S58" s="14">
        <f>FC_IND_TE_E!S$2</f>
        <v>31.862791800000007</v>
      </c>
      <c r="T58" s="14">
        <f>FC_IND_TE_E!T$2</f>
        <v>35.082190080000004</v>
      </c>
      <c r="U58" s="14">
        <f>FC_IND_TE_E!U$2</f>
        <v>31.915704600000012</v>
      </c>
      <c r="V58" s="14">
        <f>FC_IND_TE_E!V$2</f>
        <v>35.211881520000013</v>
      </c>
      <c r="W58" s="14">
        <f>FC_IND_TE_E!W$2</f>
        <v>29.415952440000002</v>
      </c>
      <c r="X58" s="14">
        <f>FC_IND_TE_E!X$2</f>
        <v>26.83779912</v>
      </c>
      <c r="Y58" s="14">
        <f>FC_IND_TE_E!Y$2</f>
        <v>27.377337239999999</v>
      </c>
      <c r="Z58" s="14">
        <f>FC_IND_TE_E!Z$2</f>
        <v>21.670260480000003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179.29014948000003</v>
      </c>
      <c r="D59" s="14">
        <f>FC_IND_MAC_E!D$2</f>
        <v>154.21031244</v>
      </c>
      <c r="E59" s="14">
        <f>FC_IND_MAC_E!E$2</f>
        <v>133.08271704000001</v>
      </c>
      <c r="F59" s="14">
        <f>FC_IND_MAC_E!F$2</f>
        <v>190.81245311999999</v>
      </c>
      <c r="G59" s="14">
        <f>FC_IND_MAC_E!G$2</f>
        <v>198.88882092</v>
      </c>
      <c r="H59" s="14">
        <f>FC_IND_MAC_E!H$2</f>
        <v>222.63836616000003</v>
      </c>
      <c r="I59" s="14">
        <f>FC_IND_MAC_E!I$2</f>
        <v>248.89771619999999</v>
      </c>
      <c r="J59" s="14">
        <f>FC_IND_MAC_E!J$2</f>
        <v>189.24678468000002</v>
      </c>
      <c r="K59" s="14">
        <f>FC_IND_MAC_E!K$2</f>
        <v>161.49131820000002</v>
      </c>
      <c r="L59" s="14">
        <f>FC_IND_MAC_E!L$2</f>
        <v>126.90566820000004</v>
      </c>
      <c r="M59" s="14">
        <f>FC_IND_MAC_E!M$2</f>
        <v>148.61488572000002</v>
      </c>
      <c r="N59" s="14">
        <f>FC_IND_MAC_E!N$2</f>
        <v>136.80170820000006</v>
      </c>
      <c r="O59" s="14">
        <f>FC_IND_MAC_E!O$2</f>
        <v>145.53792107999999</v>
      </c>
      <c r="P59" s="14">
        <f>FC_IND_MAC_E!P$2</f>
        <v>122.71363956</v>
      </c>
      <c r="Q59" s="14">
        <f>FC_IND_MAC_E!Q$2</f>
        <v>118.24390403999998</v>
      </c>
      <c r="R59" s="14">
        <f>FC_IND_MAC_E!R$2</f>
        <v>115.51289328000001</v>
      </c>
      <c r="S59" s="14">
        <f>FC_IND_MAC_E!S$2</f>
        <v>115.81583327999999</v>
      </c>
      <c r="T59" s="14">
        <f>FC_IND_MAC_E!T$2</f>
        <v>117.97474716000002</v>
      </c>
      <c r="U59" s="14">
        <f>FC_IND_MAC_E!U$2</f>
        <v>176.47226760000001</v>
      </c>
      <c r="V59" s="14">
        <f>FC_IND_MAC_E!V$2</f>
        <v>166.5387432</v>
      </c>
      <c r="W59" s="14">
        <f>FC_IND_MAC_E!W$2</f>
        <v>160.35017184000003</v>
      </c>
      <c r="X59" s="14">
        <f>FC_IND_MAC_E!X$2</f>
        <v>169.96271904000002</v>
      </c>
      <c r="Y59" s="14">
        <f>FC_IND_MAC_E!Y$2</f>
        <v>130.44761856</v>
      </c>
      <c r="Z59" s="14">
        <f>FC_IND_MAC_E!Z$2</f>
        <v>132.92358408000001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157.81300255546299</v>
      </c>
      <c r="D60" s="14">
        <f>FC_IND_TL_E!D$2</f>
        <v>140.44807772178876</v>
      </c>
      <c r="E60" s="14">
        <f>FC_IND_TL_E!E$2</f>
        <v>111.85975044933066</v>
      </c>
      <c r="F60" s="14">
        <f>FC_IND_TL_E!F$2</f>
        <v>118.76453604</v>
      </c>
      <c r="G60" s="14">
        <f>FC_IND_TL_E!G$2</f>
        <v>109.62949500000001</v>
      </c>
      <c r="H60" s="14">
        <f>FC_IND_TL_E!H$2</f>
        <v>94.386370679999999</v>
      </c>
      <c r="I60" s="14">
        <f>FC_IND_TL_E!I$2</f>
        <v>88.734858120000013</v>
      </c>
      <c r="J60" s="14">
        <f>FC_IND_TL_E!J$2</f>
        <v>77.674700520000016</v>
      </c>
      <c r="K60" s="14">
        <f>FC_IND_TL_E!K$2</f>
        <v>60.94710108000001</v>
      </c>
      <c r="L60" s="14">
        <f>FC_IND_TL_E!L$2</f>
        <v>43.335843480000001</v>
      </c>
      <c r="M60" s="14">
        <f>FC_IND_TL_E!M$2</f>
        <v>43.05387060000001</v>
      </c>
      <c r="N60" s="14">
        <f>FC_IND_TL_E!N$2</f>
        <v>31.733911079999995</v>
      </c>
      <c r="O60" s="14">
        <f>FC_IND_TL_E!O$2</f>
        <v>28.805491079999989</v>
      </c>
      <c r="P60" s="14">
        <f>FC_IND_TL_E!P$2</f>
        <v>31.127546159999991</v>
      </c>
      <c r="Q60" s="14">
        <f>FC_IND_TL_E!Q$2</f>
        <v>27.44039484</v>
      </c>
      <c r="R60" s="14">
        <f>FC_IND_TL_E!R$2</f>
        <v>24.913665719999997</v>
      </c>
      <c r="S60" s="14">
        <f>FC_IND_TL_E!S$2</f>
        <v>26.024167080000002</v>
      </c>
      <c r="T60" s="14">
        <f>FC_IND_TL_E!T$2</f>
        <v>23.6834658</v>
      </c>
      <c r="U60" s="14">
        <f>FC_IND_TL_E!U$2</f>
        <v>14.888373479999998</v>
      </c>
      <c r="V60" s="14">
        <f>FC_IND_TL_E!V$2</f>
        <v>14.296637520000001</v>
      </c>
      <c r="W60" s="14">
        <f>FC_IND_TL_E!W$2</f>
        <v>13.471540920000001</v>
      </c>
      <c r="X60" s="14">
        <f>FC_IND_TL_E!X$2</f>
        <v>14.77160316</v>
      </c>
      <c r="Y60" s="14">
        <f>FC_IND_TL_E!Y$2</f>
        <v>15.378635880000001</v>
      </c>
      <c r="Z60" s="14">
        <f>FC_IND_TL_E!Z$2</f>
        <v>14.833554120000001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69.709768560000001</v>
      </c>
      <c r="D61" s="14">
        <f>FC_IND_WP_E!D$2</f>
        <v>55.862789400000011</v>
      </c>
      <c r="E61" s="14">
        <f>FC_IND_WP_E!E$2</f>
        <v>14.189519520000001</v>
      </c>
      <c r="F61" s="14">
        <f>FC_IND_WP_E!F$2</f>
        <v>14.73310332</v>
      </c>
      <c r="G61" s="14">
        <f>FC_IND_WP_E!G$2</f>
        <v>13.488237720000001</v>
      </c>
      <c r="H61" s="14">
        <f>FC_IND_WP_E!H$2</f>
        <v>10.76525964</v>
      </c>
      <c r="I61" s="14">
        <f>FC_IND_WP_E!I$2</f>
        <v>19.668960000000002</v>
      </c>
      <c r="J61" s="14">
        <f>FC_IND_WP_E!J$2</f>
        <v>24.338338920000002</v>
      </c>
      <c r="K61" s="14">
        <f>FC_IND_WP_E!K$2</f>
        <v>18.632968920000003</v>
      </c>
      <c r="L61" s="14">
        <f>FC_IND_WP_E!L$2</f>
        <v>10.326151079999999</v>
      </c>
      <c r="M61" s="14">
        <f>FC_IND_WP_E!M$2</f>
        <v>14.644258920000002</v>
      </c>
      <c r="N61" s="14">
        <f>FC_IND_WP_E!N$2</f>
        <v>10.275661079999997</v>
      </c>
      <c r="O61" s="14">
        <f>FC_IND_WP_E!O$2</f>
        <v>10.275661079999997</v>
      </c>
      <c r="P61" s="14">
        <f>FC_IND_WP_E!P$2</f>
        <v>5.6813378399999994</v>
      </c>
      <c r="Q61" s="14">
        <f>FC_IND_WP_E!Q$2</f>
        <v>7.8521410799999991</v>
      </c>
      <c r="R61" s="14">
        <f>FC_IND_WP_E!R$2</f>
        <v>6.5898910799999992</v>
      </c>
      <c r="S61" s="14">
        <f>FC_IND_WP_E!S$2</f>
        <v>3.1565710799999986</v>
      </c>
      <c r="T61" s="14">
        <f>FC_IND_WP_E!T$2</f>
        <v>3.7947373200000003</v>
      </c>
      <c r="U61" s="14">
        <f>FC_IND_WP_E!U$2</f>
        <v>8.0311932000000006</v>
      </c>
      <c r="V61" s="14">
        <f>FC_IND_WP_E!V$2</f>
        <v>7.6520606400000002</v>
      </c>
      <c r="W61" s="14">
        <f>FC_IND_WP_E!W$2</f>
        <v>5.928795720000001</v>
      </c>
      <c r="X61" s="14">
        <f>FC_IND_WP_E!X$2</f>
        <v>6.6288747600000004</v>
      </c>
      <c r="Y61" s="14">
        <f>FC_IND_WP_E!Y$2</f>
        <v>4.7135152799999984</v>
      </c>
      <c r="Z61" s="14">
        <f>FC_IND_WP_E!Z$2</f>
        <v>5.4832233600000011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33.781501439999985</v>
      </c>
      <c r="D62" s="14">
        <f>FC_IND_MQ_E!D$2</f>
        <v>33.882481439999985</v>
      </c>
      <c r="E62" s="14">
        <f>FC_IND_MQ_E!E$2</f>
        <v>8.1902696400000004</v>
      </c>
      <c r="F62" s="14">
        <f>FC_IND_MQ_E!F$2</f>
        <v>17.900984520000002</v>
      </c>
      <c r="G62" s="14">
        <f>FC_IND_MQ_E!G$2</f>
        <v>18.102944520000001</v>
      </c>
      <c r="H62" s="14">
        <f>FC_IND_MQ_E!H$2</f>
        <v>19.11274452</v>
      </c>
      <c r="I62" s="14">
        <f>FC_IND_MQ_E!I$2</f>
        <v>36.849209399999999</v>
      </c>
      <c r="J62" s="14">
        <f>FC_IND_MQ_E!J$2</f>
        <v>24.697529639999999</v>
      </c>
      <c r="K62" s="14">
        <f>FC_IND_MQ_E!K$2</f>
        <v>24.647039640000003</v>
      </c>
      <c r="L62" s="14">
        <f>FC_IND_MQ_E!L$2</f>
        <v>23.863231800000001</v>
      </c>
      <c r="M62" s="14">
        <f>FC_IND_MQ_E!M$2</f>
        <v>21.315915359999998</v>
      </c>
      <c r="N62" s="14">
        <f>FC_IND_MQ_E!N$2</f>
        <v>14.598853200000001</v>
      </c>
      <c r="O62" s="14">
        <f>FC_IND_MQ_E!O$2</f>
        <v>14.093953200000001</v>
      </c>
      <c r="P62" s="14">
        <f>FC_IND_MQ_E!P$2</f>
        <v>14.447383200000001</v>
      </c>
      <c r="Q62" s="14">
        <f>FC_IND_MQ_E!Q$2</f>
        <v>14.447116440000002</v>
      </c>
      <c r="R62" s="14">
        <f>FC_IND_MQ_E!R$2</f>
        <v>14.997422160000003</v>
      </c>
      <c r="S62" s="14">
        <f>FC_IND_MQ_E!S$2</f>
        <v>14.189582160000002</v>
      </c>
      <c r="T62" s="14">
        <f>FC_IND_MQ_E!T$2</f>
        <v>15.642329759999999</v>
      </c>
      <c r="U62" s="14">
        <f>FC_IND_MQ_E!U$2</f>
        <v>16.124498639999999</v>
      </c>
      <c r="V62" s="14">
        <f>FC_IND_MQ_E!V$2</f>
        <v>15.53914836</v>
      </c>
      <c r="W62" s="14">
        <f>FC_IND_MQ_E!W$2</f>
        <v>16.462922040000002</v>
      </c>
      <c r="X62" s="14">
        <f>FC_IND_MQ_E!X$2</f>
        <v>15.606443519999999</v>
      </c>
      <c r="Y62" s="14">
        <f>FC_IND_MQ_E!Y$2</f>
        <v>15.97691412</v>
      </c>
      <c r="Z62" s="14">
        <f>FC_IND_MQ_E!Z$2</f>
        <v>19.17651996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276.95249783999998</v>
      </c>
      <c r="D63" s="14">
        <f>FC_IND_CON_E!D$2</f>
        <v>159.69176999999999</v>
      </c>
      <c r="E63" s="14">
        <f>FC_IND_CON_E!E$2</f>
        <v>136.12544964</v>
      </c>
      <c r="F63" s="14">
        <f>FC_IND_CON_E!F$2</f>
        <v>99.179279280000003</v>
      </c>
      <c r="G63" s="14">
        <f>FC_IND_CON_E!G$2</f>
        <v>121.78645668</v>
      </c>
      <c r="H63" s="14">
        <f>FC_IND_CON_E!H$2</f>
        <v>183.60123156</v>
      </c>
      <c r="I63" s="14">
        <f>FC_IND_CON_E!I$2</f>
        <v>220.98260160000001</v>
      </c>
      <c r="J63" s="14">
        <f>FC_IND_CON_E!J$2</f>
        <v>140.02965072000001</v>
      </c>
      <c r="K63" s="14">
        <f>FC_IND_CON_E!K$2</f>
        <v>165.23252964</v>
      </c>
      <c r="L63" s="14">
        <f>FC_IND_CON_E!L$2</f>
        <v>134.57312891999999</v>
      </c>
      <c r="M63" s="14">
        <f>FC_IND_CON_E!M$2</f>
        <v>91.034011079999999</v>
      </c>
      <c r="N63" s="14">
        <f>FC_IND_CON_E!N$2</f>
        <v>75.452848920000008</v>
      </c>
      <c r="O63" s="14">
        <f>FC_IND_CON_E!O$2</f>
        <v>85.348888920000007</v>
      </c>
      <c r="P63" s="14">
        <f>FC_IND_CON_E!P$2</f>
        <v>66.262843800000013</v>
      </c>
      <c r="Q63" s="14">
        <f>FC_IND_CON_E!Q$2</f>
        <v>60.854520240000021</v>
      </c>
      <c r="R63" s="14">
        <f>FC_IND_CON_E!R$2</f>
        <v>64.315365119999996</v>
      </c>
      <c r="S63" s="14">
        <f>FC_IND_CON_E!S$2</f>
        <v>72.373068000000018</v>
      </c>
      <c r="T63" s="14">
        <f>FC_IND_CON_E!T$2</f>
        <v>77.011176240000012</v>
      </c>
      <c r="U63" s="14">
        <f>FC_IND_CON_E!U$2</f>
        <v>74.046408839999998</v>
      </c>
      <c r="V63" s="14">
        <f>FC_IND_CON_E!V$2</f>
        <v>90.098780760000011</v>
      </c>
      <c r="W63" s="14">
        <f>FC_IND_CON_E!W$2</f>
        <v>103.08829067999999</v>
      </c>
      <c r="X63" s="14">
        <f>FC_IND_CON_E!X$2</f>
        <v>90.923495400000007</v>
      </c>
      <c r="Y63" s="14">
        <f>FC_IND_CON_E!Y$2</f>
        <v>99.9715968</v>
      </c>
      <c r="Z63" s="14">
        <f>FC_IND_CON_E!Z$2</f>
        <v>99.739710720000019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107.50477563257718</v>
      </c>
      <c r="D64" s="14">
        <f>FC_IND_NSP_E!D$2</f>
        <v>129.10431800796658</v>
      </c>
      <c r="E64" s="14">
        <f>FC_IND_NSP_E!E$2</f>
        <v>85.008438720000015</v>
      </c>
      <c r="F64" s="14">
        <f>FC_IND_NSP_E!F$2</f>
        <v>107.77539384000004</v>
      </c>
      <c r="G64" s="14">
        <f>FC_IND_NSP_E!G$2</f>
        <v>101.57032224000001</v>
      </c>
      <c r="H64" s="14">
        <f>FC_IND_NSP_E!H$2</f>
        <v>100.80166248</v>
      </c>
      <c r="I64" s="14">
        <f>FC_IND_NSP_E!I$2</f>
        <v>102.21416724000001</v>
      </c>
      <c r="J64" s="14">
        <f>FC_IND_NSP_E!J$2</f>
        <v>80.664481800000004</v>
      </c>
      <c r="K64" s="14">
        <f>FC_IND_NSP_E!K$2</f>
        <v>73.693260000000009</v>
      </c>
      <c r="L64" s="14">
        <f>FC_IND_NSP_E!L$2</f>
        <v>68.020403399999992</v>
      </c>
      <c r="M64" s="14">
        <f>FC_IND_NSP_E!M$2</f>
        <v>75.235860720000005</v>
      </c>
      <c r="N64" s="14">
        <f>FC_IND_NSP_E!N$2</f>
        <v>65.816820000000007</v>
      </c>
      <c r="O64" s="14">
        <f>FC_IND_NSP_E!O$2</f>
        <v>57.409288920000002</v>
      </c>
      <c r="P64" s="14">
        <f>FC_IND_NSP_E!P$2</f>
        <v>59.378398920000002</v>
      </c>
      <c r="Q64" s="14">
        <f>FC_IND_NSP_E!Q$2</f>
        <v>60.51681288000001</v>
      </c>
      <c r="R64" s="14">
        <f>FC_IND_NSP_E!R$2</f>
        <v>56.451421799999991</v>
      </c>
      <c r="S64" s="14">
        <f>FC_IND_NSP_E!S$2</f>
        <v>57.309751799999987</v>
      </c>
      <c r="T64" s="14">
        <f>FC_IND_NSP_E!T$2</f>
        <v>63.01694916000001</v>
      </c>
      <c r="U64" s="14">
        <f>FC_IND_NSP_E!U$2</f>
        <v>52.870455000000007</v>
      </c>
      <c r="V64" s="14">
        <f>FC_IND_NSP_E!V$2</f>
        <v>56.847579119999992</v>
      </c>
      <c r="W64" s="14">
        <f>FC_IND_NSP_E!W$2</f>
        <v>65.777218199999993</v>
      </c>
      <c r="X64" s="14">
        <f>FC_IND_NSP_E!X$2</f>
        <v>71.971790760000005</v>
      </c>
      <c r="Y64" s="14">
        <f>FC_IND_NSP_E!Y$2</f>
        <v>32.63468472000001</v>
      </c>
      <c r="Z64" s="14">
        <f>FC_IND_NSP_E!Z$2</f>
        <v>55.157349240000016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3551.846690880001</v>
      </c>
      <c r="D65" s="12">
        <f>FC_TRA_E!D$2</f>
        <v>3711.97574424</v>
      </c>
      <c r="E65" s="12">
        <f>FC_TRA_E!E$2</f>
        <v>3827.3342486400002</v>
      </c>
      <c r="F65" s="12">
        <f>FC_TRA_E!F$2</f>
        <v>3883.5950472</v>
      </c>
      <c r="G65" s="12">
        <f>FC_TRA_E!G$2</f>
        <v>4071.56531688</v>
      </c>
      <c r="H65" s="12">
        <f>FC_TRA_E!H$2</f>
        <v>4343.68034352</v>
      </c>
      <c r="I65" s="12">
        <f>FC_TRA_E!I$2</f>
        <v>4540.0269567599998</v>
      </c>
      <c r="J65" s="12">
        <f>FC_TRA_E!J$2</f>
        <v>5141.8196924400008</v>
      </c>
      <c r="K65" s="12">
        <f>FC_TRA_E!K$2</f>
        <v>6047.6375160000007</v>
      </c>
      <c r="L65" s="12">
        <f>FC_TRA_E!L$2</f>
        <v>5068.8581119199998</v>
      </c>
      <c r="M65" s="12">
        <f>FC_TRA_E!M$2</f>
        <v>5202.8366011200005</v>
      </c>
      <c r="N65" s="12">
        <f>FC_TRA_E!N$2</f>
        <v>5558.1351598800002</v>
      </c>
      <c r="O65" s="12">
        <f>FC_TRA_E!O$2</f>
        <v>5575.0832819999996</v>
      </c>
      <c r="P65" s="12">
        <f>FC_TRA_E!P$2</f>
        <v>5280.0944014800016</v>
      </c>
      <c r="Q65" s="12">
        <f>FC_TRA_E!Q$2</f>
        <v>5296.5874789199988</v>
      </c>
      <c r="R65" s="12">
        <f>FC_TRA_E!R$2</f>
        <v>5268.2634864000001</v>
      </c>
      <c r="S65" s="12">
        <f>FC_TRA_E!S$2</f>
        <v>5639.3525876399981</v>
      </c>
      <c r="T65" s="12">
        <f>FC_TRA_E!T$2</f>
        <v>5765.5202974799995</v>
      </c>
      <c r="U65" s="12">
        <f>FC_TRA_E!U$2</f>
        <v>5738.8088957999998</v>
      </c>
      <c r="V65" s="12">
        <f>FC_TRA_E!V$2</f>
        <v>5527.2388910400014</v>
      </c>
      <c r="W65" s="12">
        <f>FC_TRA_E!W$2</f>
        <v>4493.7249764400012</v>
      </c>
      <c r="X65" s="12">
        <f>FC_TRA_E!X$2</f>
        <v>5113.8223678799995</v>
      </c>
      <c r="Y65" s="12">
        <f>FC_TRA_E!Y$2</f>
        <v>5649.7302745200013</v>
      </c>
      <c r="Z65" s="12">
        <f>FC_TRA_E!Z$2</f>
        <v>5221.0512676799999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35.049329639999996</v>
      </c>
      <c r="D66" s="14">
        <f>FC_TRA_RAIL_E!D$2</f>
        <v>35.049329639999996</v>
      </c>
      <c r="E66" s="14">
        <f>FC_TRA_RAIL_E!E$2</f>
        <v>38.235511079999988</v>
      </c>
      <c r="F66" s="14">
        <f>FC_TRA_RAIL_E!F$2</f>
        <v>38.235511079999981</v>
      </c>
      <c r="G66" s="14">
        <f>FC_TRA_RAIL_E!G$2</f>
        <v>38.235511079999981</v>
      </c>
      <c r="H66" s="14">
        <f>FC_TRA_RAIL_E!H$2</f>
        <v>38.235511079999988</v>
      </c>
      <c r="I66" s="14">
        <f>FC_TRA_RAIL_E!I$2</f>
        <v>37.879919999999991</v>
      </c>
      <c r="J66" s="14">
        <f>FC_TRA_RAIL_E!J$2</f>
        <v>37.879919999999991</v>
      </c>
      <c r="K66" s="14">
        <f>FC_TRA_RAIL_E!K$2</f>
        <v>31.566511079999998</v>
      </c>
      <c r="L66" s="14">
        <f>FC_TRA_RAIL_E!L$2</f>
        <v>28.409939999999992</v>
      </c>
      <c r="M66" s="14">
        <f>FC_TRA_RAIL_E!M$2</f>
        <v>28.409939999999999</v>
      </c>
      <c r="N66" s="14">
        <f>FC_TRA_RAIL_E!N$2</f>
        <v>31.566511079999998</v>
      </c>
      <c r="O66" s="14">
        <f>FC_TRA_RAIL_E!O$2</f>
        <v>28.409939999999999</v>
      </c>
      <c r="P66" s="14">
        <f>FC_TRA_RAIL_E!P$2</f>
        <v>31.567311360000005</v>
      </c>
      <c r="Q66" s="14">
        <f>FC_TRA_RAIL_E!Q$2</f>
        <v>41.034623760000002</v>
      </c>
      <c r="R66" s="14">
        <f>FC_TRA_RAIL_E!R$2</f>
        <v>37.879119719999991</v>
      </c>
      <c r="S66" s="14">
        <f>FC_TRA_RAIL_E!S$2</f>
        <v>31.565977560000004</v>
      </c>
      <c r="T66" s="14">
        <f>FC_TRA_RAIL_E!T$2</f>
        <v>29.226814079999997</v>
      </c>
      <c r="U66" s="14">
        <f>FC_TRA_RAIL_E!U$2</f>
        <v>26.58726996</v>
      </c>
      <c r="V66" s="14">
        <f>FC_TRA_RAIL_E!V$2</f>
        <v>23.379841799999998</v>
      </c>
      <c r="W66" s="14">
        <f>FC_TRA_RAIL_E!W$2</f>
        <v>17.105984999999997</v>
      </c>
      <c r="X66" s="14">
        <f>FC_TRA_RAIL_E!X$2</f>
        <v>20.685637439999997</v>
      </c>
      <c r="Y66" s="14">
        <f>FC_TRA_RAIL_E!Y$2</f>
        <v>21.171674160000002</v>
      </c>
      <c r="Z66" s="14">
        <f>FC_TRA_RAIL_E!Z$2</f>
        <v>21.326394959999998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17.553906783300601</v>
      </c>
      <c r="D68" s="16">
        <f>FC_TRA_RAIL_CPT_E!D$2</f>
        <v>17.258693533780551</v>
      </c>
      <c r="E68" s="16">
        <f>FC_TRA_RAIL_CPT_E!E$2</f>
        <v>17.737046394526828</v>
      </c>
      <c r="F68" s="16">
        <f>FC_TRA_RAIL_CPT_E!F$2</f>
        <v>19.060120319454015</v>
      </c>
      <c r="G68" s="16">
        <f>FC_TRA_RAIL_CPT_E!G$2</f>
        <v>17.702988313923495</v>
      </c>
      <c r="H68" s="16">
        <f>FC_TRA_RAIL_CPT_E!H$2</f>
        <v>17.074112444658965</v>
      </c>
      <c r="I68" s="16">
        <f>FC_TRA_RAIL_CPT_E!I$2</f>
        <v>17.129023654314704</v>
      </c>
      <c r="J68" s="16">
        <f>FC_TRA_RAIL_CPT_E!J$2</f>
        <v>17.51382634380299</v>
      </c>
      <c r="K68" s="16">
        <f>FC_TRA_RAIL_CPT_E!K$2</f>
        <v>16.05415187320137</v>
      </c>
      <c r="L68" s="16">
        <f>FC_TRA_RAIL_CPT_E!L$2</f>
        <v>15.327806639536853</v>
      </c>
      <c r="M68" s="16">
        <f>FC_TRA_RAIL_CPT_E!M$2</f>
        <v>13.723143824183916</v>
      </c>
      <c r="N68" s="16">
        <f>FC_TRA_RAIL_CPT_E!N$2</f>
        <v>14.330841858275297</v>
      </c>
      <c r="O68" s="16">
        <f>FC_TRA_RAIL_CPT_E!O$2</f>
        <v>12.936763574052828</v>
      </c>
      <c r="P68" s="16">
        <f>FC_TRA_RAIL_CPT_E!P$2</f>
        <v>14.291151368551638</v>
      </c>
      <c r="Q68" s="16">
        <f>FC_TRA_RAIL_CPT_E!Q$2</f>
        <v>15.449806906989171</v>
      </c>
      <c r="R68" s="16">
        <f>FC_TRA_RAIL_CPT_E!R$2</f>
        <v>16.831705319980987</v>
      </c>
      <c r="S68" s="16">
        <f>FC_TRA_RAIL_CPT_E!S$2</f>
        <v>14.953513600167838</v>
      </c>
      <c r="T68" s="16">
        <f>FC_TRA_RAIL_CPT_E!T$2</f>
        <v>15.19582823083857</v>
      </c>
      <c r="U68" s="16">
        <f>FC_TRA_RAIL_CPT_E!U$2</f>
        <v>14.400811443134259</v>
      </c>
      <c r="V68" s="16">
        <f>FC_TRA_RAIL_CPT_E!V$2</f>
        <v>12.986766200121657</v>
      </c>
      <c r="W68" s="16">
        <f>FC_TRA_RAIL_CPT_E!W$2</f>
        <v>4.3751972611532306</v>
      </c>
      <c r="X68" s="16">
        <f>FC_TRA_RAIL_CPT_E!X$2</f>
        <v>5.979884969454095</v>
      </c>
      <c r="Y68" s="16">
        <f>FC_TRA_RAIL_CPT_E!Y$2</f>
        <v>5.0654884783324565</v>
      </c>
      <c r="Z68" s="16">
        <f>FC_TRA_RAIL_CPT_E!Z$2</f>
        <v>8.7344303495937758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17.495422856699395</v>
      </c>
      <c r="D70" s="16">
        <f>FC_TRA_RAIL_FRT_E!D$2</f>
        <v>17.790636106219441</v>
      </c>
      <c r="E70" s="16">
        <f>FC_TRA_RAIL_FRT_E!E$2</f>
        <v>20.498464685473159</v>
      </c>
      <c r="F70" s="16">
        <f>FC_TRA_RAIL_FRT_E!F$2</f>
        <v>19.175390760545969</v>
      </c>
      <c r="G70" s="16">
        <f>FC_TRA_RAIL_FRT_E!G$2</f>
        <v>20.53252276607649</v>
      </c>
      <c r="H70" s="16">
        <f>FC_TRA_RAIL_FRT_E!H$2</f>
        <v>21.161398635341023</v>
      </c>
      <c r="I70" s="16">
        <f>FC_TRA_RAIL_FRT_E!I$2</f>
        <v>20.750896345685288</v>
      </c>
      <c r="J70" s="16">
        <f>FC_TRA_RAIL_FRT_E!J$2</f>
        <v>20.366093656197002</v>
      </c>
      <c r="K70" s="16">
        <f>FC_TRA_RAIL_FRT_E!K$2</f>
        <v>15.51235920679863</v>
      </c>
      <c r="L70" s="16">
        <f>FC_TRA_RAIL_FRT_E!L$2</f>
        <v>13.082133360463141</v>
      </c>
      <c r="M70" s="16">
        <f>FC_TRA_RAIL_FRT_E!M$2</f>
        <v>14.686796175816081</v>
      </c>
      <c r="N70" s="16">
        <f>FC_TRA_RAIL_FRT_E!N$2</f>
        <v>17.235669221724699</v>
      </c>
      <c r="O70" s="16">
        <f>FC_TRA_RAIL_FRT_E!O$2</f>
        <v>15.47317642594717</v>
      </c>
      <c r="P70" s="16">
        <f>FC_TRA_RAIL_FRT_E!P$2</f>
        <v>17.276159991448367</v>
      </c>
      <c r="Q70" s="16">
        <f>FC_TRA_RAIL_FRT_E!Q$2</f>
        <v>25.584816853010835</v>
      </c>
      <c r="R70" s="16">
        <f>FC_TRA_RAIL_FRT_E!R$2</f>
        <v>21.047414400019001</v>
      </c>
      <c r="S70" s="16">
        <f>FC_TRA_RAIL_FRT_E!S$2</f>
        <v>16.612463959832166</v>
      </c>
      <c r="T70" s="16">
        <f>FC_TRA_RAIL_FRT_E!T$2</f>
        <v>14.030985849161427</v>
      </c>
      <c r="U70" s="16">
        <f>FC_TRA_RAIL_FRT_E!U$2</f>
        <v>12.186458516865745</v>
      </c>
      <c r="V70" s="16">
        <f>FC_TRA_RAIL_FRT_E!V$2</f>
        <v>10.393075599878342</v>
      </c>
      <c r="W70" s="16">
        <f>FC_TRA_RAIL_FRT_E!W$2</f>
        <v>12.730787738846768</v>
      </c>
      <c r="X70" s="16">
        <f>FC_TRA_RAIL_FRT_E!X$2</f>
        <v>14.705752470545903</v>
      </c>
      <c r="Y70" s="16">
        <f>FC_TRA_RAIL_FRT_E!Y$2</f>
        <v>16.106185681667544</v>
      </c>
      <c r="Z70" s="16">
        <f>FC_TRA_RAIL_FRT_E!Z$2</f>
        <v>12.591964610406222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3516.797361240001</v>
      </c>
      <c r="D71" s="14">
        <f>FC_TRA_ROAD_E!D$2</f>
        <v>3676.9264146</v>
      </c>
      <c r="E71" s="14">
        <f>FC_TRA_ROAD_E!E$2</f>
        <v>3789.0987375600002</v>
      </c>
      <c r="F71" s="14">
        <f>FC_TRA_ROAD_E!F$2</f>
        <v>3845.35953612</v>
      </c>
      <c r="G71" s="14">
        <f>FC_TRA_ROAD_E!G$2</f>
        <v>4033.3298058</v>
      </c>
      <c r="H71" s="14">
        <f>FC_TRA_ROAD_E!H$2</f>
        <v>4305.44483244</v>
      </c>
      <c r="I71" s="14">
        <f>FC_TRA_ROAD_E!I$2</f>
        <v>4502.1470367599995</v>
      </c>
      <c r="J71" s="14">
        <f>FC_TRA_ROAD_E!J$2</f>
        <v>5103.9397724400005</v>
      </c>
      <c r="K71" s="14">
        <f>FC_TRA_ROAD_E!K$2</f>
        <v>6016.0710049200006</v>
      </c>
      <c r="L71" s="14">
        <f>FC_TRA_ROAD_E!L$2</f>
        <v>5040.4481719200003</v>
      </c>
      <c r="M71" s="14">
        <f>FC_TRA_ROAD_E!M$2</f>
        <v>5174.4266611200001</v>
      </c>
      <c r="N71" s="14">
        <f>FC_TRA_ROAD_E!N$2</f>
        <v>5526.5686488000001</v>
      </c>
      <c r="O71" s="14">
        <f>FC_TRA_ROAD_E!O$2</f>
        <v>5546.673342</v>
      </c>
      <c r="P71" s="14">
        <f>FC_TRA_ROAD_E!P$2</f>
        <v>5248.527090120002</v>
      </c>
      <c r="Q71" s="14">
        <f>FC_TRA_ROAD_E!Q$2</f>
        <v>5255.5528551599982</v>
      </c>
      <c r="R71" s="14">
        <f>FC_TRA_ROAD_E!R$2</f>
        <v>5230.3843666800003</v>
      </c>
      <c r="S71" s="14">
        <f>FC_TRA_ROAD_E!S$2</f>
        <v>5607.7866100799984</v>
      </c>
      <c r="T71" s="14">
        <f>FC_TRA_ROAD_E!T$2</f>
        <v>5736.2934833999998</v>
      </c>
      <c r="U71" s="14">
        <f>FC_TRA_ROAD_E!U$2</f>
        <v>5712.2216258400003</v>
      </c>
      <c r="V71" s="14">
        <f>FC_TRA_ROAD_E!V$2</f>
        <v>5503.8590492400008</v>
      </c>
      <c r="W71" s="14">
        <f>FC_TRA_ROAD_E!W$2</f>
        <v>4476.6189914400011</v>
      </c>
      <c r="X71" s="14">
        <f>FC_TRA_ROAD_E!X$2</f>
        <v>5093.1367304399992</v>
      </c>
      <c r="Y71" s="14">
        <f>FC_TRA_ROAD_E!Y$2</f>
        <v>5628.5586003600001</v>
      </c>
      <c r="Z71" s="14">
        <f>FC_TRA_ROAD_E!Z$2</f>
        <v>5199.7248727199994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10.169189103578365</v>
      </c>
      <c r="D72" s="16">
        <f>FC_TRA_ROAD_P2W_E!D$2</f>
        <v>9.4707669757755326</v>
      </c>
      <c r="E72" s="16">
        <f>FC_TRA_ROAD_P2W_E!E$2</f>
        <v>9.4192996150134878</v>
      </c>
      <c r="F72" s="16">
        <f>FC_TRA_ROAD_P2W_E!F$2</f>
        <v>11.280789532531767</v>
      </c>
      <c r="G72" s="16">
        <f>FC_TRA_ROAD_P2W_E!G$2</f>
        <v>12.721373792517488</v>
      </c>
      <c r="H72" s="16">
        <f>FC_TRA_ROAD_P2W_E!H$2</f>
        <v>14.12444385164588</v>
      </c>
      <c r="I72" s="16">
        <f>FC_TRA_ROAD_P2W_E!I$2</f>
        <v>15.787931614178991</v>
      </c>
      <c r="J72" s="16">
        <f>FC_TRA_ROAD_P2W_E!J$2</f>
        <v>17.472018848230732</v>
      </c>
      <c r="K72" s="16">
        <f>FC_TRA_ROAD_P2W_E!K$2</f>
        <v>18.636920993301061</v>
      </c>
      <c r="L72" s="16">
        <f>FC_TRA_ROAD_P2W_E!L$2</f>
        <v>19.880287868543821</v>
      </c>
      <c r="M72" s="16">
        <f>FC_TRA_ROAD_P2W_E!M$2</f>
        <v>24.256798363899136</v>
      </c>
      <c r="N72" s="16">
        <f>FC_TRA_ROAD_P2W_E!N$2</f>
        <v>28.275280537513567</v>
      </c>
      <c r="O72" s="16">
        <f>FC_TRA_ROAD_P2W_E!O$2</f>
        <v>25.681230434230493</v>
      </c>
      <c r="P72" s="16">
        <f>FC_TRA_ROAD_P2W_E!P$2</f>
        <v>22.669961653456639</v>
      </c>
      <c r="Q72" s="16">
        <f>FC_TRA_ROAD_P2W_E!Q$2</f>
        <v>22.941694756249021</v>
      </c>
      <c r="R72" s="16">
        <f>FC_TRA_ROAD_P2W_E!R$2</f>
        <v>24.336090552051395</v>
      </c>
      <c r="S72" s="16">
        <f>FC_TRA_ROAD_P2W_E!S$2</f>
        <v>25.14275717431212</v>
      </c>
      <c r="T72" s="16">
        <f>FC_TRA_ROAD_P2W_E!T$2</f>
        <v>24.449109508111523</v>
      </c>
      <c r="U72" s="16">
        <f>FC_TRA_ROAD_P2W_E!U$2</f>
        <v>23.007938504740213</v>
      </c>
      <c r="V72" s="16">
        <f>FC_TRA_ROAD_P2W_E!V$2</f>
        <v>24.425165290510758</v>
      </c>
      <c r="W72" s="16">
        <f>FC_TRA_ROAD_P2W_E!W$2</f>
        <v>21.484909136664829</v>
      </c>
      <c r="X72" s="16">
        <f>FC_TRA_ROAD_P2W_E!X$2</f>
        <v>22.235720604047547</v>
      </c>
      <c r="Y72" s="16">
        <f>FC_TRA_ROAD_P2W_E!Y$2</f>
        <v>22.641604957877405</v>
      </c>
      <c r="Z72" s="16">
        <f>FC_TRA_ROAD_P2W_E!Z$2</f>
        <v>24.326755763097584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2913.5245962814161</v>
      </c>
      <c r="D73" s="16">
        <f>FC_TRA_ROAD_CAR_E!D$2</f>
        <v>2923.2968113608522</v>
      </c>
      <c r="E73" s="16">
        <f>FC_TRA_ROAD_CAR_E!E$2</f>
        <v>2995.8454302434366</v>
      </c>
      <c r="F73" s="16">
        <f>FC_TRA_ROAD_CAR_E!F$2</f>
        <v>2948.4021047144915</v>
      </c>
      <c r="G73" s="16">
        <f>FC_TRA_ROAD_CAR_E!G$2</f>
        <v>2852.7331108822582</v>
      </c>
      <c r="H73" s="16">
        <f>FC_TRA_ROAD_CAR_E!H$2</f>
        <v>2951.8286950182846</v>
      </c>
      <c r="I73" s="16">
        <f>FC_TRA_ROAD_CAR_E!I$2</f>
        <v>3022.8168146659673</v>
      </c>
      <c r="J73" s="16">
        <f>FC_TRA_ROAD_CAR_E!J$2</f>
        <v>3114.3280499629232</v>
      </c>
      <c r="K73" s="16">
        <f>FC_TRA_ROAD_CAR_E!K$2</f>
        <v>3334.9652622803487</v>
      </c>
      <c r="L73" s="16">
        <f>FC_TRA_ROAD_CAR_E!L$2</f>
        <v>3252.2601281997249</v>
      </c>
      <c r="M73" s="16">
        <f>FC_TRA_ROAD_CAR_E!M$2</f>
        <v>3283.6926975656102</v>
      </c>
      <c r="N73" s="16">
        <f>FC_TRA_ROAD_CAR_E!N$2</f>
        <v>3321.1123335648417</v>
      </c>
      <c r="O73" s="16">
        <f>FC_TRA_ROAD_CAR_E!O$2</f>
        <v>3211.1788962389428</v>
      </c>
      <c r="P73" s="16">
        <f>FC_TRA_ROAD_CAR_E!P$2</f>
        <v>3105.9788625755846</v>
      </c>
      <c r="Q73" s="16">
        <f>FC_TRA_ROAD_CAR_E!Q$2</f>
        <v>3109.6518698838108</v>
      </c>
      <c r="R73" s="16">
        <f>FC_TRA_ROAD_CAR_E!R$2</f>
        <v>3139.7850291784753</v>
      </c>
      <c r="S73" s="16">
        <f>FC_TRA_ROAD_CAR_E!S$2</f>
        <v>3183.8741633793679</v>
      </c>
      <c r="T73" s="16">
        <f>FC_TRA_ROAD_CAR_E!T$2</f>
        <v>3272.1314842329984</v>
      </c>
      <c r="U73" s="16">
        <f>FC_TRA_ROAD_CAR_E!U$2</f>
        <v>3304.5756960341137</v>
      </c>
      <c r="V73" s="16">
        <f>FC_TRA_ROAD_CAR_E!V$2</f>
        <v>3266.0420354408466</v>
      </c>
      <c r="W73" s="16">
        <f>FC_TRA_ROAD_CAR_E!W$2</f>
        <v>2764.5684595245716</v>
      </c>
      <c r="X73" s="16">
        <f>FC_TRA_ROAD_CAR_E!X$2</f>
        <v>2962.623952683035</v>
      </c>
      <c r="Y73" s="16">
        <f>FC_TRA_ROAD_CAR_E!Y$2</f>
        <v>3263.7565278660768</v>
      </c>
      <c r="Z73" s="16">
        <f>FC_TRA_ROAD_CAR_E!Z$2</f>
        <v>3324.4723685576951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246.23565728067069</v>
      </c>
      <c r="D74" s="16">
        <f>FC_TRA_ROAD_BUS_E!D$2</f>
        <v>224.56120619361687</v>
      </c>
      <c r="E74" s="16">
        <f>FC_TRA_ROAD_BUS_E!E$2</f>
        <v>216.61303434108501</v>
      </c>
      <c r="F74" s="16">
        <f>FC_TRA_ROAD_BUS_E!F$2</f>
        <v>209.98021581275054</v>
      </c>
      <c r="G74" s="16">
        <f>FC_TRA_ROAD_BUS_E!G$2</f>
        <v>214.37528596711124</v>
      </c>
      <c r="H74" s="16">
        <f>FC_TRA_ROAD_BUS_E!H$2</f>
        <v>207.24710133098063</v>
      </c>
      <c r="I74" s="16">
        <f>FC_TRA_ROAD_BUS_E!I$2</f>
        <v>207.58290799570628</v>
      </c>
      <c r="J74" s="16">
        <f>FC_TRA_ROAD_BUS_E!J$2</f>
        <v>207.5089639542411</v>
      </c>
      <c r="K74" s="16">
        <f>FC_TRA_ROAD_BUS_E!K$2</f>
        <v>207.27664414566314</v>
      </c>
      <c r="L74" s="16">
        <f>FC_TRA_ROAD_BUS_E!L$2</f>
        <v>208.0704904025028</v>
      </c>
      <c r="M74" s="16">
        <f>FC_TRA_ROAD_BUS_E!M$2</f>
        <v>204.7138457127717</v>
      </c>
      <c r="N74" s="16">
        <f>FC_TRA_ROAD_BUS_E!N$2</f>
        <v>210.87195654846377</v>
      </c>
      <c r="O74" s="16">
        <f>FC_TRA_ROAD_BUS_E!O$2</f>
        <v>207.41058146243921</v>
      </c>
      <c r="P74" s="16">
        <f>FC_TRA_ROAD_BUS_E!P$2</f>
        <v>210.88311366907752</v>
      </c>
      <c r="Q74" s="16">
        <f>FC_TRA_ROAD_BUS_E!Q$2</f>
        <v>213.67997769639905</v>
      </c>
      <c r="R74" s="16">
        <f>FC_TRA_ROAD_BUS_E!R$2</f>
        <v>223.68322672591728</v>
      </c>
      <c r="S74" s="16">
        <f>FC_TRA_ROAD_BUS_E!S$2</f>
        <v>217.60810802792312</v>
      </c>
      <c r="T74" s="16">
        <f>FC_TRA_ROAD_BUS_E!T$2</f>
        <v>225.76966771415783</v>
      </c>
      <c r="U74" s="16">
        <f>FC_TRA_ROAD_BUS_E!U$2</f>
        <v>215.78493588216509</v>
      </c>
      <c r="V74" s="16">
        <f>FC_TRA_ROAD_BUS_E!V$2</f>
        <v>222.70531839413653</v>
      </c>
      <c r="W74" s="16">
        <f>FC_TRA_ROAD_BUS_E!W$2</f>
        <v>135.35968295003545</v>
      </c>
      <c r="X74" s="16">
        <f>FC_TRA_ROAD_BUS_E!X$2</f>
        <v>157.63421117170938</v>
      </c>
      <c r="Y74" s="16">
        <f>FC_TRA_ROAD_BUS_E!Y$2</f>
        <v>191.52338015238996</v>
      </c>
      <c r="Z74" s="16">
        <f>FC_TRA_ROAD_BUS_E!Z$2</f>
        <v>200.18447204939619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125.6820756619353</v>
      </c>
      <c r="D75" s="16">
        <f>FC_TRA_ROAD_LCV_E!D$2</f>
        <v>131.55448814920473</v>
      </c>
      <c r="E75" s="16">
        <f>FC_TRA_ROAD_LCV_E!E$2</f>
        <v>141.65572977560129</v>
      </c>
      <c r="F75" s="16">
        <f>FC_TRA_ROAD_LCV_E!F$2</f>
        <v>153.25676422539209</v>
      </c>
      <c r="G75" s="16">
        <f>FC_TRA_ROAD_LCV_E!G$2</f>
        <v>172.99106535711911</v>
      </c>
      <c r="H75" s="16">
        <f>FC_TRA_ROAD_LCV_E!H$2</f>
        <v>190.38228091409135</v>
      </c>
      <c r="I75" s="16">
        <f>FC_TRA_ROAD_LCV_E!I$2</f>
        <v>207.32209182480918</v>
      </c>
      <c r="J75" s="16">
        <f>FC_TRA_ROAD_LCV_E!J$2</f>
        <v>236.881015972792</v>
      </c>
      <c r="K75" s="16">
        <f>FC_TRA_ROAD_LCV_E!K$2</f>
        <v>261.95567384639486</v>
      </c>
      <c r="L75" s="16">
        <f>FC_TRA_ROAD_LCV_E!L$2</f>
        <v>271.00629051524714</v>
      </c>
      <c r="M75" s="16">
        <f>FC_TRA_ROAD_LCV_E!M$2</f>
        <v>273.47380305196322</v>
      </c>
      <c r="N75" s="16">
        <f>FC_TRA_ROAD_LCV_E!N$2</f>
        <v>290.01583084031967</v>
      </c>
      <c r="O75" s="16">
        <f>FC_TRA_ROAD_LCV_E!O$2</f>
        <v>289.9875774832181</v>
      </c>
      <c r="P75" s="16">
        <f>FC_TRA_ROAD_LCV_E!P$2</f>
        <v>295.7213434914031</v>
      </c>
      <c r="Q75" s="16">
        <f>FC_TRA_ROAD_LCV_E!Q$2</f>
        <v>314.7371195545586</v>
      </c>
      <c r="R75" s="16">
        <f>FC_TRA_ROAD_LCV_E!R$2</f>
        <v>334.23317043649382</v>
      </c>
      <c r="S75" s="16">
        <f>FC_TRA_ROAD_LCV_E!S$2</f>
        <v>354.01841384301378</v>
      </c>
      <c r="T75" s="16">
        <f>FC_TRA_ROAD_LCV_E!T$2</f>
        <v>372.37483675096337</v>
      </c>
      <c r="U75" s="16">
        <f>FC_TRA_ROAD_LCV_E!U$2</f>
        <v>382.99414103047258</v>
      </c>
      <c r="V75" s="16">
        <f>FC_TRA_ROAD_LCV_E!V$2</f>
        <v>396.66083000769635</v>
      </c>
      <c r="W75" s="16">
        <f>FC_TRA_ROAD_LCV_E!W$2</f>
        <v>406.59494976185135</v>
      </c>
      <c r="X75" s="16">
        <f>FC_TRA_ROAD_LCV_E!X$2</f>
        <v>426.66149491406145</v>
      </c>
      <c r="Y75" s="16">
        <f>FC_TRA_ROAD_LCV_E!Y$2</f>
        <v>451.96674613105461</v>
      </c>
      <c r="Z75" s="16">
        <f>FC_TRA_ROAD_LCV_E!Z$2</f>
        <v>463.51274295833321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221.18584291240018</v>
      </c>
      <c r="D76" s="16">
        <f>FC_TRA_ROAD_HGV_E!D$2</f>
        <v>388.04314192055074</v>
      </c>
      <c r="E76" s="16">
        <f>FC_TRA_ROAD_HGV_E!E$2</f>
        <v>425.56524358486348</v>
      </c>
      <c r="F76" s="16">
        <f>FC_TRA_ROAD_HGV_E!F$2</f>
        <v>522.43966183483428</v>
      </c>
      <c r="G76" s="16">
        <f>FC_TRA_ROAD_HGV_E!G$2</f>
        <v>780.50896980099424</v>
      </c>
      <c r="H76" s="16">
        <f>FC_TRA_ROAD_HGV_E!H$2</f>
        <v>941.86231132499722</v>
      </c>
      <c r="I76" s="16">
        <f>FC_TRA_ROAD_HGV_E!I$2</f>
        <v>1048.6372906593381</v>
      </c>
      <c r="J76" s="16">
        <f>FC_TRA_ROAD_HGV_E!J$2</f>
        <v>1527.7497237018142</v>
      </c>
      <c r="K76" s="16">
        <f>FC_TRA_ROAD_HGV_E!K$2</f>
        <v>2193.2365036542924</v>
      </c>
      <c r="L76" s="16">
        <f>FC_TRA_ROAD_HGV_E!L$2</f>
        <v>1289.2309749339815</v>
      </c>
      <c r="M76" s="16">
        <f>FC_TRA_ROAD_HGV_E!M$2</f>
        <v>1388.2895164257568</v>
      </c>
      <c r="N76" s="16">
        <f>FC_TRA_ROAD_HGV_E!N$2</f>
        <v>1676.2932473088613</v>
      </c>
      <c r="O76" s="16">
        <f>FC_TRA_ROAD_HGV_E!O$2</f>
        <v>1812.4150563811697</v>
      </c>
      <c r="P76" s="16">
        <f>FC_TRA_ROAD_HGV_E!P$2</f>
        <v>1613.2738087304804</v>
      </c>
      <c r="Q76" s="16">
        <f>FC_TRA_ROAD_HGV_E!Q$2</f>
        <v>1594.542193268981</v>
      </c>
      <c r="R76" s="16">
        <f>FC_TRA_ROAD_HGV_E!R$2</f>
        <v>1508.3468497870629</v>
      </c>
      <c r="S76" s="16">
        <f>FC_TRA_ROAD_HGV_E!S$2</f>
        <v>1827.1431676553814</v>
      </c>
      <c r="T76" s="16">
        <f>FC_TRA_ROAD_HGV_E!T$2</f>
        <v>1841.5683851937683</v>
      </c>
      <c r="U76" s="16">
        <f>FC_TRA_ROAD_HGV_E!U$2</f>
        <v>1785.8589143885094</v>
      </c>
      <c r="V76" s="16">
        <f>FC_TRA_ROAD_HGV_E!V$2</f>
        <v>1594.0257001068103</v>
      </c>
      <c r="W76" s="16">
        <f>FC_TRA_ROAD_HGV_E!W$2</f>
        <v>1148.6109900668782</v>
      </c>
      <c r="X76" s="16">
        <f>FC_TRA_ROAD_HGV_E!X$2</f>
        <v>1523.9813510671461</v>
      </c>
      <c r="Y76" s="16">
        <f>FC_TRA_ROAD_HGV_E!Y$2</f>
        <v>1698.6703412526019</v>
      </c>
      <c r="Z76" s="16">
        <f>FC_TRA_ROAD_HGV_E!Z$2</f>
        <v>1187.2285333914774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0</v>
      </c>
      <c r="I80" s="14">
        <f>FC_TRA_DNAVI_E!I$2</f>
        <v>0</v>
      </c>
      <c r="J80" s="14">
        <f>FC_TRA_DNAVI_E!J$2</f>
        <v>0</v>
      </c>
      <c r="K80" s="14">
        <f>FC_TRA_DNAVI_E!K$2</f>
        <v>0</v>
      </c>
      <c r="L80" s="14">
        <f>FC_TRA_DNAVI_E!L$2</f>
        <v>0</v>
      </c>
      <c r="M80" s="14">
        <f>FC_TRA_DNAVI_E!M$2</f>
        <v>0</v>
      </c>
      <c r="N80" s="14">
        <f>FC_TRA_DNAVI_E!N$2</f>
        <v>0</v>
      </c>
      <c r="O80" s="14">
        <f>FC_TRA_DNAVI_E!O$2</f>
        <v>0</v>
      </c>
      <c r="P80" s="14">
        <f>FC_TRA_DNAVI_E!P$2</f>
        <v>0</v>
      </c>
      <c r="Q80" s="14">
        <f>FC_TRA_DNAVI_E!Q$2</f>
        <v>0</v>
      </c>
      <c r="R80" s="14">
        <f>FC_TRA_DNAVI_E!R$2</f>
        <v>0</v>
      </c>
      <c r="S80" s="14">
        <f>FC_TRA_DNAVI_E!S$2</f>
        <v>0</v>
      </c>
      <c r="T80" s="14">
        <f>FC_TRA_DNAVI_E!T$2</f>
        <v>0</v>
      </c>
      <c r="U80" s="14">
        <f>FC_TRA_DNAVI_E!U$2</f>
        <v>0</v>
      </c>
      <c r="V80" s="14">
        <f>FC_TRA_DNAVI_E!V$2</f>
        <v>0</v>
      </c>
      <c r="W80" s="14">
        <f>FC_TRA_DNAVI_E!W$2</f>
        <v>0</v>
      </c>
      <c r="X80" s="14">
        <f>FC_TRA_DNAVI_E!X$2</f>
        <v>0</v>
      </c>
      <c r="Y80" s="14">
        <f>FC_TRA_DNAVI_E!Y$2</f>
        <v>0</v>
      </c>
      <c r="Z80" s="14">
        <f>FC_TRA_DNAVI_E!Z$2</f>
        <v>0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  <c r="Y81" s="16">
        <f>FC_TRA_DNAVI_DCS_E!Y$2</f>
        <v>0</v>
      </c>
      <c r="Z81" s="16">
        <f>FC_TRA_DNAVI_DCS_E!Z$2</f>
        <v>0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2522.8202806903082</v>
      </c>
      <c r="D84" s="12">
        <f>FC_OTH_E!D$2</f>
        <v>2963.9052907759333</v>
      </c>
      <c r="E84" s="12">
        <f>FC_OTH_E!E$2</f>
        <v>2991.9708364810394</v>
      </c>
      <c r="F84" s="12">
        <f>FC_OTH_E!F$2</f>
        <v>2821.2925593732894</v>
      </c>
      <c r="G84" s="12">
        <f>FC_OTH_E!G$2</f>
        <v>2755.5713202000002</v>
      </c>
      <c r="H84" s="12">
        <f>FC_OTH_E!H$2</f>
        <v>2485.8379177200004</v>
      </c>
      <c r="I84" s="12">
        <f>FC_OTH_E!I$2</f>
        <v>2256.5860192800001</v>
      </c>
      <c r="J84" s="12">
        <f>FC_OTH_E!J$2</f>
        <v>1776.9203089199996</v>
      </c>
      <c r="K84" s="12">
        <f>FC_OTH_E!K$2</f>
        <v>2146.0060324799997</v>
      </c>
      <c r="L84" s="12">
        <f>FC_OTH_E!L$2</f>
        <v>2042.81443152</v>
      </c>
      <c r="M84" s="12">
        <f>FC_OTH_E!M$2</f>
        <v>2146.6503323999996</v>
      </c>
      <c r="N84" s="12">
        <f>FC_OTH_E!N$2</f>
        <v>1845.3944964000002</v>
      </c>
      <c r="O84" s="12">
        <f>FC_OTH_E!O$2</f>
        <v>1588.4940595200005</v>
      </c>
      <c r="P84" s="12">
        <f>FC_OTH_E!P$2</f>
        <v>1457.4472495200002</v>
      </c>
      <c r="Q84" s="12">
        <f>FC_OTH_E!Q$2</f>
        <v>1232.52569724</v>
      </c>
      <c r="R84" s="12">
        <f>FC_OTH_E!R$2</f>
        <v>1326.5679463200001</v>
      </c>
      <c r="S84" s="12">
        <f>FC_OTH_E!S$2</f>
        <v>1386.7358990399998</v>
      </c>
      <c r="T84" s="12">
        <f>FC_OTH_E!T$2</f>
        <v>1269.9163484399996</v>
      </c>
      <c r="U84" s="12">
        <f>FC_OTH_E!U$2</f>
        <v>1207.484316</v>
      </c>
      <c r="V84" s="12">
        <f>FC_OTH_E!V$2</f>
        <v>1181.2040816400004</v>
      </c>
      <c r="W84" s="12">
        <f>FC_OTH_E!W$2</f>
        <v>1192.4547141600001</v>
      </c>
      <c r="X84" s="12">
        <f>FC_OTH_E!X$2</f>
        <v>1076.7036008400005</v>
      </c>
      <c r="Y84" s="12">
        <f>FC_OTH_E!Y$2</f>
        <v>1162.4942911200001</v>
      </c>
      <c r="Z84" s="12">
        <f>FC_OTH_E!Z$2</f>
        <v>1173.3752462399998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937.39322592000008</v>
      </c>
      <c r="D85" s="14">
        <f>FC_OTH_CP_E!D$2</f>
        <v>1445.4215348400003</v>
      </c>
      <c r="E85" s="14">
        <f>FC_OTH_CP_E!E$2</f>
        <v>1227.31124832</v>
      </c>
      <c r="F85" s="14">
        <f>FC_OTH_CP_E!F$2</f>
        <v>881.33447412000044</v>
      </c>
      <c r="G85" s="14">
        <f>FC_OTH_CP_E!G$2</f>
        <v>898.03273176000016</v>
      </c>
      <c r="H85" s="14">
        <f>FC_OTH_CP_E!H$2</f>
        <v>785.67746688000022</v>
      </c>
      <c r="I85" s="14">
        <f>FC_OTH_CP_E!I$2</f>
        <v>645.08417675999999</v>
      </c>
      <c r="J85" s="14">
        <f>FC_OTH_CP_E!J$2</f>
        <v>474.69224880000024</v>
      </c>
      <c r="K85" s="14">
        <f>FC_OTH_CP_E!K$2</f>
        <v>707.28869699999996</v>
      </c>
      <c r="L85" s="14">
        <f>FC_OTH_CP_E!L$2</f>
        <v>677.84015772000021</v>
      </c>
      <c r="M85" s="14">
        <f>FC_OTH_CP_E!M$2</f>
        <v>727.59134519999986</v>
      </c>
      <c r="N85" s="14">
        <f>FC_OTH_CP_E!N$2</f>
        <v>609.62852592000024</v>
      </c>
      <c r="O85" s="14">
        <f>FC_OTH_CP_E!O$2</f>
        <v>432.88553592000017</v>
      </c>
      <c r="P85" s="14">
        <f>FC_OTH_CP_E!P$2</f>
        <v>427.07306196000013</v>
      </c>
      <c r="Q85" s="14">
        <f>FC_OTH_CP_E!Q$2</f>
        <v>353.28739932000002</v>
      </c>
      <c r="R85" s="14">
        <f>FC_OTH_CP_E!R$2</f>
        <v>400.33034279999998</v>
      </c>
      <c r="S85" s="14">
        <f>FC_OTH_CP_E!S$2</f>
        <v>467.89078860000012</v>
      </c>
      <c r="T85" s="14">
        <f>FC_OTH_CP_E!T$2</f>
        <v>371.16550475999998</v>
      </c>
      <c r="U85" s="14">
        <f>FC_OTH_CP_E!U$2</f>
        <v>355.57627608000007</v>
      </c>
      <c r="V85" s="14">
        <f>FC_OTH_CP_E!V$2</f>
        <v>341.60986476000028</v>
      </c>
      <c r="W85" s="14">
        <f>FC_OTH_CP_E!W$2</f>
        <v>333.35269919999996</v>
      </c>
      <c r="X85" s="14">
        <f>FC_OTH_CP_E!X$2</f>
        <v>252.33815340000007</v>
      </c>
      <c r="Y85" s="14">
        <f>FC_OTH_CP_E!Y$2</f>
        <v>340.30658124000001</v>
      </c>
      <c r="Z85" s="14">
        <f>FC_OTH_CP_E!Z$2</f>
        <v>395.66561688000013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771.9529518679044</v>
      </c>
      <c r="D86" s="16">
        <f>FC_OTH_CP_SH_E!D$2</f>
        <v>1268.5131877876693</v>
      </c>
      <c r="E86" s="16">
        <f>FC_OTH_CP_SH_E!E$2</f>
        <v>1084.4996904054794</v>
      </c>
      <c r="F86" s="16">
        <f>FC_OTH_CP_SH_E!F$2</f>
        <v>749.51388364981017</v>
      </c>
      <c r="G86" s="16">
        <f>FC_OTH_CP_SH_E!G$2</f>
        <v>762.21863222171044</v>
      </c>
      <c r="H86" s="16">
        <f>FC_OTH_CP_SH_E!H$2</f>
        <v>657.33066142107828</v>
      </c>
      <c r="I86" s="16">
        <f>FC_OTH_CP_SH_E!I$2</f>
        <v>525.85613417260913</v>
      </c>
      <c r="J86" s="16">
        <f>FC_OTH_CP_SH_E!J$2</f>
        <v>321.01085205528722</v>
      </c>
      <c r="K86" s="16">
        <f>FC_OTH_CP_SH_E!K$2</f>
        <v>578.84825360616901</v>
      </c>
      <c r="L86" s="16">
        <f>FC_OTH_CP_SH_E!L$2</f>
        <v>542.26695326730407</v>
      </c>
      <c r="M86" s="16">
        <f>FC_OTH_CP_SH_E!M$2</f>
        <v>581.50038334655471</v>
      </c>
      <c r="N86" s="16">
        <f>FC_OTH_CP_SH_E!N$2</f>
        <v>505.9077410229844</v>
      </c>
      <c r="O86" s="16">
        <f>FC_OTH_CP_SH_E!O$2</f>
        <v>317.44542414030019</v>
      </c>
      <c r="P86" s="16">
        <f>FC_OTH_CP_SH_E!P$2</f>
        <v>326.78731191780912</v>
      </c>
      <c r="Q86" s="16">
        <f>FC_OTH_CP_SH_E!Q$2</f>
        <v>252.03390557751004</v>
      </c>
      <c r="R86" s="16">
        <f>FC_OTH_CP_SH_E!R$2</f>
        <v>296.42866812683206</v>
      </c>
      <c r="S86" s="16">
        <f>FC_OTH_CP_SH_E!S$2</f>
        <v>359.96339257122764</v>
      </c>
      <c r="T86" s="16">
        <f>FC_OTH_CP_SH_E!T$2</f>
        <v>271.10367464669162</v>
      </c>
      <c r="U86" s="16">
        <f>FC_OTH_CP_SH_E!U$2</f>
        <v>246.02204140093147</v>
      </c>
      <c r="V86" s="16">
        <f>FC_OTH_CP_SH_E!V$2</f>
        <v>220.04350115526722</v>
      </c>
      <c r="W86" s="16">
        <f>FC_OTH_CP_SH_E!W$2</f>
        <v>226.52504651649531</v>
      </c>
      <c r="X86" s="16">
        <f>FC_OTH_CP_SH_E!X$2</f>
        <v>167.27665730658634</v>
      </c>
      <c r="Y86" s="16">
        <f>FC_OTH_CP_SH_E!Y$2</f>
        <v>246.17186089936885</v>
      </c>
      <c r="Z86" s="16">
        <f>FC_OTH_CP_SH_E!Z$2</f>
        <v>327.30015122880866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91.833276231522447</v>
      </c>
      <c r="D88" s="16">
        <f>FC_OTH_CP_HW_E!D$2</f>
        <v>89.971286385419148</v>
      </c>
      <c r="E88" s="16">
        <f>FC_OTH_CP_HW_E!E$2</f>
        <v>90.407155620390597</v>
      </c>
      <c r="F88" s="16">
        <f>FC_OTH_CP_HW_E!F$2</f>
        <v>95.765563554494804</v>
      </c>
      <c r="G88" s="16">
        <f>FC_OTH_CP_HW_E!G$2</f>
        <v>96.350500145997231</v>
      </c>
      <c r="H88" s="16">
        <f>FC_OTH_CP_HW_E!H$2</f>
        <v>96.073592231438525</v>
      </c>
      <c r="I88" s="16">
        <f>FC_OTH_CP_HW_E!I$2</f>
        <v>97.575884672356281</v>
      </c>
      <c r="J88" s="16">
        <f>FC_OTH_CP_HW_E!J$2</f>
        <v>101.52716887447966</v>
      </c>
      <c r="K88" s="16">
        <f>FC_OTH_CP_HW_E!K$2</f>
        <v>96.139137290295821</v>
      </c>
      <c r="L88" s="16">
        <f>FC_OTH_CP_HW_E!L$2</f>
        <v>95.400515701578129</v>
      </c>
      <c r="M88" s="16">
        <f>FC_OTH_CP_HW_E!M$2</f>
        <v>93.572403909130216</v>
      </c>
      <c r="N88" s="16">
        <f>FC_OTH_CP_HW_E!N$2</f>
        <v>78.928201817545357</v>
      </c>
      <c r="O88" s="16">
        <f>FC_OTH_CP_HW_E!O$2</f>
        <v>73.6105245276799</v>
      </c>
      <c r="P88" s="16">
        <f>FC_OTH_CP_HW_E!P$2</f>
        <v>64.272127931355143</v>
      </c>
      <c r="Q88" s="16">
        <f>FC_OTH_CP_HW_E!Q$2</f>
        <v>57.250421443641692</v>
      </c>
      <c r="R88" s="16">
        <f>FC_OTH_CP_HW_E!R$2</f>
        <v>53.326266442158449</v>
      </c>
      <c r="S88" s="16">
        <f>FC_OTH_CP_HW_E!S$2</f>
        <v>55.772695539016006</v>
      </c>
      <c r="T88" s="16">
        <f>FC_OTH_CP_HW_E!T$2</f>
        <v>49.29885411582358</v>
      </c>
      <c r="U88" s="16">
        <f>FC_OTH_CP_HW_E!U$2</f>
        <v>58.294058664443078</v>
      </c>
      <c r="V88" s="16">
        <f>FC_OTH_CP_HW_E!V$2</f>
        <v>57.79793676739564</v>
      </c>
      <c r="W88" s="16">
        <f>FC_OTH_CP_HW_E!W$2</f>
        <v>53.046025710815243</v>
      </c>
      <c r="X88" s="16">
        <f>FC_OTH_CP_HW_E!X$2</f>
        <v>44.33128628652404</v>
      </c>
      <c r="Y88" s="16">
        <f>FC_OTH_CP_HW_E!Y$2</f>
        <v>47.296571605033996</v>
      </c>
      <c r="Z88" s="16">
        <f>FC_OTH_CP_HW_E!Z$2</f>
        <v>37.857426330657653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73.606997820573142</v>
      </c>
      <c r="D89" s="16">
        <f>FC_OTH_CP_CA_E!D$2</f>
        <v>86.937060666911748</v>
      </c>
      <c r="E89" s="16">
        <f>FC_OTH_CP_CA_E!E$2</f>
        <v>52.404402294129937</v>
      </c>
      <c r="F89" s="16">
        <f>FC_OTH_CP_CA_E!F$2</f>
        <v>36.055026915695436</v>
      </c>
      <c r="G89" s="16">
        <f>FC_OTH_CP_CA_E!G$2</f>
        <v>39.463599392292416</v>
      </c>
      <c r="H89" s="16">
        <f>FC_OTH_CP_CA_E!H$2</f>
        <v>32.273213227483424</v>
      </c>
      <c r="I89" s="16">
        <f>FC_OTH_CP_CA_E!I$2</f>
        <v>21.652157915034611</v>
      </c>
      <c r="J89" s="16">
        <f>FC_OTH_CP_CA_E!J$2</f>
        <v>52.154227870233377</v>
      </c>
      <c r="K89" s="16">
        <f>FC_OTH_CP_CA_E!K$2</f>
        <v>32.301306103535154</v>
      </c>
      <c r="L89" s="16">
        <f>FC_OTH_CP_CA_E!L$2</f>
        <v>40.172688751118031</v>
      </c>
      <c r="M89" s="16">
        <f>FC_OTH_CP_CA_E!M$2</f>
        <v>52.518557944314892</v>
      </c>
      <c r="N89" s="16">
        <f>FC_OTH_CP_CA_E!N$2</f>
        <v>24.792583079470504</v>
      </c>
      <c r="O89" s="16">
        <f>FC_OTH_CP_CA_E!O$2</f>
        <v>41.829587252020048</v>
      </c>
      <c r="P89" s="16">
        <f>FC_OTH_CP_CA_E!P$2</f>
        <v>36.01362211083589</v>
      </c>
      <c r="Q89" s="16">
        <f>FC_OTH_CP_CA_E!Q$2</f>
        <v>44.003072298848274</v>
      </c>
      <c r="R89" s="16">
        <f>FC_OTH_CP_CA_E!R$2</f>
        <v>50.575408231009462</v>
      </c>
      <c r="S89" s="16">
        <f>FC_OTH_CP_CA_E!S$2</f>
        <v>52.154700489756451</v>
      </c>
      <c r="T89" s="16">
        <f>FC_OTH_CP_CA_E!T$2</f>
        <v>50.76297599748483</v>
      </c>
      <c r="U89" s="16">
        <f>FC_OTH_CP_CA_E!U$2</f>
        <v>51.260176014625493</v>
      </c>
      <c r="V89" s="16">
        <f>FC_OTH_CP_CA_E!V$2</f>
        <v>63.768426837337429</v>
      </c>
      <c r="W89" s="16">
        <f>FC_OTH_CP_CA_E!W$2</f>
        <v>53.781626972689438</v>
      </c>
      <c r="X89" s="16">
        <f>FC_OTH_CP_CA_E!X$2</f>
        <v>40.730209806889683</v>
      </c>
      <c r="Y89" s="16">
        <f>FC_OTH_CP_CA_E!Y$2</f>
        <v>46.838148735597159</v>
      </c>
      <c r="Z89" s="16">
        <f>FC_OTH_CP_CA_E!Z$2</f>
        <v>30.508039320533776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1324.2295504799999</v>
      </c>
      <c r="D90" s="14">
        <f>FC_OTH_HH_E!D$2</f>
        <v>1264.9918194000002</v>
      </c>
      <c r="E90" s="14">
        <f>FC_OTH_HH_E!E$2</f>
        <v>1495.0931101199999</v>
      </c>
      <c r="F90" s="14">
        <f>FC_OTH_HH_E!F$2</f>
        <v>1670.9759690400001</v>
      </c>
      <c r="G90" s="14">
        <f>FC_OTH_HH_E!G$2</f>
        <v>1623.53442096</v>
      </c>
      <c r="H90" s="14">
        <f>FC_OTH_HH_E!H$2</f>
        <v>1464.8764510800004</v>
      </c>
      <c r="I90" s="14">
        <f>FC_OTH_HH_E!I$2</f>
        <v>1375.2312605999998</v>
      </c>
      <c r="J90" s="14">
        <f>FC_OTH_HH_E!J$2</f>
        <v>1069.1140492799996</v>
      </c>
      <c r="K90" s="14">
        <f>FC_OTH_HH_E!K$2</f>
        <v>1199.2899157199997</v>
      </c>
      <c r="L90" s="14">
        <f>FC_OTH_HH_E!L$2</f>
        <v>1149.7051346399996</v>
      </c>
      <c r="M90" s="14">
        <f>FC_OTH_HH_E!M$2</f>
        <v>1205.8102350000001</v>
      </c>
      <c r="N90" s="14">
        <f>FC_OTH_HH_E!N$2</f>
        <v>1030.58126928</v>
      </c>
      <c r="O90" s="14">
        <f>FC_OTH_HH_E!O$2</f>
        <v>942.76777320000053</v>
      </c>
      <c r="P90" s="14">
        <f>FC_OTH_HH_E!P$2</f>
        <v>820.67336892000014</v>
      </c>
      <c r="Q90" s="14">
        <f>FC_OTH_HH_E!Q$2</f>
        <v>657.03995495999993</v>
      </c>
      <c r="R90" s="14">
        <f>FC_OTH_HH_E!R$2</f>
        <v>705.86533584000017</v>
      </c>
      <c r="S90" s="14">
        <f>FC_OTH_HH_E!S$2</f>
        <v>701.51175863999993</v>
      </c>
      <c r="T90" s="14">
        <f>FC_OTH_HH_E!T$2</f>
        <v>680.72773751999966</v>
      </c>
      <c r="U90" s="14">
        <f>FC_OTH_HH_E!U$2</f>
        <v>633.90540203999979</v>
      </c>
      <c r="V90" s="14">
        <f>FC_OTH_HH_E!V$2</f>
        <v>623.95077096</v>
      </c>
      <c r="W90" s="14">
        <f>FC_OTH_HH_E!W$2</f>
        <v>648.05069988000014</v>
      </c>
      <c r="X90" s="14">
        <f>FC_OTH_HH_E!X$2</f>
        <v>613.10677824000027</v>
      </c>
      <c r="Y90" s="14">
        <f>FC_OTH_HH_E!Y$2</f>
        <v>609.14515139999992</v>
      </c>
      <c r="Z90" s="14">
        <f>FC_OTH_HH_E!Z$2</f>
        <v>563.57246699999973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1114.6037749802206</v>
      </c>
      <c r="D91" s="16">
        <f>FC_OTH_HH_SH_E!D$2</f>
        <v>1075.0874340196287</v>
      </c>
      <c r="E91" s="16">
        <f>FC_OTH_HH_SH_E!E$2</f>
        <v>1249.3199108457011</v>
      </c>
      <c r="F91" s="16">
        <f>FC_OTH_HH_SH_E!F$2</f>
        <v>1422.3566805109765</v>
      </c>
      <c r="G91" s="16">
        <f>FC_OTH_HH_SH_E!G$2</f>
        <v>1371.6076494548442</v>
      </c>
      <c r="H91" s="16">
        <f>FC_OTH_HH_SH_E!H$2</f>
        <v>1244.7376085826118</v>
      </c>
      <c r="I91" s="16">
        <f>FC_OTH_HH_SH_E!I$2</f>
        <v>1147.0422412914304</v>
      </c>
      <c r="J91" s="16">
        <f>FC_OTH_HH_SH_E!J$2</f>
        <v>888.51126693757953</v>
      </c>
      <c r="K91" s="16">
        <f>FC_OTH_HH_SH_E!K$2</f>
        <v>1002.5229404869624</v>
      </c>
      <c r="L91" s="16">
        <f>FC_OTH_HH_SH_E!L$2</f>
        <v>947.23819861934351</v>
      </c>
      <c r="M91" s="16">
        <f>FC_OTH_HH_SH_E!M$2</f>
        <v>1003.9727234841733</v>
      </c>
      <c r="N91" s="16">
        <f>FC_OTH_HH_SH_E!N$2</f>
        <v>845.00967733684615</v>
      </c>
      <c r="O91" s="16">
        <f>FC_OTH_HH_SH_E!O$2</f>
        <v>767.68323406937645</v>
      </c>
      <c r="P91" s="16">
        <f>FC_OTH_HH_SH_E!P$2</f>
        <v>663.3550096236014</v>
      </c>
      <c r="Q91" s="16">
        <f>FC_OTH_HH_SH_E!Q$2</f>
        <v>508.80412228614506</v>
      </c>
      <c r="R91" s="16">
        <f>FC_OTH_HH_SH_E!R$2</f>
        <v>562.44672745241701</v>
      </c>
      <c r="S91" s="16">
        <f>FC_OTH_HH_SH_E!S$2</f>
        <v>564.47636380813924</v>
      </c>
      <c r="T91" s="16">
        <f>FC_OTH_HH_SH_E!T$2</f>
        <v>546.40528559708252</v>
      </c>
      <c r="U91" s="16">
        <f>FC_OTH_HH_SH_E!U$2</f>
        <v>503.13961939918318</v>
      </c>
      <c r="V91" s="16">
        <f>FC_OTH_HH_SH_E!V$2</f>
        <v>496.35039681698299</v>
      </c>
      <c r="W91" s="16">
        <f>FC_OTH_HH_SH_E!W$2</f>
        <v>506.9350747890706</v>
      </c>
      <c r="X91" s="16">
        <f>FC_OTH_HH_SH_E!X$2</f>
        <v>485.41105997295665</v>
      </c>
      <c r="Y91" s="16">
        <f>FC_OTH_HH_SH_E!Y$2</f>
        <v>485.88156086020433</v>
      </c>
      <c r="Z91" s="16">
        <f>FC_OTH_HH_SH_E!Z$2</f>
        <v>451.29058643251318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148.78158965943067</v>
      </c>
      <c r="D93" s="16">
        <f>FC_OTH_HH_WH_E!D$2</f>
        <v>126.57535440712422</v>
      </c>
      <c r="E93" s="16">
        <f>FC_OTH_HH_WH_E!E$2</f>
        <v>168.4590266599391</v>
      </c>
      <c r="F93" s="16">
        <f>FC_OTH_HH_WH_E!F$2</f>
        <v>186.00544236348742</v>
      </c>
      <c r="G93" s="16">
        <f>FC_OTH_HH_WH_E!G$2</f>
        <v>192.46724390267048</v>
      </c>
      <c r="H93" s="16">
        <f>FC_OTH_HH_WH_E!H$2</f>
        <v>153.57481721422548</v>
      </c>
      <c r="I93" s="16">
        <f>FC_OTH_HH_WH_E!I$2</f>
        <v>170.28977709793025</v>
      </c>
      <c r="J93" s="16">
        <f>FC_OTH_HH_WH_E!J$2</f>
        <v>125.55670728310417</v>
      </c>
      <c r="K93" s="16">
        <f>FC_OTH_HH_WH_E!K$2</f>
        <v>142.92457536415884</v>
      </c>
      <c r="L93" s="16">
        <f>FC_OTH_HH_WH_E!L$2</f>
        <v>146.19144692068113</v>
      </c>
      <c r="M93" s="16">
        <f>FC_OTH_HH_WH_E!M$2</f>
        <v>148.20911887862462</v>
      </c>
      <c r="N93" s="16">
        <f>FC_OTH_HH_WH_E!N$2</f>
        <v>132.38590286945146</v>
      </c>
      <c r="O93" s="16">
        <f>FC_OTH_HH_WH_E!O$2</f>
        <v>122.17644684401176</v>
      </c>
      <c r="P93" s="16">
        <f>FC_OTH_HH_WH_E!P$2</f>
        <v>105.5976838564701</v>
      </c>
      <c r="Q93" s="16">
        <f>FC_OTH_HH_WH_E!Q$2</f>
        <v>97.113913137628742</v>
      </c>
      <c r="R93" s="16">
        <f>FC_OTH_HH_WH_E!R$2</f>
        <v>93.346617875855202</v>
      </c>
      <c r="S93" s="16">
        <f>FC_OTH_HH_WH_E!S$2</f>
        <v>88.547685971860801</v>
      </c>
      <c r="T93" s="16">
        <f>FC_OTH_HH_WH_E!T$2</f>
        <v>88.293168992917202</v>
      </c>
      <c r="U93" s="16">
        <f>FC_OTH_HH_WH_E!U$2</f>
        <v>87.320840500816587</v>
      </c>
      <c r="V93" s="16">
        <f>FC_OTH_HH_WH_E!V$2</f>
        <v>86.451772268017038</v>
      </c>
      <c r="W93" s="16">
        <f>FC_OTH_HH_WH_E!W$2</f>
        <v>85.932810440929529</v>
      </c>
      <c r="X93" s="16">
        <f>FC_OTH_HH_WH_E!X$2</f>
        <v>75.696369127043596</v>
      </c>
      <c r="Y93" s="16">
        <f>FC_OTH_HH_WH_E!Y$2</f>
        <v>83.855085399795598</v>
      </c>
      <c r="Z93" s="16">
        <f>FC_OTH_HH_WH_E!Z$2</f>
        <v>77.968996417486636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60.844185840348601</v>
      </c>
      <c r="D94" s="16">
        <f>FC_OTH_HH_CO_E!D$2</f>
        <v>63.329030973247121</v>
      </c>
      <c r="E94" s="16">
        <f>FC_OTH_HH_CO_E!E$2</f>
        <v>77.314172614359535</v>
      </c>
      <c r="F94" s="16">
        <f>FC_OTH_HH_CO_E!F$2</f>
        <v>62.61384616553643</v>
      </c>
      <c r="G94" s="16">
        <f>FC_OTH_HH_CO_E!G$2</f>
        <v>59.45952760248521</v>
      </c>
      <c r="H94" s="16">
        <f>FC_OTH_HH_CO_E!H$2</f>
        <v>66.56402528316309</v>
      </c>
      <c r="I94" s="16">
        <f>FC_OTH_HH_CO_E!I$2</f>
        <v>57.899242210639116</v>
      </c>
      <c r="J94" s="16">
        <f>FC_OTH_HH_CO_E!J$2</f>
        <v>55.046075059315712</v>
      </c>
      <c r="K94" s="16">
        <f>FC_OTH_HH_CO_E!K$2</f>
        <v>53.842399868878459</v>
      </c>
      <c r="L94" s="16">
        <f>FC_OTH_HH_CO_E!L$2</f>
        <v>56.275489099974976</v>
      </c>
      <c r="M94" s="16">
        <f>FC_OTH_HH_CO_E!M$2</f>
        <v>53.628392637202197</v>
      </c>
      <c r="N94" s="16">
        <f>FC_OTH_HH_CO_E!N$2</f>
        <v>53.185689073702498</v>
      </c>
      <c r="O94" s="16">
        <f>FC_OTH_HH_CO_E!O$2</f>
        <v>52.908092286612394</v>
      </c>
      <c r="P94" s="16">
        <f>FC_OTH_HH_CO_E!P$2</f>
        <v>51.72067543992862</v>
      </c>
      <c r="Q94" s="16">
        <f>FC_OTH_HH_CO_E!Q$2</f>
        <v>51.121919536226088</v>
      </c>
      <c r="R94" s="16">
        <f>FC_OTH_HH_CO_E!R$2</f>
        <v>50.071990511728004</v>
      </c>
      <c r="S94" s="16">
        <f>FC_OTH_HH_CO_E!S$2</f>
        <v>48.487708860000005</v>
      </c>
      <c r="T94" s="16">
        <f>FC_OTH_HH_CO_E!T$2</f>
        <v>46.029282930000001</v>
      </c>
      <c r="U94" s="16">
        <f>FC_OTH_HH_CO_E!U$2</f>
        <v>43.444942140000009</v>
      </c>
      <c r="V94" s="16">
        <f>FC_OTH_HH_CO_E!V$2</f>
        <v>41.148601875000004</v>
      </c>
      <c r="W94" s="16">
        <f>FC_OTH_HH_CO_E!W$2</f>
        <v>55.182814650000005</v>
      </c>
      <c r="X94" s="16">
        <f>FC_OTH_HH_CO_E!X$2</f>
        <v>51.999349140000007</v>
      </c>
      <c r="Y94" s="16">
        <f>FC_OTH_HH_CO_E!Y$2</f>
        <v>39.408505140000003</v>
      </c>
      <c r="Z94" s="16">
        <f>FC_OTH_HH_CO_E!Z$2</f>
        <v>34.312884150000002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261.19750429030864</v>
      </c>
      <c r="D95" s="33">
        <f>FC_OTH_AFF_E!D$2</f>
        <v>253.49193653593315</v>
      </c>
      <c r="E95" s="33">
        <f>FC_OTH_AFF_E!E$2</f>
        <v>269.56647804104011</v>
      </c>
      <c r="F95" s="33">
        <f>FC_OTH_AFF_E!F$2</f>
        <v>268.98211621328852</v>
      </c>
      <c r="G95" s="33">
        <f>FC_OTH_AFF_E!G$2</f>
        <v>234.00416747999998</v>
      </c>
      <c r="H95" s="33">
        <f>FC_OTH_AFF_E!H$2</f>
        <v>235.28399976</v>
      </c>
      <c r="I95" s="33">
        <f>FC_OTH_AFF_E!I$2</f>
        <v>236.27058191999996</v>
      </c>
      <c r="J95" s="33">
        <f>FC_OTH_AFF_E!J$2</f>
        <v>233.11401083999996</v>
      </c>
      <c r="K95" s="33">
        <f>FC_OTH_AFF_E!K$2</f>
        <v>239.42741975999999</v>
      </c>
      <c r="L95" s="33">
        <f>FC_OTH_AFF_E!L$2</f>
        <v>215.26913916000001</v>
      </c>
      <c r="M95" s="33">
        <f>FC_OTH_AFF_E!M$2</f>
        <v>213.24875219999998</v>
      </c>
      <c r="N95" s="33">
        <f>FC_OTH_AFF_E!N$2</f>
        <v>205.18470120000001</v>
      </c>
      <c r="O95" s="33">
        <f>FC_OTH_AFF_E!O$2</f>
        <v>212.84075040000002</v>
      </c>
      <c r="P95" s="33">
        <f>FC_OTH_AFF_E!P$2</f>
        <v>209.70081863999999</v>
      </c>
      <c r="Q95" s="33">
        <f>FC_OTH_AFF_E!Q$2</f>
        <v>222.19834295999999</v>
      </c>
      <c r="R95" s="33">
        <f>FC_OTH_AFF_E!R$2</f>
        <v>220.37226767999999</v>
      </c>
      <c r="S95" s="33">
        <f>FC_OTH_AFF_E!S$2</f>
        <v>217.3333518</v>
      </c>
      <c r="T95" s="33">
        <f>FC_OTH_AFF_E!T$2</f>
        <v>218.02310616</v>
      </c>
      <c r="U95" s="33">
        <f>FC_OTH_AFF_E!U$2</f>
        <v>218.00263787999998</v>
      </c>
      <c r="V95" s="33">
        <f>FC_OTH_AFF_E!V$2</f>
        <v>215.64344591999998</v>
      </c>
      <c r="W95" s="33">
        <f>FC_OTH_AFF_E!W$2</f>
        <v>211.05131507999999</v>
      </c>
      <c r="X95" s="33">
        <f>FC_OTH_AFF_E!X$2</f>
        <v>211.25866920000001</v>
      </c>
      <c r="Y95" s="33">
        <f>FC_OTH_AFF_E!Y$2</f>
        <v>213.04255848</v>
      </c>
      <c r="Z95" s="33">
        <f>FC_OTH_AFF_E!Z$2</f>
        <v>214.13716236000002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  <c r="Y5" s="8">
        <v>4.1142288000000002</v>
      </c>
      <c r="Z5" s="8">
        <v>4.1142288000000002</v>
      </c>
    </row>
    <row r="6" spans="1:26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  <c r="Y6" s="8">
        <v>3.9607128</v>
      </c>
      <c r="Z6" s="8">
        <v>3.9607128</v>
      </c>
    </row>
    <row r="7" spans="1:26" ht="11.25" customHeight="1" x14ac:dyDescent="0.2">
      <c r="A7" s="28" t="s">
        <v>8</v>
      </c>
      <c r="B7" s="7" t="s">
        <v>9</v>
      </c>
      <c r="C7" s="8">
        <v>4.4212608000000007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  <c r="Y7" s="8">
        <v>3.9607128000000005</v>
      </c>
      <c r="Z7" s="8">
        <v>3.9607128000000005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  <c r="Y9" s="8">
        <v>4.0221191999999997</v>
      </c>
      <c r="Z9" s="8">
        <v>4.0221191999999997</v>
      </c>
    </row>
    <row r="10" spans="1:26" ht="11.25" customHeight="1" x14ac:dyDescent="0.2">
      <c r="A10" s="28" t="s">
        <v>12</v>
      </c>
      <c r="B10" s="7" t="s">
        <v>13</v>
      </c>
      <c r="C10" s="8">
        <v>4.2831370336134871</v>
      </c>
      <c r="D10" s="8">
        <v>4.4310527459200069</v>
      </c>
      <c r="E10" s="8">
        <v>4.3892426351929288</v>
      </c>
      <c r="F10" s="8">
        <v>4.3680434544640923</v>
      </c>
      <c r="G10" s="8">
        <v>4.3677622028808427</v>
      </c>
      <c r="H10" s="8">
        <v>4.4287970399999992</v>
      </c>
      <c r="I10" s="8">
        <v>4.3618351890718285</v>
      </c>
      <c r="J10" s="8">
        <v>4.444552929848343</v>
      </c>
      <c r="K10" s="8">
        <v>4.4228605508754351</v>
      </c>
      <c r="L10" s="8">
        <v>4.3861227634497695</v>
      </c>
      <c r="M10" s="8">
        <v>4.3591131273377544</v>
      </c>
      <c r="N10" s="8">
        <v>4.333078155243971</v>
      </c>
      <c r="O10" s="8">
        <v>4.3247744210092769</v>
      </c>
      <c r="P10" s="8">
        <v>4.2737894600612911</v>
      </c>
      <c r="Q10" s="8">
        <v>4.3444768986151354</v>
      </c>
      <c r="R10" s="8">
        <v>4.2926763845519993</v>
      </c>
      <c r="S10" s="8">
        <v>4.324461984000008</v>
      </c>
      <c r="T10" s="8">
        <v>4.2837738242399936</v>
      </c>
      <c r="U10" s="8">
        <v>4.2721687970163922</v>
      </c>
      <c r="V10" s="8">
        <v>4.2786634520269198</v>
      </c>
      <c r="W10" s="8">
        <v>4.3182659647903678</v>
      </c>
      <c r="X10" s="8">
        <v>4.2486423356596683</v>
      </c>
      <c r="Y10" s="8">
        <v>4.2786751392000006</v>
      </c>
      <c r="Z10" s="8">
        <v>4.2760618179100804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  <c r="Y13" s="8">
        <v>4.479876</v>
      </c>
      <c r="Z13" s="8">
        <v>4.479876</v>
      </c>
    </row>
    <row r="14" spans="1:26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  <c r="Y14" s="8">
        <v>4.479876</v>
      </c>
      <c r="Z14" s="8">
        <v>4.479876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3.447815844</v>
      </c>
      <c r="D54" s="45">
        <v>3.4267841520000006</v>
      </c>
      <c r="E54" s="45">
        <v>3.3592371120000006</v>
      </c>
      <c r="F54" s="45">
        <v>3.3228538200000002</v>
      </c>
      <c r="G54" s="45">
        <v>3.268662672</v>
      </c>
      <c r="H54" s="45">
        <v>2.6842272600000001</v>
      </c>
      <c r="I54" s="45">
        <v>2.7335058960000005</v>
      </c>
      <c r="J54" s="45">
        <v>2.6808499080000003</v>
      </c>
      <c r="K54" s="45">
        <v>2.8884035400000001</v>
      </c>
      <c r="L54" s="45">
        <v>2.9980139639999996</v>
      </c>
      <c r="M54" s="45">
        <v>3.0664821000000004</v>
      </c>
      <c r="N54" s="45">
        <v>3.0982599120000001</v>
      </c>
      <c r="O54" s="45">
        <v>3.0743114160000005</v>
      </c>
      <c r="P54" s="45">
        <v>3.1616620200000001</v>
      </c>
      <c r="Q54" s="45">
        <v>3.1934398320000001</v>
      </c>
      <c r="R54" s="45">
        <v>3.1968171840000004</v>
      </c>
      <c r="S54" s="45">
        <v>3.2216867760000003</v>
      </c>
      <c r="T54" s="45">
        <v>2.8168650840000002</v>
      </c>
      <c r="U54" s="45">
        <v>2.7156980399999999</v>
      </c>
      <c r="V54" s="45">
        <v>2.6134563840000005</v>
      </c>
      <c r="W54" s="45">
        <v>2.62834323587205</v>
      </c>
      <c r="X54" s="45">
        <v>2.62834323587205</v>
      </c>
      <c r="Y54" s="45">
        <v>2.5470157338120001</v>
      </c>
      <c r="Z54" s="45">
        <v>2.5604144567760003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14116.912381166627</v>
      </c>
      <c r="D2" s="21">
        <f t="shared" ref="D2:X2" si="0">SUM(D3,D17,D22,D25,D26,D51,D52)</f>
        <v>15012.293972539383</v>
      </c>
      <c r="E2" s="21">
        <f t="shared" si="0"/>
        <v>15474.308225043529</v>
      </c>
      <c r="F2" s="21">
        <f t="shared" si="0"/>
        <v>15280.704393404892</v>
      </c>
      <c r="G2" s="21">
        <f t="shared" si="0"/>
        <v>15524.62520567373</v>
      </c>
      <c r="H2" s="21">
        <f t="shared" si="0"/>
        <v>15880.281967727999</v>
      </c>
      <c r="I2" s="21">
        <f t="shared" si="0"/>
        <v>16110.940227980605</v>
      </c>
      <c r="J2" s="21">
        <f t="shared" si="0"/>
        <v>16277.128691280335</v>
      </c>
      <c r="K2" s="21">
        <f t="shared" si="0"/>
        <v>17321.592236077566</v>
      </c>
      <c r="L2" s="21">
        <f t="shared" si="0"/>
        <v>15458.672886972507</v>
      </c>
      <c r="M2" s="21">
        <f t="shared" si="0"/>
        <v>15715.844129542767</v>
      </c>
      <c r="N2" s="21">
        <f t="shared" si="0"/>
        <v>15697.035188226293</v>
      </c>
      <c r="O2" s="21">
        <f t="shared" si="0"/>
        <v>15148.100269152459</v>
      </c>
      <c r="P2" s="21">
        <f t="shared" si="0"/>
        <v>14483.317175045229</v>
      </c>
      <c r="Q2" s="21">
        <f t="shared" si="0"/>
        <v>13052.667363575971</v>
      </c>
      <c r="R2" s="21">
        <f t="shared" si="0"/>
        <v>13113.766799068595</v>
      </c>
      <c r="S2" s="21">
        <f t="shared" si="0"/>
        <v>14110.454009668807</v>
      </c>
      <c r="T2" s="21">
        <f t="shared" si="0"/>
        <v>14347.165415048175</v>
      </c>
      <c r="U2" s="21">
        <f t="shared" si="0"/>
        <v>14500.404001949966</v>
      </c>
      <c r="V2" s="21">
        <f t="shared" si="0"/>
        <v>13910.786243391867</v>
      </c>
      <c r="W2" s="21">
        <f t="shared" si="0"/>
        <v>12467.67091954161</v>
      </c>
      <c r="X2" s="21">
        <f t="shared" si="0"/>
        <v>12584.231152044316</v>
      </c>
      <c r="Y2" s="21">
        <f t="shared" ref="Y2:Z2" si="1">SUM(Y3,Y17,Y22,Y25,Y26,Y51,Y52)</f>
        <v>12041.897960549763</v>
      </c>
      <c r="Z2" s="21">
        <f t="shared" si="1"/>
        <v>11396.141320775163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5555.6185238066264</v>
      </c>
      <c r="D3" s="24">
        <f t="shared" ref="D3:X3" si="3">SUM(D4,D8,D11)</f>
        <v>6091.6709280193818</v>
      </c>
      <c r="E3" s="24">
        <f t="shared" si="3"/>
        <v>6776.8501611635293</v>
      </c>
      <c r="F3" s="24">
        <f t="shared" si="3"/>
        <v>6285.4689768448925</v>
      </c>
      <c r="G3" s="24">
        <f t="shared" si="3"/>
        <v>6384.7169530737283</v>
      </c>
      <c r="H3" s="24">
        <f t="shared" si="3"/>
        <v>6494.9399189279984</v>
      </c>
      <c r="I3" s="24">
        <f t="shared" si="3"/>
        <v>6559.0624787006063</v>
      </c>
      <c r="J3" s="24">
        <f t="shared" si="3"/>
        <v>6800.9656992003338</v>
      </c>
      <c r="K3" s="24">
        <f t="shared" si="3"/>
        <v>6575.5938665175681</v>
      </c>
      <c r="L3" s="24">
        <f t="shared" si="3"/>
        <v>6078.027852492507</v>
      </c>
      <c r="M3" s="24">
        <f t="shared" si="3"/>
        <v>6166.2267540227685</v>
      </c>
      <c r="N3" s="24">
        <f t="shared" si="3"/>
        <v>6222.8178899462928</v>
      </c>
      <c r="O3" s="24">
        <f t="shared" si="3"/>
        <v>5901.4478866324589</v>
      </c>
      <c r="P3" s="24">
        <f t="shared" si="3"/>
        <v>5638.9752008452269</v>
      </c>
      <c r="Q3" s="24">
        <f t="shared" si="3"/>
        <v>4489.689047495971</v>
      </c>
      <c r="R3" s="24">
        <f t="shared" si="3"/>
        <v>4495.1940926685929</v>
      </c>
      <c r="S3" s="24">
        <f t="shared" si="3"/>
        <v>4845.3745749888076</v>
      </c>
      <c r="T3" s="24">
        <f t="shared" si="3"/>
        <v>4786.4345400081775</v>
      </c>
      <c r="U3" s="24">
        <f t="shared" si="3"/>
        <v>4663.7083085099657</v>
      </c>
      <c r="V3" s="24">
        <f t="shared" si="3"/>
        <v>4420.571043711866</v>
      </c>
      <c r="W3" s="24">
        <f t="shared" si="3"/>
        <v>4292.5731393416081</v>
      </c>
      <c r="X3" s="24">
        <f t="shared" si="3"/>
        <v>3883.7429094843183</v>
      </c>
      <c r="Y3" s="24">
        <f t="shared" ref="Y3:Z3" si="4">SUM(Y4,Y8,Y11)</f>
        <v>3148.5596270697611</v>
      </c>
      <c r="Z3" s="24">
        <f t="shared" si="4"/>
        <v>3012.1656984951637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30.033400320000013</v>
      </c>
      <c r="D4" s="19">
        <f t="shared" ref="D4:X4" si="6">SUM(D5:D7)</f>
        <v>38.997866160000001</v>
      </c>
      <c r="E4" s="19">
        <f t="shared" si="6"/>
        <v>89.569323359999984</v>
      </c>
      <c r="F4" s="19">
        <f t="shared" si="6"/>
        <v>97.00783487999999</v>
      </c>
      <c r="G4" s="19">
        <f t="shared" si="6"/>
        <v>83.399397840000006</v>
      </c>
      <c r="H4" s="19">
        <f t="shared" si="6"/>
        <v>90.382921200000013</v>
      </c>
      <c r="I4" s="19">
        <f t="shared" si="6"/>
        <v>91.348068239999975</v>
      </c>
      <c r="J4" s="19">
        <f t="shared" si="6"/>
        <v>138.45228408000003</v>
      </c>
      <c r="K4" s="19">
        <f t="shared" si="6"/>
        <v>142.61222448000001</v>
      </c>
      <c r="L4" s="19">
        <f t="shared" si="6"/>
        <v>57.205566000000005</v>
      </c>
      <c r="M4" s="19">
        <f t="shared" si="6"/>
        <v>48.703826160000006</v>
      </c>
      <c r="N4" s="19">
        <f t="shared" si="6"/>
        <v>41.171320080000001</v>
      </c>
      <c r="O4" s="19">
        <f t="shared" si="6"/>
        <v>38.349099360000004</v>
      </c>
      <c r="P4" s="19">
        <f t="shared" si="6"/>
        <v>21.796521119999994</v>
      </c>
      <c r="Q4" s="19">
        <f t="shared" si="6"/>
        <v>16.66666584</v>
      </c>
      <c r="R4" s="19">
        <f t="shared" si="6"/>
        <v>18.986560560000001</v>
      </c>
      <c r="S4" s="19">
        <f t="shared" si="6"/>
        <v>18.048998880000003</v>
      </c>
      <c r="T4" s="19">
        <f t="shared" si="6"/>
        <v>17.60286528</v>
      </c>
      <c r="U4" s="19">
        <f t="shared" si="6"/>
        <v>18.158318640000001</v>
      </c>
      <c r="V4" s="19">
        <f t="shared" si="6"/>
        <v>18.578229120000003</v>
      </c>
      <c r="W4" s="19">
        <f t="shared" si="6"/>
        <v>24.11437248</v>
      </c>
      <c r="X4" s="19">
        <f t="shared" si="6"/>
        <v>5.0665111200000013</v>
      </c>
      <c r="Y4" s="19">
        <f t="shared" ref="Y4:Z4" si="7">SUM(Y5:Y7)</f>
        <v>4.2706223999999997</v>
      </c>
      <c r="Z4" s="19">
        <f t="shared" si="7"/>
        <v>2.9812622400000008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  <c r="Y5" s="8">
        <f>INTMARB!Y5+GIC!Y5</f>
        <v>0</v>
      </c>
      <c r="Z5" s="8">
        <f>INTMARB!Z5+GIC!Z5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30.033400320000013</v>
      </c>
      <c r="D7" s="8">
        <f>INTMARB!D7+GIC!D7</f>
        <v>38.997866160000001</v>
      </c>
      <c r="E7" s="8">
        <f>INTMARB!E7+GIC!E7</f>
        <v>89.569323359999984</v>
      </c>
      <c r="F7" s="8">
        <f>INTMARB!F7+GIC!F7</f>
        <v>97.00783487999999</v>
      </c>
      <c r="G7" s="8">
        <f>INTMARB!G7+GIC!G7</f>
        <v>83.399397840000006</v>
      </c>
      <c r="H7" s="8">
        <f>INTMARB!H7+GIC!H7</f>
        <v>90.382921200000013</v>
      </c>
      <c r="I7" s="8">
        <f>INTMARB!I7+GIC!I7</f>
        <v>91.348068239999975</v>
      </c>
      <c r="J7" s="8">
        <f>INTMARB!J7+GIC!J7</f>
        <v>138.45228408000003</v>
      </c>
      <c r="K7" s="8">
        <f>INTMARB!K7+GIC!K7</f>
        <v>142.61222448000001</v>
      </c>
      <c r="L7" s="8">
        <f>INTMARB!L7+GIC!L7</f>
        <v>57.205566000000005</v>
      </c>
      <c r="M7" s="8">
        <f>INTMARB!M7+GIC!M7</f>
        <v>48.703826160000006</v>
      </c>
      <c r="N7" s="8">
        <f>INTMARB!N7+GIC!N7</f>
        <v>41.171320080000001</v>
      </c>
      <c r="O7" s="8">
        <f>INTMARB!O7+GIC!O7</f>
        <v>38.349099360000004</v>
      </c>
      <c r="P7" s="8">
        <f>INTMARB!P7+GIC!P7</f>
        <v>21.796521119999994</v>
      </c>
      <c r="Q7" s="8">
        <f>INTMARB!Q7+GIC!Q7</f>
        <v>16.66666584</v>
      </c>
      <c r="R7" s="8">
        <f>INTMARB!R7+GIC!R7</f>
        <v>18.986560560000001</v>
      </c>
      <c r="S7" s="8">
        <f>INTMARB!S7+GIC!S7</f>
        <v>18.048998880000003</v>
      </c>
      <c r="T7" s="8">
        <f>INTMARB!T7+GIC!T7</f>
        <v>17.60286528</v>
      </c>
      <c r="U7" s="8">
        <f>INTMARB!U7+GIC!U7</f>
        <v>18.158318640000001</v>
      </c>
      <c r="V7" s="8">
        <f>INTMARB!V7+GIC!V7</f>
        <v>18.578229120000003</v>
      </c>
      <c r="W7" s="8">
        <f>INTMARB!W7+GIC!W7</f>
        <v>24.11437248</v>
      </c>
      <c r="X7" s="8">
        <f>INTMARB!X7+GIC!X7</f>
        <v>5.0665111200000013</v>
      </c>
      <c r="Y7" s="8">
        <f>INTMARB!Y7+GIC!Y7</f>
        <v>4.2706223999999997</v>
      </c>
      <c r="Z7" s="8">
        <f>INTMARB!Z7+GIC!Z7</f>
        <v>2.9812622400000008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5299.688435486627</v>
      </c>
      <c r="D8" s="19">
        <f t="shared" ref="D8:X8" si="9">SUM(D9:D10)</f>
        <v>5864.4258218593823</v>
      </c>
      <c r="E8" s="19">
        <f t="shared" si="9"/>
        <v>6516.00550980353</v>
      </c>
      <c r="F8" s="19">
        <f t="shared" si="9"/>
        <v>6081.1182283648923</v>
      </c>
      <c r="G8" s="19">
        <f t="shared" si="9"/>
        <v>6202.6616720337279</v>
      </c>
      <c r="H8" s="19">
        <f t="shared" si="9"/>
        <v>6310.2115025279982</v>
      </c>
      <c r="I8" s="19">
        <f t="shared" si="9"/>
        <v>6360.0510104606055</v>
      </c>
      <c r="J8" s="19">
        <f t="shared" si="9"/>
        <v>6570.9810355203335</v>
      </c>
      <c r="K8" s="19">
        <f t="shared" si="9"/>
        <v>6327.5069484375681</v>
      </c>
      <c r="L8" s="19">
        <f t="shared" si="9"/>
        <v>5938.2804748925073</v>
      </c>
      <c r="M8" s="19">
        <f t="shared" si="9"/>
        <v>6034.0574066627687</v>
      </c>
      <c r="N8" s="19">
        <f t="shared" si="9"/>
        <v>6088.8823206662919</v>
      </c>
      <c r="O8" s="19">
        <f t="shared" si="9"/>
        <v>5770.8310608724587</v>
      </c>
      <c r="P8" s="19">
        <f t="shared" si="9"/>
        <v>5521.0809097252268</v>
      </c>
      <c r="Q8" s="19">
        <f t="shared" si="9"/>
        <v>4382.7557692559712</v>
      </c>
      <c r="R8" s="19">
        <f t="shared" si="9"/>
        <v>4402.1855741085928</v>
      </c>
      <c r="S8" s="19">
        <f t="shared" si="9"/>
        <v>4756.7411429088079</v>
      </c>
      <c r="T8" s="19">
        <f t="shared" si="9"/>
        <v>4690.5393895281777</v>
      </c>
      <c r="U8" s="19">
        <f t="shared" si="9"/>
        <v>4567.8081554699656</v>
      </c>
      <c r="V8" s="19">
        <f t="shared" si="9"/>
        <v>4325.8526417918656</v>
      </c>
      <c r="W8" s="19">
        <f t="shared" si="9"/>
        <v>4199.0807800616076</v>
      </c>
      <c r="X8" s="19">
        <f t="shared" si="9"/>
        <v>3804.0650843643184</v>
      </c>
      <c r="Y8" s="19">
        <f t="shared" ref="Y8:Z8" si="10">SUM(Y9:Y10)</f>
        <v>3075.4094666697611</v>
      </c>
      <c r="Z8" s="19">
        <f t="shared" si="10"/>
        <v>2951.3728498551636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751.99311264000005</v>
      </c>
      <c r="D9" s="8">
        <f>INTMARB!D9+GIC!D9</f>
        <v>824.52890256000001</v>
      </c>
      <c r="E9" s="8">
        <f>INTMARB!E9+GIC!E9</f>
        <v>984.10639535999974</v>
      </c>
      <c r="F9" s="8">
        <f>INTMARB!F9+GIC!F9</f>
        <v>966.99492383999984</v>
      </c>
      <c r="G9" s="8">
        <f>INTMARB!G9+GIC!G9</f>
        <v>1002.7243459199998</v>
      </c>
      <c r="H9" s="8">
        <f>INTMARB!H9+GIC!H9</f>
        <v>1004.7540808799999</v>
      </c>
      <c r="I9" s="8">
        <f>INTMARB!I9+GIC!I9</f>
        <v>956.85973679999984</v>
      </c>
      <c r="J9" s="8">
        <f>INTMARB!J9+GIC!J9</f>
        <v>943.01334071999997</v>
      </c>
      <c r="K9" s="8">
        <f>INTMARB!K9+GIC!K9</f>
        <v>919.32433823999975</v>
      </c>
      <c r="L9" s="8">
        <f>INTMARB!L9+GIC!L9</f>
        <v>813.50559839999994</v>
      </c>
      <c r="M9" s="8">
        <f>INTMARB!M9+GIC!M9</f>
        <v>829.07393183999966</v>
      </c>
      <c r="N9" s="8">
        <f>INTMARB!N9+GIC!N9</f>
        <v>803.23449623999988</v>
      </c>
      <c r="O9" s="8">
        <f>INTMARB!O9+GIC!O9</f>
        <v>754.80894192000005</v>
      </c>
      <c r="P9" s="8">
        <f>INTMARB!P9+GIC!P9</f>
        <v>734.8097064000001</v>
      </c>
      <c r="Q9" s="8">
        <f>INTMARB!Q9+GIC!Q9</f>
        <v>697.05435359999979</v>
      </c>
      <c r="R9" s="8">
        <f>INTMARB!R9+GIC!R9</f>
        <v>646.76403000000005</v>
      </c>
      <c r="S9" s="8">
        <f>INTMARB!S9+GIC!S9</f>
        <v>668.11999584</v>
      </c>
      <c r="T9" s="8">
        <f>INTMARB!T9+GIC!T9</f>
        <v>714.03959352000004</v>
      </c>
      <c r="U9" s="8">
        <f>INTMARB!U9+GIC!U9</f>
        <v>739.0497048000002</v>
      </c>
      <c r="V9" s="8">
        <f>INTMARB!V9+GIC!V9</f>
        <v>586.43985048000002</v>
      </c>
      <c r="W9" s="8">
        <f>INTMARB!W9+GIC!W9</f>
        <v>521.27529432000006</v>
      </c>
      <c r="X9" s="8">
        <f>INTMARB!X9+GIC!X9</f>
        <v>512.95092552000006</v>
      </c>
      <c r="Y9" s="8">
        <f>INTMARB!Y9+GIC!Y9</f>
        <v>532.69216440000014</v>
      </c>
      <c r="Z9" s="8">
        <f>INTMARB!Z9+GIC!Z9</f>
        <v>480.93236663999983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4547.6953228466273</v>
      </c>
      <c r="D10" s="8">
        <f>INTMARB!D10+GIC!D10</f>
        <v>5039.8969192993827</v>
      </c>
      <c r="E10" s="8">
        <f>INTMARB!E10+GIC!E10</f>
        <v>5531.8991144435304</v>
      </c>
      <c r="F10" s="8">
        <f>INTMARB!F10+GIC!F10</f>
        <v>5114.1233045248928</v>
      </c>
      <c r="G10" s="8">
        <f>INTMARB!G10+GIC!G10</f>
        <v>5199.937326113728</v>
      </c>
      <c r="H10" s="8">
        <f>INTMARB!H10+GIC!H10</f>
        <v>5305.4574216479987</v>
      </c>
      <c r="I10" s="8">
        <f>INTMARB!I10+GIC!I10</f>
        <v>5403.1912736606055</v>
      </c>
      <c r="J10" s="8">
        <f>INTMARB!J10+GIC!J10</f>
        <v>5627.9676948003334</v>
      </c>
      <c r="K10" s="8">
        <f>INTMARB!K10+GIC!K10</f>
        <v>5408.1826101975685</v>
      </c>
      <c r="L10" s="8">
        <f>INTMARB!L10+GIC!L10</f>
        <v>5124.7748764925072</v>
      </c>
      <c r="M10" s="8">
        <f>INTMARB!M10+GIC!M10</f>
        <v>5204.9834748227695</v>
      </c>
      <c r="N10" s="8">
        <f>INTMARB!N10+GIC!N10</f>
        <v>5285.6478244262917</v>
      </c>
      <c r="O10" s="8">
        <f>INTMARB!O10+GIC!O10</f>
        <v>5016.0221189524591</v>
      </c>
      <c r="P10" s="8">
        <f>INTMARB!P10+GIC!P10</f>
        <v>4786.2712033252265</v>
      </c>
      <c r="Q10" s="8">
        <f>INTMARB!Q10+GIC!Q10</f>
        <v>3685.7014156559717</v>
      </c>
      <c r="R10" s="8">
        <f>INTMARB!R10+GIC!R10</f>
        <v>3755.421544108593</v>
      </c>
      <c r="S10" s="8">
        <f>INTMARB!S10+GIC!S10</f>
        <v>4088.6211470688081</v>
      </c>
      <c r="T10" s="8">
        <f>INTMARB!T10+GIC!T10</f>
        <v>3976.4997960081778</v>
      </c>
      <c r="U10" s="8">
        <f>INTMARB!U10+GIC!U10</f>
        <v>3828.7584506699654</v>
      </c>
      <c r="V10" s="8">
        <f>INTMARB!V10+GIC!V10</f>
        <v>3739.4127913118659</v>
      </c>
      <c r="W10" s="8">
        <f>INTMARB!W10+GIC!W10</f>
        <v>3677.8054857416073</v>
      </c>
      <c r="X10" s="8">
        <f>INTMARB!X10+GIC!X10</f>
        <v>3291.1141588443184</v>
      </c>
      <c r="Y10" s="8">
        <f>INTMARB!Y10+GIC!Y10</f>
        <v>2542.7173022697607</v>
      </c>
      <c r="Z10" s="8">
        <f>INTMARB!Z10+GIC!Z10</f>
        <v>2470.4404832151636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225.89668799999995</v>
      </c>
      <c r="D11" s="19">
        <f t="shared" ref="D11:X11" si="12">SUM(D12:D16)</f>
        <v>188.24723999999995</v>
      </c>
      <c r="E11" s="19">
        <f t="shared" si="12"/>
        <v>171.275328</v>
      </c>
      <c r="F11" s="19">
        <f t="shared" si="12"/>
        <v>107.3429136</v>
      </c>
      <c r="G11" s="19">
        <f t="shared" si="12"/>
        <v>98.655883199999991</v>
      </c>
      <c r="H11" s="19">
        <f t="shared" si="12"/>
        <v>94.345495200000002</v>
      </c>
      <c r="I11" s="19">
        <f t="shared" si="12"/>
        <v>107.66340000000002</v>
      </c>
      <c r="J11" s="19">
        <f t="shared" si="12"/>
        <v>91.532379599999999</v>
      </c>
      <c r="K11" s="19">
        <f t="shared" si="12"/>
        <v>105.47469360000002</v>
      </c>
      <c r="L11" s="19">
        <f t="shared" si="12"/>
        <v>82.541811599999974</v>
      </c>
      <c r="M11" s="19">
        <f t="shared" si="12"/>
        <v>83.465521199999998</v>
      </c>
      <c r="N11" s="19">
        <f t="shared" si="12"/>
        <v>92.764249200000009</v>
      </c>
      <c r="O11" s="19">
        <f t="shared" si="12"/>
        <v>92.267726400000043</v>
      </c>
      <c r="P11" s="19">
        <f t="shared" si="12"/>
        <v>96.097769999999969</v>
      </c>
      <c r="Q11" s="19">
        <f t="shared" si="12"/>
        <v>90.2666124</v>
      </c>
      <c r="R11" s="19">
        <f t="shared" si="12"/>
        <v>74.021957999999984</v>
      </c>
      <c r="S11" s="19">
        <f t="shared" si="12"/>
        <v>70.584433200000007</v>
      </c>
      <c r="T11" s="19">
        <f t="shared" si="12"/>
        <v>78.292285200000009</v>
      </c>
      <c r="U11" s="19">
        <f t="shared" si="12"/>
        <v>77.741834400000016</v>
      </c>
      <c r="V11" s="19">
        <f t="shared" si="12"/>
        <v>76.140172800000002</v>
      </c>
      <c r="W11" s="19">
        <f t="shared" si="12"/>
        <v>69.377986799999988</v>
      </c>
      <c r="X11" s="19">
        <f t="shared" si="12"/>
        <v>74.611313999999993</v>
      </c>
      <c r="Y11" s="19">
        <f t="shared" ref="Y11:Z11" si="13">SUM(Y12:Y16)</f>
        <v>68.879538000000025</v>
      </c>
      <c r="Z11" s="19">
        <f t="shared" si="13"/>
        <v>57.811586399999989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225.89668799999995</v>
      </c>
      <c r="D13" s="8">
        <f>INTMARB!D13+GIC!D13</f>
        <v>188.24723999999995</v>
      </c>
      <c r="E13" s="8">
        <f>INTMARB!E13+GIC!E13</f>
        <v>171.275328</v>
      </c>
      <c r="F13" s="8">
        <f>INTMARB!F13+GIC!F13</f>
        <v>107.3429136</v>
      </c>
      <c r="G13" s="8">
        <f>INTMARB!G13+GIC!G13</f>
        <v>98.655883199999991</v>
      </c>
      <c r="H13" s="8">
        <f>INTMARB!H13+GIC!H13</f>
        <v>94.345495200000002</v>
      </c>
      <c r="I13" s="8">
        <f>INTMARB!I13+GIC!I13</f>
        <v>107.66340000000002</v>
      </c>
      <c r="J13" s="8">
        <f>INTMARB!J13+GIC!J13</f>
        <v>91.532379599999999</v>
      </c>
      <c r="K13" s="8">
        <f>INTMARB!K13+GIC!K13</f>
        <v>105.47469360000002</v>
      </c>
      <c r="L13" s="8">
        <f>INTMARB!L13+GIC!L13</f>
        <v>82.541811599999974</v>
      </c>
      <c r="M13" s="8">
        <f>INTMARB!M13+GIC!M13</f>
        <v>83.465521199999998</v>
      </c>
      <c r="N13" s="8">
        <f>INTMARB!N13+GIC!N13</f>
        <v>92.764249200000009</v>
      </c>
      <c r="O13" s="8">
        <f>INTMARB!O13+GIC!O13</f>
        <v>92.267726400000043</v>
      </c>
      <c r="P13" s="8">
        <f>INTMARB!P13+GIC!P13</f>
        <v>96.097769999999969</v>
      </c>
      <c r="Q13" s="8">
        <f>INTMARB!Q13+GIC!Q13</f>
        <v>90.2666124</v>
      </c>
      <c r="R13" s="8">
        <f>INTMARB!R13+GIC!R13</f>
        <v>74.021957999999984</v>
      </c>
      <c r="S13" s="8">
        <f>INTMARB!S13+GIC!S13</f>
        <v>70.584433200000007</v>
      </c>
      <c r="T13" s="8">
        <f>INTMARB!T13+GIC!T13</f>
        <v>78.292285200000009</v>
      </c>
      <c r="U13" s="8">
        <f>INTMARB!U13+GIC!U13</f>
        <v>77.741834400000016</v>
      </c>
      <c r="V13" s="8">
        <f>INTMARB!V13+GIC!V13</f>
        <v>76.140172800000002</v>
      </c>
      <c r="W13" s="8">
        <f>INTMARB!W13+GIC!W13</f>
        <v>69.377986799999988</v>
      </c>
      <c r="X13" s="8">
        <f>INTMARB!X13+GIC!X13</f>
        <v>74.611313999999993</v>
      </c>
      <c r="Y13" s="8">
        <f>INTMARB!Y13+GIC!Y13</f>
        <v>68.879538000000025</v>
      </c>
      <c r="Z13" s="8">
        <f>INTMARB!Z13+GIC!Z13</f>
        <v>57.811586399999989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6912.0555501600011</v>
      </c>
      <c r="D26" s="27">
        <f t="shared" ref="D26:X26" si="21">SUM(D27,D33)</f>
        <v>7207.2622789200013</v>
      </c>
      <c r="E26" s="27">
        <f t="shared" si="21"/>
        <v>7000.2118054799994</v>
      </c>
      <c r="F26" s="27">
        <f t="shared" si="21"/>
        <v>7120.2100269599996</v>
      </c>
      <c r="G26" s="27">
        <f t="shared" si="21"/>
        <v>7217.345241</v>
      </c>
      <c r="H26" s="27">
        <f t="shared" si="21"/>
        <v>7435.7880732000003</v>
      </c>
      <c r="I26" s="27">
        <f t="shared" si="21"/>
        <v>7626.943093679999</v>
      </c>
      <c r="J26" s="27">
        <f t="shared" si="21"/>
        <v>7572.4118020800006</v>
      </c>
      <c r="K26" s="27">
        <f t="shared" si="21"/>
        <v>8853.6547911599991</v>
      </c>
      <c r="L26" s="27">
        <f t="shared" si="21"/>
        <v>7544.7306640799998</v>
      </c>
      <c r="M26" s="27">
        <f t="shared" si="21"/>
        <v>7598.6681731199997</v>
      </c>
      <c r="N26" s="27">
        <f t="shared" si="21"/>
        <v>7611.5450098800002</v>
      </c>
      <c r="O26" s="27">
        <f t="shared" si="21"/>
        <v>7450.2806713200007</v>
      </c>
      <c r="P26" s="27">
        <f t="shared" si="21"/>
        <v>7077.9662730000018</v>
      </c>
      <c r="Q26" s="27">
        <f t="shared" si="21"/>
        <v>6907.4028604799987</v>
      </c>
      <c r="R26" s="27">
        <f t="shared" si="21"/>
        <v>6846.022296000001</v>
      </c>
      <c r="S26" s="27">
        <f t="shared" si="21"/>
        <v>7380.9361846799975</v>
      </c>
      <c r="T26" s="27">
        <f t="shared" si="21"/>
        <v>7550.5607913599988</v>
      </c>
      <c r="U26" s="27">
        <f t="shared" si="21"/>
        <v>7803.3336242400001</v>
      </c>
      <c r="V26" s="27">
        <f t="shared" si="21"/>
        <v>7404.2773984800015</v>
      </c>
      <c r="W26" s="27">
        <f t="shared" si="21"/>
        <v>6117.4806199200011</v>
      </c>
      <c r="X26" s="27">
        <f t="shared" si="21"/>
        <v>6565.7490011999989</v>
      </c>
      <c r="Y26" s="27">
        <f t="shared" ref="Y26:Z26" si="22">SUM(Y27,Y33)</f>
        <v>6964.9110450000026</v>
      </c>
      <c r="Z26" s="27">
        <f t="shared" si="22"/>
        <v>6476.6733458399995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6912.0555501600011</v>
      </c>
      <c r="D33" s="19">
        <f t="shared" ref="D33:X33" si="27">SUM(D34:D50)</f>
        <v>7207.2622789200013</v>
      </c>
      <c r="E33" s="19">
        <f t="shared" si="27"/>
        <v>7000.2118054799994</v>
      </c>
      <c r="F33" s="19">
        <f t="shared" si="27"/>
        <v>7120.2100269599996</v>
      </c>
      <c r="G33" s="19">
        <f t="shared" si="27"/>
        <v>7217.345241</v>
      </c>
      <c r="H33" s="19">
        <f t="shared" si="27"/>
        <v>7435.7880732000003</v>
      </c>
      <c r="I33" s="19">
        <f t="shared" si="27"/>
        <v>7626.943093679999</v>
      </c>
      <c r="J33" s="19">
        <f t="shared" si="27"/>
        <v>7572.4118020800006</v>
      </c>
      <c r="K33" s="19">
        <f t="shared" si="27"/>
        <v>8853.6547911599991</v>
      </c>
      <c r="L33" s="19">
        <f t="shared" si="27"/>
        <v>7544.7306640799998</v>
      </c>
      <c r="M33" s="19">
        <f t="shared" si="27"/>
        <v>7598.6681731199997</v>
      </c>
      <c r="N33" s="19">
        <f t="shared" si="27"/>
        <v>7611.5450098800002</v>
      </c>
      <c r="O33" s="19">
        <f t="shared" si="27"/>
        <v>7450.2806713200007</v>
      </c>
      <c r="P33" s="19">
        <f t="shared" si="27"/>
        <v>7077.9662730000018</v>
      </c>
      <c r="Q33" s="19">
        <f t="shared" si="27"/>
        <v>6907.4028604799987</v>
      </c>
      <c r="R33" s="19">
        <f t="shared" si="27"/>
        <v>6846.022296000001</v>
      </c>
      <c r="S33" s="19">
        <f t="shared" si="27"/>
        <v>7380.9361846799975</v>
      </c>
      <c r="T33" s="19">
        <f t="shared" si="27"/>
        <v>7550.5607913599988</v>
      </c>
      <c r="U33" s="19">
        <f t="shared" si="27"/>
        <v>7803.3336242400001</v>
      </c>
      <c r="V33" s="19">
        <f t="shared" si="27"/>
        <v>7404.2773984800015</v>
      </c>
      <c r="W33" s="19">
        <f t="shared" si="27"/>
        <v>6117.4806199200011</v>
      </c>
      <c r="X33" s="19">
        <f t="shared" si="27"/>
        <v>6565.7490011999989</v>
      </c>
      <c r="Y33" s="19">
        <f t="shared" ref="Y33:Z33" si="28">SUM(Y34:Y50)</f>
        <v>6964.9110450000026</v>
      </c>
      <c r="Z33" s="19">
        <f t="shared" si="28"/>
        <v>6476.6733458399995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  <c r="Y34" s="8">
        <f>INTMARB!Y34+GIC!Y34</f>
        <v>0</v>
      </c>
      <c r="Z34" s="8">
        <f>INTMARB!Z34+GIC!Z34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274.58601047999997</v>
      </c>
      <c r="D36" s="8">
        <f>INTMARB!D36+GIC!D36</f>
        <v>262.64738951999999</v>
      </c>
      <c r="E36" s="8">
        <f>INTMARB!E36+GIC!E36</f>
        <v>250.70899572000002</v>
      </c>
      <c r="F36" s="8">
        <f>INTMARB!F36+GIC!F36</f>
        <v>262.64738952000005</v>
      </c>
      <c r="G36" s="8">
        <f>INTMARB!G36+GIC!G36</f>
        <v>244.73991240000004</v>
      </c>
      <c r="H36" s="8">
        <f>INTMARB!H36+GIC!H36</f>
        <v>265.63249908</v>
      </c>
      <c r="I36" s="8">
        <f>INTMARB!I36+GIC!I36</f>
        <v>247.72456763999998</v>
      </c>
      <c r="J36" s="8">
        <f>INTMARB!J36+GIC!J36</f>
        <v>241.17781644000002</v>
      </c>
      <c r="K36" s="8">
        <f>INTMARB!K36+GIC!K36</f>
        <v>244.08387432000001</v>
      </c>
      <c r="L36" s="8">
        <f>INTMARB!L36+GIC!L36</f>
        <v>229.55517503999999</v>
      </c>
      <c r="M36" s="8">
        <f>INTMARB!M36+GIC!M36</f>
        <v>244.08364716000003</v>
      </c>
      <c r="N36" s="8">
        <f>INTMARB!N36+GIC!N36</f>
        <v>229.55449356000003</v>
      </c>
      <c r="O36" s="8">
        <f>INTMARB!O36+GIC!O36</f>
        <v>241.17781643999999</v>
      </c>
      <c r="P36" s="8">
        <f>INTMARB!P36+GIC!P36</f>
        <v>220.83745572000004</v>
      </c>
      <c r="Q36" s="8">
        <f>INTMARB!Q36+GIC!Q36</f>
        <v>212.12019071999998</v>
      </c>
      <c r="R36" s="8">
        <f>INTMARB!R36+GIC!R36</f>
        <v>232.46100575999998</v>
      </c>
      <c r="S36" s="8">
        <f>INTMARB!S36+GIC!S36</f>
        <v>226.64911716000006</v>
      </c>
      <c r="T36" s="8">
        <f>INTMARB!T36+GIC!T36</f>
        <v>245.06565984000005</v>
      </c>
      <c r="U36" s="8">
        <f>INTMARB!U36+GIC!U36</f>
        <v>260.09979012000002</v>
      </c>
      <c r="V36" s="8">
        <f>INTMARB!V36+GIC!V36</f>
        <v>261.99112428000007</v>
      </c>
      <c r="W36" s="8">
        <f>INTMARB!W36+GIC!W36</f>
        <v>230.14760831999993</v>
      </c>
      <c r="X36" s="8">
        <f>INTMARB!X36+GIC!X36</f>
        <v>232.31267028000002</v>
      </c>
      <c r="Y36" s="8">
        <f>INTMARB!Y36+GIC!Y36</f>
        <v>224.55606492000007</v>
      </c>
      <c r="Z36" s="8">
        <f>INTMARB!Z36+GIC!Z36</f>
        <v>209.87698571999999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2477.4820963200009</v>
      </c>
      <c r="D37" s="8">
        <f>INTMARB!D37+GIC!D37</f>
        <v>2455.9921386000001</v>
      </c>
      <c r="E37" s="8">
        <f>INTMARB!E37+GIC!E37</f>
        <v>2354.6823022800004</v>
      </c>
      <c r="F37" s="8">
        <f>INTMARB!F37+GIC!F37</f>
        <v>2299.4224822800002</v>
      </c>
      <c r="G37" s="8">
        <f>INTMARB!G37+GIC!G37</f>
        <v>2044.6133399999999</v>
      </c>
      <c r="H37" s="8">
        <f>INTMARB!H37+GIC!H37</f>
        <v>2010.84347772</v>
      </c>
      <c r="I37" s="8">
        <f>INTMARB!I37+GIC!I37</f>
        <v>1944.8353108800002</v>
      </c>
      <c r="J37" s="8">
        <f>INTMARB!J37+GIC!J37</f>
        <v>1881.02032272</v>
      </c>
      <c r="K37" s="8">
        <f>INTMARB!K37+GIC!K37</f>
        <v>1966.1067241200003</v>
      </c>
      <c r="L37" s="8">
        <f>INTMARB!L37+GIC!L37</f>
        <v>1795.93367184</v>
      </c>
      <c r="M37" s="8">
        <f>INTMARB!M37+GIC!M37</f>
        <v>1753.3903464</v>
      </c>
      <c r="N37" s="8">
        <f>INTMARB!N37+GIC!N37</f>
        <v>1701.7307722799997</v>
      </c>
      <c r="O37" s="8">
        <f>INTMARB!O37+GIC!O37</f>
        <v>1537.6353022800004</v>
      </c>
      <c r="P37" s="8">
        <f>INTMARB!P37+GIC!P37</f>
        <v>1400.88907728</v>
      </c>
      <c r="Q37" s="8">
        <f>INTMARB!Q37+GIC!Q37</f>
        <v>1312.7637600000003</v>
      </c>
      <c r="R37" s="8">
        <f>INTMARB!R37+GIC!R37</f>
        <v>1282.3758486000002</v>
      </c>
      <c r="S37" s="8">
        <f>INTMARB!S37+GIC!S37</f>
        <v>1270.2204345599994</v>
      </c>
      <c r="T37" s="8">
        <f>INTMARB!T37+GIC!T37</f>
        <v>1241.4673656</v>
      </c>
      <c r="U37" s="8">
        <f>INTMARB!U37+GIC!U37</f>
        <v>1250.0095607999999</v>
      </c>
      <c r="V37" s="8">
        <f>INTMARB!V37+GIC!V37</f>
        <v>1197.7300288799997</v>
      </c>
      <c r="W37" s="8">
        <f>INTMARB!W37+GIC!W37</f>
        <v>947.98558007999986</v>
      </c>
      <c r="X37" s="8">
        <f>INTMARB!X37+GIC!X37</f>
        <v>1075.2505671599999</v>
      </c>
      <c r="Y37" s="8">
        <f>INTMARB!Y37+GIC!Y37</f>
        <v>1251.3639877199998</v>
      </c>
      <c r="Z37" s="8">
        <f>INTMARB!Z37+GIC!Z37</f>
        <v>1330.6287733199995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3.1011119999999992</v>
      </c>
      <c r="D38" s="8">
        <f>INTMARB!D38+GIC!D38</f>
        <v>3.1011119999999996</v>
      </c>
      <c r="E38" s="8">
        <f>INTMARB!E38+GIC!E38</f>
        <v>3.1011119999999992</v>
      </c>
      <c r="F38" s="8">
        <f>INTMARB!F38+GIC!F38</f>
        <v>3.1011120000000005</v>
      </c>
      <c r="G38" s="8">
        <f>INTMARB!G38+GIC!G38</f>
        <v>3.1011119999999992</v>
      </c>
      <c r="H38" s="8">
        <f>INTMARB!H38+GIC!H38</f>
        <v>3.1011119999999992</v>
      </c>
      <c r="I38" s="8">
        <f>INTMARB!I38+GIC!I38</f>
        <v>3.1011119999999983</v>
      </c>
      <c r="J38" s="8">
        <f>INTMARB!J38+GIC!J38</f>
        <v>3.1011120000000001</v>
      </c>
      <c r="K38" s="8">
        <f>INTMARB!K38+GIC!K38</f>
        <v>3.1011119999999983</v>
      </c>
      <c r="L38" s="8">
        <f>INTMARB!L38+GIC!L38</f>
        <v>3.1011120000000001</v>
      </c>
      <c r="M38" s="8">
        <f>INTMARB!M38+GIC!M38</f>
        <v>3.1011119999999988</v>
      </c>
      <c r="N38" s="8">
        <f>INTMARB!N38+GIC!N38</f>
        <v>3.1011119999999996</v>
      </c>
      <c r="O38" s="8">
        <f>INTMARB!O38+GIC!O38</f>
        <v>3.1011120000000001</v>
      </c>
      <c r="P38" s="8">
        <f>INTMARB!P38+GIC!P38</f>
        <v>3.009888000000001</v>
      </c>
      <c r="Q38" s="8">
        <f>INTMARB!Q38+GIC!Q38</f>
        <v>3.0098880000000001</v>
      </c>
      <c r="R38" s="8">
        <f>INTMARB!R38+GIC!R38</f>
        <v>3.0098879999999997</v>
      </c>
      <c r="S38" s="8">
        <f>INTMARB!S38+GIC!S38</f>
        <v>3.0098880000000006</v>
      </c>
      <c r="T38" s="8">
        <f>INTMARB!T38+GIC!T38</f>
        <v>1.1196359999999992</v>
      </c>
      <c r="U38" s="8">
        <f>INTMARB!U38+GIC!U38</f>
        <v>1.4177520000000001</v>
      </c>
      <c r="V38" s="8">
        <f>INTMARB!V38+GIC!V38</f>
        <v>1.4386680000000018</v>
      </c>
      <c r="W38" s="8">
        <f>INTMARB!W38+GIC!W38</f>
        <v>1.3124160000000002</v>
      </c>
      <c r="X38" s="8">
        <f>INTMARB!X38+GIC!X38</f>
        <v>1.3696200000000007</v>
      </c>
      <c r="Y38" s="8">
        <f>INTMARB!Y38+GIC!Y38</f>
        <v>1.5651719999999991</v>
      </c>
      <c r="Z38" s="8">
        <f>INTMARB!Z38+GIC!Z38</f>
        <v>1.0715040000000009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76.098959999999977</v>
      </c>
      <c r="D40" s="8">
        <f>INTMARB!D40+GIC!D40</f>
        <v>82.440539999999999</v>
      </c>
      <c r="E40" s="8">
        <f>INTMARB!E40+GIC!E40</f>
        <v>88.782120000000006</v>
      </c>
      <c r="F40" s="8">
        <f>INTMARB!F40+GIC!F40</f>
        <v>79.269749999999988</v>
      </c>
      <c r="G40" s="8">
        <f>INTMARB!G40+GIC!G40</f>
        <v>60.245010000000001</v>
      </c>
      <c r="H40" s="8">
        <f>INTMARB!H40+GIC!H40</f>
        <v>69.757379999999984</v>
      </c>
      <c r="I40" s="8">
        <f>INTMARB!I40+GIC!I40</f>
        <v>76.098960000000019</v>
      </c>
      <c r="J40" s="8">
        <f>INTMARB!J40+GIC!J40</f>
        <v>97.046363519999986</v>
      </c>
      <c r="K40" s="8">
        <f>INTMARB!K40+GIC!K40</f>
        <v>106.43785524</v>
      </c>
      <c r="L40" s="8">
        <f>INTMARB!L40+GIC!L40</f>
        <v>84.524202000000017</v>
      </c>
      <c r="M40" s="8">
        <f>INTMARB!M40+GIC!M40</f>
        <v>84.524202000000017</v>
      </c>
      <c r="N40" s="8">
        <f>INTMARB!N40+GIC!N40</f>
        <v>72.002040480000019</v>
      </c>
      <c r="O40" s="8">
        <f>INTMARB!O40+GIC!O40</f>
        <v>72.002040480000005</v>
      </c>
      <c r="P40" s="8">
        <f>INTMARB!P40+GIC!P40</f>
        <v>78.263121240000004</v>
      </c>
      <c r="Q40" s="8">
        <f>INTMARB!Q40+GIC!Q40</f>
        <v>78.26312123999999</v>
      </c>
      <c r="R40" s="8">
        <f>INTMARB!R40+GIC!R40</f>
        <v>78.26312123999999</v>
      </c>
      <c r="S40" s="8">
        <f>INTMARB!S40+GIC!S40</f>
        <v>65.740959719999992</v>
      </c>
      <c r="T40" s="8">
        <f>INTMARB!T40+GIC!T40</f>
        <v>79.361897039999974</v>
      </c>
      <c r="U40" s="8">
        <f>INTMARB!U40+GIC!U40</f>
        <v>107.01066816000004</v>
      </c>
      <c r="V40" s="8">
        <f>INTMARB!V40+GIC!V40</f>
        <v>82.78350300000001</v>
      </c>
      <c r="W40" s="8">
        <f>INTMARB!W40+GIC!W40</f>
        <v>29.94338772</v>
      </c>
      <c r="X40" s="8">
        <f>INTMARB!X40+GIC!X40</f>
        <v>32.18804819999999</v>
      </c>
      <c r="Y40" s="8">
        <f>INTMARB!Y40+GIC!Y40</f>
        <v>66.852418679999985</v>
      </c>
      <c r="Z40" s="8">
        <f>INTMARB!Z40+GIC!Z40</f>
        <v>59.361071400000014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9.4476600000000026</v>
      </c>
      <c r="E41" s="8">
        <f>INTMARB!E41+GIC!E41</f>
        <v>6.2983537199999997</v>
      </c>
      <c r="F41" s="8">
        <f>INTMARB!F41+GIC!F41</f>
        <v>6.2983537199999997</v>
      </c>
      <c r="G41" s="8">
        <f>INTMARB!G41+GIC!G41</f>
        <v>3.1493062799999985</v>
      </c>
      <c r="H41" s="8">
        <f>INTMARB!H41+GIC!H41</f>
        <v>3.1493062799999985</v>
      </c>
      <c r="I41" s="8">
        <f>INTMARB!I41+GIC!I41</f>
        <v>3.1493062799999985</v>
      </c>
      <c r="J41" s="8">
        <f>INTMARB!J41+GIC!J41</f>
        <v>3.1493062799999985</v>
      </c>
      <c r="K41" s="8">
        <f>INTMARB!K41+GIC!K41</f>
        <v>3.1493062799999985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0.34166880000000016</v>
      </c>
      <c r="U41" s="8">
        <f>INTMARB!U41+GIC!U41</f>
        <v>0.25469856000000002</v>
      </c>
      <c r="V41" s="8">
        <f>INTMARB!V41+GIC!V41</f>
        <v>0.23916816000000005</v>
      </c>
      <c r="W41" s="8">
        <f>INTMARB!W41+GIC!W41</f>
        <v>0.20500128000000004</v>
      </c>
      <c r="X41" s="8">
        <f>INTMARB!X41+GIC!X41</f>
        <v>0.1863648</v>
      </c>
      <c r="Y41" s="8">
        <f>INTMARB!Y41+GIC!Y41</f>
        <v>0.30439584000000008</v>
      </c>
      <c r="Z41" s="8">
        <f>INTMARB!Z41+GIC!Z41</f>
        <v>0.12734928000000001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13.04728272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3670.6170664800002</v>
      </c>
      <c r="D43" s="8">
        <f>INTMARB!D43+GIC!D43</f>
        <v>4043.4141664800004</v>
      </c>
      <c r="E43" s="8">
        <f>INTMARB!E43+GIC!E43</f>
        <v>4040.22798504</v>
      </c>
      <c r="F43" s="8">
        <f>INTMARB!F43+GIC!F43</f>
        <v>4193.17056288</v>
      </c>
      <c r="G43" s="8">
        <f>INTMARB!G43+GIC!G43</f>
        <v>4559.5950332400007</v>
      </c>
      <c r="H43" s="8">
        <f>INTMARB!H43+GIC!H43</f>
        <v>4702.9785332400006</v>
      </c>
      <c r="I43" s="8">
        <f>INTMARB!I43+GIC!I43</f>
        <v>4892.8228221599993</v>
      </c>
      <c r="J43" s="8">
        <f>INTMARB!J43+GIC!J43</f>
        <v>4968.5829289200001</v>
      </c>
      <c r="K43" s="8">
        <f>INTMARB!K43+GIC!K43</f>
        <v>6101.8242245999991</v>
      </c>
      <c r="L43" s="8">
        <f>INTMARB!L43+GIC!L43</f>
        <v>5123.25918</v>
      </c>
      <c r="M43" s="8">
        <f>INTMARB!M43+GIC!M43</f>
        <v>5325.2847975599998</v>
      </c>
      <c r="N43" s="8">
        <f>INTMARB!N43+GIC!N43</f>
        <v>5385.2615154000005</v>
      </c>
      <c r="O43" s="8">
        <f>INTMARB!O43+GIC!O43</f>
        <v>5334.7555778400001</v>
      </c>
      <c r="P43" s="8">
        <f>INTMARB!P43+GIC!P43</f>
        <v>5009.7375946800021</v>
      </c>
      <c r="Q43" s="8">
        <f>INTMARB!Q43+GIC!Q43</f>
        <v>4943.0977455599987</v>
      </c>
      <c r="R43" s="8">
        <f>INTMARB!R43+GIC!R43</f>
        <v>4933.7435394000013</v>
      </c>
      <c r="S43" s="8">
        <f>INTMARB!S43+GIC!S43</f>
        <v>5318.8470784799983</v>
      </c>
      <c r="T43" s="8">
        <f>INTMARB!T43+GIC!T43</f>
        <v>5370.208248599999</v>
      </c>
      <c r="U43" s="8">
        <f>INTMARB!U43+GIC!U43</f>
        <v>5393.3251366800005</v>
      </c>
      <c r="V43" s="8">
        <f>INTMARB!V43+GIC!V43</f>
        <v>5219.9991604800016</v>
      </c>
      <c r="W43" s="8">
        <f>INTMARB!W43+GIC!W43</f>
        <v>4429.8072234000019</v>
      </c>
      <c r="X43" s="8">
        <f>INTMARB!X43+GIC!X43</f>
        <v>4837.6512521999994</v>
      </c>
      <c r="Y43" s="8">
        <f>INTMARB!Y43+GIC!Y43</f>
        <v>5279.0760968400018</v>
      </c>
      <c r="Z43" s="8">
        <f>INTMARB!Z43+GIC!Z43</f>
        <v>4748.3245321200002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397.12302216</v>
      </c>
      <c r="D44" s="8">
        <f>INTMARB!D44+GIC!D44</f>
        <v>350.21927232000007</v>
      </c>
      <c r="E44" s="8">
        <f>INTMARB!E44+GIC!E44</f>
        <v>256.41093672</v>
      </c>
      <c r="F44" s="8">
        <f>INTMARB!F44+GIC!F44</f>
        <v>190.74412655999998</v>
      </c>
      <c r="G44" s="8">
        <f>INTMARB!G44+GIC!G44</f>
        <v>171.98273808000002</v>
      </c>
      <c r="H44" s="8">
        <f>INTMARB!H44+GIC!H44</f>
        <v>231.39435888</v>
      </c>
      <c r="I44" s="8">
        <f>INTMARB!I44+GIC!I44</f>
        <v>256.41093672</v>
      </c>
      <c r="J44" s="8">
        <f>INTMARB!J44+GIC!J44</f>
        <v>216.72758520000002</v>
      </c>
      <c r="K44" s="8">
        <f>INTMARB!K44+GIC!K44</f>
        <v>267.34532760000002</v>
      </c>
      <c r="L44" s="8">
        <f>INTMARB!L44+GIC!L44</f>
        <v>168.94082520000003</v>
      </c>
      <c r="M44" s="8">
        <f>INTMARB!M44+GIC!M44</f>
        <v>89.206596000000005</v>
      </c>
      <c r="N44" s="8">
        <f>INTMARB!N44+GIC!N44</f>
        <v>130.47150816000001</v>
      </c>
      <c r="O44" s="8">
        <f>INTMARB!O44+GIC!O44</f>
        <v>187.65066528000003</v>
      </c>
      <c r="P44" s="8">
        <f>INTMARB!P44+GIC!P44</f>
        <v>225.79508808000003</v>
      </c>
      <c r="Q44" s="8">
        <f>INTMARB!Q44+GIC!Q44</f>
        <v>212.99631696000003</v>
      </c>
      <c r="R44" s="8">
        <f>INTMARB!R44+GIC!R44</f>
        <v>216.02262600000003</v>
      </c>
      <c r="S44" s="8">
        <f>INTMARB!S44+GIC!S44</f>
        <v>397.07147376000012</v>
      </c>
      <c r="T44" s="8">
        <f>INTMARB!T44+GIC!T44</f>
        <v>500.34883248000023</v>
      </c>
      <c r="U44" s="8">
        <f>INTMARB!U44+GIC!U44</f>
        <v>667.12768992000008</v>
      </c>
      <c r="V44" s="8">
        <f>INTMARB!V44+GIC!V44</f>
        <v>524.01372767999999</v>
      </c>
      <c r="W44" s="8">
        <f>INTMARB!W44+GIC!W44</f>
        <v>344.8819231199999</v>
      </c>
      <c r="X44" s="8">
        <f>INTMARB!X44+GIC!X44</f>
        <v>238.62144456000007</v>
      </c>
      <c r="Y44" s="8">
        <f>INTMARB!Y44+GIC!Y44</f>
        <v>0</v>
      </c>
      <c r="Z44" s="8">
        <f>INTMARB!Z44+GIC!Z44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85.556250000000006</v>
      </c>
      <c r="G48" s="8">
        <f>INTMARB!G48+GIC!G48</f>
        <v>129.918789</v>
      </c>
      <c r="H48" s="8">
        <f>INTMARB!H48+GIC!H48</f>
        <v>148.93140599999998</v>
      </c>
      <c r="I48" s="8">
        <f>INTMARB!I48+GIC!I48</f>
        <v>202.80007800000001</v>
      </c>
      <c r="J48" s="8">
        <f>INTMARB!J48+GIC!J48</f>
        <v>161.60636700000001</v>
      </c>
      <c r="K48" s="8">
        <f>INTMARB!K48+GIC!K48</f>
        <v>161.60636699999998</v>
      </c>
      <c r="L48" s="8">
        <f>INTMARB!L48+GIC!L48</f>
        <v>139.41649800000002</v>
      </c>
      <c r="M48" s="8">
        <f>INTMARB!M48+GIC!M48</f>
        <v>99.077471999999986</v>
      </c>
      <c r="N48" s="8">
        <f>INTMARB!N48+GIC!N48</f>
        <v>89.423568000000017</v>
      </c>
      <c r="O48" s="8">
        <f>INTMARB!O48+GIC!O48</f>
        <v>73.958157</v>
      </c>
      <c r="P48" s="8">
        <f>INTMARB!P48+GIC!P48</f>
        <v>139.43404799999996</v>
      </c>
      <c r="Q48" s="8">
        <f>INTMARB!Q48+GIC!Q48</f>
        <v>145.15183800000003</v>
      </c>
      <c r="R48" s="8">
        <f>INTMARB!R48+GIC!R48</f>
        <v>100.14626700000001</v>
      </c>
      <c r="S48" s="8">
        <f>INTMARB!S48+GIC!S48</f>
        <v>99.397232999999986</v>
      </c>
      <c r="T48" s="8">
        <f>INTMARB!T48+GIC!T48</f>
        <v>112.64748299999997</v>
      </c>
      <c r="U48" s="8">
        <f>INTMARB!U48+GIC!U48</f>
        <v>124.08832800000003</v>
      </c>
      <c r="V48" s="8">
        <f>INTMARB!V48+GIC!V48</f>
        <v>116.08201799999998</v>
      </c>
      <c r="W48" s="8">
        <f>INTMARB!W48+GIC!W48</f>
        <v>133.19748000000004</v>
      </c>
      <c r="X48" s="8">
        <f>INTMARB!X48+GIC!X48</f>
        <v>148.16903399999998</v>
      </c>
      <c r="Y48" s="8">
        <f>INTMARB!Y48+GIC!Y48</f>
        <v>141.19290899999999</v>
      </c>
      <c r="Z48" s="8">
        <f>INTMARB!Z48+GIC!Z48</f>
        <v>127.28312999999999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1647.2362500000002</v>
      </c>
      <c r="D51" s="27">
        <f>INTMARB!D51+GIC!D51</f>
        <v>1712.2168800000002</v>
      </c>
      <c r="E51" s="27">
        <f>INTMARB!E51+GIC!E51</f>
        <v>1696.8174300000001</v>
      </c>
      <c r="F51" s="27">
        <f>INTMARB!F51+GIC!F51</f>
        <v>1841.4207899999999</v>
      </c>
      <c r="G51" s="27">
        <f>INTMARB!G51+GIC!G51</f>
        <v>1868.9378400000003</v>
      </c>
      <c r="H51" s="27">
        <f>INTMARB!H51+GIC!H51</f>
        <v>1885.3470900000002</v>
      </c>
      <c r="I51" s="27">
        <f>INTMARB!I51+GIC!I51</f>
        <v>1846.57077</v>
      </c>
      <c r="J51" s="27">
        <f>INTMARB!J51+GIC!J51</f>
        <v>1839.40119</v>
      </c>
      <c r="K51" s="27">
        <f>INTMARB!K51+GIC!K51</f>
        <v>1836.5737499999998</v>
      </c>
      <c r="L51" s="27">
        <f>INTMARB!L51+GIC!L51</f>
        <v>1739.53197</v>
      </c>
      <c r="M51" s="27">
        <f>INTMARB!M51+GIC!M51</f>
        <v>1839.5526600000003</v>
      </c>
      <c r="N51" s="27">
        <f>INTMARB!N51+GIC!N51</f>
        <v>1719.3864600000004</v>
      </c>
      <c r="O51" s="27">
        <f>INTMARB!O51+GIC!O51</f>
        <v>1656.3749400000002</v>
      </c>
      <c r="P51" s="27">
        <f>INTMARB!P51+GIC!P51</f>
        <v>1613.5089300000002</v>
      </c>
      <c r="Q51" s="27">
        <f>INTMARB!Q51+GIC!Q51</f>
        <v>1458.8075700000002</v>
      </c>
      <c r="R51" s="27">
        <f>INTMARB!R51+GIC!R51</f>
        <v>1547.46801</v>
      </c>
      <c r="S51" s="27">
        <f>INTMARB!S51+GIC!S51</f>
        <v>1642.1872500000002</v>
      </c>
      <c r="T51" s="27">
        <f>INTMARB!T51+GIC!T51</f>
        <v>1722.2074372800002</v>
      </c>
      <c r="U51" s="27">
        <f>INTMARB!U51+GIC!U51</f>
        <v>1688.8460688</v>
      </c>
      <c r="V51" s="27">
        <f>INTMARB!V51+GIC!V51</f>
        <v>1714.5374003999998</v>
      </c>
      <c r="W51" s="27">
        <f>INTMARB!W51+GIC!W51</f>
        <v>1715.1701410800001</v>
      </c>
      <c r="X51" s="27">
        <f>INTMARB!X51+GIC!X51</f>
        <v>1807.0463901600003</v>
      </c>
      <c r="Y51" s="27">
        <f>INTMARB!Y51+GIC!Y51</f>
        <v>1606.2016132800002</v>
      </c>
      <c r="Z51" s="27">
        <f>INTMARB!Z51+GIC!Z51</f>
        <v>1571.1718532399998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2.0020571999999999</v>
      </c>
      <c r="D52" s="27">
        <f t="shared" ref="D52:X52" si="30">SUM(D53:D54)</f>
        <v>1.1438856000000004</v>
      </c>
      <c r="E52" s="27">
        <f t="shared" si="30"/>
        <v>0.42882839999999994</v>
      </c>
      <c r="F52" s="27">
        <f t="shared" si="30"/>
        <v>33.6045996</v>
      </c>
      <c r="G52" s="27">
        <f t="shared" si="30"/>
        <v>53.625171600000009</v>
      </c>
      <c r="H52" s="27">
        <f t="shared" si="30"/>
        <v>64.206885600000007</v>
      </c>
      <c r="I52" s="27">
        <f t="shared" si="30"/>
        <v>78.363885600000017</v>
      </c>
      <c r="J52" s="27">
        <f t="shared" si="30"/>
        <v>64.349999999999994</v>
      </c>
      <c r="K52" s="27">
        <f t="shared" si="30"/>
        <v>55.769828400000002</v>
      </c>
      <c r="L52" s="27">
        <f t="shared" si="30"/>
        <v>96.382400400000009</v>
      </c>
      <c r="M52" s="27">
        <f t="shared" si="30"/>
        <v>111.39654239999999</v>
      </c>
      <c r="N52" s="27">
        <f t="shared" si="30"/>
        <v>143.28582839999999</v>
      </c>
      <c r="O52" s="27">
        <f t="shared" si="30"/>
        <v>139.99677120000001</v>
      </c>
      <c r="P52" s="27">
        <f t="shared" si="30"/>
        <v>152.86677119999996</v>
      </c>
      <c r="Q52" s="27">
        <f t="shared" si="30"/>
        <v>196.76788560000003</v>
      </c>
      <c r="R52" s="27">
        <f t="shared" si="30"/>
        <v>225.08240039999998</v>
      </c>
      <c r="S52" s="27">
        <f t="shared" si="30"/>
        <v>241.95599999999999</v>
      </c>
      <c r="T52" s="27">
        <f t="shared" si="30"/>
        <v>287.96264639999993</v>
      </c>
      <c r="U52" s="27">
        <f t="shared" si="30"/>
        <v>344.51600039999994</v>
      </c>
      <c r="V52" s="27">
        <f t="shared" si="30"/>
        <v>371.4004008</v>
      </c>
      <c r="W52" s="27">
        <f t="shared" si="30"/>
        <v>342.44701920000006</v>
      </c>
      <c r="X52" s="27">
        <f t="shared" si="30"/>
        <v>327.69285120000001</v>
      </c>
      <c r="Y52" s="27">
        <f t="shared" ref="Y52:Z52" si="31">SUM(Y53:Y54)</f>
        <v>322.22567519999996</v>
      </c>
      <c r="Z52" s="27">
        <f t="shared" si="31"/>
        <v>336.1304232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2.0020571999999999</v>
      </c>
      <c r="D53" s="8">
        <f>INTMARB!D53+GIC!D53</f>
        <v>1.1438856000000004</v>
      </c>
      <c r="E53" s="8">
        <f>INTMARB!E53+GIC!E53</f>
        <v>0.42882839999999994</v>
      </c>
      <c r="F53" s="8">
        <f>INTMARB!F53+GIC!F53</f>
        <v>33.6045996</v>
      </c>
      <c r="G53" s="8">
        <f>INTMARB!G53+GIC!G53</f>
        <v>53.625171600000009</v>
      </c>
      <c r="H53" s="8">
        <f>INTMARB!H53+GIC!H53</f>
        <v>64.206885600000007</v>
      </c>
      <c r="I53" s="8">
        <f>INTMARB!I53+GIC!I53</f>
        <v>78.363885600000017</v>
      </c>
      <c r="J53" s="8">
        <f>INTMARB!J53+GIC!J53</f>
        <v>64.349999999999994</v>
      </c>
      <c r="K53" s="8">
        <f>INTMARB!K53+GIC!K53</f>
        <v>55.769828400000002</v>
      </c>
      <c r="L53" s="8">
        <f>INTMARB!L53+GIC!L53</f>
        <v>96.382400400000009</v>
      </c>
      <c r="M53" s="8">
        <f>INTMARB!M53+GIC!M53</f>
        <v>111.39654239999999</v>
      </c>
      <c r="N53" s="8">
        <f>INTMARB!N53+GIC!N53</f>
        <v>143.28582839999999</v>
      </c>
      <c r="O53" s="8">
        <f>INTMARB!O53+GIC!O53</f>
        <v>139.99677120000001</v>
      </c>
      <c r="P53" s="8">
        <f>INTMARB!P53+GIC!P53</f>
        <v>152.86677119999996</v>
      </c>
      <c r="Q53" s="8">
        <f>INTMARB!Q53+GIC!Q53</f>
        <v>196.76788560000003</v>
      </c>
      <c r="R53" s="8">
        <f>INTMARB!R53+GIC!R53</f>
        <v>225.08240039999998</v>
      </c>
      <c r="S53" s="8">
        <f>INTMARB!S53+GIC!S53</f>
        <v>241.95599999999999</v>
      </c>
      <c r="T53" s="8">
        <f>INTMARB!T53+GIC!T53</f>
        <v>287.96264639999993</v>
      </c>
      <c r="U53" s="8">
        <f>INTMARB!U53+GIC!U53</f>
        <v>344.51600039999994</v>
      </c>
      <c r="V53" s="8">
        <f>INTMARB!V53+GIC!V53</f>
        <v>371.4004008</v>
      </c>
      <c r="W53" s="8">
        <f>INTMARB!W53+GIC!W53</f>
        <v>342.44701920000006</v>
      </c>
      <c r="X53" s="8">
        <f>INTMARB!X53+GIC!X53</f>
        <v>327.69285120000001</v>
      </c>
      <c r="Y53" s="8">
        <f>INTMARB!Y53+GIC!Y53</f>
        <v>322.22567519999996</v>
      </c>
      <c r="Z53" s="8">
        <f>INTMARB!Z53+GIC!Z53</f>
        <v>336.1304232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  <c r="Y54" s="45">
        <f>INTMARB!Y54+GIC!Y54</f>
        <v>0</v>
      </c>
      <c r="Z54" s="45">
        <f>INTMARB!Z54+GIC!Z54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2645.3384395199996</v>
      </c>
      <c r="D61" s="49">
        <f t="shared" si="32"/>
        <v>3041.4416457599996</v>
      </c>
      <c r="E61" s="49">
        <f t="shared" si="32"/>
        <v>2546.5855312799995</v>
      </c>
      <c r="F61" s="49">
        <f t="shared" si="32"/>
        <v>2833.5997519199996</v>
      </c>
      <c r="G61" s="49">
        <f t="shared" si="32"/>
        <v>2804.7629080799989</v>
      </c>
      <c r="H61" s="49">
        <f t="shared" si="32"/>
        <v>3311.778511439999</v>
      </c>
      <c r="I61" s="49">
        <f t="shared" si="32"/>
        <v>2930.6719497599997</v>
      </c>
      <c r="J61" s="49">
        <f t="shared" si="32"/>
        <v>3239.3782425599993</v>
      </c>
      <c r="K61" s="49">
        <f t="shared" si="32"/>
        <v>3393.2093104799987</v>
      </c>
      <c r="L61" s="49">
        <f t="shared" si="32"/>
        <v>3163.3163661600006</v>
      </c>
      <c r="M61" s="49">
        <f t="shared" si="32"/>
        <v>3303.6882242399997</v>
      </c>
      <c r="N61" s="49">
        <f t="shared" si="32"/>
        <v>3268.60249032</v>
      </c>
      <c r="O61" s="49">
        <f t="shared" si="32"/>
        <v>3196.0688400000013</v>
      </c>
      <c r="P61" s="49">
        <f t="shared" si="32"/>
        <v>3360.9407227199986</v>
      </c>
      <c r="Q61" s="49">
        <f t="shared" si="32"/>
        <v>2956.3270077600014</v>
      </c>
      <c r="R61" s="49">
        <f t="shared" si="32"/>
        <v>3238.2958730400005</v>
      </c>
      <c r="S61" s="49">
        <f t="shared" si="32"/>
        <v>3220.2284464799977</v>
      </c>
      <c r="T61" s="49">
        <f t="shared" si="32"/>
        <v>3154.59452448</v>
      </c>
      <c r="U61" s="49">
        <f t="shared" si="32"/>
        <v>2997.2475007199973</v>
      </c>
      <c r="V61" s="49">
        <f t="shared" si="32"/>
        <v>2988.937839600002</v>
      </c>
      <c r="W61" s="49">
        <f t="shared" si="32"/>
        <v>2925.8367991200007</v>
      </c>
      <c r="X61" s="49">
        <f t="shared" si="32"/>
        <v>3253.2315631199986</v>
      </c>
      <c r="Y61" s="49">
        <f t="shared" ref="Y61:Z61" si="33">SUM(Y62:Y72)</f>
        <v>2853.8512192800004</v>
      </c>
      <c r="Z61" s="49">
        <f t="shared" si="33"/>
        <v>2813.5044525600006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2637.0392831999998</v>
      </c>
      <c r="D62" s="52">
        <f>INTMARB!D62+GIC!D62</f>
        <v>3031.5043583999995</v>
      </c>
      <c r="E62" s="52">
        <f>INTMARB!E62+GIC!E62</f>
        <v>2535.1195967999993</v>
      </c>
      <c r="F62" s="52">
        <f>INTMARB!F62+GIC!F62</f>
        <v>2820.4956863999996</v>
      </c>
      <c r="G62" s="52">
        <f>INTMARB!G62+GIC!G62</f>
        <v>2789.5839551999989</v>
      </c>
      <c r="H62" s="52">
        <f>INTMARB!H62+GIC!H62</f>
        <v>3296.2720895999992</v>
      </c>
      <c r="I62" s="52">
        <f>INTMARB!I62+GIC!I62</f>
        <v>2898.3354623999994</v>
      </c>
      <c r="J62" s="52">
        <f>INTMARB!J62+GIC!J62</f>
        <v>3171.0567167999989</v>
      </c>
      <c r="K62" s="52">
        <f>INTMARB!K62+GIC!K62</f>
        <v>3288.2088959999987</v>
      </c>
      <c r="L62" s="52">
        <f>INTMARB!L62+GIC!L62</f>
        <v>3020.8639104000003</v>
      </c>
      <c r="M62" s="52">
        <f>INTMARB!M62+GIC!M62</f>
        <v>3098.5924032000003</v>
      </c>
      <c r="N62" s="52">
        <f>INTMARB!N62+GIC!N62</f>
        <v>3077.3123135999999</v>
      </c>
      <c r="O62" s="52">
        <f>INTMARB!O62+GIC!O62</f>
        <v>2955.2318208000015</v>
      </c>
      <c r="P62" s="52">
        <f>INTMARB!P62+GIC!P62</f>
        <v>3101.6159999999986</v>
      </c>
      <c r="Q62" s="52">
        <f>INTMARB!Q62+GIC!Q62</f>
        <v>2753.7439104000014</v>
      </c>
      <c r="R62" s="52">
        <f>INTMARB!R62+GIC!R62</f>
        <v>3080.5592832000002</v>
      </c>
      <c r="S62" s="52">
        <f>INTMARB!S62+GIC!S62</f>
        <v>3094.559596799998</v>
      </c>
      <c r="T62" s="52">
        <f>INTMARB!T62+GIC!T62</f>
        <v>3018.4080192000001</v>
      </c>
      <c r="U62" s="52">
        <f>INTMARB!U62+GIC!U62</f>
        <v>2718.849772799997</v>
      </c>
      <c r="V62" s="52">
        <f>INTMARB!V62+GIC!V62</f>
        <v>2652.9269760000016</v>
      </c>
      <c r="W62" s="52">
        <f>INTMARB!W62+GIC!W62</f>
        <v>2582.9778240000005</v>
      </c>
      <c r="X62" s="52">
        <f>INTMARB!X62+GIC!X62</f>
        <v>2886.3914687999982</v>
      </c>
      <c r="Y62" s="52">
        <f>INTMARB!Y62+GIC!Y62</f>
        <v>2558.3302080000003</v>
      </c>
      <c r="Z62" s="52">
        <f>INTMARB!Z62+GIC!Z62</f>
        <v>2475.6064704000005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8.2991563199999998</v>
      </c>
      <c r="D64" s="52">
        <f>INTMARB!D64+GIC!D64</f>
        <v>9.9372873600000009</v>
      </c>
      <c r="E64" s="52">
        <f>INTMARB!E64+GIC!E64</f>
        <v>11.465934480000001</v>
      </c>
      <c r="F64" s="52">
        <f>INTMARB!F64+GIC!F64</f>
        <v>13.104065519999999</v>
      </c>
      <c r="G64" s="52">
        <f>INTMARB!G64+GIC!G64</f>
        <v>15.178952880000004</v>
      </c>
      <c r="H64" s="52">
        <f>INTMARB!H64+GIC!H64</f>
        <v>15.506421840000003</v>
      </c>
      <c r="I64" s="52">
        <f>INTMARB!I64+GIC!I64</f>
        <v>19.273887360000003</v>
      </c>
      <c r="J64" s="52">
        <f>INTMARB!J64+GIC!J64</f>
        <v>27.245574719999997</v>
      </c>
      <c r="K64" s="52">
        <f>INTMARB!K64+GIC!K64</f>
        <v>32.104734480000005</v>
      </c>
      <c r="L64" s="52">
        <f>INTMARB!L64+GIC!L64</f>
        <v>51.160047120000002</v>
      </c>
      <c r="M64" s="52">
        <f>INTMARB!M64+GIC!M64</f>
        <v>69.505778160000006</v>
      </c>
      <c r="N64" s="52">
        <f>INTMARB!N64+GIC!N64</f>
        <v>82.227534480000003</v>
      </c>
      <c r="O64" s="52">
        <f>INTMARB!O64+GIC!O64</f>
        <v>87.196374719999994</v>
      </c>
      <c r="P64" s="52">
        <f>INTMARB!P64+GIC!P64</f>
        <v>79.388618399999999</v>
      </c>
      <c r="Q64" s="52">
        <f>INTMARB!Q64+GIC!Q64</f>
        <v>70.433934480000005</v>
      </c>
      <c r="R64" s="52">
        <f>INTMARB!R64+GIC!R64</f>
        <v>67.813396560000001</v>
      </c>
      <c r="S64" s="52">
        <f>INTMARB!S64+GIC!S64</f>
        <v>69.014378160000007</v>
      </c>
      <c r="T64" s="52">
        <f>INTMARB!T64+GIC!T64</f>
        <v>58.775371199999995</v>
      </c>
      <c r="U64" s="52">
        <f>INTMARB!U64+GIC!U64</f>
        <v>55.592081999999991</v>
      </c>
      <c r="V64" s="52">
        <f>INTMARB!V64+GIC!V64</f>
        <v>50.760637199999998</v>
      </c>
      <c r="W64" s="52">
        <f>INTMARB!W64+GIC!W64</f>
        <v>61.629225840000004</v>
      </c>
      <c r="X64" s="52">
        <f>INTMARB!X64+GIC!X64</f>
        <v>57.017141999999993</v>
      </c>
      <c r="Y64" s="52">
        <f>INTMARB!Y64+GIC!Y64</f>
        <v>55.984022639999992</v>
      </c>
      <c r="Z64" s="52">
        <f>INTMARB!Z64+GIC!Z64</f>
        <v>52.425500400000004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  <c r="Y65" s="52">
        <f>INTMARB!Y65+GIC!Y65</f>
        <v>0</v>
      </c>
      <c r="Z65" s="52">
        <f>INTMARB!Z65+GIC!Z65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1.8881510399999999</v>
      </c>
      <c r="K67" s="52">
        <f>INTMARB!K67+GIC!K67</f>
        <v>7.582679999999999</v>
      </c>
      <c r="L67" s="52">
        <f>INTMARB!L67+GIC!L67</f>
        <v>7.6917686399999994</v>
      </c>
      <c r="M67" s="52">
        <f>INTMARB!M67+GIC!M67</f>
        <v>12.801602879999997</v>
      </c>
      <c r="N67" s="52">
        <f>INTMARB!N67+GIC!N67</f>
        <v>15.011922240000001</v>
      </c>
      <c r="O67" s="52">
        <f>INTMARB!O67+GIC!O67</f>
        <v>17.789604480000001</v>
      </c>
      <c r="P67" s="52">
        <f>INTMARB!P67+GIC!P67</f>
        <v>22.513550399999996</v>
      </c>
      <c r="Q67" s="52">
        <f>INTMARB!Q67+GIC!Q67</f>
        <v>22.496473440000003</v>
      </c>
      <c r="R67" s="52">
        <f>INTMARB!R67+GIC!R67</f>
        <v>19.322452800000001</v>
      </c>
      <c r="S67" s="52">
        <f>INTMARB!S67+GIC!S67</f>
        <v>12.881635199999998</v>
      </c>
      <c r="T67" s="52">
        <f>INTMARB!T67+GIC!T67</f>
        <v>12.5286264</v>
      </c>
      <c r="U67" s="52">
        <f>INTMARB!U67+GIC!U67</f>
        <v>23.107930560000007</v>
      </c>
      <c r="V67" s="52">
        <f>INTMARB!V67+GIC!V67</f>
        <v>12.561251040000002</v>
      </c>
      <c r="W67" s="52">
        <f>INTMARB!W67+GIC!W67</f>
        <v>23.839945920000002</v>
      </c>
      <c r="X67" s="52">
        <f>INTMARB!X67+GIC!X67</f>
        <v>25.44033744</v>
      </c>
      <c r="Y67" s="52">
        <f>INTMARB!Y67+GIC!Y67</f>
        <v>19.122626879999999</v>
      </c>
      <c r="Z67" s="52">
        <f>INTMARB!Z67+GIC!Z67</f>
        <v>25.57109088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0.67135391999999994</v>
      </c>
      <c r="Q68" s="52">
        <f>INTMARB!Q68+GIC!Q68</f>
        <v>2.5393694399999998</v>
      </c>
      <c r="R68" s="52">
        <f>INTMARB!R68+GIC!R68</f>
        <v>2.6752204800000001</v>
      </c>
      <c r="S68" s="52">
        <f>INTMARB!S68+GIC!S68</f>
        <v>1.97251632</v>
      </c>
      <c r="T68" s="52">
        <f>INTMARB!T68+GIC!T68</f>
        <v>3.16994256</v>
      </c>
      <c r="U68" s="52">
        <f>INTMARB!U68+GIC!U68</f>
        <v>4.11452784</v>
      </c>
      <c r="V68" s="52">
        <f>INTMARB!V68+GIC!V68</f>
        <v>3.4217640000000005</v>
      </c>
      <c r="W68" s="52">
        <f>INTMARB!W68+GIC!W68</f>
        <v>4.699222559999999</v>
      </c>
      <c r="X68" s="52">
        <f>INTMARB!X68+GIC!X68</f>
        <v>3.6616060799999985</v>
      </c>
      <c r="Y68" s="52">
        <f>INTMARB!Y68+GIC!Y68</f>
        <v>4.2689851199999982</v>
      </c>
      <c r="Z68" s="52">
        <f>INTMARB!Z68+GIC!Z68</f>
        <v>4.2465556800000011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13.062599999999998</v>
      </c>
      <c r="J69" s="52">
        <f>INTMARB!J69+GIC!J69</f>
        <v>39.187800000000003</v>
      </c>
      <c r="K69" s="52">
        <f>INTMARB!K69+GIC!K69</f>
        <v>65.313000000000002</v>
      </c>
      <c r="L69" s="52">
        <f>INTMARB!L69+GIC!L69</f>
        <v>83.600640000000027</v>
      </c>
      <c r="M69" s="52">
        <f>INTMARB!M69+GIC!M69</f>
        <v>122.78844000000004</v>
      </c>
      <c r="N69" s="52">
        <f>INTMARB!N69+GIC!N69</f>
        <v>94.050720000000013</v>
      </c>
      <c r="O69" s="52">
        <f>INTMARB!O69+GIC!O69</f>
        <v>135.85103999999998</v>
      </c>
      <c r="P69" s="52">
        <f>INTMARB!P69+GIC!P69</f>
        <v>156.75120000000001</v>
      </c>
      <c r="Q69" s="52">
        <f>INTMARB!Q69+GIC!Q69</f>
        <v>107.11331999999999</v>
      </c>
      <c r="R69" s="52">
        <f>INTMARB!R69+GIC!R69</f>
        <v>67.925520000000006</v>
      </c>
      <c r="S69" s="52">
        <f>INTMARB!S69+GIC!S69</f>
        <v>41.800320000000006</v>
      </c>
      <c r="T69" s="52">
        <f>INTMARB!T69+GIC!T69</f>
        <v>61.712565120000015</v>
      </c>
      <c r="U69" s="52">
        <f>INTMARB!U69+GIC!U69</f>
        <v>195.58318752000002</v>
      </c>
      <c r="V69" s="52">
        <f>INTMARB!V69+GIC!V69</f>
        <v>269.26721136000003</v>
      </c>
      <c r="W69" s="52">
        <f>INTMARB!W69+GIC!W69</f>
        <v>252.69058080000002</v>
      </c>
      <c r="X69" s="52">
        <f>INTMARB!X69+GIC!X69</f>
        <v>280.72100880000005</v>
      </c>
      <c r="Y69" s="52">
        <f>INTMARB!Y69+GIC!Y69</f>
        <v>216.14537663999997</v>
      </c>
      <c r="Z69" s="52">
        <f>INTMARB!Z69+GIC!Z69</f>
        <v>255.65483520000004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68.793150959999991</v>
      </c>
      <c r="I2" s="21">
        <f t="shared" si="0"/>
        <v>93.808892880000016</v>
      </c>
      <c r="J2" s="21">
        <f t="shared" si="0"/>
        <v>156.17158992000003</v>
      </c>
      <c r="K2" s="21">
        <f t="shared" si="0"/>
        <v>213.24012696</v>
      </c>
      <c r="L2" s="21">
        <f t="shared" si="0"/>
        <v>105.18966504000002</v>
      </c>
      <c r="M2" s="21">
        <f t="shared" si="0"/>
        <v>60.532868160000007</v>
      </c>
      <c r="N2" s="21">
        <f t="shared" si="0"/>
        <v>105.01328592000002</v>
      </c>
      <c r="O2" s="21">
        <f t="shared" si="0"/>
        <v>162.20665368000002</v>
      </c>
      <c r="P2" s="21">
        <f t="shared" si="0"/>
        <v>197.17318728000001</v>
      </c>
      <c r="Q2" s="21">
        <f t="shared" si="0"/>
        <v>184.38500448000002</v>
      </c>
      <c r="R2" s="21">
        <f t="shared" si="0"/>
        <v>206.49230208000003</v>
      </c>
      <c r="S2" s="21">
        <f t="shared" si="0"/>
        <v>393.89497776000013</v>
      </c>
      <c r="T2" s="21">
        <f t="shared" si="0"/>
        <v>499.67870328000021</v>
      </c>
      <c r="U2" s="21">
        <f t="shared" si="0"/>
        <v>727.73474112000008</v>
      </c>
      <c r="V2" s="21">
        <f t="shared" si="0"/>
        <v>613.18946159999996</v>
      </c>
      <c r="W2" s="21">
        <f t="shared" si="0"/>
        <v>372.8783851199999</v>
      </c>
      <c r="X2" s="21">
        <f t="shared" si="0"/>
        <v>276.42560472000008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68.793150959999991</v>
      </c>
      <c r="I26" s="27">
        <f t="shared" si="20"/>
        <v>93.808892880000016</v>
      </c>
      <c r="J26" s="27">
        <f t="shared" si="20"/>
        <v>156.17158992000003</v>
      </c>
      <c r="K26" s="27">
        <f t="shared" si="20"/>
        <v>213.24012696</v>
      </c>
      <c r="L26" s="27">
        <f t="shared" si="20"/>
        <v>105.18966504000002</v>
      </c>
      <c r="M26" s="27">
        <f t="shared" si="20"/>
        <v>60.532868160000007</v>
      </c>
      <c r="N26" s="27">
        <f t="shared" si="20"/>
        <v>105.01328592000002</v>
      </c>
      <c r="O26" s="27">
        <f t="shared" si="20"/>
        <v>162.20665368000002</v>
      </c>
      <c r="P26" s="27">
        <f t="shared" si="20"/>
        <v>197.17318728000001</v>
      </c>
      <c r="Q26" s="27">
        <f t="shared" si="20"/>
        <v>184.38500448000002</v>
      </c>
      <c r="R26" s="27">
        <f t="shared" si="20"/>
        <v>206.49230208000003</v>
      </c>
      <c r="S26" s="27">
        <f t="shared" si="20"/>
        <v>393.89497776000013</v>
      </c>
      <c r="T26" s="27">
        <f t="shared" si="20"/>
        <v>499.67870328000021</v>
      </c>
      <c r="U26" s="27">
        <f t="shared" si="20"/>
        <v>727.73474112000008</v>
      </c>
      <c r="V26" s="27">
        <f t="shared" si="20"/>
        <v>613.18946159999996</v>
      </c>
      <c r="W26" s="27">
        <f t="shared" ref="W26:X26" si="21">SUM(W27,W33)</f>
        <v>372.8783851199999</v>
      </c>
      <c r="X26" s="27">
        <f t="shared" si="21"/>
        <v>276.42560472000008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68.793150959999991</v>
      </c>
      <c r="I33" s="19">
        <f t="shared" si="26"/>
        <v>93.808892880000016</v>
      </c>
      <c r="J33" s="19">
        <f t="shared" si="26"/>
        <v>156.17158992000003</v>
      </c>
      <c r="K33" s="19">
        <f t="shared" si="26"/>
        <v>213.24012696</v>
      </c>
      <c r="L33" s="19">
        <f t="shared" si="26"/>
        <v>105.18966504000002</v>
      </c>
      <c r="M33" s="19">
        <f t="shared" si="26"/>
        <v>60.532868160000007</v>
      </c>
      <c r="N33" s="19">
        <f t="shared" si="26"/>
        <v>105.01328592000002</v>
      </c>
      <c r="O33" s="19">
        <f t="shared" si="26"/>
        <v>162.20665368000002</v>
      </c>
      <c r="P33" s="19">
        <f t="shared" si="26"/>
        <v>197.17318728000001</v>
      </c>
      <c r="Q33" s="19">
        <f t="shared" si="26"/>
        <v>184.38500448000002</v>
      </c>
      <c r="R33" s="19">
        <f t="shared" si="26"/>
        <v>206.49230208000003</v>
      </c>
      <c r="S33" s="19">
        <f t="shared" si="26"/>
        <v>393.89497776000013</v>
      </c>
      <c r="T33" s="19">
        <f t="shared" si="26"/>
        <v>499.67870328000021</v>
      </c>
      <c r="U33" s="19">
        <f t="shared" si="26"/>
        <v>727.73474112000008</v>
      </c>
      <c r="V33" s="19">
        <f t="shared" si="26"/>
        <v>613.18946159999996</v>
      </c>
      <c r="W33" s="19">
        <f t="shared" ref="W33:X33" si="27">SUM(W34:W50)</f>
        <v>372.8783851199999</v>
      </c>
      <c r="X33" s="19">
        <f t="shared" si="27"/>
        <v>276.42560472000008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61.258232880000008</v>
      </c>
      <c r="V43" s="8">
        <f>INTMARB_IN!V43+INTMARB_EX!V43</f>
        <v>89.175733919999999</v>
      </c>
      <c r="W43" s="8">
        <f>INTMARB_IN!W43+INTMARB_EX!W43</f>
        <v>27.996462000000001</v>
      </c>
      <c r="X43" s="8">
        <f>INTMARB_IN!X43+INTMARB_EX!X43</f>
        <v>37.804160160000009</v>
      </c>
      <c r="Y43" s="8">
        <f>INTMARB_IN!Y43+INTMARB_EX!Y43</f>
        <v>0</v>
      </c>
      <c r="Z43" s="8">
        <f>INTMARB_IN!Z43+INTMARB_EX!Z43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68.793150959999991</v>
      </c>
      <c r="I44" s="8">
        <f>INTMARB_IN!I44+INTMARB_EX!I44</f>
        <v>93.808892880000016</v>
      </c>
      <c r="J44" s="8">
        <f>INTMARB_IN!J44+INTMARB_EX!J44</f>
        <v>156.17158992000003</v>
      </c>
      <c r="K44" s="8">
        <f>INTMARB_IN!K44+INTMARB_EX!K44</f>
        <v>213.24012696</v>
      </c>
      <c r="L44" s="8">
        <f>INTMARB_IN!L44+INTMARB_EX!L44</f>
        <v>105.18966504000002</v>
      </c>
      <c r="M44" s="8">
        <f>INTMARB_IN!M44+INTMARB_EX!M44</f>
        <v>60.532868160000007</v>
      </c>
      <c r="N44" s="8">
        <f>INTMARB_IN!N44+INTMARB_EX!N44</f>
        <v>105.01328592000002</v>
      </c>
      <c r="O44" s="8">
        <f>INTMARB_IN!O44+INTMARB_EX!O44</f>
        <v>162.20665368000002</v>
      </c>
      <c r="P44" s="8">
        <f>INTMARB_IN!P44+INTMARB_EX!P44</f>
        <v>197.17318728000001</v>
      </c>
      <c r="Q44" s="8">
        <f>INTMARB_IN!Q44+INTMARB_EX!Q44</f>
        <v>184.38500448000002</v>
      </c>
      <c r="R44" s="8">
        <f>INTMARB_IN!R44+INTMARB_EX!R44</f>
        <v>206.49230208000003</v>
      </c>
      <c r="S44" s="8">
        <f>INTMARB_IN!S44+INTMARB_EX!S44</f>
        <v>393.89497776000013</v>
      </c>
      <c r="T44" s="8">
        <f>INTMARB_IN!T44+INTMARB_EX!T44</f>
        <v>499.67870328000021</v>
      </c>
      <c r="U44" s="8">
        <f>INTMARB_IN!U44+INTMARB_EX!U44</f>
        <v>666.47650824000004</v>
      </c>
      <c r="V44" s="8">
        <f>INTMARB_IN!V44+INTMARB_EX!V44</f>
        <v>524.01372767999999</v>
      </c>
      <c r="W44" s="8">
        <f>INTMARB_IN!W44+INTMARB_EX!W44</f>
        <v>344.8819231199999</v>
      </c>
      <c r="X44" s="8">
        <f>INTMARB_IN!X44+INTMARB_EX!X44</f>
        <v>238.62144456000007</v>
      </c>
      <c r="Y44" s="8">
        <f>INTMARB_IN!Y44+INTMARB_EX!Y44</f>
        <v>0</v>
      </c>
      <c r="Z44" s="8">
        <f>INTMARB_IN!Z44+INTMARB_EX!Z44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28.629019484115137</v>
      </c>
      <c r="I2" s="21">
        <f t="shared" si="0"/>
        <v>38.861630323569017</v>
      </c>
      <c r="J2" s="21">
        <f t="shared" si="0"/>
        <v>62.16204841961099</v>
      </c>
      <c r="K2" s="21">
        <f t="shared" si="0"/>
        <v>84.926129012470341</v>
      </c>
      <c r="L2" s="21">
        <f t="shared" si="0"/>
        <v>42.857740516006658</v>
      </c>
      <c r="M2" s="21">
        <f t="shared" si="0"/>
        <v>20.572683600240566</v>
      </c>
      <c r="N2" s="21">
        <f t="shared" si="0"/>
        <v>30.346679078956207</v>
      </c>
      <c r="O2" s="21">
        <f t="shared" si="0"/>
        <v>56.294032897360587</v>
      </c>
      <c r="P2" s="21">
        <f t="shared" si="0"/>
        <v>60.739492176062299</v>
      </c>
      <c r="Q2" s="21">
        <f t="shared" si="0"/>
        <v>60.592530174617501</v>
      </c>
      <c r="R2" s="21">
        <f t="shared" si="0"/>
        <v>66.41079898328033</v>
      </c>
      <c r="S2" s="21">
        <f t="shared" si="0"/>
        <v>133.34876796661786</v>
      </c>
      <c r="T2" s="21">
        <f t="shared" si="0"/>
        <v>157.77306965286778</v>
      </c>
      <c r="U2" s="21">
        <f t="shared" si="0"/>
        <v>216.16956382835616</v>
      </c>
      <c r="V2" s="21">
        <f t="shared" si="0"/>
        <v>173.40115881765988</v>
      </c>
      <c r="W2" s="21">
        <f t="shared" si="0"/>
        <v>87.755936871289776</v>
      </c>
      <c r="X2" s="21">
        <f t="shared" si="0"/>
        <v>54.766285456174138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28.629019484115137</v>
      </c>
      <c r="I26" s="27">
        <f t="shared" si="21"/>
        <v>38.861630323569017</v>
      </c>
      <c r="J26" s="27">
        <f t="shared" si="21"/>
        <v>62.16204841961099</v>
      </c>
      <c r="K26" s="27">
        <f t="shared" si="21"/>
        <v>84.926129012470341</v>
      </c>
      <c r="L26" s="27">
        <f t="shared" si="21"/>
        <v>42.857740516006658</v>
      </c>
      <c r="M26" s="27">
        <f t="shared" si="21"/>
        <v>20.572683600240566</v>
      </c>
      <c r="N26" s="27">
        <f t="shared" si="21"/>
        <v>30.346679078956207</v>
      </c>
      <c r="O26" s="27">
        <f t="shared" si="21"/>
        <v>56.294032897360587</v>
      </c>
      <c r="P26" s="27">
        <f t="shared" si="21"/>
        <v>60.739492176062299</v>
      </c>
      <c r="Q26" s="27">
        <f t="shared" si="21"/>
        <v>60.592530174617501</v>
      </c>
      <c r="R26" s="27">
        <f t="shared" si="21"/>
        <v>66.41079898328033</v>
      </c>
      <c r="S26" s="27">
        <f t="shared" si="21"/>
        <v>133.34876796661786</v>
      </c>
      <c r="T26" s="27">
        <f t="shared" si="21"/>
        <v>157.77306965286778</v>
      </c>
      <c r="U26" s="27">
        <f t="shared" si="21"/>
        <v>216.16956382835616</v>
      </c>
      <c r="V26" s="27">
        <f t="shared" si="21"/>
        <v>173.40115881765988</v>
      </c>
      <c r="W26" s="27">
        <f t="shared" si="21"/>
        <v>87.755936871289776</v>
      </c>
      <c r="X26" s="27">
        <f t="shared" si="21"/>
        <v>54.766285456174138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28.629019484115137</v>
      </c>
      <c r="I33" s="19">
        <f t="shared" si="27"/>
        <v>38.861630323569017</v>
      </c>
      <c r="J33" s="19">
        <f t="shared" si="27"/>
        <v>62.16204841961099</v>
      </c>
      <c r="K33" s="19">
        <f t="shared" si="27"/>
        <v>84.926129012470341</v>
      </c>
      <c r="L33" s="19">
        <f t="shared" si="27"/>
        <v>42.857740516006658</v>
      </c>
      <c r="M33" s="19">
        <f t="shared" si="27"/>
        <v>20.572683600240566</v>
      </c>
      <c r="N33" s="19">
        <f t="shared" si="27"/>
        <v>30.346679078956207</v>
      </c>
      <c r="O33" s="19">
        <f t="shared" si="27"/>
        <v>56.294032897360587</v>
      </c>
      <c r="P33" s="19">
        <f t="shared" si="27"/>
        <v>60.739492176062299</v>
      </c>
      <c r="Q33" s="19">
        <f t="shared" si="27"/>
        <v>60.592530174617501</v>
      </c>
      <c r="R33" s="19">
        <f t="shared" si="27"/>
        <v>66.41079898328033</v>
      </c>
      <c r="S33" s="19">
        <f t="shared" si="27"/>
        <v>133.34876796661786</v>
      </c>
      <c r="T33" s="19">
        <f t="shared" si="27"/>
        <v>157.77306965286778</v>
      </c>
      <c r="U33" s="19">
        <f t="shared" si="27"/>
        <v>216.16956382835616</v>
      </c>
      <c r="V33" s="19">
        <f t="shared" si="27"/>
        <v>173.40115881765988</v>
      </c>
      <c r="W33" s="19">
        <f t="shared" si="27"/>
        <v>87.755936871289776</v>
      </c>
      <c r="X33" s="19">
        <f t="shared" si="27"/>
        <v>54.766285456174138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41.807567064697515</v>
      </c>
      <c r="V43" s="8">
        <v>59.596455308294686</v>
      </c>
      <c r="W43" s="8">
        <v>17.052739441429619</v>
      </c>
      <c r="X43" s="8">
        <v>21.104332714620298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28.629019484115137</v>
      </c>
      <c r="I44" s="8">
        <v>38.861630323569017</v>
      </c>
      <c r="J44" s="8">
        <v>62.16204841961099</v>
      </c>
      <c r="K44" s="8">
        <v>84.926129012470341</v>
      </c>
      <c r="L44" s="8">
        <v>42.857740516006658</v>
      </c>
      <c r="M44" s="8">
        <v>20.572683600240566</v>
      </c>
      <c r="N44" s="8">
        <v>30.346679078956207</v>
      </c>
      <c r="O44" s="8">
        <v>56.294032897360587</v>
      </c>
      <c r="P44" s="8">
        <v>60.739492176062299</v>
      </c>
      <c r="Q44" s="8">
        <v>60.592530174617501</v>
      </c>
      <c r="R44" s="8">
        <v>66.41079898328033</v>
      </c>
      <c r="S44" s="8">
        <v>133.34876796661786</v>
      </c>
      <c r="T44" s="8">
        <v>157.77306965286778</v>
      </c>
      <c r="U44" s="8">
        <v>174.36199676365865</v>
      </c>
      <c r="V44" s="8">
        <v>113.80470350936518</v>
      </c>
      <c r="W44" s="8">
        <v>70.703197429860154</v>
      </c>
      <c r="X44" s="8">
        <v>33.66195274155384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40.164131475884858</v>
      </c>
      <c r="I2" s="21">
        <f t="shared" si="0"/>
        <v>54.947262556430999</v>
      </c>
      <c r="J2" s="21">
        <f t="shared" si="0"/>
        <v>94.009541500389034</v>
      </c>
      <c r="K2" s="21">
        <f t="shared" si="0"/>
        <v>128.31399794752966</v>
      </c>
      <c r="L2" s="21">
        <f t="shared" si="0"/>
        <v>62.331924523993365</v>
      </c>
      <c r="M2" s="21">
        <f t="shared" si="0"/>
        <v>39.960184559759441</v>
      </c>
      <c r="N2" s="21">
        <f t="shared" si="0"/>
        <v>74.666606841043802</v>
      </c>
      <c r="O2" s="21">
        <f t="shared" si="0"/>
        <v>105.91262078263942</v>
      </c>
      <c r="P2" s="21">
        <f t="shared" si="0"/>
        <v>136.43369510393771</v>
      </c>
      <c r="Q2" s="21">
        <f t="shared" si="0"/>
        <v>123.79247430538251</v>
      </c>
      <c r="R2" s="21">
        <f t="shared" si="0"/>
        <v>140.0815030967197</v>
      </c>
      <c r="S2" s="21">
        <f t="shared" si="0"/>
        <v>260.54620979338227</v>
      </c>
      <c r="T2" s="21">
        <f t="shared" si="0"/>
        <v>341.90563362713243</v>
      </c>
      <c r="U2" s="21">
        <f t="shared" si="0"/>
        <v>511.56517729164386</v>
      </c>
      <c r="V2" s="21">
        <f t="shared" si="0"/>
        <v>439.78830278234011</v>
      </c>
      <c r="W2" s="21">
        <f t="shared" si="0"/>
        <v>285.1224482487101</v>
      </c>
      <c r="X2" s="21">
        <f t="shared" si="0"/>
        <v>221.65931926382592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40.164131475884858</v>
      </c>
      <c r="I26" s="27">
        <f t="shared" si="14"/>
        <v>54.947262556430999</v>
      </c>
      <c r="J26" s="27">
        <f t="shared" si="14"/>
        <v>94.009541500389034</v>
      </c>
      <c r="K26" s="27">
        <f t="shared" si="14"/>
        <v>128.31399794752966</v>
      </c>
      <c r="L26" s="27">
        <f t="shared" si="14"/>
        <v>62.331924523993365</v>
      </c>
      <c r="M26" s="27">
        <f t="shared" si="14"/>
        <v>39.960184559759441</v>
      </c>
      <c r="N26" s="27">
        <f t="shared" si="14"/>
        <v>74.666606841043802</v>
      </c>
      <c r="O26" s="27">
        <f t="shared" si="14"/>
        <v>105.91262078263942</v>
      </c>
      <c r="P26" s="27">
        <f t="shared" si="14"/>
        <v>136.43369510393771</v>
      </c>
      <c r="Q26" s="27">
        <f t="shared" si="14"/>
        <v>123.79247430538251</v>
      </c>
      <c r="R26" s="27">
        <f t="shared" si="14"/>
        <v>140.0815030967197</v>
      </c>
      <c r="S26" s="27">
        <f t="shared" si="14"/>
        <v>260.54620979338227</v>
      </c>
      <c r="T26" s="27">
        <f t="shared" si="14"/>
        <v>341.90563362713243</v>
      </c>
      <c r="U26" s="27">
        <f t="shared" si="14"/>
        <v>511.56517729164386</v>
      </c>
      <c r="V26" s="27">
        <f t="shared" si="14"/>
        <v>439.78830278234011</v>
      </c>
      <c r="W26" s="27">
        <f t="shared" si="14"/>
        <v>285.1224482487101</v>
      </c>
      <c r="X26" s="27">
        <f t="shared" si="14"/>
        <v>221.65931926382592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40.164131475884858</v>
      </c>
      <c r="I33" s="19">
        <f t="shared" si="18"/>
        <v>54.947262556430999</v>
      </c>
      <c r="J33" s="19">
        <f t="shared" si="18"/>
        <v>94.009541500389034</v>
      </c>
      <c r="K33" s="19">
        <f t="shared" si="18"/>
        <v>128.31399794752966</v>
      </c>
      <c r="L33" s="19">
        <f t="shared" si="18"/>
        <v>62.331924523993365</v>
      </c>
      <c r="M33" s="19">
        <f t="shared" si="18"/>
        <v>39.960184559759441</v>
      </c>
      <c r="N33" s="19">
        <f t="shared" si="18"/>
        <v>74.666606841043802</v>
      </c>
      <c r="O33" s="19">
        <f t="shared" si="18"/>
        <v>105.91262078263942</v>
      </c>
      <c r="P33" s="19">
        <f t="shared" si="18"/>
        <v>136.43369510393771</v>
      </c>
      <c r="Q33" s="19">
        <f t="shared" si="18"/>
        <v>123.79247430538251</v>
      </c>
      <c r="R33" s="19">
        <f t="shared" si="18"/>
        <v>140.0815030967197</v>
      </c>
      <c r="S33" s="19">
        <f t="shared" si="18"/>
        <v>260.54620979338227</v>
      </c>
      <c r="T33" s="19">
        <f t="shared" si="18"/>
        <v>341.90563362713243</v>
      </c>
      <c r="U33" s="19">
        <f t="shared" si="18"/>
        <v>511.56517729164386</v>
      </c>
      <c r="V33" s="19">
        <f t="shared" si="18"/>
        <v>439.78830278234011</v>
      </c>
      <c r="W33" s="19">
        <f t="shared" si="18"/>
        <v>285.1224482487101</v>
      </c>
      <c r="X33" s="19">
        <f t="shared" si="18"/>
        <v>221.65931926382592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19.450665815302493</v>
      </c>
      <c r="V43" s="8">
        <v>29.579278611705305</v>
      </c>
      <c r="W43" s="8">
        <v>10.943722558570382</v>
      </c>
      <c r="X43" s="8">
        <v>16.699827445379711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40.164131475884858</v>
      </c>
      <c r="I44" s="8">
        <v>54.947262556430999</v>
      </c>
      <c r="J44" s="8">
        <v>94.009541500389034</v>
      </c>
      <c r="K44" s="8">
        <v>128.31399794752966</v>
      </c>
      <c r="L44" s="8">
        <v>62.331924523993365</v>
      </c>
      <c r="M44" s="8">
        <v>39.960184559759441</v>
      </c>
      <c r="N44" s="8">
        <v>74.666606841043802</v>
      </c>
      <c r="O44" s="8">
        <v>105.91262078263942</v>
      </c>
      <c r="P44" s="8">
        <v>136.43369510393771</v>
      </c>
      <c r="Q44" s="8">
        <v>123.79247430538251</v>
      </c>
      <c r="R44" s="8">
        <v>140.0815030967197</v>
      </c>
      <c r="S44" s="8">
        <v>260.54620979338227</v>
      </c>
      <c r="T44" s="8">
        <v>341.90563362713243</v>
      </c>
      <c r="U44" s="8">
        <v>492.11451147634136</v>
      </c>
      <c r="V44" s="8">
        <v>410.20902417063479</v>
      </c>
      <c r="W44" s="8">
        <v>274.17872569013974</v>
      </c>
      <c r="X44" s="8">
        <v>204.95949181844622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14116.912381166627</v>
      </c>
      <c r="D2" s="21">
        <f t="shared" ref="D2:X2" si="0">SUM(D3,D17,D22,D25,D26,D51,D52)</f>
        <v>15012.293972539383</v>
      </c>
      <c r="E2" s="21">
        <f t="shared" si="0"/>
        <v>15474.308225043529</v>
      </c>
      <c r="F2" s="21">
        <f t="shared" si="0"/>
        <v>15280.704393404892</v>
      </c>
      <c r="G2" s="21">
        <f t="shared" si="0"/>
        <v>15524.62520567373</v>
      </c>
      <c r="H2" s="21">
        <f t="shared" si="0"/>
        <v>15811.488816768</v>
      </c>
      <c r="I2" s="21">
        <f t="shared" si="0"/>
        <v>16017.131335100605</v>
      </c>
      <c r="J2" s="21">
        <f t="shared" si="0"/>
        <v>16120.957101360336</v>
      </c>
      <c r="K2" s="21">
        <f t="shared" si="0"/>
        <v>17108.352109117568</v>
      </c>
      <c r="L2" s="21">
        <f t="shared" si="0"/>
        <v>15353.483221932505</v>
      </c>
      <c r="M2" s="21">
        <f t="shared" si="0"/>
        <v>15655.311261382767</v>
      </c>
      <c r="N2" s="21">
        <f t="shared" si="0"/>
        <v>15592.021902306293</v>
      </c>
      <c r="O2" s="21">
        <f t="shared" si="0"/>
        <v>14985.89361547246</v>
      </c>
      <c r="P2" s="21">
        <f t="shared" si="0"/>
        <v>14286.143987765228</v>
      </c>
      <c r="Q2" s="21">
        <f t="shared" si="0"/>
        <v>12868.282359095972</v>
      </c>
      <c r="R2" s="21">
        <f t="shared" si="0"/>
        <v>12907.274496988595</v>
      </c>
      <c r="S2" s="21">
        <f t="shared" si="0"/>
        <v>13716.559031908806</v>
      </c>
      <c r="T2" s="21">
        <f t="shared" si="0"/>
        <v>13847.486711768175</v>
      </c>
      <c r="U2" s="21">
        <f t="shared" si="0"/>
        <v>13772.669260829967</v>
      </c>
      <c r="V2" s="21">
        <f t="shared" si="0"/>
        <v>13297.596781791866</v>
      </c>
      <c r="W2" s="21">
        <f t="shared" si="0"/>
        <v>12094.792534421611</v>
      </c>
      <c r="X2" s="21">
        <f t="shared" si="0"/>
        <v>12307.805547324317</v>
      </c>
      <c r="Y2" s="21">
        <f t="shared" ref="Y2:Z2" si="1">SUM(Y3,Y17,Y22,Y25,Y26,Y51,Y52)</f>
        <v>12041.897960549763</v>
      </c>
      <c r="Z2" s="21">
        <f t="shared" si="1"/>
        <v>11396.141320775163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5555.6185238066264</v>
      </c>
      <c r="D3" s="24">
        <f t="shared" ref="D3:X3" si="3">SUM(D4,D8,D11)</f>
        <v>6091.6709280193818</v>
      </c>
      <c r="E3" s="24">
        <f t="shared" si="3"/>
        <v>6776.8501611635293</v>
      </c>
      <c r="F3" s="24">
        <f t="shared" si="3"/>
        <v>6285.4689768448925</v>
      </c>
      <c r="G3" s="24">
        <f t="shared" si="3"/>
        <v>6384.7169530737283</v>
      </c>
      <c r="H3" s="24">
        <f t="shared" si="3"/>
        <v>6494.9399189279984</v>
      </c>
      <c r="I3" s="24">
        <f t="shared" si="3"/>
        <v>6559.0624787006063</v>
      </c>
      <c r="J3" s="24">
        <f t="shared" si="3"/>
        <v>6800.9656992003338</v>
      </c>
      <c r="K3" s="24">
        <f t="shared" si="3"/>
        <v>6575.5938665175681</v>
      </c>
      <c r="L3" s="24">
        <f t="shared" si="3"/>
        <v>6078.027852492507</v>
      </c>
      <c r="M3" s="24">
        <f t="shared" si="3"/>
        <v>6166.2267540227685</v>
      </c>
      <c r="N3" s="24">
        <f t="shared" si="3"/>
        <v>6222.8178899462928</v>
      </c>
      <c r="O3" s="24">
        <f t="shared" si="3"/>
        <v>5901.4478866324589</v>
      </c>
      <c r="P3" s="24">
        <f t="shared" si="3"/>
        <v>5638.9752008452269</v>
      </c>
      <c r="Q3" s="24">
        <f t="shared" si="3"/>
        <v>4489.689047495971</v>
      </c>
      <c r="R3" s="24">
        <f t="shared" si="3"/>
        <v>4495.1940926685929</v>
      </c>
      <c r="S3" s="24">
        <f t="shared" si="3"/>
        <v>4845.3745749888076</v>
      </c>
      <c r="T3" s="24">
        <f t="shared" si="3"/>
        <v>4786.4345400081775</v>
      </c>
      <c r="U3" s="24">
        <f t="shared" si="3"/>
        <v>4663.7083085099657</v>
      </c>
      <c r="V3" s="24">
        <f t="shared" si="3"/>
        <v>4420.571043711866</v>
      </c>
      <c r="W3" s="24">
        <f t="shared" si="3"/>
        <v>4292.5731393416081</v>
      </c>
      <c r="X3" s="24">
        <f t="shared" si="3"/>
        <v>3883.7429094843183</v>
      </c>
      <c r="Y3" s="24">
        <f t="shared" ref="Y3:Z3" si="4">SUM(Y4,Y8,Y11)</f>
        <v>3148.5596270697611</v>
      </c>
      <c r="Z3" s="24">
        <f t="shared" si="4"/>
        <v>3012.1656984951637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30.033400320000013</v>
      </c>
      <c r="D4" s="19">
        <f t="shared" ref="D4:X4" si="6">SUM(D5:D7)</f>
        <v>38.997866160000001</v>
      </c>
      <c r="E4" s="19">
        <f t="shared" si="6"/>
        <v>89.569323359999984</v>
      </c>
      <c r="F4" s="19">
        <f t="shared" si="6"/>
        <v>97.00783487999999</v>
      </c>
      <c r="G4" s="19">
        <f t="shared" si="6"/>
        <v>83.399397840000006</v>
      </c>
      <c r="H4" s="19">
        <f t="shared" si="6"/>
        <v>90.382921200000013</v>
      </c>
      <c r="I4" s="19">
        <f t="shared" si="6"/>
        <v>91.348068239999975</v>
      </c>
      <c r="J4" s="19">
        <f t="shared" si="6"/>
        <v>138.45228408000003</v>
      </c>
      <c r="K4" s="19">
        <f t="shared" si="6"/>
        <v>142.61222448000001</v>
      </c>
      <c r="L4" s="19">
        <f t="shared" si="6"/>
        <v>57.205566000000005</v>
      </c>
      <c r="M4" s="19">
        <f t="shared" si="6"/>
        <v>48.703826160000006</v>
      </c>
      <c r="N4" s="19">
        <f t="shared" si="6"/>
        <v>41.171320080000001</v>
      </c>
      <c r="O4" s="19">
        <f t="shared" si="6"/>
        <v>38.349099360000004</v>
      </c>
      <c r="P4" s="19">
        <f t="shared" si="6"/>
        <v>21.796521119999994</v>
      </c>
      <c r="Q4" s="19">
        <f t="shared" si="6"/>
        <v>16.66666584</v>
      </c>
      <c r="R4" s="19">
        <f t="shared" si="6"/>
        <v>18.986560560000001</v>
      </c>
      <c r="S4" s="19">
        <f t="shared" si="6"/>
        <v>18.048998880000003</v>
      </c>
      <c r="T4" s="19">
        <f t="shared" si="6"/>
        <v>17.60286528</v>
      </c>
      <c r="U4" s="19">
        <f t="shared" si="6"/>
        <v>18.158318640000001</v>
      </c>
      <c r="V4" s="19">
        <f t="shared" si="6"/>
        <v>18.578229120000003</v>
      </c>
      <c r="W4" s="19">
        <f t="shared" si="6"/>
        <v>24.11437248</v>
      </c>
      <c r="X4" s="19">
        <f t="shared" si="6"/>
        <v>5.0665111200000013</v>
      </c>
      <c r="Y4" s="19">
        <f t="shared" ref="Y4:Z4" si="7">SUM(Y5:Y7)</f>
        <v>4.2706223999999997</v>
      </c>
      <c r="Z4" s="19">
        <f t="shared" si="7"/>
        <v>2.9812622400000008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  <c r="Y5" s="8">
        <f>INTAVI!Y5+NRGSUP!Y5</f>
        <v>0</v>
      </c>
      <c r="Z5" s="8">
        <f>INTAVI!Z5+NRGSUP!Z5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30.033400320000013</v>
      </c>
      <c r="D7" s="8">
        <f>INTAVI!D7+NRGSUP!D7</f>
        <v>38.997866160000001</v>
      </c>
      <c r="E7" s="8">
        <f>INTAVI!E7+NRGSUP!E7</f>
        <v>89.569323359999984</v>
      </c>
      <c r="F7" s="8">
        <f>INTAVI!F7+NRGSUP!F7</f>
        <v>97.00783487999999</v>
      </c>
      <c r="G7" s="8">
        <f>INTAVI!G7+NRGSUP!G7</f>
        <v>83.399397840000006</v>
      </c>
      <c r="H7" s="8">
        <f>INTAVI!H7+NRGSUP!H7</f>
        <v>90.382921200000013</v>
      </c>
      <c r="I7" s="8">
        <f>INTAVI!I7+NRGSUP!I7</f>
        <v>91.348068239999975</v>
      </c>
      <c r="J7" s="8">
        <f>INTAVI!J7+NRGSUP!J7</f>
        <v>138.45228408000003</v>
      </c>
      <c r="K7" s="8">
        <f>INTAVI!K7+NRGSUP!K7</f>
        <v>142.61222448000001</v>
      </c>
      <c r="L7" s="8">
        <f>INTAVI!L7+NRGSUP!L7</f>
        <v>57.205566000000005</v>
      </c>
      <c r="M7" s="8">
        <f>INTAVI!M7+NRGSUP!M7</f>
        <v>48.703826160000006</v>
      </c>
      <c r="N7" s="8">
        <f>INTAVI!N7+NRGSUP!N7</f>
        <v>41.171320080000001</v>
      </c>
      <c r="O7" s="8">
        <f>INTAVI!O7+NRGSUP!O7</f>
        <v>38.349099360000004</v>
      </c>
      <c r="P7" s="8">
        <f>INTAVI!P7+NRGSUP!P7</f>
        <v>21.796521119999994</v>
      </c>
      <c r="Q7" s="8">
        <f>INTAVI!Q7+NRGSUP!Q7</f>
        <v>16.66666584</v>
      </c>
      <c r="R7" s="8">
        <f>INTAVI!R7+NRGSUP!R7</f>
        <v>18.986560560000001</v>
      </c>
      <c r="S7" s="8">
        <f>INTAVI!S7+NRGSUP!S7</f>
        <v>18.048998880000003</v>
      </c>
      <c r="T7" s="8">
        <f>INTAVI!T7+NRGSUP!T7</f>
        <v>17.60286528</v>
      </c>
      <c r="U7" s="8">
        <f>INTAVI!U7+NRGSUP!U7</f>
        <v>18.158318640000001</v>
      </c>
      <c r="V7" s="8">
        <f>INTAVI!V7+NRGSUP!V7</f>
        <v>18.578229120000003</v>
      </c>
      <c r="W7" s="8">
        <f>INTAVI!W7+NRGSUP!W7</f>
        <v>24.11437248</v>
      </c>
      <c r="X7" s="8">
        <f>INTAVI!X7+NRGSUP!X7</f>
        <v>5.0665111200000013</v>
      </c>
      <c r="Y7" s="8">
        <f>INTAVI!Y7+NRGSUP!Y7</f>
        <v>4.2706223999999997</v>
      </c>
      <c r="Z7" s="8">
        <f>INTAVI!Z7+NRGSUP!Z7</f>
        <v>2.9812622400000008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5299.688435486627</v>
      </c>
      <c r="D8" s="19">
        <f t="shared" ref="D8:X8" si="9">SUM(D9:D10)</f>
        <v>5864.4258218593823</v>
      </c>
      <c r="E8" s="19">
        <f t="shared" si="9"/>
        <v>6516.00550980353</v>
      </c>
      <c r="F8" s="19">
        <f t="shared" si="9"/>
        <v>6081.1182283648923</v>
      </c>
      <c r="G8" s="19">
        <f t="shared" si="9"/>
        <v>6202.6616720337279</v>
      </c>
      <c r="H8" s="19">
        <f t="shared" si="9"/>
        <v>6310.2115025279982</v>
      </c>
      <c r="I8" s="19">
        <f t="shared" si="9"/>
        <v>6360.0510104606055</v>
      </c>
      <c r="J8" s="19">
        <f t="shared" si="9"/>
        <v>6570.9810355203335</v>
      </c>
      <c r="K8" s="19">
        <f t="shared" si="9"/>
        <v>6327.5069484375681</v>
      </c>
      <c r="L8" s="19">
        <f t="shared" si="9"/>
        <v>5938.2804748925073</v>
      </c>
      <c r="M8" s="19">
        <f t="shared" si="9"/>
        <v>6034.0574066627687</v>
      </c>
      <c r="N8" s="19">
        <f t="shared" si="9"/>
        <v>6088.8823206662919</v>
      </c>
      <c r="O8" s="19">
        <f t="shared" si="9"/>
        <v>5770.8310608724587</v>
      </c>
      <c r="P8" s="19">
        <f t="shared" si="9"/>
        <v>5521.0809097252268</v>
      </c>
      <c r="Q8" s="19">
        <f t="shared" si="9"/>
        <v>4382.7557692559712</v>
      </c>
      <c r="R8" s="19">
        <f t="shared" si="9"/>
        <v>4402.1855741085928</v>
      </c>
      <c r="S8" s="19">
        <f t="shared" si="9"/>
        <v>4756.7411429088079</v>
      </c>
      <c r="T8" s="19">
        <f t="shared" si="9"/>
        <v>4690.5393895281777</v>
      </c>
      <c r="U8" s="19">
        <f t="shared" si="9"/>
        <v>4567.8081554699656</v>
      </c>
      <c r="V8" s="19">
        <f t="shared" si="9"/>
        <v>4325.8526417918656</v>
      </c>
      <c r="W8" s="19">
        <f t="shared" si="9"/>
        <v>4199.0807800616076</v>
      </c>
      <c r="X8" s="19">
        <f t="shared" si="9"/>
        <v>3804.0650843643184</v>
      </c>
      <c r="Y8" s="19">
        <f t="shared" ref="Y8:Z8" si="10">SUM(Y9:Y10)</f>
        <v>3075.4094666697611</v>
      </c>
      <c r="Z8" s="19">
        <f t="shared" si="10"/>
        <v>2951.3728498551636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751.99311264000005</v>
      </c>
      <c r="D9" s="8">
        <f>INTAVI!D9+NRGSUP!D9</f>
        <v>824.52890256000001</v>
      </c>
      <c r="E9" s="8">
        <f>INTAVI!E9+NRGSUP!E9</f>
        <v>984.10639535999974</v>
      </c>
      <c r="F9" s="8">
        <f>INTAVI!F9+NRGSUP!F9</f>
        <v>966.99492383999984</v>
      </c>
      <c r="G9" s="8">
        <f>INTAVI!G9+NRGSUP!G9</f>
        <v>1002.7243459199998</v>
      </c>
      <c r="H9" s="8">
        <f>INTAVI!H9+NRGSUP!H9</f>
        <v>1004.7540808799999</v>
      </c>
      <c r="I9" s="8">
        <f>INTAVI!I9+NRGSUP!I9</f>
        <v>956.85973679999984</v>
      </c>
      <c r="J9" s="8">
        <f>INTAVI!J9+NRGSUP!J9</f>
        <v>943.01334071999997</v>
      </c>
      <c r="K9" s="8">
        <f>INTAVI!K9+NRGSUP!K9</f>
        <v>919.32433823999975</v>
      </c>
      <c r="L9" s="8">
        <f>INTAVI!L9+NRGSUP!L9</f>
        <v>813.50559839999994</v>
      </c>
      <c r="M9" s="8">
        <f>INTAVI!M9+NRGSUP!M9</f>
        <v>829.07393183999966</v>
      </c>
      <c r="N9" s="8">
        <f>INTAVI!N9+NRGSUP!N9</f>
        <v>803.23449623999988</v>
      </c>
      <c r="O9" s="8">
        <f>INTAVI!O9+NRGSUP!O9</f>
        <v>754.80894192000005</v>
      </c>
      <c r="P9" s="8">
        <f>INTAVI!P9+NRGSUP!P9</f>
        <v>734.8097064000001</v>
      </c>
      <c r="Q9" s="8">
        <f>INTAVI!Q9+NRGSUP!Q9</f>
        <v>697.05435359999979</v>
      </c>
      <c r="R9" s="8">
        <f>INTAVI!R9+NRGSUP!R9</f>
        <v>646.76403000000005</v>
      </c>
      <c r="S9" s="8">
        <f>INTAVI!S9+NRGSUP!S9</f>
        <v>668.11999584</v>
      </c>
      <c r="T9" s="8">
        <f>INTAVI!T9+NRGSUP!T9</f>
        <v>714.03959352000004</v>
      </c>
      <c r="U9" s="8">
        <f>INTAVI!U9+NRGSUP!U9</f>
        <v>739.0497048000002</v>
      </c>
      <c r="V9" s="8">
        <f>INTAVI!V9+NRGSUP!V9</f>
        <v>586.43985048000002</v>
      </c>
      <c r="W9" s="8">
        <f>INTAVI!W9+NRGSUP!W9</f>
        <v>521.27529432000006</v>
      </c>
      <c r="X9" s="8">
        <f>INTAVI!X9+NRGSUP!X9</f>
        <v>512.95092552000006</v>
      </c>
      <c r="Y9" s="8">
        <f>INTAVI!Y9+NRGSUP!Y9</f>
        <v>532.69216440000014</v>
      </c>
      <c r="Z9" s="8">
        <f>INTAVI!Z9+NRGSUP!Z9</f>
        <v>480.93236663999983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4547.6953228466273</v>
      </c>
      <c r="D10" s="8">
        <f>INTAVI!D10+NRGSUP!D10</f>
        <v>5039.8969192993827</v>
      </c>
      <c r="E10" s="8">
        <f>INTAVI!E10+NRGSUP!E10</f>
        <v>5531.8991144435304</v>
      </c>
      <c r="F10" s="8">
        <f>INTAVI!F10+NRGSUP!F10</f>
        <v>5114.1233045248928</v>
      </c>
      <c r="G10" s="8">
        <f>INTAVI!G10+NRGSUP!G10</f>
        <v>5199.937326113728</v>
      </c>
      <c r="H10" s="8">
        <f>INTAVI!H10+NRGSUP!H10</f>
        <v>5305.4574216479987</v>
      </c>
      <c r="I10" s="8">
        <f>INTAVI!I10+NRGSUP!I10</f>
        <v>5403.1912736606055</v>
      </c>
      <c r="J10" s="8">
        <f>INTAVI!J10+NRGSUP!J10</f>
        <v>5627.9676948003334</v>
      </c>
      <c r="K10" s="8">
        <f>INTAVI!K10+NRGSUP!K10</f>
        <v>5408.1826101975685</v>
      </c>
      <c r="L10" s="8">
        <f>INTAVI!L10+NRGSUP!L10</f>
        <v>5124.7748764925072</v>
      </c>
      <c r="M10" s="8">
        <f>INTAVI!M10+NRGSUP!M10</f>
        <v>5204.9834748227695</v>
      </c>
      <c r="N10" s="8">
        <f>INTAVI!N10+NRGSUP!N10</f>
        <v>5285.6478244262917</v>
      </c>
      <c r="O10" s="8">
        <f>INTAVI!O10+NRGSUP!O10</f>
        <v>5016.0221189524591</v>
      </c>
      <c r="P10" s="8">
        <f>INTAVI!P10+NRGSUP!P10</f>
        <v>4786.2712033252265</v>
      </c>
      <c r="Q10" s="8">
        <f>INTAVI!Q10+NRGSUP!Q10</f>
        <v>3685.7014156559717</v>
      </c>
      <c r="R10" s="8">
        <f>INTAVI!R10+NRGSUP!R10</f>
        <v>3755.421544108593</v>
      </c>
      <c r="S10" s="8">
        <f>INTAVI!S10+NRGSUP!S10</f>
        <v>4088.6211470688081</v>
      </c>
      <c r="T10" s="8">
        <f>INTAVI!T10+NRGSUP!T10</f>
        <v>3976.4997960081778</v>
      </c>
      <c r="U10" s="8">
        <f>INTAVI!U10+NRGSUP!U10</f>
        <v>3828.7584506699654</v>
      </c>
      <c r="V10" s="8">
        <f>INTAVI!V10+NRGSUP!V10</f>
        <v>3739.4127913118659</v>
      </c>
      <c r="W10" s="8">
        <f>INTAVI!W10+NRGSUP!W10</f>
        <v>3677.8054857416073</v>
      </c>
      <c r="X10" s="8">
        <f>INTAVI!X10+NRGSUP!X10</f>
        <v>3291.1141588443184</v>
      </c>
      <c r="Y10" s="8">
        <f>INTAVI!Y10+NRGSUP!Y10</f>
        <v>2542.7173022697607</v>
      </c>
      <c r="Z10" s="8">
        <f>INTAVI!Z10+NRGSUP!Z10</f>
        <v>2470.4404832151636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225.89668799999995</v>
      </c>
      <c r="D11" s="19">
        <f t="shared" ref="D11:X11" si="12">SUM(D12:D16)</f>
        <v>188.24723999999995</v>
      </c>
      <c r="E11" s="19">
        <f t="shared" si="12"/>
        <v>171.275328</v>
      </c>
      <c r="F11" s="19">
        <f t="shared" si="12"/>
        <v>107.3429136</v>
      </c>
      <c r="G11" s="19">
        <f t="shared" si="12"/>
        <v>98.655883199999991</v>
      </c>
      <c r="H11" s="19">
        <f t="shared" si="12"/>
        <v>94.345495200000002</v>
      </c>
      <c r="I11" s="19">
        <f t="shared" si="12"/>
        <v>107.66340000000002</v>
      </c>
      <c r="J11" s="19">
        <f t="shared" si="12"/>
        <v>91.532379599999999</v>
      </c>
      <c r="K11" s="19">
        <f t="shared" si="12"/>
        <v>105.47469360000002</v>
      </c>
      <c r="L11" s="19">
        <f t="shared" si="12"/>
        <v>82.541811599999974</v>
      </c>
      <c r="M11" s="19">
        <f t="shared" si="12"/>
        <v>83.465521199999998</v>
      </c>
      <c r="N11" s="19">
        <f t="shared" si="12"/>
        <v>92.764249200000009</v>
      </c>
      <c r="O11" s="19">
        <f t="shared" si="12"/>
        <v>92.267726400000043</v>
      </c>
      <c r="P11" s="19">
        <f t="shared" si="12"/>
        <v>96.097769999999969</v>
      </c>
      <c r="Q11" s="19">
        <f t="shared" si="12"/>
        <v>90.2666124</v>
      </c>
      <c r="R11" s="19">
        <f t="shared" si="12"/>
        <v>74.021957999999984</v>
      </c>
      <c r="S11" s="19">
        <f t="shared" si="12"/>
        <v>70.584433200000007</v>
      </c>
      <c r="T11" s="19">
        <f t="shared" si="12"/>
        <v>78.292285200000009</v>
      </c>
      <c r="U11" s="19">
        <f t="shared" si="12"/>
        <v>77.741834400000016</v>
      </c>
      <c r="V11" s="19">
        <f t="shared" si="12"/>
        <v>76.140172800000002</v>
      </c>
      <c r="W11" s="19">
        <f t="shared" si="12"/>
        <v>69.377986799999988</v>
      </c>
      <c r="X11" s="19">
        <f t="shared" si="12"/>
        <v>74.611313999999993</v>
      </c>
      <c r="Y11" s="19">
        <f t="shared" ref="Y11:Z11" si="13">SUM(Y12:Y16)</f>
        <v>68.879538000000025</v>
      </c>
      <c r="Z11" s="19">
        <f t="shared" si="13"/>
        <v>57.811586399999989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225.89668799999995</v>
      </c>
      <c r="D13" s="8">
        <f>INTAVI!D13+NRGSUP!D13</f>
        <v>188.24723999999995</v>
      </c>
      <c r="E13" s="8">
        <f>INTAVI!E13+NRGSUP!E13</f>
        <v>171.275328</v>
      </c>
      <c r="F13" s="8">
        <f>INTAVI!F13+NRGSUP!F13</f>
        <v>107.3429136</v>
      </c>
      <c r="G13" s="8">
        <f>INTAVI!G13+NRGSUP!G13</f>
        <v>98.655883199999991</v>
      </c>
      <c r="H13" s="8">
        <f>INTAVI!H13+NRGSUP!H13</f>
        <v>94.345495200000002</v>
      </c>
      <c r="I13" s="8">
        <f>INTAVI!I13+NRGSUP!I13</f>
        <v>107.66340000000002</v>
      </c>
      <c r="J13" s="8">
        <f>INTAVI!J13+NRGSUP!J13</f>
        <v>91.532379599999999</v>
      </c>
      <c r="K13" s="8">
        <f>INTAVI!K13+NRGSUP!K13</f>
        <v>105.47469360000002</v>
      </c>
      <c r="L13" s="8">
        <f>INTAVI!L13+NRGSUP!L13</f>
        <v>82.541811599999974</v>
      </c>
      <c r="M13" s="8">
        <f>INTAVI!M13+NRGSUP!M13</f>
        <v>83.465521199999998</v>
      </c>
      <c r="N13" s="8">
        <f>INTAVI!N13+NRGSUP!N13</f>
        <v>92.764249200000009</v>
      </c>
      <c r="O13" s="8">
        <f>INTAVI!O13+NRGSUP!O13</f>
        <v>92.267726400000043</v>
      </c>
      <c r="P13" s="8">
        <f>INTAVI!P13+NRGSUP!P13</f>
        <v>96.097769999999969</v>
      </c>
      <c r="Q13" s="8">
        <f>INTAVI!Q13+NRGSUP!Q13</f>
        <v>90.2666124</v>
      </c>
      <c r="R13" s="8">
        <f>INTAVI!R13+NRGSUP!R13</f>
        <v>74.021957999999984</v>
      </c>
      <c r="S13" s="8">
        <f>INTAVI!S13+NRGSUP!S13</f>
        <v>70.584433200000007</v>
      </c>
      <c r="T13" s="8">
        <f>INTAVI!T13+NRGSUP!T13</f>
        <v>78.292285200000009</v>
      </c>
      <c r="U13" s="8">
        <f>INTAVI!U13+NRGSUP!U13</f>
        <v>77.741834400000016</v>
      </c>
      <c r="V13" s="8">
        <f>INTAVI!V13+NRGSUP!V13</f>
        <v>76.140172800000002</v>
      </c>
      <c r="W13" s="8">
        <f>INTAVI!W13+NRGSUP!W13</f>
        <v>69.377986799999988</v>
      </c>
      <c r="X13" s="8">
        <f>INTAVI!X13+NRGSUP!X13</f>
        <v>74.611313999999993</v>
      </c>
      <c r="Y13" s="8">
        <f>INTAVI!Y13+NRGSUP!Y13</f>
        <v>68.879538000000025</v>
      </c>
      <c r="Z13" s="8">
        <f>INTAVI!Z13+NRGSUP!Z13</f>
        <v>57.811586399999989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6912.0555501600011</v>
      </c>
      <c r="D26" s="27">
        <f t="shared" ref="D26:X26" si="21">SUM(D27,D33)</f>
        <v>7207.2622789200013</v>
      </c>
      <c r="E26" s="27">
        <f t="shared" si="21"/>
        <v>7000.2118054799994</v>
      </c>
      <c r="F26" s="27">
        <f t="shared" si="21"/>
        <v>7120.2100269599996</v>
      </c>
      <c r="G26" s="27">
        <f t="shared" si="21"/>
        <v>7217.345241</v>
      </c>
      <c r="H26" s="27">
        <f t="shared" si="21"/>
        <v>7366.9949222400001</v>
      </c>
      <c r="I26" s="27">
        <f t="shared" si="21"/>
        <v>7533.1342007999992</v>
      </c>
      <c r="J26" s="27">
        <f t="shared" si="21"/>
        <v>7416.2402121600007</v>
      </c>
      <c r="K26" s="27">
        <f t="shared" si="21"/>
        <v>8640.4146641999996</v>
      </c>
      <c r="L26" s="27">
        <f t="shared" si="21"/>
        <v>7439.5409990399994</v>
      </c>
      <c r="M26" s="27">
        <f t="shared" si="21"/>
        <v>7538.1353049599993</v>
      </c>
      <c r="N26" s="27">
        <f t="shared" si="21"/>
        <v>7506.5317239600008</v>
      </c>
      <c r="O26" s="27">
        <f t="shared" si="21"/>
        <v>7288.0740176400004</v>
      </c>
      <c r="P26" s="27">
        <f t="shared" si="21"/>
        <v>6880.7930857200017</v>
      </c>
      <c r="Q26" s="27">
        <f t="shared" si="21"/>
        <v>6723.0178559999995</v>
      </c>
      <c r="R26" s="27">
        <f t="shared" si="21"/>
        <v>6639.5299939200013</v>
      </c>
      <c r="S26" s="27">
        <f t="shared" si="21"/>
        <v>6987.0412069199974</v>
      </c>
      <c r="T26" s="27">
        <f t="shared" si="21"/>
        <v>7050.8820880799985</v>
      </c>
      <c r="U26" s="27">
        <f t="shared" si="21"/>
        <v>7075.5988831200002</v>
      </c>
      <c r="V26" s="27">
        <f t="shared" si="21"/>
        <v>6791.0879368800015</v>
      </c>
      <c r="W26" s="27">
        <f t="shared" si="21"/>
        <v>5744.6022348000015</v>
      </c>
      <c r="X26" s="27">
        <f t="shared" si="21"/>
        <v>6289.3233964799992</v>
      </c>
      <c r="Y26" s="27">
        <f t="shared" ref="Y26:Z26" si="22">SUM(Y27,Y33)</f>
        <v>6964.9110450000026</v>
      </c>
      <c r="Z26" s="27">
        <f t="shared" si="22"/>
        <v>6476.6733458399995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6912.0555501600011</v>
      </c>
      <c r="D33" s="19">
        <f t="shared" ref="D33:X33" si="27">SUM(D34:D50)</f>
        <v>7207.2622789200013</v>
      </c>
      <c r="E33" s="19">
        <f t="shared" si="27"/>
        <v>7000.2118054799994</v>
      </c>
      <c r="F33" s="19">
        <f t="shared" si="27"/>
        <v>7120.2100269599996</v>
      </c>
      <c r="G33" s="19">
        <f t="shared" si="27"/>
        <v>7217.345241</v>
      </c>
      <c r="H33" s="19">
        <f t="shared" si="27"/>
        <v>7366.9949222400001</v>
      </c>
      <c r="I33" s="19">
        <f t="shared" si="27"/>
        <v>7533.1342007999992</v>
      </c>
      <c r="J33" s="19">
        <f t="shared" si="27"/>
        <v>7416.2402121600007</v>
      </c>
      <c r="K33" s="19">
        <f t="shared" si="27"/>
        <v>8640.4146641999996</v>
      </c>
      <c r="L33" s="19">
        <f t="shared" si="27"/>
        <v>7439.5409990399994</v>
      </c>
      <c r="M33" s="19">
        <f t="shared" si="27"/>
        <v>7538.1353049599993</v>
      </c>
      <c r="N33" s="19">
        <f t="shared" si="27"/>
        <v>7506.5317239600008</v>
      </c>
      <c r="O33" s="19">
        <f t="shared" si="27"/>
        <v>7288.0740176400004</v>
      </c>
      <c r="P33" s="19">
        <f t="shared" si="27"/>
        <v>6880.7930857200017</v>
      </c>
      <c r="Q33" s="19">
        <f t="shared" si="27"/>
        <v>6723.0178559999995</v>
      </c>
      <c r="R33" s="19">
        <f t="shared" si="27"/>
        <v>6639.5299939200013</v>
      </c>
      <c r="S33" s="19">
        <f t="shared" si="27"/>
        <v>6987.0412069199974</v>
      </c>
      <c r="T33" s="19">
        <f t="shared" si="27"/>
        <v>7050.8820880799985</v>
      </c>
      <c r="U33" s="19">
        <f t="shared" si="27"/>
        <v>7075.5988831200002</v>
      </c>
      <c r="V33" s="19">
        <f t="shared" si="27"/>
        <v>6791.0879368800015</v>
      </c>
      <c r="W33" s="19">
        <f t="shared" si="27"/>
        <v>5744.6022348000015</v>
      </c>
      <c r="X33" s="19">
        <f t="shared" si="27"/>
        <v>6289.3233964799992</v>
      </c>
      <c r="Y33" s="19">
        <f t="shared" ref="Y33:Z33" si="28">SUM(Y34:Y50)</f>
        <v>6964.9110450000026</v>
      </c>
      <c r="Z33" s="19">
        <f t="shared" si="28"/>
        <v>6476.6733458399995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  <c r="Y34" s="8">
        <f>INTAVI!Y34+NRGSUP!Y34</f>
        <v>0</v>
      </c>
      <c r="Z34" s="8">
        <f>INTAVI!Z34+NRGSUP!Z34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274.58601047999997</v>
      </c>
      <c r="D36" s="8">
        <f>INTAVI!D36+NRGSUP!D36</f>
        <v>262.64738951999999</v>
      </c>
      <c r="E36" s="8">
        <f>INTAVI!E36+NRGSUP!E36</f>
        <v>250.70899572000002</v>
      </c>
      <c r="F36" s="8">
        <f>INTAVI!F36+NRGSUP!F36</f>
        <v>262.64738952000005</v>
      </c>
      <c r="G36" s="8">
        <f>INTAVI!G36+NRGSUP!G36</f>
        <v>244.73991240000004</v>
      </c>
      <c r="H36" s="8">
        <f>INTAVI!H36+NRGSUP!H36</f>
        <v>265.63249908</v>
      </c>
      <c r="I36" s="8">
        <f>INTAVI!I36+NRGSUP!I36</f>
        <v>247.72456763999998</v>
      </c>
      <c r="J36" s="8">
        <f>INTAVI!J36+NRGSUP!J36</f>
        <v>241.17781644000002</v>
      </c>
      <c r="K36" s="8">
        <f>INTAVI!K36+NRGSUP!K36</f>
        <v>244.08387432000001</v>
      </c>
      <c r="L36" s="8">
        <f>INTAVI!L36+NRGSUP!L36</f>
        <v>229.55517503999999</v>
      </c>
      <c r="M36" s="8">
        <f>INTAVI!M36+NRGSUP!M36</f>
        <v>244.08364716000003</v>
      </c>
      <c r="N36" s="8">
        <f>INTAVI!N36+NRGSUP!N36</f>
        <v>229.55449356000003</v>
      </c>
      <c r="O36" s="8">
        <f>INTAVI!O36+NRGSUP!O36</f>
        <v>241.17781643999999</v>
      </c>
      <c r="P36" s="8">
        <f>INTAVI!P36+NRGSUP!P36</f>
        <v>220.83745572000004</v>
      </c>
      <c r="Q36" s="8">
        <f>INTAVI!Q36+NRGSUP!Q36</f>
        <v>212.12019071999998</v>
      </c>
      <c r="R36" s="8">
        <f>INTAVI!R36+NRGSUP!R36</f>
        <v>232.46100575999998</v>
      </c>
      <c r="S36" s="8">
        <f>INTAVI!S36+NRGSUP!S36</f>
        <v>226.64911716000006</v>
      </c>
      <c r="T36" s="8">
        <f>INTAVI!T36+NRGSUP!T36</f>
        <v>245.06565984000005</v>
      </c>
      <c r="U36" s="8">
        <f>INTAVI!U36+NRGSUP!U36</f>
        <v>260.09979012000002</v>
      </c>
      <c r="V36" s="8">
        <f>INTAVI!V36+NRGSUP!V36</f>
        <v>261.99112428000007</v>
      </c>
      <c r="W36" s="8">
        <f>INTAVI!W36+NRGSUP!W36</f>
        <v>230.14760831999993</v>
      </c>
      <c r="X36" s="8">
        <f>INTAVI!X36+NRGSUP!X36</f>
        <v>232.31267028000002</v>
      </c>
      <c r="Y36" s="8">
        <f>INTAVI!Y36+NRGSUP!Y36</f>
        <v>224.55606492000007</v>
      </c>
      <c r="Z36" s="8">
        <f>INTAVI!Z36+NRGSUP!Z36</f>
        <v>209.87698571999999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2477.4820963200009</v>
      </c>
      <c r="D37" s="8">
        <f>INTAVI!D37+NRGSUP!D37</f>
        <v>2455.9921386000001</v>
      </c>
      <c r="E37" s="8">
        <f>INTAVI!E37+NRGSUP!E37</f>
        <v>2354.6823022800004</v>
      </c>
      <c r="F37" s="8">
        <f>INTAVI!F37+NRGSUP!F37</f>
        <v>2299.4224822800002</v>
      </c>
      <c r="G37" s="8">
        <f>INTAVI!G37+NRGSUP!G37</f>
        <v>2044.6133399999999</v>
      </c>
      <c r="H37" s="8">
        <f>INTAVI!H37+NRGSUP!H37</f>
        <v>2010.84347772</v>
      </c>
      <c r="I37" s="8">
        <f>INTAVI!I37+NRGSUP!I37</f>
        <v>1944.8353108800002</v>
      </c>
      <c r="J37" s="8">
        <f>INTAVI!J37+NRGSUP!J37</f>
        <v>1881.02032272</v>
      </c>
      <c r="K37" s="8">
        <f>INTAVI!K37+NRGSUP!K37</f>
        <v>1966.1067241200003</v>
      </c>
      <c r="L37" s="8">
        <f>INTAVI!L37+NRGSUP!L37</f>
        <v>1795.93367184</v>
      </c>
      <c r="M37" s="8">
        <f>INTAVI!M37+NRGSUP!M37</f>
        <v>1753.3903464</v>
      </c>
      <c r="N37" s="8">
        <f>INTAVI!N37+NRGSUP!N37</f>
        <v>1701.7307722799997</v>
      </c>
      <c r="O37" s="8">
        <f>INTAVI!O37+NRGSUP!O37</f>
        <v>1537.6353022800004</v>
      </c>
      <c r="P37" s="8">
        <f>INTAVI!P37+NRGSUP!P37</f>
        <v>1400.88907728</v>
      </c>
      <c r="Q37" s="8">
        <f>INTAVI!Q37+NRGSUP!Q37</f>
        <v>1312.7637600000003</v>
      </c>
      <c r="R37" s="8">
        <f>INTAVI!R37+NRGSUP!R37</f>
        <v>1282.3758486000002</v>
      </c>
      <c r="S37" s="8">
        <f>INTAVI!S37+NRGSUP!S37</f>
        <v>1270.2204345599994</v>
      </c>
      <c r="T37" s="8">
        <f>INTAVI!T37+NRGSUP!T37</f>
        <v>1241.4673656</v>
      </c>
      <c r="U37" s="8">
        <f>INTAVI!U37+NRGSUP!U37</f>
        <v>1250.0095607999999</v>
      </c>
      <c r="V37" s="8">
        <f>INTAVI!V37+NRGSUP!V37</f>
        <v>1197.7300288799997</v>
      </c>
      <c r="W37" s="8">
        <f>INTAVI!W37+NRGSUP!W37</f>
        <v>947.98558007999986</v>
      </c>
      <c r="X37" s="8">
        <f>INTAVI!X37+NRGSUP!X37</f>
        <v>1075.2505671599999</v>
      </c>
      <c r="Y37" s="8">
        <f>INTAVI!Y37+NRGSUP!Y37</f>
        <v>1251.3639877199998</v>
      </c>
      <c r="Z37" s="8">
        <f>INTAVI!Z37+NRGSUP!Z37</f>
        <v>1330.6287733199995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3.1011119999999992</v>
      </c>
      <c r="D38" s="8">
        <f>INTAVI!D38+NRGSUP!D38</f>
        <v>3.1011119999999996</v>
      </c>
      <c r="E38" s="8">
        <f>INTAVI!E38+NRGSUP!E38</f>
        <v>3.1011119999999992</v>
      </c>
      <c r="F38" s="8">
        <f>INTAVI!F38+NRGSUP!F38</f>
        <v>3.1011120000000005</v>
      </c>
      <c r="G38" s="8">
        <f>INTAVI!G38+NRGSUP!G38</f>
        <v>3.1011119999999992</v>
      </c>
      <c r="H38" s="8">
        <f>INTAVI!H38+NRGSUP!H38</f>
        <v>3.1011119999999992</v>
      </c>
      <c r="I38" s="8">
        <f>INTAVI!I38+NRGSUP!I38</f>
        <v>3.1011119999999983</v>
      </c>
      <c r="J38" s="8">
        <f>INTAVI!J38+NRGSUP!J38</f>
        <v>3.1011120000000001</v>
      </c>
      <c r="K38" s="8">
        <f>INTAVI!K38+NRGSUP!K38</f>
        <v>3.1011119999999983</v>
      </c>
      <c r="L38" s="8">
        <f>INTAVI!L38+NRGSUP!L38</f>
        <v>3.1011120000000001</v>
      </c>
      <c r="M38" s="8">
        <f>INTAVI!M38+NRGSUP!M38</f>
        <v>3.1011119999999988</v>
      </c>
      <c r="N38" s="8">
        <f>INTAVI!N38+NRGSUP!N38</f>
        <v>3.1011119999999996</v>
      </c>
      <c r="O38" s="8">
        <f>INTAVI!O38+NRGSUP!O38</f>
        <v>3.1011120000000001</v>
      </c>
      <c r="P38" s="8">
        <f>INTAVI!P38+NRGSUP!P38</f>
        <v>3.009888000000001</v>
      </c>
      <c r="Q38" s="8">
        <f>INTAVI!Q38+NRGSUP!Q38</f>
        <v>3.0098880000000001</v>
      </c>
      <c r="R38" s="8">
        <f>INTAVI!R38+NRGSUP!R38</f>
        <v>3.0098879999999997</v>
      </c>
      <c r="S38" s="8">
        <f>INTAVI!S38+NRGSUP!S38</f>
        <v>3.0098880000000006</v>
      </c>
      <c r="T38" s="8">
        <f>INTAVI!T38+NRGSUP!T38</f>
        <v>1.1196359999999992</v>
      </c>
      <c r="U38" s="8">
        <f>INTAVI!U38+NRGSUP!U38</f>
        <v>1.4177520000000001</v>
      </c>
      <c r="V38" s="8">
        <f>INTAVI!V38+NRGSUP!V38</f>
        <v>1.4386680000000018</v>
      </c>
      <c r="W38" s="8">
        <f>INTAVI!W38+NRGSUP!W38</f>
        <v>1.3124160000000002</v>
      </c>
      <c r="X38" s="8">
        <f>INTAVI!X38+NRGSUP!X38</f>
        <v>1.3696200000000007</v>
      </c>
      <c r="Y38" s="8">
        <f>INTAVI!Y38+NRGSUP!Y38</f>
        <v>1.5651719999999991</v>
      </c>
      <c r="Z38" s="8">
        <f>INTAVI!Z38+NRGSUP!Z38</f>
        <v>1.0715040000000009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76.098959999999977</v>
      </c>
      <c r="D40" s="8">
        <f>INTAVI!D40+NRGSUP!D40</f>
        <v>82.440539999999999</v>
      </c>
      <c r="E40" s="8">
        <f>INTAVI!E40+NRGSUP!E40</f>
        <v>88.782120000000006</v>
      </c>
      <c r="F40" s="8">
        <f>INTAVI!F40+NRGSUP!F40</f>
        <v>79.269749999999988</v>
      </c>
      <c r="G40" s="8">
        <f>INTAVI!G40+NRGSUP!G40</f>
        <v>60.245010000000001</v>
      </c>
      <c r="H40" s="8">
        <f>INTAVI!H40+NRGSUP!H40</f>
        <v>69.757379999999984</v>
      </c>
      <c r="I40" s="8">
        <f>INTAVI!I40+NRGSUP!I40</f>
        <v>76.098960000000019</v>
      </c>
      <c r="J40" s="8">
        <f>INTAVI!J40+NRGSUP!J40</f>
        <v>97.046363519999986</v>
      </c>
      <c r="K40" s="8">
        <f>INTAVI!K40+NRGSUP!K40</f>
        <v>106.43785524</v>
      </c>
      <c r="L40" s="8">
        <f>INTAVI!L40+NRGSUP!L40</f>
        <v>84.524202000000017</v>
      </c>
      <c r="M40" s="8">
        <f>INTAVI!M40+NRGSUP!M40</f>
        <v>84.524202000000017</v>
      </c>
      <c r="N40" s="8">
        <f>INTAVI!N40+NRGSUP!N40</f>
        <v>72.002040480000019</v>
      </c>
      <c r="O40" s="8">
        <f>INTAVI!O40+NRGSUP!O40</f>
        <v>72.002040480000005</v>
      </c>
      <c r="P40" s="8">
        <f>INTAVI!P40+NRGSUP!P40</f>
        <v>78.263121240000004</v>
      </c>
      <c r="Q40" s="8">
        <f>INTAVI!Q40+NRGSUP!Q40</f>
        <v>78.26312123999999</v>
      </c>
      <c r="R40" s="8">
        <f>INTAVI!R40+NRGSUP!R40</f>
        <v>78.26312123999999</v>
      </c>
      <c r="S40" s="8">
        <f>INTAVI!S40+NRGSUP!S40</f>
        <v>65.740959719999992</v>
      </c>
      <c r="T40" s="8">
        <f>INTAVI!T40+NRGSUP!T40</f>
        <v>79.361897039999974</v>
      </c>
      <c r="U40" s="8">
        <f>INTAVI!U40+NRGSUP!U40</f>
        <v>107.01066816000004</v>
      </c>
      <c r="V40" s="8">
        <f>INTAVI!V40+NRGSUP!V40</f>
        <v>82.78350300000001</v>
      </c>
      <c r="W40" s="8">
        <f>INTAVI!W40+NRGSUP!W40</f>
        <v>29.94338772</v>
      </c>
      <c r="X40" s="8">
        <f>INTAVI!X40+NRGSUP!X40</f>
        <v>32.18804819999999</v>
      </c>
      <c r="Y40" s="8">
        <f>INTAVI!Y40+NRGSUP!Y40</f>
        <v>66.852418679999985</v>
      </c>
      <c r="Z40" s="8">
        <f>INTAVI!Z40+NRGSUP!Z40</f>
        <v>59.361071400000014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9.4476600000000026</v>
      </c>
      <c r="E41" s="8">
        <f>INTAVI!E41+NRGSUP!E41</f>
        <v>6.2983537199999997</v>
      </c>
      <c r="F41" s="8">
        <f>INTAVI!F41+NRGSUP!F41</f>
        <v>6.2983537199999997</v>
      </c>
      <c r="G41" s="8">
        <f>INTAVI!G41+NRGSUP!G41</f>
        <v>3.1493062799999985</v>
      </c>
      <c r="H41" s="8">
        <f>INTAVI!H41+NRGSUP!H41</f>
        <v>3.1493062799999985</v>
      </c>
      <c r="I41" s="8">
        <f>INTAVI!I41+NRGSUP!I41</f>
        <v>3.1493062799999985</v>
      </c>
      <c r="J41" s="8">
        <f>INTAVI!J41+NRGSUP!J41</f>
        <v>3.1493062799999985</v>
      </c>
      <c r="K41" s="8">
        <f>INTAVI!K41+NRGSUP!K41</f>
        <v>3.1493062799999985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0.34166880000000016</v>
      </c>
      <c r="U41" s="8">
        <f>INTAVI!U41+NRGSUP!U41</f>
        <v>0.25469856000000002</v>
      </c>
      <c r="V41" s="8">
        <f>INTAVI!V41+NRGSUP!V41</f>
        <v>0.23916816000000005</v>
      </c>
      <c r="W41" s="8">
        <f>INTAVI!W41+NRGSUP!W41</f>
        <v>0.20500128000000004</v>
      </c>
      <c r="X41" s="8">
        <f>INTAVI!X41+NRGSUP!X41</f>
        <v>0.1863648</v>
      </c>
      <c r="Y41" s="8">
        <f>INTAVI!Y41+NRGSUP!Y41</f>
        <v>0.30439584000000008</v>
      </c>
      <c r="Z41" s="8">
        <f>INTAVI!Z41+NRGSUP!Z41</f>
        <v>0.12734928000000001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13.04728272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3670.6170664800002</v>
      </c>
      <c r="D43" s="8">
        <f>INTAVI!D43+NRGSUP!D43</f>
        <v>4043.4141664800004</v>
      </c>
      <c r="E43" s="8">
        <f>INTAVI!E43+NRGSUP!E43</f>
        <v>4040.22798504</v>
      </c>
      <c r="F43" s="8">
        <f>INTAVI!F43+NRGSUP!F43</f>
        <v>4193.17056288</v>
      </c>
      <c r="G43" s="8">
        <f>INTAVI!G43+NRGSUP!G43</f>
        <v>4559.5950332400007</v>
      </c>
      <c r="H43" s="8">
        <f>INTAVI!H43+NRGSUP!H43</f>
        <v>4702.9785332400006</v>
      </c>
      <c r="I43" s="8">
        <f>INTAVI!I43+NRGSUP!I43</f>
        <v>4892.8228221599993</v>
      </c>
      <c r="J43" s="8">
        <f>INTAVI!J43+NRGSUP!J43</f>
        <v>4968.5829289200001</v>
      </c>
      <c r="K43" s="8">
        <f>INTAVI!K43+NRGSUP!K43</f>
        <v>6101.8242245999991</v>
      </c>
      <c r="L43" s="8">
        <f>INTAVI!L43+NRGSUP!L43</f>
        <v>5123.25918</v>
      </c>
      <c r="M43" s="8">
        <f>INTAVI!M43+NRGSUP!M43</f>
        <v>5325.2847975599998</v>
      </c>
      <c r="N43" s="8">
        <f>INTAVI!N43+NRGSUP!N43</f>
        <v>5385.2615154000005</v>
      </c>
      <c r="O43" s="8">
        <f>INTAVI!O43+NRGSUP!O43</f>
        <v>5334.7555778400001</v>
      </c>
      <c r="P43" s="8">
        <f>INTAVI!P43+NRGSUP!P43</f>
        <v>5009.7375946800021</v>
      </c>
      <c r="Q43" s="8">
        <f>INTAVI!Q43+NRGSUP!Q43</f>
        <v>4943.0977455599987</v>
      </c>
      <c r="R43" s="8">
        <f>INTAVI!R43+NRGSUP!R43</f>
        <v>4933.7435394000013</v>
      </c>
      <c r="S43" s="8">
        <f>INTAVI!S43+NRGSUP!S43</f>
        <v>5318.8470784799983</v>
      </c>
      <c r="T43" s="8">
        <f>INTAVI!T43+NRGSUP!T43</f>
        <v>5370.208248599999</v>
      </c>
      <c r="U43" s="8">
        <f>INTAVI!U43+NRGSUP!U43</f>
        <v>5332.0669038000005</v>
      </c>
      <c r="V43" s="8">
        <f>INTAVI!V43+NRGSUP!V43</f>
        <v>5130.8234265600013</v>
      </c>
      <c r="W43" s="8">
        <f>INTAVI!W43+NRGSUP!W43</f>
        <v>4401.8107614000019</v>
      </c>
      <c r="X43" s="8">
        <f>INTAVI!X43+NRGSUP!X43</f>
        <v>4799.8470920399996</v>
      </c>
      <c r="Y43" s="8">
        <f>INTAVI!Y43+NRGSUP!Y43</f>
        <v>5279.0760968400018</v>
      </c>
      <c r="Z43" s="8">
        <f>INTAVI!Z43+NRGSUP!Z43</f>
        <v>4748.3245321200002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397.12302216</v>
      </c>
      <c r="D44" s="8">
        <f>INTAVI!D44+NRGSUP!D44</f>
        <v>350.21927232000007</v>
      </c>
      <c r="E44" s="8">
        <f>INTAVI!E44+NRGSUP!E44</f>
        <v>256.41093672</v>
      </c>
      <c r="F44" s="8">
        <f>INTAVI!F44+NRGSUP!F44</f>
        <v>190.74412655999998</v>
      </c>
      <c r="G44" s="8">
        <f>INTAVI!G44+NRGSUP!G44</f>
        <v>171.98273808000002</v>
      </c>
      <c r="H44" s="8">
        <f>INTAVI!H44+NRGSUP!H44</f>
        <v>162.60120792000001</v>
      </c>
      <c r="I44" s="8">
        <f>INTAVI!I44+NRGSUP!I44</f>
        <v>162.60204383999999</v>
      </c>
      <c r="J44" s="8">
        <f>INTAVI!J44+NRGSUP!J44</f>
        <v>60.555995280000005</v>
      </c>
      <c r="K44" s="8">
        <f>INTAVI!K44+NRGSUP!K44</f>
        <v>54.10520064</v>
      </c>
      <c r="L44" s="8">
        <f>INTAVI!L44+NRGSUP!L44</f>
        <v>63.751160160000012</v>
      </c>
      <c r="M44" s="8">
        <f>INTAVI!M44+NRGSUP!M44</f>
        <v>28.673727839999994</v>
      </c>
      <c r="N44" s="8">
        <f>INTAVI!N44+NRGSUP!N44</f>
        <v>25.458222240000001</v>
      </c>
      <c r="O44" s="8">
        <f>INTAVI!O44+NRGSUP!O44</f>
        <v>25.4440116</v>
      </c>
      <c r="P44" s="8">
        <f>INTAVI!P44+NRGSUP!P44</f>
        <v>28.621900800000009</v>
      </c>
      <c r="Q44" s="8">
        <f>INTAVI!Q44+NRGSUP!Q44</f>
        <v>28.611312480000002</v>
      </c>
      <c r="R44" s="8">
        <f>INTAVI!R44+NRGSUP!R44</f>
        <v>9.5303239200000007</v>
      </c>
      <c r="S44" s="8">
        <f>INTAVI!S44+NRGSUP!S44</f>
        <v>3.1764960000000002</v>
      </c>
      <c r="T44" s="8">
        <f>INTAVI!T44+NRGSUP!T44</f>
        <v>0.67012920000000009</v>
      </c>
      <c r="U44" s="8">
        <f>INTAVI!U44+NRGSUP!U44</f>
        <v>0.65118168000000021</v>
      </c>
      <c r="V44" s="8">
        <f>INTAVI!V44+NRGSUP!V44</f>
        <v>0</v>
      </c>
      <c r="W44" s="8">
        <f>INTAVI!W44+NRGSUP!W44</f>
        <v>0</v>
      </c>
      <c r="X44" s="8">
        <f>INTAVI!X44+NRGSUP!X44</f>
        <v>0</v>
      </c>
      <c r="Y44" s="8">
        <f>INTAVI!Y44+NRGSUP!Y44</f>
        <v>0</v>
      </c>
      <c r="Z44" s="8">
        <f>INTAVI!Z44+NRGSUP!Z44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85.556250000000006</v>
      </c>
      <c r="G48" s="8">
        <f>INTAVI!G48+NRGSUP!G48</f>
        <v>129.918789</v>
      </c>
      <c r="H48" s="8">
        <f>INTAVI!H48+NRGSUP!H48</f>
        <v>148.93140599999998</v>
      </c>
      <c r="I48" s="8">
        <f>INTAVI!I48+NRGSUP!I48</f>
        <v>202.80007800000001</v>
      </c>
      <c r="J48" s="8">
        <f>INTAVI!J48+NRGSUP!J48</f>
        <v>161.60636700000001</v>
      </c>
      <c r="K48" s="8">
        <f>INTAVI!K48+NRGSUP!K48</f>
        <v>161.60636699999998</v>
      </c>
      <c r="L48" s="8">
        <f>INTAVI!L48+NRGSUP!L48</f>
        <v>139.41649800000002</v>
      </c>
      <c r="M48" s="8">
        <f>INTAVI!M48+NRGSUP!M48</f>
        <v>99.077471999999986</v>
      </c>
      <c r="N48" s="8">
        <f>INTAVI!N48+NRGSUP!N48</f>
        <v>89.423568000000017</v>
      </c>
      <c r="O48" s="8">
        <f>INTAVI!O48+NRGSUP!O48</f>
        <v>73.958157</v>
      </c>
      <c r="P48" s="8">
        <f>INTAVI!P48+NRGSUP!P48</f>
        <v>139.43404799999996</v>
      </c>
      <c r="Q48" s="8">
        <f>INTAVI!Q48+NRGSUP!Q48</f>
        <v>145.15183800000003</v>
      </c>
      <c r="R48" s="8">
        <f>INTAVI!R48+NRGSUP!R48</f>
        <v>100.14626700000001</v>
      </c>
      <c r="S48" s="8">
        <f>INTAVI!S48+NRGSUP!S48</f>
        <v>99.397232999999986</v>
      </c>
      <c r="T48" s="8">
        <f>INTAVI!T48+NRGSUP!T48</f>
        <v>112.64748299999997</v>
      </c>
      <c r="U48" s="8">
        <f>INTAVI!U48+NRGSUP!U48</f>
        <v>124.08832800000003</v>
      </c>
      <c r="V48" s="8">
        <f>INTAVI!V48+NRGSUP!V48</f>
        <v>116.08201799999998</v>
      </c>
      <c r="W48" s="8">
        <f>INTAVI!W48+NRGSUP!W48</f>
        <v>133.19748000000004</v>
      </c>
      <c r="X48" s="8">
        <f>INTAVI!X48+NRGSUP!X48</f>
        <v>148.16903399999998</v>
      </c>
      <c r="Y48" s="8">
        <f>INTAVI!Y48+NRGSUP!Y48</f>
        <v>141.19290899999999</v>
      </c>
      <c r="Z48" s="8">
        <f>INTAVI!Z48+NRGSUP!Z48</f>
        <v>127.28312999999999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1647.2362500000002</v>
      </c>
      <c r="D51" s="27">
        <f>INTAVI!D51+NRGSUP!D51</f>
        <v>1712.2168800000002</v>
      </c>
      <c r="E51" s="27">
        <f>INTAVI!E51+NRGSUP!E51</f>
        <v>1696.8174300000001</v>
      </c>
      <c r="F51" s="27">
        <f>INTAVI!F51+NRGSUP!F51</f>
        <v>1841.4207899999999</v>
      </c>
      <c r="G51" s="27">
        <f>INTAVI!G51+NRGSUP!G51</f>
        <v>1868.9378400000003</v>
      </c>
      <c r="H51" s="27">
        <f>INTAVI!H51+NRGSUP!H51</f>
        <v>1885.3470900000002</v>
      </c>
      <c r="I51" s="27">
        <f>INTAVI!I51+NRGSUP!I51</f>
        <v>1846.57077</v>
      </c>
      <c r="J51" s="27">
        <f>INTAVI!J51+NRGSUP!J51</f>
        <v>1839.40119</v>
      </c>
      <c r="K51" s="27">
        <f>INTAVI!K51+NRGSUP!K51</f>
        <v>1836.5737499999998</v>
      </c>
      <c r="L51" s="27">
        <f>INTAVI!L51+NRGSUP!L51</f>
        <v>1739.53197</v>
      </c>
      <c r="M51" s="27">
        <f>INTAVI!M51+NRGSUP!M51</f>
        <v>1839.5526600000003</v>
      </c>
      <c r="N51" s="27">
        <f>INTAVI!N51+NRGSUP!N51</f>
        <v>1719.3864600000004</v>
      </c>
      <c r="O51" s="27">
        <f>INTAVI!O51+NRGSUP!O51</f>
        <v>1656.3749400000002</v>
      </c>
      <c r="P51" s="27">
        <f>INTAVI!P51+NRGSUP!P51</f>
        <v>1613.5089300000002</v>
      </c>
      <c r="Q51" s="27">
        <f>INTAVI!Q51+NRGSUP!Q51</f>
        <v>1458.8075700000002</v>
      </c>
      <c r="R51" s="27">
        <f>INTAVI!R51+NRGSUP!R51</f>
        <v>1547.46801</v>
      </c>
      <c r="S51" s="27">
        <f>INTAVI!S51+NRGSUP!S51</f>
        <v>1642.1872500000002</v>
      </c>
      <c r="T51" s="27">
        <f>INTAVI!T51+NRGSUP!T51</f>
        <v>1722.2074372800002</v>
      </c>
      <c r="U51" s="27">
        <f>INTAVI!U51+NRGSUP!U51</f>
        <v>1688.8460688</v>
      </c>
      <c r="V51" s="27">
        <f>INTAVI!V51+NRGSUP!V51</f>
        <v>1714.5374003999998</v>
      </c>
      <c r="W51" s="27">
        <f>INTAVI!W51+NRGSUP!W51</f>
        <v>1715.1701410800001</v>
      </c>
      <c r="X51" s="27">
        <f>INTAVI!X51+NRGSUP!X51</f>
        <v>1807.0463901600003</v>
      </c>
      <c r="Y51" s="27">
        <f>INTAVI!Y51+NRGSUP!Y51</f>
        <v>1606.2016132800002</v>
      </c>
      <c r="Z51" s="27">
        <f>INTAVI!Z51+NRGSUP!Z51</f>
        <v>1571.1718532399998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2.0020571999999999</v>
      </c>
      <c r="D52" s="27">
        <f t="shared" ref="D52:X52" si="30">SUM(D53:D54)</f>
        <v>1.1438856000000004</v>
      </c>
      <c r="E52" s="27">
        <f t="shared" si="30"/>
        <v>0.42882839999999994</v>
      </c>
      <c r="F52" s="27">
        <f t="shared" si="30"/>
        <v>33.6045996</v>
      </c>
      <c r="G52" s="27">
        <f t="shared" si="30"/>
        <v>53.625171600000009</v>
      </c>
      <c r="H52" s="27">
        <f t="shared" si="30"/>
        <v>64.206885600000007</v>
      </c>
      <c r="I52" s="27">
        <f t="shared" si="30"/>
        <v>78.363885600000017</v>
      </c>
      <c r="J52" s="27">
        <f t="shared" si="30"/>
        <v>64.349999999999994</v>
      </c>
      <c r="K52" s="27">
        <f t="shared" si="30"/>
        <v>55.769828400000002</v>
      </c>
      <c r="L52" s="27">
        <f t="shared" si="30"/>
        <v>96.382400400000009</v>
      </c>
      <c r="M52" s="27">
        <f t="shared" si="30"/>
        <v>111.39654239999999</v>
      </c>
      <c r="N52" s="27">
        <f t="shared" si="30"/>
        <v>143.28582839999999</v>
      </c>
      <c r="O52" s="27">
        <f t="shared" si="30"/>
        <v>139.99677120000001</v>
      </c>
      <c r="P52" s="27">
        <f t="shared" si="30"/>
        <v>152.86677119999996</v>
      </c>
      <c r="Q52" s="27">
        <f t="shared" si="30"/>
        <v>196.76788560000003</v>
      </c>
      <c r="R52" s="27">
        <f t="shared" si="30"/>
        <v>225.08240039999998</v>
      </c>
      <c r="S52" s="27">
        <f t="shared" si="30"/>
        <v>241.95599999999999</v>
      </c>
      <c r="T52" s="27">
        <f t="shared" si="30"/>
        <v>287.96264639999993</v>
      </c>
      <c r="U52" s="27">
        <f t="shared" si="30"/>
        <v>344.51600039999994</v>
      </c>
      <c r="V52" s="27">
        <f t="shared" si="30"/>
        <v>371.4004008</v>
      </c>
      <c r="W52" s="27">
        <f t="shared" si="30"/>
        <v>342.44701920000006</v>
      </c>
      <c r="X52" s="27">
        <f t="shared" si="30"/>
        <v>327.69285120000001</v>
      </c>
      <c r="Y52" s="27">
        <f t="shared" ref="Y52:Z52" si="31">SUM(Y53:Y54)</f>
        <v>322.22567519999996</v>
      </c>
      <c r="Z52" s="27">
        <f t="shared" si="31"/>
        <v>336.1304232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2.0020571999999999</v>
      </c>
      <c r="D53" s="8">
        <f>INTAVI!D53+NRGSUP!D53</f>
        <v>1.1438856000000004</v>
      </c>
      <c r="E53" s="8">
        <f>INTAVI!E53+NRGSUP!E53</f>
        <v>0.42882839999999994</v>
      </c>
      <c r="F53" s="8">
        <f>INTAVI!F53+NRGSUP!F53</f>
        <v>33.6045996</v>
      </c>
      <c r="G53" s="8">
        <f>INTAVI!G53+NRGSUP!G53</f>
        <v>53.625171600000009</v>
      </c>
      <c r="H53" s="8">
        <f>INTAVI!H53+NRGSUP!H53</f>
        <v>64.206885600000007</v>
      </c>
      <c r="I53" s="8">
        <f>INTAVI!I53+NRGSUP!I53</f>
        <v>78.363885600000017</v>
      </c>
      <c r="J53" s="8">
        <f>INTAVI!J53+NRGSUP!J53</f>
        <v>64.349999999999994</v>
      </c>
      <c r="K53" s="8">
        <f>INTAVI!K53+NRGSUP!K53</f>
        <v>55.769828400000002</v>
      </c>
      <c r="L53" s="8">
        <f>INTAVI!L53+NRGSUP!L53</f>
        <v>96.382400400000009</v>
      </c>
      <c r="M53" s="8">
        <f>INTAVI!M53+NRGSUP!M53</f>
        <v>111.39654239999999</v>
      </c>
      <c r="N53" s="8">
        <f>INTAVI!N53+NRGSUP!N53</f>
        <v>143.28582839999999</v>
      </c>
      <c r="O53" s="8">
        <f>INTAVI!O53+NRGSUP!O53</f>
        <v>139.99677120000001</v>
      </c>
      <c r="P53" s="8">
        <f>INTAVI!P53+NRGSUP!P53</f>
        <v>152.86677119999996</v>
      </c>
      <c r="Q53" s="8">
        <f>INTAVI!Q53+NRGSUP!Q53</f>
        <v>196.76788560000003</v>
      </c>
      <c r="R53" s="8">
        <f>INTAVI!R53+NRGSUP!R53</f>
        <v>225.08240039999998</v>
      </c>
      <c r="S53" s="8">
        <f>INTAVI!S53+NRGSUP!S53</f>
        <v>241.95599999999999</v>
      </c>
      <c r="T53" s="8">
        <f>INTAVI!T53+NRGSUP!T53</f>
        <v>287.96264639999993</v>
      </c>
      <c r="U53" s="8">
        <f>INTAVI!U53+NRGSUP!U53</f>
        <v>344.51600039999994</v>
      </c>
      <c r="V53" s="8">
        <f>INTAVI!V53+NRGSUP!V53</f>
        <v>371.4004008</v>
      </c>
      <c r="W53" s="8">
        <f>INTAVI!W53+NRGSUP!W53</f>
        <v>342.44701920000006</v>
      </c>
      <c r="X53" s="8">
        <f>INTAVI!X53+NRGSUP!X53</f>
        <v>327.69285120000001</v>
      </c>
      <c r="Y53" s="8">
        <f>INTAVI!Y53+NRGSUP!Y53</f>
        <v>322.22567519999996</v>
      </c>
      <c r="Z53" s="8">
        <f>INTAVI!Z53+NRGSUP!Z53</f>
        <v>336.1304232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  <c r="Y54" s="45">
        <f>INTAVI!Y54+NRGSUP!Y54</f>
        <v>0</v>
      </c>
      <c r="Z54" s="45">
        <f>INTAVI!Z54+NRGSUP!Z54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2645.3384395199996</v>
      </c>
      <c r="D61" s="49">
        <f t="shared" si="32"/>
        <v>3041.4416457599996</v>
      </c>
      <c r="E61" s="49">
        <f t="shared" si="32"/>
        <v>2546.5855312799995</v>
      </c>
      <c r="F61" s="49">
        <f t="shared" si="32"/>
        <v>2833.5997519199996</v>
      </c>
      <c r="G61" s="49">
        <f t="shared" si="32"/>
        <v>2804.7629080799989</v>
      </c>
      <c r="H61" s="49">
        <f t="shared" si="32"/>
        <v>3311.778511439999</v>
      </c>
      <c r="I61" s="49">
        <f t="shared" si="32"/>
        <v>2930.6719497599997</v>
      </c>
      <c r="J61" s="49">
        <f t="shared" si="32"/>
        <v>3239.3782425599993</v>
      </c>
      <c r="K61" s="49">
        <f t="shared" si="32"/>
        <v>3393.2093104799987</v>
      </c>
      <c r="L61" s="49">
        <f t="shared" si="32"/>
        <v>3163.3163661600006</v>
      </c>
      <c r="M61" s="49">
        <f t="shared" si="32"/>
        <v>3303.6882242399997</v>
      </c>
      <c r="N61" s="49">
        <f t="shared" si="32"/>
        <v>3268.60249032</v>
      </c>
      <c r="O61" s="49">
        <f t="shared" si="32"/>
        <v>3196.0688400000013</v>
      </c>
      <c r="P61" s="49">
        <f t="shared" si="32"/>
        <v>3360.9407227199986</v>
      </c>
      <c r="Q61" s="49">
        <f t="shared" si="32"/>
        <v>2956.3270077600014</v>
      </c>
      <c r="R61" s="49">
        <f t="shared" si="32"/>
        <v>3238.2958730400005</v>
      </c>
      <c r="S61" s="49">
        <f t="shared" si="32"/>
        <v>3220.2284464799977</v>
      </c>
      <c r="T61" s="49">
        <f t="shared" si="32"/>
        <v>3154.59452448</v>
      </c>
      <c r="U61" s="49">
        <f t="shared" si="32"/>
        <v>2997.2475007199973</v>
      </c>
      <c r="V61" s="49">
        <f t="shared" si="32"/>
        <v>2988.937839600002</v>
      </c>
      <c r="W61" s="49">
        <f t="shared" si="32"/>
        <v>2925.8367991200007</v>
      </c>
      <c r="X61" s="49">
        <f t="shared" si="32"/>
        <v>3253.2315631199986</v>
      </c>
      <c r="Y61" s="49">
        <f t="shared" ref="Y61:Z61" si="33">SUM(Y62:Y72)</f>
        <v>2853.8512192800004</v>
      </c>
      <c r="Z61" s="49">
        <f t="shared" si="33"/>
        <v>2813.5044525600006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2637.0392831999998</v>
      </c>
      <c r="D62" s="52">
        <f>INTAVI!D62+NRGSUP!D62</f>
        <v>3031.5043583999995</v>
      </c>
      <c r="E62" s="52">
        <f>INTAVI!E62+NRGSUP!E62</f>
        <v>2535.1195967999993</v>
      </c>
      <c r="F62" s="52">
        <f>INTAVI!F62+NRGSUP!F62</f>
        <v>2820.4956863999996</v>
      </c>
      <c r="G62" s="52">
        <f>INTAVI!G62+NRGSUP!G62</f>
        <v>2789.5839551999989</v>
      </c>
      <c r="H62" s="52">
        <f>INTAVI!H62+NRGSUP!H62</f>
        <v>3296.2720895999992</v>
      </c>
      <c r="I62" s="52">
        <f>INTAVI!I62+NRGSUP!I62</f>
        <v>2898.3354623999994</v>
      </c>
      <c r="J62" s="52">
        <f>INTAVI!J62+NRGSUP!J62</f>
        <v>3171.0567167999989</v>
      </c>
      <c r="K62" s="52">
        <f>INTAVI!K62+NRGSUP!K62</f>
        <v>3288.2088959999987</v>
      </c>
      <c r="L62" s="52">
        <f>INTAVI!L62+NRGSUP!L62</f>
        <v>3020.8639104000003</v>
      </c>
      <c r="M62" s="52">
        <f>INTAVI!M62+NRGSUP!M62</f>
        <v>3098.5924032000003</v>
      </c>
      <c r="N62" s="52">
        <f>INTAVI!N62+NRGSUP!N62</f>
        <v>3077.3123135999999</v>
      </c>
      <c r="O62" s="52">
        <f>INTAVI!O62+NRGSUP!O62</f>
        <v>2955.2318208000015</v>
      </c>
      <c r="P62" s="52">
        <f>INTAVI!P62+NRGSUP!P62</f>
        <v>3101.6159999999986</v>
      </c>
      <c r="Q62" s="52">
        <f>INTAVI!Q62+NRGSUP!Q62</f>
        <v>2753.7439104000014</v>
      </c>
      <c r="R62" s="52">
        <f>INTAVI!R62+NRGSUP!R62</f>
        <v>3080.5592832000002</v>
      </c>
      <c r="S62" s="52">
        <f>INTAVI!S62+NRGSUP!S62</f>
        <v>3094.559596799998</v>
      </c>
      <c r="T62" s="52">
        <f>INTAVI!T62+NRGSUP!T62</f>
        <v>3018.4080192000001</v>
      </c>
      <c r="U62" s="52">
        <f>INTAVI!U62+NRGSUP!U62</f>
        <v>2718.849772799997</v>
      </c>
      <c r="V62" s="52">
        <f>INTAVI!V62+NRGSUP!V62</f>
        <v>2652.9269760000016</v>
      </c>
      <c r="W62" s="52">
        <f>INTAVI!W62+NRGSUP!W62</f>
        <v>2582.9778240000005</v>
      </c>
      <c r="X62" s="52">
        <f>INTAVI!X62+NRGSUP!X62</f>
        <v>2886.3914687999982</v>
      </c>
      <c r="Y62" s="52">
        <f>INTAVI!Y62+NRGSUP!Y62</f>
        <v>2558.3302080000003</v>
      </c>
      <c r="Z62" s="52">
        <f>INTAVI!Z62+NRGSUP!Z62</f>
        <v>2475.6064704000005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8.2991563199999998</v>
      </c>
      <c r="D64" s="52">
        <f>INTAVI!D64+NRGSUP!D64</f>
        <v>9.9372873600000009</v>
      </c>
      <c r="E64" s="52">
        <f>INTAVI!E64+NRGSUP!E64</f>
        <v>11.465934480000001</v>
      </c>
      <c r="F64" s="52">
        <f>INTAVI!F64+NRGSUP!F64</f>
        <v>13.104065519999999</v>
      </c>
      <c r="G64" s="52">
        <f>INTAVI!G64+NRGSUP!G64</f>
        <v>15.178952880000004</v>
      </c>
      <c r="H64" s="52">
        <f>INTAVI!H64+NRGSUP!H64</f>
        <v>15.506421840000003</v>
      </c>
      <c r="I64" s="52">
        <f>INTAVI!I64+NRGSUP!I64</f>
        <v>19.273887360000003</v>
      </c>
      <c r="J64" s="52">
        <f>INTAVI!J64+NRGSUP!J64</f>
        <v>27.245574719999997</v>
      </c>
      <c r="K64" s="52">
        <f>INTAVI!K64+NRGSUP!K64</f>
        <v>32.104734480000005</v>
      </c>
      <c r="L64" s="52">
        <f>INTAVI!L64+NRGSUP!L64</f>
        <v>51.160047120000002</v>
      </c>
      <c r="M64" s="52">
        <f>INTAVI!M64+NRGSUP!M64</f>
        <v>69.505778160000006</v>
      </c>
      <c r="N64" s="52">
        <f>INTAVI!N64+NRGSUP!N64</f>
        <v>82.227534480000003</v>
      </c>
      <c r="O64" s="52">
        <f>INTAVI!O64+NRGSUP!O64</f>
        <v>87.196374719999994</v>
      </c>
      <c r="P64" s="52">
        <f>INTAVI!P64+NRGSUP!P64</f>
        <v>79.388618399999999</v>
      </c>
      <c r="Q64" s="52">
        <f>INTAVI!Q64+NRGSUP!Q64</f>
        <v>70.433934480000005</v>
      </c>
      <c r="R64" s="52">
        <f>INTAVI!R64+NRGSUP!R64</f>
        <v>67.813396560000001</v>
      </c>
      <c r="S64" s="52">
        <f>INTAVI!S64+NRGSUP!S64</f>
        <v>69.014378160000007</v>
      </c>
      <c r="T64" s="52">
        <f>INTAVI!T64+NRGSUP!T64</f>
        <v>58.775371199999995</v>
      </c>
      <c r="U64" s="52">
        <f>INTAVI!U64+NRGSUP!U64</f>
        <v>55.592081999999991</v>
      </c>
      <c r="V64" s="52">
        <f>INTAVI!V64+NRGSUP!V64</f>
        <v>50.760637199999998</v>
      </c>
      <c r="W64" s="52">
        <f>INTAVI!W64+NRGSUP!W64</f>
        <v>61.629225840000004</v>
      </c>
      <c r="X64" s="52">
        <f>INTAVI!X64+NRGSUP!X64</f>
        <v>57.017141999999993</v>
      </c>
      <c r="Y64" s="52">
        <f>INTAVI!Y64+NRGSUP!Y64</f>
        <v>55.984022639999992</v>
      </c>
      <c r="Z64" s="52">
        <f>INTAVI!Z64+NRGSUP!Z64</f>
        <v>52.425500400000004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  <c r="Y65" s="52">
        <f>INTAVI!Y65+NRGSUP!Y65</f>
        <v>0</v>
      </c>
      <c r="Z65" s="52">
        <f>INTAVI!Z65+NRGSUP!Z65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1.8881510399999999</v>
      </c>
      <c r="K67" s="52">
        <f>INTAVI!K67+NRGSUP!K67</f>
        <v>7.582679999999999</v>
      </c>
      <c r="L67" s="52">
        <f>INTAVI!L67+NRGSUP!L67</f>
        <v>7.6917686399999994</v>
      </c>
      <c r="M67" s="52">
        <f>INTAVI!M67+NRGSUP!M67</f>
        <v>12.801602879999997</v>
      </c>
      <c r="N67" s="52">
        <f>INTAVI!N67+NRGSUP!N67</f>
        <v>15.011922240000001</v>
      </c>
      <c r="O67" s="52">
        <f>INTAVI!O67+NRGSUP!O67</f>
        <v>17.789604480000001</v>
      </c>
      <c r="P67" s="52">
        <f>INTAVI!P67+NRGSUP!P67</f>
        <v>22.513550399999996</v>
      </c>
      <c r="Q67" s="52">
        <f>INTAVI!Q67+NRGSUP!Q67</f>
        <v>22.496473440000003</v>
      </c>
      <c r="R67" s="52">
        <f>INTAVI!R67+NRGSUP!R67</f>
        <v>19.322452800000001</v>
      </c>
      <c r="S67" s="52">
        <f>INTAVI!S67+NRGSUP!S67</f>
        <v>12.881635199999998</v>
      </c>
      <c r="T67" s="52">
        <f>INTAVI!T67+NRGSUP!T67</f>
        <v>12.5286264</v>
      </c>
      <c r="U67" s="52">
        <f>INTAVI!U67+NRGSUP!U67</f>
        <v>23.107930560000007</v>
      </c>
      <c r="V67" s="52">
        <f>INTAVI!V67+NRGSUP!V67</f>
        <v>12.561251040000002</v>
      </c>
      <c r="W67" s="52">
        <f>INTAVI!W67+NRGSUP!W67</f>
        <v>23.839945920000002</v>
      </c>
      <c r="X67" s="52">
        <f>INTAVI!X67+NRGSUP!X67</f>
        <v>25.44033744</v>
      </c>
      <c r="Y67" s="52">
        <f>INTAVI!Y67+NRGSUP!Y67</f>
        <v>19.122626879999999</v>
      </c>
      <c r="Z67" s="52">
        <f>INTAVI!Z67+NRGSUP!Z67</f>
        <v>25.57109088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0.67135391999999994</v>
      </c>
      <c r="Q68" s="52">
        <f>INTAVI!Q68+NRGSUP!Q68</f>
        <v>2.5393694399999998</v>
      </c>
      <c r="R68" s="52">
        <f>INTAVI!R68+NRGSUP!R68</f>
        <v>2.6752204800000001</v>
      </c>
      <c r="S68" s="52">
        <f>INTAVI!S68+NRGSUP!S68</f>
        <v>1.97251632</v>
      </c>
      <c r="T68" s="52">
        <f>INTAVI!T68+NRGSUP!T68</f>
        <v>3.16994256</v>
      </c>
      <c r="U68" s="52">
        <f>INTAVI!U68+NRGSUP!U68</f>
        <v>4.11452784</v>
      </c>
      <c r="V68" s="52">
        <f>INTAVI!V68+NRGSUP!V68</f>
        <v>3.4217640000000005</v>
      </c>
      <c r="W68" s="52">
        <f>INTAVI!W68+NRGSUP!W68</f>
        <v>4.699222559999999</v>
      </c>
      <c r="X68" s="52">
        <f>INTAVI!X68+NRGSUP!X68</f>
        <v>3.6616060799999985</v>
      </c>
      <c r="Y68" s="52">
        <f>INTAVI!Y68+NRGSUP!Y68</f>
        <v>4.2689851199999982</v>
      </c>
      <c r="Z68" s="52">
        <f>INTAVI!Z68+NRGSUP!Z68</f>
        <v>4.2465556800000011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13.062599999999998</v>
      </c>
      <c r="J69" s="52">
        <f>INTAVI!J69+NRGSUP!J69</f>
        <v>39.187800000000003</v>
      </c>
      <c r="K69" s="52">
        <f>INTAVI!K69+NRGSUP!K69</f>
        <v>65.313000000000002</v>
      </c>
      <c r="L69" s="52">
        <f>INTAVI!L69+NRGSUP!L69</f>
        <v>83.600640000000027</v>
      </c>
      <c r="M69" s="52">
        <f>INTAVI!M69+NRGSUP!M69</f>
        <v>122.78844000000004</v>
      </c>
      <c r="N69" s="52">
        <f>INTAVI!N69+NRGSUP!N69</f>
        <v>94.050720000000013</v>
      </c>
      <c r="O69" s="52">
        <f>INTAVI!O69+NRGSUP!O69</f>
        <v>135.85103999999998</v>
      </c>
      <c r="P69" s="52">
        <f>INTAVI!P69+NRGSUP!P69</f>
        <v>156.75120000000001</v>
      </c>
      <c r="Q69" s="52">
        <f>INTAVI!Q69+NRGSUP!Q69</f>
        <v>107.11331999999999</v>
      </c>
      <c r="R69" s="52">
        <f>INTAVI!R69+NRGSUP!R69</f>
        <v>67.925520000000006</v>
      </c>
      <c r="S69" s="52">
        <f>INTAVI!S69+NRGSUP!S69</f>
        <v>41.800320000000006</v>
      </c>
      <c r="T69" s="52">
        <f>INTAVI!T69+NRGSUP!T69</f>
        <v>61.712565120000015</v>
      </c>
      <c r="U69" s="52">
        <f>INTAVI!U69+NRGSUP!U69</f>
        <v>195.58318752000002</v>
      </c>
      <c r="V69" s="52">
        <f>INTAVI!V69+NRGSUP!V69</f>
        <v>269.26721136000003</v>
      </c>
      <c r="W69" s="52">
        <f>INTAVI!W69+NRGSUP!W69</f>
        <v>252.69058080000002</v>
      </c>
      <c r="X69" s="52">
        <f>INTAVI!X69+NRGSUP!X69</f>
        <v>280.72100880000005</v>
      </c>
      <c r="Y69" s="52">
        <f>INTAVI!Y69+NRGSUP!Y69</f>
        <v>216.14537663999997</v>
      </c>
      <c r="Z69" s="52">
        <f>INTAVI!Z69+NRGSUP!Z69</f>
        <v>255.65483520000004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76.098959999999977</v>
      </c>
      <c r="D2" s="21">
        <f t="shared" ref="D2:X2" si="0">SUM(D3,D17,D22,D25,D26,D51,D52)</f>
        <v>82.440539999999999</v>
      </c>
      <c r="E2" s="21">
        <f t="shared" si="0"/>
        <v>88.782120000000006</v>
      </c>
      <c r="F2" s="21">
        <f t="shared" si="0"/>
        <v>79.269749999999988</v>
      </c>
      <c r="G2" s="21">
        <f t="shared" si="0"/>
        <v>60.245010000000001</v>
      </c>
      <c r="H2" s="21">
        <f t="shared" si="0"/>
        <v>69.757379999999984</v>
      </c>
      <c r="I2" s="21">
        <f t="shared" si="0"/>
        <v>76.098960000000019</v>
      </c>
      <c r="J2" s="21">
        <f t="shared" si="0"/>
        <v>97.046363519999986</v>
      </c>
      <c r="K2" s="21">
        <f t="shared" si="0"/>
        <v>106.43785524</v>
      </c>
      <c r="L2" s="21">
        <f t="shared" si="0"/>
        <v>84.524202000000017</v>
      </c>
      <c r="M2" s="21">
        <f t="shared" si="0"/>
        <v>84.524202000000017</v>
      </c>
      <c r="N2" s="21">
        <f t="shared" si="0"/>
        <v>72.002040480000019</v>
      </c>
      <c r="O2" s="21">
        <f t="shared" si="0"/>
        <v>72.002040480000005</v>
      </c>
      <c r="P2" s="21">
        <f t="shared" si="0"/>
        <v>78.263121240000004</v>
      </c>
      <c r="Q2" s="21">
        <f t="shared" si="0"/>
        <v>78.26312123999999</v>
      </c>
      <c r="R2" s="21">
        <f t="shared" si="0"/>
        <v>78.26312123999999</v>
      </c>
      <c r="S2" s="21">
        <f t="shared" si="0"/>
        <v>65.740959719999992</v>
      </c>
      <c r="T2" s="21">
        <f t="shared" si="0"/>
        <v>79.361897039999974</v>
      </c>
      <c r="U2" s="21">
        <f t="shared" si="0"/>
        <v>107.01066816000004</v>
      </c>
      <c r="V2" s="21">
        <f t="shared" si="0"/>
        <v>82.78350300000001</v>
      </c>
      <c r="W2" s="21">
        <f t="shared" si="0"/>
        <v>29.94338772</v>
      </c>
      <c r="X2" s="21">
        <f t="shared" si="0"/>
        <v>32.18804819999999</v>
      </c>
      <c r="Y2" s="21">
        <f t="shared" ref="Y2:Z2" si="1">SUM(Y3,Y17,Y22,Y25,Y26,Y51,Y52)</f>
        <v>66.852418679999985</v>
      </c>
      <c r="Z2" s="21">
        <f t="shared" si="1"/>
        <v>59.361071400000014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76.098959999999977</v>
      </c>
      <c r="D26" s="27">
        <f t="shared" si="14"/>
        <v>82.440539999999999</v>
      </c>
      <c r="E26" s="27">
        <f t="shared" si="14"/>
        <v>88.782120000000006</v>
      </c>
      <c r="F26" s="27">
        <f t="shared" si="14"/>
        <v>79.269749999999988</v>
      </c>
      <c r="G26" s="27">
        <f t="shared" si="14"/>
        <v>60.245010000000001</v>
      </c>
      <c r="H26" s="27">
        <f t="shared" si="14"/>
        <v>69.757379999999984</v>
      </c>
      <c r="I26" s="27">
        <f t="shared" si="14"/>
        <v>76.098960000000019</v>
      </c>
      <c r="J26" s="27">
        <f t="shared" si="14"/>
        <v>97.046363519999986</v>
      </c>
      <c r="K26" s="27">
        <f t="shared" si="14"/>
        <v>106.43785524</v>
      </c>
      <c r="L26" s="27">
        <f t="shared" si="14"/>
        <v>84.524202000000017</v>
      </c>
      <c r="M26" s="27">
        <f t="shared" si="14"/>
        <v>84.524202000000017</v>
      </c>
      <c r="N26" s="27">
        <f t="shared" si="14"/>
        <v>72.002040480000019</v>
      </c>
      <c r="O26" s="27">
        <f t="shared" si="14"/>
        <v>72.002040480000005</v>
      </c>
      <c r="P26" s="27">
        <f t="shared" si="14"/>
        <v>78.263121240000004</v>
      </c>
      <c r="Q26" s="27">
        <f t="shared" si="14"/>
        <v>78.26312123999999</v>
      </c>
      <c r="R26" s="27">
        <f t="shared" si="14"/>
        <v>78.26312123999999</v>
      </c>
      <c r="S26" s="27">
        <f t="shared" si="14"/>
        <v>65.740959719999992</v>
      </c>
      <c r="T26" s="27">
        <f t="shared" si="14"/>
        <v>79.361897039999974</v>
      </c>
      <c r="U26" s="27">
        <f t="shared" si="14"/>
        <v>107.01066816000004</v>
      </c>
      <c r="V26" s="27">
        <f t="shared" si="14"/>
        <v>82.78350300000001</v>
      </c>
      <c r="W26" s="27">
        <f t="shared" si="14"/>
        <v>29.94338772</v>
      </c>
      <c r="X26" s="27">
        <f t="shared" ref="X26:Z26" si="15">SUM(X27,X33)</f>
        <v>32.18804819999999</v>
      </c>
      <c r="Y26" s="27">
        <f t="shared" si="15"/>
        <v>66.852418679999985</v>
      </c>
      <c r="Z26" s="27">
        <f t="shared" si="15"/>
        <v>59.361071400000014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76.098959999999977</v>
      </c>
      <c r="D33" s="19">
        <f t="shared" si="18"/>
        <v>82.440539999999999</v>
      </c>
      <c r="E33" s="19">
        <f t="shared" si="18"/>
        <v>88.782120000000006</v>
      </c>
      <c r="F33" s="19">
        <f t="shared" si="18"/>
        <v>79.269749999999988</v>
      </c>
      <c r="G33" s="19">
        <f t="shared" si="18"/>
        <v>60.245010000000001</v>
      </c>
      <c r="H33" s="19">
        <f t="shared" si="18"/>
        <v>69.757379999999984</v>
      </c>
      <c r="I33" s="19">
        <f t="shared" si="18"/>
        <v>76.098960000000019</v>
      </c>
      <c r="J33" s="19">
        <f t="shared" si="18"/>
        <v>97.046363519999986</v>
      </c>
      <c r="K33" s="19">
        <f t="shared" si="18"/>
        <v>106.43785524</v>
      </c>
      <c r="L33" s="19">
        <f t="shared" si="18"/>
        <v>84.524202000000017</v>
      </c>
      <c r="M33" s="19">
        <f t="shared" si="18"/>
        <v>84.524202000000017</v>
      </c>
      <c r="N33" s="19">
        <f t="shared" si="18"/>
        <v>72.002040480000019</v>
      </c>
      <c r="O33" s="19">
        <f t="shared" si="18"/>
        <v>72.002040480000005</v>
      </c>
      <c r="P33" s="19">
        <f t="shared" si="18"/>
        <v>78.263121240000004</v>
      </c>
      <c r="Q33" s="19">
        <f t="shared" si="18"/>
        <v>78.26312123999999</v>
      </c>
      <c r="R33" s="19">
        <f t="shared" si="18"/>
        <v>78.26312123999999</v>
      </c>
      <c r="S33" s="19">
        <f t="shared" si="18"/>
        <v>65.740959719999992</v>
      </c>
      <c r="T33" s="19">
        <f t="shared" si="18"/>
        <v>79.361897039999974</v>
      </c>
      <c r="U33" s="19">
        <f t="shared" si="18"/>
        <v>107.01066816000004</v>
      </c>
      <c r="V33" s="19">
        <f t="shared" si="18"/>
        <v>82.78350300000001</v>
      </c>
      <c r="W33" s="19">
        <f t="shared" si="18"/>
        <v>29.94338772</v>
      </c>
      <c r="X33" s="19">
        <f t="shared" ref="X33:Z33" si="19">SUM(X34:X50)</f>
        <v>32.18804819999999</v>
      </c>
      <c r="Y33" s="19">
        <f t="shared" si="19"/>
        <v>66.852418679999985</v>
      </c>
      <c r="Z33" s="19">
        <f t="shared" si="19"/>
        <v>59.361071400000014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76.098959999999977</v>
      </c>
      <c r="D40" s="8">
        <f>INTAVI_PA_IN!D40+INTAVI_PA_EX!D40+INTAVI_FR_IN!D40+INTAVI_FR_EX!D40</f>
        <v>82.440539999999999</v>
      </c>
      <c r="E40" s="8">
        <f>INTAVI_PA_IN!E40+INTAVI_PA_EX!E40+INTAVI_FR_IN!E40+INTAVI_FR_EX!E40</f>
        <v>88.782120000000006</v>
      </c>
      <c r="F40" s="8">
        <f>INTAVI_PA_IN!F40+INTAVI_PA_EX!F40+INTAVI_FR_IN!F40+INTAVI_FR_EX!F40</f>
        <v>79.269749999999988</v>
      </c>
      <c r="G40" s="8">
        <f>INTAVI_PA_IN!G40+INTAVI_PA_EX!G40+INTAVI_FR_IN!G40+INTAVI_FR_EX!G40</f>
        <v>60.245010000000001</v>
      </c>
      <c r="H40" s="8">
        <f>INTAVI_PA_IN!H40+INTAVI_PA_EX!H40+INTAVI_FR_IN!H40+INTAVI_FR_EX!H40</f>
        <v>69.757379999999984</v>
      </c>
      <c r="I40" s="8">
        <f>INTAVI_PA_IN!I40+INTAVI_PA_EX!I40+INTAVI_FR_IN!I40+INTAVI_FR_EX!I40</f>
        <v>76.098960000000019</v>
      </c>
      <c r="J40" s="8">
        <f>INTAVI_PA_IN!J40+INTAVI_PA_EX!J40+INTAVI_FR_IN!J40+INTAVI_FR_EX!J40</f>
        <v>97.046363519999986</v>
      </c>
      <c r="K40" s="8">
        <f>INTAVI_PA_IN!K40+INTAVI_PA_EX!K40+INTAVI_FR_IN!K40+INTAVI_FR_EX!K40</f>
        <v>106.43785524</v>
      </c>
      <c r="L40" s="8">
        <f>INTAVI_PA_IN!L40+INTAVI_PA_EX!L40+INTAVI_FR_IN!L40+INTAVI_FR_EX!L40</f>
        <v>84.524202000000017</v>
      </c>
      <c r="M40" s="8">
        <f>INTAVI_PA_IN!M40+INTAVI_PA_EX!M40+INTAVI_FR_IN!M40+INTAVI_FR_EX!M40</f>
        <v>84.524202000000017</v>
      </c>
      <c r="N40" s="8">
        <f>INTAVI_PA_IN!N40+INTAVI_PA_EX!N40+INTAVI_FR_IN!N40+INTAVI_FR_EX!N40</f>
        <v>72.002040480000019</v>
      </c>
      <c r="O40" s="8">
        <f>INTAVI_PA_IN!O40+INTAVI_PA_EX!O40+INTAVI_FR_IN!O40+INTAVI_FR_EX!O40</f>
        <v>72.002040480000005</v>
      </c>
      <c r="P40" s="8">
        <f>INTAVI_PA_IN!P40+INTAVI_PA_EX!P40+INTAVI_FR_IN!P40+INTAVI_FR_EX!P40</f>
        <v>78.263121240000004</v>
      </c>
      <c r="Q40" s="8">
        <f>INTAVI_PA_IN!Q40+INTAVI_PA_EX!Q40+INTAVI_FR_IN!Q40+INTAVI_FR_EX!Q40</f>
        <v>78.26312123999999</v>
      </c>
      <c r="R40" s="8">
        <f>INTAVI_PA_IN!R40+INTAVI_PA_EX!R40+INTAVI_FR_IN!R40+INTAVI_FR_EX!R40</f>
        <v>78.26312123999999</v>
      </c>
      <c r="S40" s="8">
        <f>INTAVI_PA_IN!S40+INTAVI_PA_EX!S40+INTAVI_FR_IN!S40+INTAVI_FR_EX!S40</f>
        <v>65.740959719999992</v>
      </c>
      <c r="T40" s="8">
        <f>INTAVI_PA_IN!T40+INTAVI_PA_EX!T40+INTAVI_FR_IN!T40+INTAVI_FR_EX!T40</f>
        <v>79.361897039999974</v>
      </c>
      <c r="U40" s="8">
        <f>INTAVI_PA_IN!U40+INTAVI_PA_EX!U40+INTAVI_FR_IN!U40+INTAVI_FR_EX!U40</f>
        <v>107.01066816000004</v>
      </c>
      <c r="V40" s="8">
        <f>INTAVI_PA_IN!V40+INTAVI_PA_EX!V40+INTAVI_FR_IN!V40+INTAVI_FR_EX!V40</f>
        <v>82.78350300000001</v>
      </c>
      <c r="W40" s="8">
        <f>INTAVI_PA_IN!W40+INTAVI_PA_EX!W40+INTAVI_FR_IN!W40+INTAVI_FR_EX!W40</f>
        <v>29.94338772</v>
      </c>
      <c r="X40" s="8">
        <f>INTAVI_PA_IN!X40+INTAVI_PA_EX!X40+INTAVI_FR_IN!X40+INTAVI_FR_EX!X40</f>
        <v>32.18804819999999</v>
      </c>
      <c r="Y40" s="8">
        <f>INTAVI_PA_IN!Y40+INTAVI_PA_EX!Y40+INTAVI_FR_IN!Y40+INTAVI_FR_EX!Y40</f>
        <v>66.852418679999985</v>
      </c>
      <c r="Z40" s="8">
        <f>INTAVI_PA_IN!Z40+INTAVI_PA_EX!Z40+INTAVI_FR_IN!Z40+INTAVI_FR_EX!Z40</f>
        <v>59.361071400000014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46.063303045900454</v>
      </c>
      <c r="D2" s="21">
        <f t="shared" ref="D2:X2" si="0">SUM(D3,D17,D22,D25,D26,D51,D52)</f>
        <v>49.969700236201859</v>
      </c>
      <c r="E2" s="21">
        <f t="shared" si="0"/>
        <v>53.852706868297936</v>
      </c>
      <c r="F2" s="21">
        <f t="shared" si="0"/>
        <v>47.982570351050029</v>
      </c>
      <c r="G2" s="21">
        <f t="shared" si="0"/>
        <v>36.282196738900609</v>
      </c>
      <c r="H2" s="21">
        <f t="shared" si="0"/>
        <v>42.624111205695748</v>
      </c>
      <c r="I2" s="21">
        <f t="shared" si="0"/>
        <v>47.680507988077331</v>
      </c>
      <c r="J2" s="21">
        <f t="shared" si="0"/>
        <v>60.32658191084073</v>
      </c>
      <c r="K2" s="21">
        <f t="shared" si="0"/>
        <v>66.87189304344399</v>
      </c>
      <c r="L2" s="21">
        <f t="shared" si="0"/>
        <v>52.09391919190621</v>
      </c>
      <c r="M2" s="21">
        <f t="shared" si="0"/>
        <v>51.120824864376679</v>
      </c>
      <c r="N2" s="21">
        <f t="shared" si="0"/>
        <v>43.488122232833518</v>
      </c>
      <c r="O2" s="21">
        <f t="shared" si="0"/>
        <v>42.872101931262712</v>
      </c>
      <c r="P2" s="21">
        <f t="shared" si="0"/>
        <v>46.928757441992857</v>
      </c>
      <c r="Q2" s="21">
        <f t="shared" si="0"/>
        <v>47.095874720678587</v>
      </c>
      <c r="R2" s="21">
        <f t="shared" si="0"/>
        <v>48.233333493075925</v>
      </c>
      <c r="S2" s="21">
        <f t="shared" si="0"/>
        <v>41.201411778668039</v>
      </c>
      <c r="T2" s="21">
        <f t="shared" si="0"/>
        <v>51.028213276022917</v>
      </c>
      <c r="U2" s="21">
        <f t="shared" si="0"/>
        <v>68.6755734038436</v>
      </c>
      <c r="V2" s="21">
        <f t="shared" si="0"/>
        <v>51.464671656996757</v>
      </c>
      <c r="W2" s="21">
        <f t="shared" si="0"/>
        <v>15.005247743024775</v>
      </c>
      <c r="X2" s="21">
        <f t="shared" si="0"/>
        <v>17.503669754795503</v>
      </c>
      <c r="Y2" s="21">
        <f t="shared" ref="Y2:Z2" si="1">SUM(Y3,Y17,Y22,Y25,Y26,Y51,Y52)</f>
        <v>41.002672540656057</v>
      </c>
      <c r="Z2" s="21">
        <f t="shared" si="1"/>
        <v>36.493007663393833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46.063303045900454</v>
      </c>
      <c r="D26" s="27">
        <f t="shared" si="14"/>
        <v>49.969700236201859</v>
      </c>
      <c r="E26" s="27">
        <f t="shared" si="14"/>
        <v>53.852706868297936</v>
      </c>
      <c r="F26" s="27">
        <f t="shared" si="14"/>
        <v>47.982570351050029</v>
      </c>
      <c r="G26" s="27">
        <f t="shared" si="14"/>
        <v>36.282196738900609</v>
      </c>
      <c r="H26" s="27">
        <f t="shared" si="14"/>
        <v>42.624111205695748</v>
      </c>
      <c r="I26" s="27">
        <f t="shared" si="14"/>
        <v>47.680507988077331</v>
      </c>
      <c r="J26" s="27">
        <f t="shared" si="14"/>
        <v>60.32658191084073</v>
      </c>
      <c r="K26" s="27">
        <f t="shared" si="14"/>
        <v>66.87189304344399</v>
      </c>
      <c r="L26" s="27">
        <f t="shared" si="14"/>
        <v>52.09391919190621</v>
      </c>
      <c r="M26" s="27">
        <f t="shared" si="14"/>
        <v>51.120824864376679</v>
      </c>
      <c r="N26" s="27">
        <f t="shared" si="14"/>
        <v>43.488122232833518</v>
      </c>
      <c r="O26" s="27">
        <f t="shared" si="14"/>
        <v>42.872101931262712</v>
      </c>
      <c r="P26" s="27">
        <f t="shared" si="14"/>
        <v>46.928757441992857</v>
      </c>
      <c r="Q26" s="27">
        <f t="shared" si="14"/>
        <v>47.095874720678587</v>
      </c>
      <c r="R26" s="27">
        <f t="shared" si="14"/>
        <v>48.233333493075925</v>
      </c>
      <c r="S26" s="27">
        <f t="shared" si="14"/>
        <v>41.201411778668039</v>
      </c>
      <c r="T26" s="27">
        <f t="shared" si="14"/>
        <v>51.028213276022917</v>
      </c>
      <c r="U26" s="27">
        <f t="shared" si="14"/>
        <v>68.6755734038436</v>
      </c>
      <c r="V26" s="27">
        <f t="shared" si="14"/>
        <v>51.464671656996757</v>
      </c>
      <c r="W26" s="27">
        <f t="shared" si="14"/>
        <v>15.005247743024775</v>
      </c>
      <c r="X26" s="27">
        <f t="shared" si="14"/>
        <v>17.503669754795503</v>
      </c>
      <c r="Y26" s="27">
        <f t="shared" ref="Y26:Z26" si="15">SUM(Y27,Y33)</f>
        <v>41.002672540656057</v>
      </c>
      <c r="Z26" s="27">
        <f t="shared" si="15"/>
        <v>36.493007663393833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46.063303045900454</v>
      </c>
      <c r="D33" s="19">
        <f t="shared" si="18"/>
        <v>49.969700236201859</v>
      </c>
      <c r="E33" s="19">
        <f t="shared" si="18"/>
        <v>53.852706868297936</v>
      </c>
      <c r="F33" s="19">
        <f t="shared" si="18"/>
        <v>47.982570351050029</v>
      </c>
      <c r="G33" s="19">
        <f t="shared" si="18"/>
        <v>36.282196738900609</v>
      </c>
      <c r="H33" s="19">
        <f t="shared" si="18"/>
        <v>42.624111205695748</v>
      </c>
      <c r="I33" s="19">
        <f t="shared" si="18"/>
        <v>47.680507988077331</v>
      </c>
      <c r="J33" s="19">
        <f t="shared" si="18"/>
        <v>60.32658191084073</v>
      </c>
      <c r="K33" s="19">
        <f t="shared" si="18"/>
        <v>66.87189304344399</v>
      </c>
      <c r="L33" s="19">
        <f t="shared" si="18"/>
        <v>52.09391919190621</v>
      </c>
      <c r="M33" s="19">
        <f t="shared" si="18"/>
        <v>51.120824864376679</v>
      </c>
      <c r="N33" s="19">
        <f t="shared" si="18"/>
        <v>43.488122232833518</v>
      </c>
      <c r="O33" s="19">
        <f t="shared" si="18"/>
        <v>42.872101931262712</v>
      </c>
      <c r="P33" s="19">
        <f t="shared" si="18"/>
        <v>46.928757441992857</v>
      </c>
      <c r="Q33" s="19">
        <f t="shared" si="18"/>
        <v>47.095874720678587</v>
      </c>
      <c r="R33" s="19">
        <f t="shared" si="18"/>
        <v>48.233333493075925</v>
      </c>
      <c r="S33" s="19">
        <f t="shared" si="18"/>
        <v>41.201411778668039</v>
      </c>
      <c r="T33" s="19">
        <f t="shared" si="18"/>
        <v>51.028213276022917</v>
      </c>
      <c r="U33" s="19">
        <f t="shared" si="18"/>
        <v>68.6755734038436</v>
      </c>
      <c r="V33" s="19">
        <f t="shared" si="18"/>
        <v>51.464671656996757</v>
      </c>
      <c r="W33" s="19">
        <f t="shared" si="18"/>
        <v>15.005247743024775</v>
      </c>
      <c r="X33" s="19">
        <f t="shared" si="18"/>
        <v>17.503669754795503</v>
      </c>
      <c r="Y33" s="19">
        <f t="shared" ref="Y33:Z33" si="19">SUM(Y34:Y50)</f>
        <v>41.002672540656057</v>
      </c>
      <c r="Z33" s="19">
        <f t="shared" si="19"/>
        <v>36.493007663393833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46.063303045900454</v>
      </c>
      <c r="D40" s="8">
        <v>49.969700236201859</v>
      </c>
      <c r="E40" s="8">
        <v>53.852706868297936</v>
      </c>
      <c r="F40" s="8">
        <v>47.982570351050029</v>
      </c>
      <c r="G40" s="8">
        <v>36.282196738900609</v>
      </c>
      <c r="H40" s="8">
        <v>42.624111205695748</v>
      </c>
      <c r="I40" s="8">
        <v>47.680507988077331</v>
      </c>
      <c r="J40" s="8">
        <v>60.32658191084073</v>
      </c>
      <c r="K40" s="8">
        <v>66.87189304344399</v>
      </c>
      <c r="L40" s="8">
        <v>52.09391919190621</v>
      </c>
      <c r="M40" s="8">
        <v>51.120824864376679</v>
      </c>
      <c r="N40" s="8">
        <v>43.488122232833518</v>
      </c>
      <c r="O40" s="8">
        <v>42.872101931262712</v>
      </c>
      <c r="P40" s="8">
        <v>46.928757441992857</v>
      </c>
      <c r="Q40" s="8">
        <v>47.095874720678587</v>
      </c>
      <c r="R40" s="8">
        <v>48.233333493075925</v>
      </c>
      <c r="S40" s="8">
        <v>41.201411778668039</v>
      </c>
      <c r="T40" s="8">
        <v>51.028213276022917</v>
      </c>
      <c r="U40" s="8">
        <v>68.6755734038436</v>
      </c>
      <c r="V40" s="8">
        <v>51.464671656996757</v>
      </c>
      <c r="W40" s="8">
        <v>15.005247743024775</v>
      </c>
      <c r="X40" s="8">
        <v>17.503669754795503</v>
      </c>
      <c r="Y40" s="8">
        <v>41.002672540656057</v>
      </c>
      <c r="Z40" s="8">
        <v>36.493007663393833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29.093034788577199</v>
      </c>
      <c r="D2" s="21">
        <f t="shared" ref="D2:X2" si="0">SUM(D3,D17,D22,D25,D26,D51,D52)</f>
        <v>31.568248791448053</v>
      </c>
      <c r="E2" s="21">
        <f t="shared" si="0"/>
        <v>34.017292045264149</v>
      </c>
      <c r="F2" s="21">
        <f t="shared" si="0"/>
        <v>30.304960591629886</v>
      </c>
      <c r="G2" s="21">
        <f t="shared" si="0"/>
        <v>22.914713450960846</v>
      </c>
      <c r="H2" s="21">
        <f t="shared" si="0"/>
        <v>26.055435110586945</v>
      </c>
      <c r="I2" s="21">
        <f t="shared" si="0"/>
        <v>27.20222715361588</v>
      </c>
      <c r="J2" s="21">
        <f t="shared" si="0"/>
        <v>33.207667901060553</v>
      </c>
      <c r="K2" s="21">
        <f t="shared" si="0"/>
        <v>38.210293660557468</v>
      </c>
      <c r="L2" s="21">
        <f t="shared" si="0"/>
        <v>31.83338530103919</v>
      </c>
      <c r="M2" s="21">
        <f t="shared" si="0"/>
        <v>32.474448826053582</v>
      </c>
      <c r="N2" s="21">
        <f t="shared" si="0"/>
        <v>27.683403334894226</v>
      </c>
      <c r="O2" s="21">
        <f t="shared" si="0"/>
        <v>28.136652247778603</v>
      </c>
      <c r="P2" s="21">
        <f t="shared" si="0"/>
        <v>30.253963504311024</v>
      </c>
      <c r="Q2" s="21">
        <f t="shared" si="0"/>
        <v>30.200841373463817</v>
      </c>
      <c r="R2" s="21">
        <f t="shared" si="0"/>
        <v>29.007871403595846</v>
      </c>
      <c r="S2" s="21">
        <f t="shared" si="0"/>
        <v>23.765319981977068</v>
      </c>
      <c r="T2" s="21">
        <f t="shared" si="0"/>
        <v>27.014606784211054</v>
      </c>
      <c r="U2" s="21">
        <f t="shared" si="0"/>
        <v>36.834525661696354</v>
      </c>
      <c r="V2" s="21">
        <f t="shared" si="0"/>
        <v>30.163798416710264</v>
      </c>
      <c r="W2" s="21">
        <f t="shared" si="0"/>
        <v>13.05241703475405</v>
      </c>
      <c r="X2" s="21">
        <f t="shared" si="0"/>
        <v>12.895659583764774</v>
      </c>
      <c r="Y2" s="21">
        <f t="shared" ref="Y2:Z2" si="1">SUM(Y3,Y17,Y22,Y25,Y26,Y51,Y52)</f>
        <v>23.283540168917284</v>
      </c>
      <c r="Z2" s="21">
        <f t="shared" si="1"/>
        <v>21.172543917423052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29.093034788577199</v>
      </c>
      <c r="D26" s="27">
        <f t="shared" si="14"/>
        <v>31.568248791448053</v>
      </c>
      <c r="E26" s="27">
        <f t="shared" si="14"/>
        <v>34.017292045264149</v>
      </c>
      <c r="F26" s="27">
        <f t="shared" si="14"/>
        <v>30.304960591629886</v>
      </c>
      <c r="G26" s="27">
        <f t="shared" si="14"/>
        <v>22.914713450960846</v>
      </c>
      <c r="H26" s="27">
        <f t="shared" si="14"/>
        <v>26.055435110586945</v>
      </c>
      <c r="I26" s="27">
        <f t="shared" si="14"/>
        <v>27.20222715361588</v>
      </c>
      <c r="J26" s="27">
        <f t="shared" si="14"/>
        <v>33.207667901060553</v>
      </c>
      <c r="K26" s="27">
        <f t="shared" si="14"/>
        <v>38.210293660557468</v>
      </c>
      <c r="L26" s="27">
        <f t="shared" si="14"/>
        <v>31.83338530103919</v>
      </c>
      <c r="M26" s="27">
        <f t="shared" si="14"/>
        <v>32.474448826053582</v>
      </c>
      <c r="N26" s="27">
        <f t="shared" si="14"/>
        <v>27.683403334894226</v>
      </c>
      <c r="O26" s="27">
        <f t="shared" si="14"/>
        <v>28.136652247778603</v>
      </c>
      <c r="P26" s="27">
        <f t="shared" si="14"/>
        <v>30.253963504311024</v>
      </c>
      <c r="Q26" s="27">
        <f t="shared" si="14"/>
        <v>30.200841373463817</v>
      </c>
      <c r="R26" s="27">
        <f t="shared" si="14"/>
        <v>29.007871403595846</v>
      </c>
      <c r="S26" s="27">
        <f t="shared" si="14"/>
        <v>23.765319981977068</v>
      </c>
      <c r="T26" s="27">
        <f t="shared" si="14"/>
        <v>27.014606784211054</v>
      </c>
      <c r="U26" s="27">
        <f t="shared" si="14"/>
        <v>36.834525661696354</v>
      </c>
      <c r="V26" s="27">
        <f t="shared" si="14"/>
        <v>30.163798416710264</v>
      </c>
      <c r="W26" s="27">
        <f t="shared" si="14"/>
        <v>13.05241703475405</v>
      </c>
      <c r="X26" s="27">
        <f t="shared" si="14"/>
        <v>12.895659583764774</v>
      </c>
      <c r="Y26" s="27">
        <f t="shared" ref="Y26:Z26" si="15">SUM(Y27,Y33)</f>
        <v>23.283540168917284</v>
      </c>
      <c r="Z26" s="27">
        <f t="shared" si="15"/>
        <v>21.172543917423052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29.093034788577199</v>
      </c>
      <c r="D33" s="19">
        <f t="shared" si="18"/>
        <v>31.568248791448053</v>
      </c>
      <c r="E33" s="19">
        <f t="shared" si="18"/>
        <v>34.017292045264149</v>
      </c>
      <c r="F33" s="19">
        <f t="shared" si="18"/>
        <v>30.304960591629886</v>
      </c>
      <c r="G33" s="19">
        <f t="shared" si="18"/>
        <v>22.914713450960846</v>
      </c>
      <c r="H33" s="19">
        <f t="shared" si="18"/>
        <v>26.055435110586945</v>
      </c>
      <c r="I33" s="19">
        <f t="shared" si="18"/>
        <v>27.20222715361588</v>
      </c>
      <c r="J33" s="19">
        <f t="shared" si="18"/>
        <v>33.207667901060553</v>
      </c>
      <c r="K33" s="19">
        <f t="shared" si="18"/>
        <v>38.210293660557468</v>
      </c>
      <c r="L33" s="19">
        <f t="shared" si="18"/>
        <v>31.83338530103919</v>
      </c>
      <c r="M33" s="19">
        <f t="shared" si="18"/>
        <v>32.474448826053582</v>
      </c>
      <c r="N33" s="19">
        <f t="shared" si="18"/>
        <v>27.683403334894226</v>
      </c>
      <c r="O33" s="19">
        <f t="shared" si="18"/>
        <v>28.136652247778603</v>
      </c>
      <c r="P33" s="19">
        <f t="shared" si="18"/>
        <v>30.253963504311024</v>
      </c>
      <c r="Q33" s="19">
        <f t="shared" si="18"/>
        <v>30.200841373463817</v>
      </c>
      <c r="R33" s="19">
        <f t="shared" si="18"/>
        <v>29.007871403595846</v>
      </c>
      <c r="S33" s="19">
        <f t="shared" si="18"/>
        <v>23.765319981977068</v>
      </c>
      <c r="T33" s="19">
        <f t="shared" si="18"/>
        <v>27.014606784211054</v>
      </c>
      <c r="U33" s="19">
        <f t="shared" si="18"/>
        <v>36.834525661696354</v>
      </c>
      <c r="V33" s="19">
        <f t="shared" si="18"/>
        <v>30.163798416710264</v>
      </c>
      <c r="W33" s="19">
        <f t="shared" si="18"/>
        <v>13.05241703475405</v>
      </c>
      <c r="X33" s="19">
        <f t="shared" si="18"/>
        <v>12.895659583764774</v>
      </c>
      <c r="Y33" s="19">
        <f t="shared" ref="Y33:Z33" si="19">SUM(Y34:Y50)</f>
        <v>23.283540168917284</v>
      </c>
      <c r="Z33" s="19">
        <f t="shared" si="19"/>
        <v>21.172543917423052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29.093034788577199</v>
      </c>
      <c r="D40" s="8">
        <v>31.568248791448053</v>
      </c>
      <c r="E40" s="8">
        <v>34.017292045264149</v>
      </c>
      <c r="F40" s="8">
        <v>30.304960591629886</v>
      </c>
      <c r="G40" s="8">
        <v>22.914713450960846</v>
      </c>
      <c r="H40" s="8">
        <v>26.055435110586945</v>
      </c>
      <c r="I40" s="8">
        <v>27.20222715361588</v>
      </c>
      <c r="J40" s="8">
        <v>33.207667901060553</v>
      </c>
      <c r="K40" s="8">
        <v>38.210293660557468</v>
      </c>
      <c r="L40" s="8">
        <v>31.83338530103919</v>
      </c>
      <c r="M40" s="8">
        <v>32.474448826053582</v>
      </c>
      <c r="N40" s="8">
        <v>27.683403334894226</v>
      </c>
      <c r="O40" s="8">
        <v>28.136652247778603</v>
      </c>
      <c r="P40" s="8">
        <v>30.253963504311024</v>
      </c>
      <c r="Q40" s="8">
        <v>30.200841373463817</v>
      </c>
      <c r="R40" s="8">
        <v>29.007871403595846</v>
      </c>
      <c r="S40" s="8">
        <v>23.765319981977068</v>
      </c>
      <c r="T40" s="8">
        <v>27.014606784211054</v>
      </c>
      <c r="U40" s="8">
        <v>36.834525661696354</v>
      </c>
      <c r="V40" s="8">
        <v>30.163798416710264</v>
      </c>
      <c r="W40" s="8">
        <v>13.05241703475405</v>
      </c>
      <c r="X40" s="8">
        <v>12.895659583764774</v>
      </c>
      <c r="Y40" s="8">
        <v>23.283540168917284</v>
      </c>
      <c r="Z40" s="8">
        <v>21.172543917423052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0.46319249139880714</v>
      </c>
      <c r="D2" s="21">
        <f t="shared" ref="D2:X2" si="0">SUM(D3,D17,D22,D25,D26,D51,D52)</f>
        <v>0.3976738934286202</v>
      </c>
      <c r="E2" s="21">
        <f t="shared" si="0"/>
        <v>0.35690020866313316</v>
      </c>
      <c r="F2" s="21">
        <f t="shared" si="0"/>
        <v>0.30294304771271929</v>
      </c>
      <c r="G2" s="21">
        <f t="shared" si="0"/>
        <v>0.29794618034561116</v>
      </c>
      <c r="H2" s="21">
        <f t="shared" si="0"/>
        <v>0.34167175746214357</v>
      </c>
      <c r="I2" s="21">
        <f t="shared" si="0"/>
        <v>0.7364993013821679</v>
      </c>
      <c r="J2" s="21">
        <f t="shared" si="0"/>
        <v>3.1722471404948069</v>
      </c>
      <c r="K2" s="21">
        <f t="shared" si="0"/>
        <v>1.1148695660489525</v>
      </c>
      <c r="L2" s="21">
        <f t="shared" si="0"/>
        <v>0.49656824098954438</v>
      </c>
      <c r="M2" s="21">
        <f t="shared" si="0"/>
        <v>0.84848139832409886</v>
      </c>
      <c r="N2" s="21">
        <f t="shared" si="0"/>
        <v>0.75719131262457129</v>
      </c>
      <c r="O2" s="21">
        <f t="shared" si="0"/>
        <v>0.92356576708529126</v>
      </c>
      <c r="P2" s="21">
        <f t="shared" si="0"/>
        <v>1.007888753232919</v>
      </c>
      <c r="Q2" s="21">
        <f t="shared" si="0"/>
        <v>0.90365008039122841</v>
      </c>
      <c r="R2" s="21">
        <f t="shared" si="0"/>
        <v>0.98761769613501782</v>
      </c>
      <c r="S2" s="21">
        <f t="shared" si="0"/>
        <v>0.74225962912398236</v>
      </c>
      <c r="T2" s="21">
        <f t="shared" si="0"/>
        <v>1.2489856851028889</v>
      </c>
      <c r="U2" s="21">
        <f t="shared" si="0"/>
        <v>1.4017201397302692</v>
      </c>
      <c r="V2" s="21">
        <f t="shared" si="0"/>
        <v>1.0733765065929324</v>
      </c>
      <c r="W2" s="21">
        <f t="shared" si="0"/>
        <v>1.745503242411105</v>
      </c>
      <c r="X2" s="21">
        <f t="shared" si="0"/>
        <v>1.690755639482846</v>
      </c>
      <c r="Y2" s="21">
        <f t="shared" ref="Y2:Z2" si="1">SUM(Y3,Y17,Y22,Y25,Y26,Y51,Y52)</f>
        <v>2.4630134586518877</v>
      </c>
      <c r="Z2" s="21">
        <f t="shared" si="1"/>
        <v>1.6301156816725679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0.46319249139880714</v>
      </c>
      <c r="D26" s="27">
        <f t="shared" si="14"/>
        <v>0.3976738934286202</v>
      </c>
      <c r="E26" s="27">
        <f t="shared" si="14"/>
        <v>0.35690020866313316</v>
      </c>
      <c r="F26" s="27">
        <f t="shared" si="14"/>
        <v>0.30294304771271929</v>
      </c>
      <c r="G26" s="27">
        <f t="shared" si="14"/>
        <v>0.29794618034561116</v>
      </c>
      <c r="H26" s="27">
        <f t="shared" si="14"/>
        <v>0.34167175746214357</v>
      </c>
      <c r="I26" s="27">
        <f t="shared" si="14"/>
        <v>0.7364993013821679</v>
      </c>
      <c r="J26" s="27">
        <f t="shared" si="14"/>
        <v>3.1722471404948069</v>
      </c>
      <c r="K26" s="27">
        <f t="shared" si="14"/>
        <v>1.1148695660489525</v>
      </c>
      <c r="L26" s="27">
        <f t="shared" si="14"/>
        <v>0.49656824098954438</v>
      </c>
      <c r="M26" s="27">
        <f t="shared" si="14"/>
        <v>0.84848139832409886</v>
      </c>
      <c r="N26" s="27">
        <f t="shared" si="14"/>
        <v>0.75719131262457129</v>
      </c>
      <c r="O26" s="27">
        <f t="shared" si="14"/>
        <v>0.92356576708529126</v>
      </c>
      <c r="P26" s="27">
        <f t="shared" si="14"/>
        <v>1.007888753232919</v>
      </c>
      <c r="Q26" s="27">
        <f t="shared" si="14"/>
        <v>0.90365008039122841</v>
      </c>
      <c r="R26" s="27">
        <f t="shared" si="14"/>
        <v>0.98761769613501782</v>
      </c>
      <c r="S26" s="27">
        <f t="shared" si="14"/>
        <v>0.74225962912398236</v>
      </c>
      <c r="T26" s="27">
        <f t="shared" si="14"/>
        <v>1.2489856851028889</v>
      </c>
      <c r="U26" s="27">
        <f t="shared" si="14"/>
        <v>1.4017201397302692</v>
      </c>
      <c r="V26" s="27">
        <f t="shared" si="14"/>
        <v>1.0733765065929324</v>
      </c>
      <c r="W26" s="27">
        <f t="shared" si="14"/>
        <v>1.745503242411105</v>
      </c>
      <c r="X26" s="27">
        <f t="shared" si="14"/>
        <v>1.690755639482846</v>
      </c>
      <c r="Y26" s="27">
        <f t="shared" ref="Y26:Z26" si="15">SUM(Y27,Y33)</f>
        <v>2.4630134586518877</v>
      </c>
      <c r="Z26" s="27">
        <f t="shared" si="15"/>
        <v>1.6301156816725679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0.46319249139880714</v>
      </c>
      <c r="D33" s="19">
        <f t="shared" si="18"/>
        <v>0.3976738934286202</v>
      </c>
      <c r="E33" s="19">
        <f t="shared" si="18"/>
        <v>0.35690020866313316</v>
      </c>
      <c r="F33" s="19">
        <f t="shared" si="18"/>
        <v>0.30294304771271929</v>
      </c>
      <c r="G33" s="19">
        <f t="shared" si="18"/>
        <v>0.29794618034561116</v>
      </c>
      <c r="H33" s="19">
        <f t="shared" si="18"/>
        <v>0.34167175746214357</v>
      </c>
      <c r="I33" s="19">
        <f t="shared" si="18"/>
        <v>0.7364993013821679</v>
      </c>
      <c r="J33" s="19">
        <f t="shared" si="18"/>
        <v>3.1722471404948069</v>
      </c>
      <c r="K33" s="19">
        <f t="shared" si="18"/>
        <v>1.1148695660489525</v>
      </c>
      <c r="L33" s="19">
        <f t="shared" si="18"/>
        <v>0.49656824098954438</v>
      </c>
      <c r="M33" s="19">
        <f t="shared" si="18"/>
        <v>0.84848139832409886</v>
      </c>
      <c r="N33" s="19">
        <f t="shared" si="18"/>
        <v>0.75719131262457129</v>
      </c>
      <c r="O33" s="19">
        <f t="shared" si="18"/>
        <v>0.92356576708529126</v>
      </c>
      <c r="P33" s="19">
        <f t="shared" si="18"/>
        <v>1.007888753232919</v>
      </c>
      <c r="Q33" s="19">
        <f t="shared" si="18"/>
        <v>0.90365008039122841</v>
      </c>
      <c r="R33" s="19">
        <f t="shared" si="18"/>
        <v>0.98761769613501782</v>
      </c>
      <c r="S33" s="19">
        <f t="shared" si="18"/>
        <v>0.74225962912398236</v>
      </c>
      <c r="T33" s="19">
        <f t="shared" si="18"/>
        <v>1.2489856851028889</v>
      </c>
      <c r="U33" s="19">
        <f t="shared" si="18"/>
        <v>1.4017201397302692</v>
      </c>
      <c r="V33" s="19">
        <f t="shared" si="18"/>
        <v>1.0733765065929324</v>
      </c>
      <c r="W33" s="19">
        <f t="shared" si="18"/>
        <v>1.745503242411105</v>
      </c>
      <c r="X33" s="19">
        <f t="shared" si="18"/>
        <v>1.690755639482846</v>
      </c>
      <c r="Y33" s="19">
        <f t="shared" ref="Y33:Z33" si="19">SUM(Y34:Y50)</f>
        <v>2.4630134586518877</v>
      </c>
      <c r="Z33" s="19">
        <f t="shared" si="19"/>
        <v>1.6301156816725679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0.46319249139880714</v>
      </c>
      <c r="D40" s="8">
        <v>0.3976738934286202</v>
      </c>
      <c r="E40" s="8">
        <v>0.35690020866313316</v>
      </c>
      <c r="F40" s="8">
        <v>0.30294304771271929</v>
      </c>
      <c r="G40" s="8">
        <v>0.29794618034561116</v>
      </c>
      <c r="H40" s="8">
        <v>0.34167175746214357</v>
      </c>
      <c r="I40" s="8">
        <v>0.7364993013821679</v>
      </c>
      <c r="J40" s="8">
        <v>3.1722471404948069</v>
      </c>
      <c r="K40" s="8">
        <v>1.1148695660489525</v>
      </c>
      <c r="L40" s="8">
        <v>0.49656824098954438</v>
      </c>
      <c r="M40" s="8">
        <v>0.84848139832409886</v>
      </c>
      <c r="N40" s="8">
        <v>0.75719131262457129</v>
      </c>
      <c r="O40" s="8">
        <v>0.92356576708529126</v>
      </c>
      <c r="P40" s="8">
        <v>1.007888753232919</v>
      </c>
      <c r="Q40" s="8">
        <v>0.90365008039122841</v>
      </c>
      <c r="R40" s="8">
        <v>0.98761769613501782</v>
      </c>
      <c r="S40" s="8">
        <v>0.74225962912398236</v>
      </c>
      <c r="T40" s="8">
        <v>1.2489856851028889</v>
      </c>
      <c r="U40" s="8">
        <v>1.4017201397302692</v>
      </c>
      <c r="V40" s="8">
        <v>1.0733765065929324</v>
      </c>
      <c r="W40" s="8">
        <v>1.745503242411105</v>
      </c>
      <c r="X40" s="8">
        <v>1.690755639482846</v>
      </c>
      <c r="Y40" s="8">
        <v>2.4630134586518877</v>
      </c>
      <c r="Z40" s="8">
        <v>1.6301156816725679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0.4794296741235296</v>
      </c>
      <c r="D2" s="21">
        <f t="shared" ref="D2:X2" si="0">SUM(D3,D17,D22,D25,D26,D51,D52)</f>
        <v>0.50491707892147142</v>
      </c>
      <c r="E2" s="21">
        <f t="shared" si="0"/>
        <v>0.55522087777478579</v>
      </c>
      <c r="F2" s="21">
        <f t="shared" si="0"/>
        <v>0.67927600960735168</v>
      </c>
      <c r="G2" s="21">
        <f t="shared" si="0"/>
        <v>0.75015362979293054</v>
      </c>
      <c r="H2" s="21">
        <f t="shared" si="0"/>
        <v>0.73616192625515275</v>
      </c>
      <c r="I2" s="21">
        <f t="shared" si="0"/>
        <v>0.47972555692463764</v>
      </c>
      <c r="J2" s="21">
        <f t="shared" si="0"/>
        <v>0.33986656760390377</v>
      </c>
      <c r="K2" s="21">
        <f t="shared" si="0"/>
        <v>0.24079896994958863</v>
      </c>
      <c r="L2" s="21">
        <f t="shared" si="0"/>
        <v>0.10032926606506848</v>
      </c>
      <c r="M2" s="21">
        <f t="shared" si="0"/>
        <v>8.044691124565434E-2</v>
      </c>
      <c r="N2" s="21">
        <f t="shared" si="0"/>
        <v>7.3323599647710361E-2</v>
      </c>
      <c r="O2" s="21">
        <f t="shared" si="0"/>
        <v>6.9720533873400659E-2</v>
      </c>
      <c r="P2" s="21">
        <f t="shared" si="0"/>
        <v>7.2511540463207971E-2</v>
      </c>
      <c r="Q2" s="21">
        <f t="shared" si="0"/>
        <v>6.275506546636074E-2</v>
      </c>
      <c r="R2" s="21">
        <f t="shared" si="0"/>
        <v>3.4298647193192394E-2</v>
      </c>
      <c r="S2" s="21">
        <f t="shared" si="0"/>
        <v>3.1968330230914624E-2</v>
      </c>
      <c r="T2" s="21">
        <f t="shared" si="0"/>
        <v>7.0091294663111689E-2</v>
      </c>
      <c r="U2" s="21">
        <f t="shared" si="0"/>
        <v>9.8848954729811769E-2</v>
      </c>
      <c r="V2" s="21">
        <f t="shared" si="0"/>
        <v>8.1656419700054619E-2</v>
      </c>
      <c r="W2" s="21">
        <f t="shared" si="0"/>
        <v>0.1402196998100711</v>
      </c>
      <c r="X2" s="21">
        <f t="shared" si="0"/>
        <v>9.7963221956868504E-2</v>
      </c>
      <c r="Y2" s="21">
        <f t="shared" ref="Y2:Z2" si="1">SUM(Y3,Y17,Y22,Y25,Y26,Y51,Y52)</f>
        <v>0.10319251177476485</v>
      </c>
      <c r="Z2" s="21">
        <f t="shared" si="1"/>
        <v>6.540413751055954E-2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0.4794296741235296</v>
      </c>
      <c r="D26" s="27">
        <f t="shared" si="14"/>
        <v>0.50491707892147142</v>
      </c>
      <c r="E26" s="27">
        <f t="shared" si="14"/>
        <v>0.55522087777478579</v>
      </c>
      <c r="F26" s="27">
        <f t="shared" si="14"/>
        <v>0.67927600960735168</v>
      </c>
      <c r="G26" s="27">
        <f t="shared" si="14"/>
        <v>0.75015362979293054</v>
      </c>
      <c r="H26" s="27">
        <f t="shared" si="14"/>
        <v>0.73616192625515275</v>
      </c>
      <c r="I26" s="27">
        <f t="shared" si="14"/>
        <v>0.47972555692463764</v>
      </c>
      <c r="J26" s="27">
        <f t="shared" si="14"/>
        <v>0.33986656760390377</v>
      </c>
      <c r="K26" s="27">
        <f t="shared" si="14"/>
        <v>0.24079896994958863</v>
      </c>
      <c r="L26" s="27">
        <f t="shared" si="14"/>
        <v>0.10032926606506848</v>
      </c>
      <c r="M26" s="27">
        <f t="shared" si="14"/>
        <v>8.044691124565434E-2</v>
      </c>
      <c r="N26" s="27">
        <f t="shared" si="14"/>
        <v>7.3323599647710361E-2</v>
      </c>
      <c r="O26" s="27">
        <f t="shared" si="14"/>
        <v>6.9720533873400659E-2</v>
      </c>
      <c r="P26" s="27">
        <f t="shared" si="14"/>
        <v>7.2511540463207971E-2</v>
      </c>
      <c r="Q26" s="27">
        <f t="shared" si="14"/>
        <v>6.275506546636074E-2</v>
      </c>
      <c r="R26" s="27">
        <f t="shared" si="14"/>
        <v>3.4298647193192394E-2</v>
      </c>
      <c r="S26" s="27">
        <f t="shared" si="14"/>
        <v>3.1968330230914624E-2</v>
      </c>
      <c r="T26" s="27">
        <f t="shared" si="14"/>
        <v>7.0091294663111689E-2</v>
      </c>
      <c r="U26" s="27">
        <f t="shared" si="14"/>
        <v>9.8848954729811769E-2</v>
      </c>
      <c r="V26" s="27">
        <f t="shared" si="14"/>
        <v>8.1656419700054619E-2</v>
      </c>
      <c r="W26" s="27">
        <f t="shared" si="14"/>
        <v>0.1402196998100711</v>
      </c>
      <c r="X26" s="27">
        <f t="shared" si="14"/>
        <v>9.7963221956868504E-2</v>
      </c>
      <c r="Y26" s="27">
        <f t="shared" ref="Y26:Z26" si="15">SUM(Y27,Y33)</f>
        <v>0.10319251177476485</v>
      </c>
      <c r="Z26" s="27">
        <f t="shared" si="15"/>
        <v>6.540413751055954E-2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0.4794296741235296</v>
      </c>
      <c r="D33" s="19">
        <f t="shared" si="18"/>
        <v>0.50491707892147142</v>
      </c>
      <c r="E33" s="19">
        <f t="shared" si="18"/>
        <v>0.55522087777478579</v>
      </c>
      <c r="F33" s="19">
        <f t="shared" si="18"/>
        <v>0.67927600960735168</v>
      </c>
      <c r="G33" s="19">
        <f t="shared" si="18"/>
        <v>0.75015362979293054</v>
      </c>
      <c r="H33" s="19">
        <f t="shared" si="18"/>
        <v>0.73616192625515275</v>
      </c>
      <c r="I33" s="19">
        <f t="shared" si="18"/>
        <v>0.47972555692463764</v>
      </c>
      <c r="J33" s="19">
        <f t="shared" si="18"/>
        <v>0.33986656760390377</v>
      </c>
      <c r="K33" s="19">
        <f t="shared" si="18"/>
        <v>0.24079896994958863</v>
      </c>
      <c r="L33" s="19">
        <f t="shared" si="18"/>
        <v>0.10032926606506848</v>
      </c>
      <c r="M33" s="19">
        <f t="shared" si="18"/>
        <v>8.044691124565434E-2</v>
      </c>
      <c r="N33" s="19">
        <f t="shared" si="18"/>
        <v>7.3323599647710361E-2</v>
      </c>
      <c r="O33" s="19">
        <f t="shared" si="18"/>
        <v>6.9720533873400659E-2</v>
      </c>
      <c r="P33" s="19">
        <f t="shared" si="18"/>
        <v>7.2511540463207971E-2</v>
      </c>
      <c r="Q33" s="19">
        <f t="shared" si="18"/>
        <v>6.275506546636074E-2</v>
      </c>
      <c r="R33" s="19">
        <f t="shared" si="18"/>
        <v>3.4298647193192394E-2</v>
      </c>
      <c r="S33" s="19">
        <f t="shared" si="18"/>
        <v>3.1968330230914624E-2</v>
      </c>
      <c r="T33" s="19">
        <f t="shared" si="18"/>
        <v>7.0091294663111689E-2</v>
      </c>
      <c r="U33" s="19">
        <f t="shared" si="18"/>
        <v>9.8848954729811769E-2</v>
      </c>
      <c r="V33" s="19">
        <f t="shared" si="18"/>
        <v>8.1656419700054619E-2</v>
      </c>
      <c r="W33" s="19">
        <f t="shared" si="18"/>
        <v>0.1402196998100711</v>
      </c>
      <c r="X33" s="19">
        <f t="shared" si="18"/>
        <v>9.7963221956868504E-2</v>
      </c>
      <c r="Y33" s="19">
        <f t="shared" ref="Y33:Z33" si="19">SUM(Y34:Y50)</f>
        <v>0.10319251177476485</v>
      </c>
      <c r="Z33" s="19">
        <f t="shared" si="19"/>
        <v>6.540413751055954E-2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0.4794296741235296</v>
      </c>
      <c r="D40" s="8">
        <v>0.50491707892147142</v>
      </c>
      <c r="E40" s="8">
        <v>0.55522087777478579</v>
      </c>
      <c r="F40" s="8">
        <v>0.67927600960735168</v>
      </c>
      <c r="G40" s="8">
        <v>0.75015362979293054</v>
      </c>
      <c r="H40" s="8">
        <v>0.73616192625515275</v>
      </c>
      <c r="I40" s="8">
        <v>0.47972555692463764</v>
      </c>
      <c r="J40" s="8">
        <v>0.33986656760390377</v>
      </c>
      <c r="K40" s="8">
        <v>0.24079896994958863</v>
      </c>
      <c r="L40" s="8">
        <v>0.10032926606506848</v>
      </c>
      <c r="M40" s="8">
        <v>8.044691124565434E-2</v>
      </c>
      <c r="N40" s="8">
        <v>7.3323599647710361E-2</v>
      </c>
      <c r="O40" s="8">
        <v>6.9720533873400659E-2</v>
      </c>
      <c r="P40" s="8">
        <v>7.2511540463207971E-2</v>
      </c>
      <c r="Q40" s="8">
        <v>6.275506546636074E-2</v>
      </c>
      <c r="R40" s="8">
        <v>3.4298647193192394E-2</v>
      </c>
      <c r="S40" s="8">
        <v>3.1968330230914624E-2</v>
      </c>
      <c r="T40" s="8">
        <v>7.0091294663111689E-2</v>
      </c>
      <c r="U40" s="8">
        <v>9.8848954729811769E-2</v>
      </c>
      <c r="V40" s="8">
        <v>8.1656419700054619E-2</v>
      </c>
      <c r="W40" s="8">
        <v>0.1402196998100711</v>
      </c>
      <c r="X40" s="8">
        <v>9.7963221956868504E-2</v>
      </c>
      <c r="Y40" s="8">
        <v>0.10319251177476485</v>
      </c>
      <c r="Z40" s="8">
        <v>6.540413751055954E-2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14040.813421166627</v>
      </c>
      <c r="D2" s="21">
        <f t="shared" ref="D2:X2" si="0">SUM(D3,D17,D22,D25,D26,D51,D52)</f>
        <v>14929.853432539383</v>
      </c>
      <c r="E2" s="21">
        <f t="shared" si="0"/>
        <v>15385.526105043529</v>
      </c>
      <c r="F2" s="21">
        <f t="shared" si="0"/>
        <v>15201.434643404891</v>
      </c>
      <c r="G2" s="21">
        <f t="shared" si="0"/>
        <v>15464.38019567373</v>
      </c>
      <c r="H2" s="21">
        <f t="shared" si="0"/>
        <v>15741.731436767997</v>
      </c>
      <c r="I2" s="21">
        <f t="shared" si="0"/>
        <v>15941.032375100605</v>
      </c>
      <c r="J2" s="21">
        <f t="shared" si="0"/>
        <v>16023.910737840335</v>
      </c>
      <c r="K2" s="21">
        <f t="shared" si="0"/>
        <v>17001.914253877567</v>
      </c>
      <c r="L2" s="21">
        <f t="shared" si="0"/>
        <v>15268.959019932507</v>
      </c>
      <c r="M2" s="21">
        <f t="shared" si="0"/>
        <v>15570.78705938277</v>
      </c>
      <c r="N2" s="21">
        <f t="shared" si="0"/>
        <v>15520.019861826293</v>
      </c>
      <c r="O2" s="21">
        <f t="shared" si="0"/>
        <v>14913.891574992458</v>
      </c>
      <c r="P2" s="21">
        <f t="shared" si="0"/>
        <v>14207.880866525229</v>
      </c>
      <c r="Q2" s="21">
        <f t="shared" si="0"/>
        <v>12790.019237855971</v>
      </c>
      <c r="R2" s="21">
        <f t="shared" si="0"/>
        <v>12829.011375748596</v>
      </c>
      <c r="S2" s="21">
        <f t="shared" si="0"/>
        <v>13650.818072188806</v>
      </c>
      <c r="T2" s="21">
        <f t="shared" si="0"/>
        <v>13768.124814728175</v>
      </c>
      <c r="U2" s="21">
        <f t="shared" si="0"/>
        <v>13665.658592669966</v>
      </c>
      <c r="V2" s="21">
        <f t="shared" si="0"/>
        <v>13214.813278791868</v>
      </c>
      <c r="W2" s="21">
        <f t="shared" si="0"/>
        <v>12064.84914670161</v>
      </c>
      <c r="X2" s="21">
        <f t="shared" si="0"/>
        <v>12275.617499124317</v>
      </c>
      <c r="Y2" s="21">
        <f t="shared" ref="Y2:Z2" si="1">SUM(Y3,Y17,Y22,Y25,Y26,Y51,Y52)</f>
        <v>11975.045541869762</v>
      </c>
      <c r="Z2" s="21">
        <f t="shared" si="1"/>
        <v>11336.780249375162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5555.6185238066264</v>
      </c>
      <c r="D3" s="24">
        <f t="shared" si="2"/>
        <v>6091.6709280193818</v>
      </c>
      <c r="E3" s="24">
        <f t="shared" si="2"/>
        <v>6776.8501611635293</v>
      </c>
      <c r="F3" s="24">
        <f t="shared" si="2"/>
        <v>6285.4689768448925</v>
      </c>
      <c r="G3" s="24">
        <f t="shared" si="2"/>
        <v>6384.7169530737283</v>
      </c>
      <c r="H3" s="24">
        <f t="shared" si="2"/>
        <v>6494.9399189279984</v>
      </c>
      <c r="I3" s="24">
        <f t="shared" si="2"/>
        <v>6559.0624787006063</v>
      </c>
      <c r="J3" s="24">
        <f t="shared" si="2"/>
        <v>6800.9656992003338</v>
      </c>
      <c r="K3" s="24">
        <f t="shared" si="2"/>
        <v>6575.5938665175681</v>
      </c>
      <c r="L3" s="24">
        <f t="shared" si="2"/>
        <v>6078.027852492507</v>
      </c>
      <c r="M3" s="24">
        <f t="shared" si="2"/>
        <v>6166.2267540227685</v>
      </c>
      <c r="N3" s="24">
        <f t="shared" si="2"/>
        <v>6222.8178899462928</v>
      </c>
      <c r="O3" s="24">
        <f t="shared" si="2"/>
        <v>5901.4478866324589</v>
      </c>
      <c r="P3" s="24">
        <f t="shared" si="2"/>
        <v>5638.9752008452269</v>
      </c>
      <c r="Q3" s="24">
        <f t="shared" si="2"/>
        <v>4489.689047495971</v>
      </c>
      <c r="R3" s="24">
        <f t="shared" si="2"/>
        <v>4495.1940926685929</v>
      </c>
      <c r="S3" s="24">
        <f t="shared" si="2"/>
        <v>4845.3745749888076</v>
      </c>
      <c r="T3" s="24">
        <f t="shared" si="2"/>
        <v>4786.4345400081775</v>
      </c>
      <c r="U3" s="24">
        <f t="shared" si="2"/>
        <v>4663.7083085099657</v>
      </c>
      <c r="V3" s="24">
        <f t="shared" si="2"/>
        <v>4420.571043711866</v>
      </c>
      <c r="W3" s="24">
        <f t="shared" si="2"/>
        <v>4292.5731393416081</v>
      </c>
      <c r="X3" s="24">
        <f t="shared" si="2"/>
        <v>3883.7429094843183</v>
      </c>
      <c r="Y3" s="24">
        <f t="shared" ref="Y3:Z3" si="3">SUM(Y4,Y8,Y11)</f>
        <v>3148.5596270697611</v>
      </c>
      <c r="Z3" s="24">
        <f t="shared" si="3"/>
        <v>3012.1656984951637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30.033400320000013</v>
      </c>
      <c r="D4" s="19">
        <f t="shared" si="4"/>
        <v>38.997866160000001</v>
      </c>
      <c r="E4" s="19">
        <f t="shared" si="4"/>
        <v>89.569323359999984</v>
      </c>
      <c r="F4" s="19">
        <f t="shared" si="4"/>
        <v>97.00783487999999</v>
      </c>
      <c r="G4" s="19">
        <f t="shared" si="4"/>
        <v>83.399397840000006</v>
      </c>
      <c r="H4" s="19">
        <f t="shared" si="4"/>
        <v>90.382921200000013</v>
      </c>
      <c r="I4" s="19">
        <f t="shared" si="4"/>
        <v>91.348068239999975</v>
      </c>
      <c r="J4" s="19">
        <f t="shared" si="4"/>
        <v>138.45228408000003</v>
      </c>
      <c r="K4" s="19">
        <f t="shared" si="4"/>
        <v>142.61222448000001</v>
      </c>
      <c r="L4" s="19">
        <f t="shared" si="4"/>
        <v>57.205566000000005</v>
      </c>
      <c r="M4" s="19">
        <f t="shared" si="4"/>
        <v>48.703826160000006</v>
      </c>
      <c r="N4" s="19">
        <f t="shared" si="4"/>
        <v>41.171320080000001</v>
      </c>
      <c r="O4" s="19">
        <f t="shared" si="4"/>
        <v>38.349099360000004</v>
      </c>
      <c r="P4" s="19">
        <f t="shared" si="4"/>
        <v>21.796521119999994</v>
      </c>
      <c r="Q4" s="19">
        <f t="shared" si="4"/>
        <v>16.66666584</v>
      </c>
      <c r="R4" s="19">
        <f t="shared" si="4"/>
        <v>18.986560560000001</v>
      </c>
      <c r="S4" s="19">
        <f t="shared" si="4"/>
        <v>18.048998880000003</v>
      </c>
      <c r="T4" s="19">
        <f t="shared" si="4"/>
        <v>17.60286528</v>
      </c>
      <c r="U4" s="19">
        <f t="shared" si="4"/>
        <v>18.158318640000001</v>
      </c>
      <c r="V4" s="19">
        <f t="shared" si="4"/>
        <v>18.578229120000003</v>
      </c>
      <c r="W4" s="19">
        <f t="shared" si="4"/>
        <v>24.11437248</v>
      </c>
      <c r="X4" s="19">
        <f t="shared" si="4"/>
        <v>5.0665111200000013</v>
      </c>
      <c r="Y4" s="19">
        <f t="shared" ref="Y4:Z4" si="5">SUM(Y5:Y7)</f>
        <v>4.2706223999999997</v>
      </c>
      <c r="Z4" s="19">
        <f t="shared" si="5"/>
        <v>2.9812622400000008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  <c r="Y5" s="8">
        <f>TI_EHG_E!Y5+NRG_E!Y5+FC_E!Y5</f>
        <v>0</v>
      </c>
      <c r="Z5" s="8">
        <f>TI_EHG_E!Z5+NRG_E!Z5+FC_E!Z5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30.033400320000013</v>
      </c>
      <c r="D7" s="8">
        <f>TI_EHG_E!D7+NRG_E!D7+FC_E!D7</f>
        <v>38.997866160000001</v>
      </c>
      <c r="E7" s="8">
        <f>TI_EHG_E!E7+NRG_E!E7+FC_E!E7</f>
        <v>89.569323359999984</v>
      </c>
      <c r="F7" s="8">
        <f>TI_EHG_E!F7+NRG_E!F7+FC_E!F7</f>
        <v>97.00783487999999</v>
      </c>
      <c r="G7" s="8">
        <f>TI_EHG_E!G7+NRG_E!G7+FC_E!G7</f>
        <v>83.399397840000006</v>
      </c>
      <c r="H7" s="8">
        <f>TI_EHG_E!H7+NRG_E!H7+FC_E!H7</f>
        <v>90.382921200000013</v>
      </c>
      <c r="I7" s="8">
        <f>TI_EHG_E!I7+NRG_E!I7+FC_E!I7</f>
        <v>91.348068239999975</v>
      </c>
      <c r="J7" s="8">
        <f>TI_EHG_E!J7+NRG_E!J7+FC_E!J7</f>
        <v>138.45228408000003</v>
      </c>
      <c r="K7" s="8">
        <f>TI_EHG_E!K7+NRG_E!K7+FC_E!K7</f>
        <v>142.61222448000001</v>
      </c>
      <c r="L7" s="8">
        <f>TI_EHG_E!L7+NRG_E!L7+FC_E!L7</f>
        <v>57.205566000000005</v>
      </c>
      <c r="M7" s="8">
        <f>TI_EHG_E!M7+NRG_E!M7+FC_E!M7</f>
        <v>48.703826160000006</v>
      </c>
      <c r="N7" s="8">
        <f>TI_EHG_E!N7+NRG_E!N7+FC_E!N7</f>
        <v>41.171320080000001</v>
      </c>
      <c r="O7" s="8">
        <f>TI_EHG_E!O7+NRG_E!O7+FC_E!O7</f>
        <v>38.349099360000004</v>
      </c>
      <c r="P7" s="8">
        <f>TI_EHG_E!P7+NRG_E!P7+FC_E!P7</f>
        <v>21.796521119999994</v>
      </c>
      <c r="Q7" s="8">
        <f>TI_EHG_E!Q7+NRG_E!Q7+FC_E!Q7</f>
        <v>16.66666584</v>
      </c>
      <c r="R7" s="8">
        <f>TI_EHG_E!R7+NRG_E!R7+FC_E!R7</f>
        <v>18.986560560000001</v>
      </c>
      <c r="S7" s="8">
        <f>TI_EHG_E!S7+NRG_E!S7+FC_E!S7</f>
        <v>18.048998880000003</v>
      </c>
      <c r="T7" s="8">
        <f>TI_EHG_E!T7+NRG_E!T7+FC_E!T7</f>
        <v>17.60286528</v>
      </c>
      <c r="U7" s="8">
        <f>TI_EHG_E!U7+NRG_E!U7+FC_E!U7</f>
        <v>18.158318640000001</v>
      </c>
      <c r="V7" s="8">
        <f>TI_EHG_E!V7+NRG_E!V7+FC_E!V7</f>
        <v>18.578229120000003</v>
      </c>
      <c r="W7" s="8">
        <f>TI_EHG_E!W7+NRG_E!W7+FC_E!W7</f>
        <v>24.11437248</v>
      </c>
      <c r="X7" s="8">
        <f>TI_EHG_E!X7+NRG_E!X7+FC_E!X7</f>
        <v>5.0665111200000013</v>
      </c>
      <c r="Y7" s="8">
        <f>TI_EHG_E!Y7+NRG_E!Y7+FC_E!Y7</f>
        <v>4.2706223999999997</v>
      </c>
      <c r="Z7" s="8">
        <f>TI_EHG_E!Z7+NRG_E!Z7+FC_E!Z7</f>
        <v>2.9812622400000008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5299.688435486627</v>
      </c>
      <c r="D8" s="19">
        <f t="shared" ref="D8:X8" si="7">SUM(D9:D10)</f>
        <v>5864.4258218593823</v>
      </c>
      <c r="E8" s="19">
        <f t="shared" si="7"/>
        <v>6516.00550980353</v>
      </c>
      <c r="F8" s="19">
        <f t="shared" si="7"/>
        <v>6081.1182283648923</v>
      </c>
      <c r="G8" s="19">
        <f t="shared" si="7"/>
        <v>6202.6616720337279</v>
      </c>
      <c r="H8" s="19">
        <f t="shared" si="7"/>
        <v>6310.2115025279982</v>
      </c>
      <c r="I8" s="19">
        <f t="shared" si="7"/>
        <v>6360.0510104606055</v>
      </c>
      <c r="J8" s="19">
        <f t="shared" si="7"/>
        <v>6570.9810355203335</v>
      </c>
      <c r="K8" s="19">
        <f t="shared" si="7"/>
        <v>6327.5069484375681</v>
      </c>
      <c r="L8" s="19">
        <f t="shared" si="7"/>
        <v>5938.2804748925073</v>
      </c>
      <c r="M8" s="19">
        <f t="shared" si="7"/>
        <v>6034.0574066627687</v>
      </c>
      <c r="N8" s="19">
        <f t="shared" si="7"/>
        <v>6088.8823206662919</v>
      </c>
      <c r="O8" s="19">
        <f t="shared" si="7"/>
        <v>5770.8310608724587</v>
      </c>
      <c r="P8" s="19">
        <f t="shared" si="7"/>
        <v>5521.0809097252268</v>
      </c>
      <c r="Q8" s="19">
        <f t="shared" si="7"/>
        <v>4382.7557692559712</v>
      </c>
      <c r="R8" s="19">
        <f t="shared" si="7"/>
        <v>4402.1855741085928</v>
      </c>
      <c r="S8" s="19">
        <f t="shared" si="7"/>
        <v>4756.7411429088079</v>
      </c>
      <c r="T8" s="19">
        <f t="shared" si="7"/>
        <v>4690.5393895281777</v>
      </c>
      <c r="U8" s="19">
        <f t="shared" si="7"/>
        <v>4567.8081554699656</v>
      </c>
      <c r="V8" s="19">
        <f t="shared" si="7"/>
        <v>4325.8526417918656</v>
      </c>
      <c r="W8" s="19">
        <f t="shared" si="7"/>
        <v>4199.0807800616076</v>
      </c>
      <c r="X8" s="19">
        <f t="shared" si="7"/>
        <v>3804.0650843643184</v>
      </c>
      <c r="Y8" s="19">
        <f t="shared" ref="Y8:Z8" si="8">SUM(Y9:Y10)</f>
        <v>3075.4094666697611</v>
      </c>
      <c r="Z8" s="19">
        <f t="shared" si="8"/>
        <v>2951.3728498551636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751.99311264000005</v>
      </c>
      <c r="D9" s="8">
        <f>TI_EHG_E!D9+NRG_E!D9+FC_E!D9</f>
        <v>824.52890256000001</v>
      </c>
      <c r="E9" s="8">
        <f>TI_EHG_E!E9+NRG_E!E9+FC_E!E9</f>
        <v>984.10639535999974</v>
      </c>
      <c r="F9" s="8">
        <f>TI_EHG_E!F9+NRG_E!F9+FC_E!F9</f>
        <v>966.99492383999984</v>
      </c>
      <c r="G9" s="8">
        <f>TI_EHG_E!G9+NRG_E!G9+FC_E!G9</f>
        <v>1002.7243459199998</v>
      </c>
      <c r="H9" s="8">
        <f>TI_EHG_E!H9+NRG_E!H9+FC_E!H9</f>
        <v>1004.7540808799999</v>
      </c>
      <c r="I9" s="8">
        <f>TI_EHG_E!I9+NRG_E!I9+FC_E!I9</f>
        <v>956.85973679999984</v>
      </c>
      <c r="J9" s="8">
        <f>TI_EHG_E!J9+NRG_E!J9+FC_E!J9</f>
        <v>943.01334071999997</v>
      </c>
      <c r="K9" s="8">
        <f>TI_EHG_E!K9+NRG_E!K9+FC_E!K9</f>
        <v>919.32433823999975</v>
      </c>
      <c r="L9" s="8">
        <f>TI_EHG_E!L9+NRG_E!L9+FC_E!L9</f>
        <v>813.50559839999994</v>
      </c>
      <c r="M9" s="8">
        <f>TI_EHG_E!M9+NRG_E!M9+FC_E!M9</f>
        <v>829.07393183999966</v>
      </c>
      <c r="N9" s="8">
        <f>TI_EHG_E!N9+NRG_E!N9+FC_E!N9</f>
        <v>803.23449623999988</v>
      </c>
      <c r="O9" s="8">
        <f>TI_EHG_E!O9+NRG_E!O9+FC_E!O9</f>
        <v>754.80894192000005</v>
      </c>
      <c r="P9" s="8">
        <f>TI_EHG_E!P9+NRG_E!P9+FC_E!P9</f>
        <v>734.8097064000001</v>
      </c>
      <c r="Q9" s="8">
        <f>TI_EHG_E!Q9+NRG_E!Q9+FC_E!Q9</f>
        <v>697.05435359999979</v>
      </c>
      <c r="R9" s="8">
        <f>TI_EHG_E!R9+NRG_E!R9+FC_E!R9</f>
        <v>646.76403000000005</v>
      </c>
      <c r="S9" s="8">
        <f>TI_EHG_E!S9+NRG_E!S9+FC_E!S9</f>
        <v>668.11999584</v>
      </c>
      <c r="T9" s="8">
        <f>TI_EHG_E!T9+NRG_E!T9+FC_E!T9</f>
        <v>714.03959352000004</v>
      </c>
      <c r="U9" s="8">
        <f>TI_EHG_E!U9+NRG_E!U9+FC_E!U9</f>
        <v>739.0497048000002</v>
      </c>
      <c r="V9" s="8">
        <f>TI_EHG_E!V9+NRG_E!V9+FC_E!V9</f>
        <v>586.43985048000002</v>
      </c>
      <c r="W9" s="8">
        <f>TI_EHG_E!W9+NRG_E!W9+FC_E!W9</f>
        <v>521.27529432000006</v>
      </c>
      <c r="X9" s="8">
        <f>TI_EHG_E!X9+NRG_E!X9+FC_E!X9</f>
        <v>512.95092552000006</v>
      </c>
      <c r="Y9" s="8">
        <f>TI_EHG_E!Y9+NRG_E!Y9+FC_E!Y9</f>
        <v>532.69216440000014</v>
      </c>
      <c r="Z9" s="8">
        <f>TI_EHG_E!Z9+NRG_E!Z9+FC_E!Z9</f>
        <v>480.93236663999983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4547.6953228466273</v>
      </c>
      <c r="D10" s="8">
        <f>TI_EHG_E!D10+NRG_E!D10+FC_E!D10</f>
        <v>5039.8969192993827</v>
      </c>
      <c r="E10" s="8">
        <f>TI_EHG_E!E10+NRG_E!E10+FC_E!E10</f>
        <v>5531.8991144435304</v>
      </c>
      <c r="F10" s="8">
        <f>TI_EHG_E!F10+NRG_E!F10+FC_E!F10</f>
        <v>5114.1233045248928</v>
      </c>
      <c r="G10" s="8">
        <f>TI_EHG_E!G10+NRG_E!G10+FC_E!G10</f>
        <v>5199.937326113728</v>
      </c>
      <c r="H10" s="8">
        <f>TI_EHG_E!H10+NRG_E!H10+FC_E!H10</f>
        <v>5305.4574216479987</v>
      </c>
      <c r="I10" s="8">
        <f>TI_EHG_E!I10+NRG_E!I10+FC_E!I10</f>
        <v>5403.1912736606055</v>
      </c>
      <c r="J10" s="8">
        <f>TI_EHG_E!J10+NRG_E!J10+FC_E!J10</f>
        <v>5627.9676948003334</v>
      </c>
      <c r="K10" s="8">
        <f>TI_EHG_E!K10+NRG_E!K10+FC_E!K10</f>
        <v>5408.1826101975685</v>
      </c>
      <c r="L10" s="8">
        <f>TI_EHG_E!L10+NRG_E!L10+FC_E!L10</f>
        <v>5124.7748764925072</v>
      </c>
      <c r="M10" s="8">
        <f>TI_EHG_E!M10+NRG_E!M10+FC_E!M10</f>
        <v>5204.9834748227695</v>
      </c>
      <c r="N10" s="8">
        <f>TI_EHG_E!N10+NRG_E!N10+FC_E!N10</f>
        <v>5285.6478244262917</v>
      </c>
      <c r="O10" s="8">
        <f>TI_EHG_E!O10+NRG_E!O10+FC_E!O10</f>
        <v>5016.0221189524591</v>
      </c>
      <c r="P10" s="8">
        <f>TI_EHG_E!P10+NRG_E!P10+FC_E!P10</f>
        <v>4786.2712033252265</v>
      </c>
      <c r="Q10" s="8">
        <f>TI_EHG_E!Q10+NRG_E!Q10+FC_E!Q10</f>
        <v>3685.7014156559717</v>
      </c>
      <c r="R10" s="8">
        <f>TI_EHG_E!R10+NRG_E!R10+FC_E!R10</f>
        <v>3755.421544108593</v>
      </c>
      <c r="S10" s="8">
        <f>TI_EHG_E!S10+NRG_E!S10+FC_E!S10</f>
        <v>4088.6211470688081</v>
      </c>
      <c r="T10" s="8">
        <f>TI_EHG_E!T10+NRG_E!T10+FC_E!T10</f>
        <v>3976.4997960081778</v>
      </c>
      <c r="U10" s="8">
        <f>TI_EHG_E!U10+NRG_E!U10+FC_E!U10</f>
        <v>3828.7584506699654</v>
      </c>
      <c r="V10" s="8">
        <f>TI_EHG_E!V10+NRG_E!V10+FC_E!V10</f>
        <v>3739.4127913118659</v>
      </c>
      <c r="W10" s="8">
        <f>TI_EHG_E!W10+NRG_E!W10+FC_E!W10</f>
        <v>3677.8054857416073</v>
      </c>
      <c r="X10" s="8">
        <f>TI_EHG_E!X10+NRG_E!X10+FC_E!X10</f>
        <v>3291.1141588443184</v>
      </c>
      <c r="Y10" s="8">
        <f>TI_EHG_E!Y10+NRG_E!Y10+FC_E!Y10</f>
        <v>2542.7173022697607</v>
      </c>
      <c r="Z10" s="8">
        <f>TI_EHG_E!Z10+NRG_E!Z10+FC_E!Z10</f>
        <v>2470.4404832151636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225.89668799999995</v>
      </c>
      <c r="D11" s="19">
        <f t="shared" ref="D11:X11" si="10">SUM(D12:D16)</f>
        <v>188.24723999999995</v>
      </c>
      <c r="E11" s="19">
        <f t="shared" si="10"/>
        <v>171.275328</v>
      </c>
      <c r="F11" s="19">
        <f t="shared" si="10"/>
        <v>107.3429136</v>
      </c>
      <c r="G11" s="19">
        <f t="shared" si="10"/>
        <v>98.655883199999991</v>
      </c>
      <c r="H11" s="19">
        <f t="shared" si="10"/>
        <v>94.345495200000002</v>
      </c>
      <c r="I11" s="19">
        <f t="shared" si="10"/>
        <v>107.66340000000002</v>
      </c>
      <c r="J11" s="19">
        <f t="shared" si="10"/>
        <v>91.532379599999999</v>
      </c>
      <c r="K11" s="19">
        <f t="shared" si="10"/>
        <v>105.47469360000002</v>
      </c>
      <c r="L11" s="19">
        <f t="shared" si="10"/>
        <v>82.541811599999974</v>
      </c>
      <c r="M11" s="19">
        <f t="shared" si="10"/>
        <v>83.465521199999998</v>
      </c>
      <c r="N11" s="19">
        <f t="shared" si="10"/>
        <v>92.764249200000009</v>
      </c>
      <c r="O11" s="19">
        <f t="shared" si="10"/>
        <v>92.267726400000043</v>
      </c>
      <c r="P11" s="19">
        <f t="shared" si="10"/>
        <v>96.097769999999969</v>
      </c>
      <c r="Q11" s="19">
        <f t="shared" si="10"/>
        <v>90.2666124</v>
      </c>
      <c r="R11" s="19">
        <f t="shared" si="10"/>
        <v>74.021957999999984</v>
      </c>
      <c r="S11" s="19">
        <f t="shared" si="10"/>
        <v>70.584433200000007</v>
      </c>
      <c r="T11" s="19">
        <f t="shared" si="10"/>
        <v>78.292285200000009</v>
      </c>
      <c r="U11" s="19">
        <f t="shared" si="10"/>
        <v>77.741834400000016</v>
      </c>
      <c r="V11" s="19">
        <f t="shared" si="10"/>
        <v>76.140172800000002</v>
      </c>
      <c r="W11" s="19">
        <f t="shared" si="10"/>
        <v>69.377986799999988</v>
      </c>
      <c r="X11" s="19">
        <f t="shared" si="10"/>
        <v>74.611313999999993</v>
      </c>
      <c r="Y11" s="19">
        <f t="shared" ref="Y11:Z11" si="11">SUM(Y12:Y16)</f>
        <v>68.879538000000025</v>
      </c>
      <c r="Z11" s="19">
        <f t="shared" si="11"/>
        <v>57.811586399999989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225.89668799999995</v>
      </c>
      <c r="D13" s="8">
        <f>TI_EHG_E!D13+NRG_E!D13+FC_E!D13</f>
        <v>188.24723999999995</v>
      </c>
      <c r="E13" s="8">
        <f>TI_EHG_E!E13+NRG_E!E13+FC_E!E13</f>
        <v>171.275328</v>
      </c>
      <c r="F13" s="8">
        <f>TI_EHG_E!F13+NRG_E!F13+FC_E!F13</f>
        <v>107.3429136</v>
      </c>
      <c r="G13" s="8">
        <f>TI_EHG_E!G13+NRG_E!G13+FC_E!G13</f>
        <v>98.655883199999991</v>
      </c>
      <c r="H13" s="8">
        <f>TI_EHG_E!H13+NRG_E!H13+FC_E!H13</f>
        <v>94.345495200000002</v>
      </c>
      <c r="I13" s="8">
        <f>TI_EHG_E!I13+NRG_E!I13+FC_E!I13</f>
        <v>107.66340000000002</v>
      </c>
      <c r="J13" s="8">
        <f>TI_EHG_E!J13+NRG_E!J13+FC_E!J13</f>
        <v>91.532379599999999</v>
      </c>
      <c r="K13" s="8">
        <f>TI_EHG_E!K13+NRG_E!K13+FC_E!K13</f>
        <v>105.47469360000002</v>
      </c>
      <c r="L13" s="8">
        <f>TI_EHG_E!L13+NRG_E!L13+FC_E!L13</f>
        <v>82.541811599999974</v>
      </c>
      <c r="M13" s="8">
        <f>TI_EHG_E!M13+NRG_E!M13+FC_E!M13</f>
        <v>83.465521199999998</v>
      </c>
      <c r="N13" s="8">
        <f>TI_EHG_E!N13+NRG_E!N13+FC_E!N13</f>
        <v>92.764249200000009</v>
      </c>
      <c r="O13" s="8">
        <f>TI_EHG_E!O13+NRG_E!O13+FC_E!O13</f>
        <v>92.267726400000043</v>
      </c>
      <c r="P13" s="8">
        <f>TI_EHG_E!P13+NRG_E!P13+FC_E!P13</f>
        <v>96.097769999999969</v>
      </c>
      <c r="Q13" s="8">
        <f>TI_EHG_E!Q13+NRG_E!Q13+FC_E!Q13</f>
        <v>90.2666124</v>
      </c>
      <c r="R13" s="8">
        <f>TI_EHG_E!R13+NRG_E!R13+FC_E!R13</f>
        <v>74.021957999999984</v>
      </c>
      <c r="S13" s="8">
        <f>TI_EHG_E!S13+NRG_E!S13+FC_E!S13</f>
        <v>70.584433200000007</v>
      </c>
      <c r="T13" s="8">
        <f>TI_EHG_E!T13+NRG_E!T13+FC_E!T13</f>
        <v>78.292285200000009</v>
      </c>
      <c r="U13" s="8">
        <f>TI_EHG_E!U13+NRG_E!U13+FC_E!U13</f>
        <v>77.741834400000016</v>
      </c>
      <c r="V13" s="8">
        <f>TI_EHG_E!V13+NRG_E!V13+FC_E!V13</f>
        <v>76.140172800000002</v>
      </c>
      <c r="W13" s="8">
        <f>TI_EHG_E!W13+NRG_E!W13+FC_E!W13</f>
        <v>69.377986799999988</v>
      </c>
      <c r="X13" s="8">
        <f>TI_EHG_E!X13+NRG_E!X13+FC_E!X13</f>
        <v>74.611313999999993</v>
      </c>
      <c r="Y13" s="8">
        <f>TI_EHG_E!Y13+NRG_E!Y13+FC_E!Y13</f>
        <v>68.879538000000025</v>
      </c>
      <c r="Z13" s="8">
        <f>TI_EHG_E!Z13+NRG_E!Z13+FC_E!Z13</f>
        <v>57.811586399999989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6835.9565901600008</v>
      </c>
      <c r="D26" s="27">
        <f t="shared" ref="D26:X26" si="19">SUM(D27,D33)</f>
        <v>7124.8217389199999</v>
      </c>
      <c r="E26" s="27">
        <f t="shared" si="19"/>
        <v>6911.4296854799995</v>
      </c>
      <c r="F26" s="27">
        <f t="shared" si="19"/>
        <v>7040.9402769599992</v>
      </c>
      <c r="G26" s="27">
        <f t="shared" si="19"/>
        <v>7157.1002310000003</v>
      </c>
      <c r="H26" s="27">
        <f t="shared" si="19"/>
        <v>7297.23754224</v>
      </c>
      <c r="I26" s="27">
        <f t="shared" si="19"/>
        <v>7457.035240799999</v>
      </c>
      <c r="J26" s="27">
        <f t="shared" si="19"/>
        <v>7319.1938486400004</v>
      </c>
      <c r="K26" s="27">
        <f t="shared" si="19"/>
        <v>8533.9768089600002</v>
      </c>
      <c r="L26" s="27">
        <f t="shared" si="19"/>
        <v>7355.0167970399998</v>
      </c>
      <c r="M26" s="27">
        <f t="shared" si="19"/>
        <v>7453.6111029599997</v>
      </c>
      <c r="N26" s="27">
        <f t="shared" si="19"/>
        <v>7434.529683480001</v>
      </c>
      <c r="O26" s="27">
        <f t="shared" si="19"/>
        <v>7216.0719771599997</v>
      </c>
      <c r="P26" s="27">
        <f t="shared" si="19"/>
        <v>6802.5299644800016</v>
      </c>
      <c r="Q26" s="27">
        <f t="shared" si="19"/>
        <v>6644.7547347599993</v>
      </c>
      <c r="R26" s="27">
        <f t="shared" si="19"/>
        <v>6561.2668726800021</v>
      </c>
      <c r="S26" s="27">
        <f t="shared" si="19"/>
        <v>6921.3002471999971</v>
      </c>
      <c r="T26" s="27">
        <f t="shared" si="19"/>
        <v>6971.5201910399983</v>
      </c>
      <c r="U26" s="27">
        <f t="shared" si="19"/>
        <v>6968.5882149600011</v>
      </c>
      <c r="V26" s="27">
        <f t="shared" si="19"/>
        <v>6708.3044338800009</v>
      </c>
      <c r="W26" s="27">
        <f t="shared" si="19"/>
        <v>5714.6588470800016</v>
      </c>
      <c r="X26" s="27">
        <f t="shared" si="19"/>
        <v>6257.1353482799996</v>
      </c>
      <c r="Y26" s="27">
        <f t="shared" ref="Y26:Z26" si="20">SUM(Y27,Y33)</f>
        <v>6898.0586263200021</v>
      </c>
      <c r="Z26" s="27">
        <f t="shared" si="20"/>
        <v>6417.3122744399998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6835.9565901600008</v>
      </c>
      <c r="D33" s="19">
        <f t="shared" ref="D33:X33" si="25">SUM(D34:D50)</f>
        <v>7124.8217389199999</v>
      </c>
      <c r="E33" s="19">
        <f t="shared" si="25"/>
        <v>6911.4296854799995</v>
      </c>
      <c r="F33" s="19">
        <f t="shared" si="25"/>
        <v>7040.9402769599992</v>
      </c>
      <c r="G33" s="19">
        <f t="shared" si="25"/>
        <v>7157.1002310000003</v>
      </c>
      <c r="H33" s="19">
        <f t="shared" si="25"/>
        <v>7297.23754224</v>
      </c>
      <c r="I33" s="19">
        <f t="shared" si="25"/>
        <v>7457.035240799999</v>
      </c>
      <c r="J33" s="19">
        <f t="shared" si="25"/>
        <v>7319.1938486400004</v>
      </c>
      <c r="K33" s="19">
        <f t="shared" si="25"/>
        <v>8533.9768089600002</v>
      </c>
      <c r="L33" s="19">
        <f t="shared" si="25"/>
        <v>7355.0167970399998</v>
      </c>
      <c r="M33" s="19">
        <f t="shared" si="25"/>
        <v>7453.6111029599997</v>
      </c>
      <c r="N33" s="19">
        <f t="shared" si="25"/>
        <v>7434.529683480001</v>
      </c>
      <c r="O33" s="19">
        <f t="shared" si="25"/>
        <v>7216.0719771599997</v>
      </c>
      <c r="P33" s="19">
        <f t="shared" si="25"/>
        <v>6802.5299644800016</v>
      </c>
      <c r="Q33" s="19">
        <f t="shared" si="25"/>
        <v>6644.7547347599993</v>
      </c>
      <c r="R33" s="19">
        <f t="shared" si="25"/>
        <v>6561.2668726800021</v>
      </c>
      <c r="S33" s="19">
        <f t="shared" si="25"/>
        <v>6921.3002471999971</v>
      </c>
      <c r="T33" s="19">
        <f t="shared" si="25"/>
        <v>6971.5201910399983</v>
      </c>
      <c r="U33" s="19">
        <f t="shared" si="25"/>
        <v>6968.5882149600011</v>
      </c>
      <c r="V33" s="19">
        <f t="shared" si="25"/>
        <v>6708.3044338800009</v>
      </c>
      <c r="W33" s="19">
        <f t="shared" si="25"/>
        <v>5714.6588470800016</v>
      </c>
      <c r="X33" s="19">
        <f t="shared" si="25"/>
        <v>6257.1353482799996</v>
      </c>
      <c r="Y33" s="19">
        <f t="shared" ref="Y33:Z33" si="26">SUM(Y34:Y50)</f>
        <v>6898.0586263200021</v>
      </c>
      <c r="Z33" s="19">
        <f t="shared" si="26"/>
        <v>6417.3122744399998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  <c r="Y34" s="8">
        <f>TI_EHG_E!Y34+NRG_E!Y34+FC_E!Y34</f>
        <v>0</v>
      </c>
      <c r="Z34" s="8">
        <f>TI_EHG_E!Z34+NRG_E!Z34+FC_E!Z34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274.58601047999997</v>
      </c>
      <c r="D36" s="8">
        <f>TI_EHG_E!D36+NRG_E!D36+FC_E!D36</f>
        <v>262.64738951999999</v>
      </c>
      <c r="E36" s="8">
        <f>TI_EHG_E!E36+NRG_E!E36+FC_E!E36</f>
        <v>250.70899572000002</v>
      </c>
      <c r="F36" s="8">
        <f>TI_EHG_E!F36+NRG_E!F36+FC_E!F36</f>
        <v>262.64738952000005</v>
      </c>
      <c r="G36" s="8">
        <f>TI_EHG_E!G36+NRG_E!G36+FC_E!G36</f>
        <v>244.73991240000004</v>
      </c>
      <c r="H36" s="8">
        <f>TI_EHG_E!H36+NRG_E!H36+FC_E!H36</f>
        <v>265.63249908</v>
      </c>
      <c r="I36" s="8">
        <f>TI_EHG_E!I36+NRG_E!I36+FC_E!I36</f>
        <v>247.72456763999998</v>
      </c>
      <c r="J36" s="8">
        <f>TI_EHG_E!J36+NRG_E!J36+FC_E!J36</f>
        <v>241.17781644000002</v>
      </c>
      <c r="K36" s="8">
        <f>TI_EHG_E!K36+NRG_E!K36+FC_E!K36</f>
        <v>244.08387432000001</v>
      </c>
      <c r="L36" s="8">
        <f>TI_EHG_E!L36+NRG_E!L36+FC_E!L36</f>
        <v>229.55517503999999</v>
      </c>
      <c r="M36" s="8">
        <f>TI_EHG_E!M36+NRG_E!M36+FC_E!M36</f>
        <v>244.08364716000003</v>
      </c>
      <c r="N36" s="8">
        <f>TI_EHG_E!N36+NRG_E!N36+FC_E!N36</f>
        <v>229.55449356000003</v>
      </c>
      <c r="O36" s="8">
        <f>TI_EHG_E!O36+NRG_E!O36+FC_E!O36</f>
        <v>241.17781643999999</v>
      </c>
      <c r="P36" s="8">
        <f>TI_EHG_E!P36+NRG_E!P36+FC_E!P36</f>
        <v>220.83745572000004</v>
      </c>
      <c r="Q36" s="8">
        <f>TI_EHG_E!Q36+NRG_E!Q36+FC_E!Q36</f>
        <v>212.12019071999998</v>
      </c>
      <c r="R36" s="8">
        <f>TI_EHG_E!R36+NRG_E!R36+FC_E!R36</f>
        <v>232.46100575999998</v>
      </c>
      <c r="S36" s="8">
        <f>TI_EHG_E!S36+NRG_E!S36+FC_E!S36</f>
        <v>226.64911716000006</v>
      </c>
      <c r="T36" s="8">
        <f>TI_EHG_E!T36+NRG_E!T36+FC_E!T36</f>
        <v>245.06565984000005</v>
      </c>
      <c r="U36" s="8">
        <f>TI_EHG_E!U36+NRG_E!U36+FC_E!U36</f>
        <v>260.09979012000002</v>
      </c>
      <c r="V36" s="8">
        <f>TI_EHG_E!V36+NRG_E!V36+FC_E!V36</f>
        <v>261.99112428000007</v>
      </c>
      <c r="W36" s="8">
        <f>TI_EHG_E!W36+NRG_E!W36+FC_E!W36</f>
        <v>230.14760831999993</v>
      </c>
      <c r="X36" s="8">
        <f>TI_EHG_E!X36+NRG_E!X36+FC_E!X36</f>
        <v>232.31267028000002</v>
      </c>
      <c r="Y36" s="8">
        <f>TI_EHG_E!Y36+NRG_E!Y36+FC_E!Y36</f>
        <v>224.55606492000007</v>
      </c>
      <c r="Z36" s="8">
        <f>TI_EHG_E!Z36+NRG_E!Z36+FC_E!Z36</f>
        <v>209.87698571999999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2477.4820963200009</v>
      </c>
      <c r="D37" s="8">
        <f>TI_EHG_E!D37+NRG_E!D37+FC_E!D37</f>
        <v>2455.9921386000001</v>
      </c>
      <c r="E37" s="8">
        <f>TI_EHG_E!E37+NRG_E!E37+FC_E!E37</f>
        <v>2354.6823022800004</v>
      </c>
      <c r="F37" s="8">
        <f>TI_EHG_E!F37+NRG_E!F37+FC_E!F37</f>
        <v>2299.4224822800002</v>
      </c>
      <c r="G37" s="8">
        <f>TI_EHG_E!G37+NRG_E!G37+FC_E!G37</f>
        <v>2044.6133399999999</v>
      </c>
      <c r="H37" s="8">
        <f>TI_EHG_E!H37+NRG_E!H37+FC_E!H37</f>
        <v>2010.84347772</v>
      </c>
      <c r="I37" s="8">
        <f>TI_EHG_E!I37+NRG_E!I37+FC_E!I37</f>
        <v>1944.8353108800002</v>
      </c>
      <c r="J37" s="8">
        <f>TI_EHG_E!J37+NRG_E!J37+FC_E!J37</f>
        <v>1881.02032272</v>
      </c>
      <c r="K37" s="8">
        <f>TI_EHG_E!K37+NRG_E!K37+FC_E!K37</f>
        <v>1966.1067241200003</v>
      </c>
      <c r="L37" s="8">
        <f>TI_EHG_E!L37+NRG_E!L37+FC_E!L37</f>
        <v>1795.93367184</v>
      </c>
      <c r="M37" s="8">
        <f>TI_EHG_E!M37+NRG_E!M37+FC_E!M37</f>
        <v>1753.3903464</v>
      </c>
      <c r="N37" s="8">
        <f>TI_EHG_E!N37+NRG_E!N37+FC_E!N37</f>
        <v>1701.7307722799997</v>
      </c>
      <c r="O37" s="8">
        <f>TI_EHG_E!O37+NRG_E!O37+FC_E!O37</f>
        <v>1537.6353022800004</v>
      </c>
      <c r="P37" s="8">
        <f>TI_EHG_E!P37+NRG_E!P37+FC_E!P37</f>
        <v>1400.88907728</v>
      </c>
      <c r="Q37" s="8">
        <f>TI_EHG_E!Q37+NRG_E!Q37+FC_E!Q37</f>
        <v>1312.7637600000003</v>
      </c>
      <c r="R37" s="8">
        <f>TI_EHG_E!R37+NRG_E!R37+FC_E!R37</f>
        <v>1282.3758486000002</v>
      </c>
      <c r="S37" s="8">
        <f>TI_EHG_E!S37+NRG_E!S37+FC_E!S37</f>
        <v>1270.2204345599994</v>
      </c>
      <c r="T37" s="8">
        <f>TI_EHG_E!T37+NRG_E!T37+FC_E!T37</f>
        <v>1241.4673656</v>
      </c>
      <c r="U37" s="8">
        <f>TI_EHG_E!U37+NRG_E!U37+FC_E!U37</f>
        <v>1250.0095607999999</v>
      </c>
      <c r="V37" s="8">
        <f>TI_EHG_E!V37+NRG_E!V37+FC_E!V37</f>
        <v>1197.7300288799997</v>
      </c>
      <c r="W37" s="8">
        <f>TI_EHG_E!W37+NRG_E!W37+FC_E!W37</f>
        <v>947.98558007999986</v>
      </c>
      <c r="X37" s="8">
        <f>TI_EHG_E!X37+NRG_E!X37+FC_E!X37</f>
        <v>1075.2505671599999</v>
      </c>
      <c r="Y37" s="8">
        <f>TI_EHG_E!Y37+NRG_E!Y37+FC_E!Y37</f>
        <v>1251.3639877199998</v>
      </c>
      <c r="Z37" s="8">
        <f>TI_EHG_E!Z37+NRG_E!Z37+FC_E!Z37</f>
        <v>1330.6287733199995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3.1011119999999992</v>
      </c>
      <c r="D38" s="8">
        <f>TI_EHG_E!D38+NRG_E!D38+FC_E!D38</f>
        <v>3.1011119999999996</v>
      </c>
      <c r="E38" s="8">
        <f>TI_EHG_E!E38+NRG_E!E38+FC_E!E38</f>
        <v>3.1011119999999992</v>
      </c>
      <c r="F38" s="8">
        <f>TI_EHG_E!F38+NRG_E!F38+FC_E!F38</f>
        <v>3.1011120000000005</v>
      </c>
      <c r="G38" s="8">
        <f>TI_EHG_E!G38+NRG_E!G38+FC_E!G38</f>
        <v>3.1011119999999992</v>
      </c>
      <c r="H38" s="8">
        <f>TI_EHG_E!H38+NRG_E!H38+FC_E!H38</f>
        <v>3.1011119999999992</v>
      </c>
      <c r="I38" s="8">
        <f>TI_EHG_E!I38+NRG_E!I38+FC_E!I38</f>
        <v>3.1011119999999983</v>
      </c>
      <c r="J38" s="8">
        <f>TI_EHG_E!J38+NRG_E!J38+FC_E!J38</f>
        <v>3.1011120000000001</v>
      </c>
      <c r="K38" s="8">
        <f>TI_EHG_E!K38+NRG_E!K38+FC_E!K38</f>
        <v>3.1011119999999983</v>
      </c>
      <c r="L38" s="8">
        <f>TI_EHG_E!L38+NRG_E!L38+FC_E!L38</f>
        <v>3.1011120000000001</v>
      </c>
      <c r="M38" s="8">
        <f>TI_EHG_E!M38+NRG_E!M38+FC_E!M38</f>
        <v>3.1011119999999988</v>
      </c>
      <c r="N38" s="8">
        <f>TI_EHG_E!N38+NRG_E!N38+FC_E!N38</f>
        <v>3.1011119999999996</v>
      </c>
      <c r="O38" s="8">
        <f>TI_EHG_E!O38+NRG_E!O38+FC_E!O38</f>
        <v>3.1011120000000001</v>
      </c>
      <c r="P38" s="8">
        <f>TI_EHG_E!P38+NRG_E!P38+FC_E!P38</f>
        <v>3.009888000000001</v>
      </c>
      <c r="Q38" s="8">
        <f>TI_EHG_E!Q38+NRG_E!Q38+FC_E!Q38</f>
        <v>3.0098880000000001</v>
      </c>
      <c r="R38" s="8">
        <f>TI_EHG_E!R38+NRG_E!R38+FC_E!R38</f>
        <v>3.0098879999999997</v>
      </c>
      <c r="S38" s="8">
        <f>TI_EHG_E!S38+NRG_E!S38+FC_E!S38</f>
        <v>3.0098880000000006</v>
      </c>
      <c r="T38" s="8">
        <f>TI_EHG_E!T38+NRG_E!T38+FC_E!T38</f>
        <v>1.1196359999999992</v>
      </c>
      <c r="U38" s="8">
        <f>TI_EHG_E!U38+NRG_E!U38+FC_E!U38</f>
        <v>1.4177520000000001</v>
      </c>
      <c r="V38" s="8">
        <f>TI_EHG_E!V38+NRG_E!V38+FC_E!V38</f>
        <v>1.4386680000000018</v>
      </c>
      <c r="W38" s="8">
        <f>TI_EHG_E!W38+NRG_E!W38+FC_E!W38</f>
        <v>1.3124160000000002</v>
      </c>
      <c r="X38" s="8">
        <f>TI_EHG_E!X38+NRG_E!X38+FC_E!X38</f>
        <v>1.3696200000000007</v>
      </c>
      <c r="Y38" s="8">
        <f>TI_EHG_E!Y38+NRG_E!Y38+FC_E!Y38</f>
        <v>1.5651719999999991</v>
      </c>
      <c r="Z38" s="8">
        <f>TI_EHG_E!Z38+NRG_E!Z38+FC_E!Z38</f>
        <v>1.0715040000000009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0</v>
      </c>
      <c r="T40" s="8">
        <f>TI_EHG_E!T40+NRG_E!T40+FC_E!T40</f>
        <v>0</v>
      </c>
      <c r="U40" s="8">
        <f>TI_EHG_E!U40+NRG_E!U40+FC_E!U40</f>
        <v>0</v>
      </c>
      <c r="V40" s="8">
        <f>TI_EHG_E!V40+NRG_E!V40+FC_E!V40</f>
        <v>0</v>
      </c>
      <c r="W40" s="8">
        <f>TI_EHG_E!W40+NRG_E!W40+FC_E!W40</f>
        <v>0</v>
      </c>
      <c r="X40" s="8">
        <f>TI_EHG_E!X40+NRG_E!X40+FC_E!X40</f>
        <v>0</v>
      </c>
      <c r="Y40" s="8">
        <f>TI_EHG_E!Y40+NRG_E!Y40+FC_E!Y40</f>
        <v>0</v>
      </c>
      <c r="Z40" s="8">
        <f>TI_EHG_E!Z40+NRG_E!Z40+FC_E!Z40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9.4476600000000026</v>
      </c>
      <c r="E41" s="8">
        <f>TI_EHG_E!E41+NRG_E!E41+FC_E!E41</f>
        <v>6.2983537199999997</v>
      </c>
      <c r="F41" s="8">
        <f>TI_EHG_E!F41+NRG_E!F41+FC_E!F41</f>
        <v>6.2983537199999997</v>
      </c>
      <c r="G41" s="8">
        <f>TI_EHG_E!G41+NRG_E!G41+FC_E!G41</f>
        <v>3.1493062799999985</v>
      </c>
      <c r="H41" s="8">
        <f>TI_EHG_E!H41+NRG_E!H41+FC_E!H41</f>
        <v>3.1493062799999985</v>
      </c>
      <c r="I41" s="8">
        <f>TI_EHG_E!I41+NRG_E!I41+FC_E!I41</f>
        <v>3.1493062799999985</v>
      </c>
      <c r="J41" s="8">
        <f>TI_EHG_E!J41+NRG_E!J41+FC_E!J41</f>
        <v>3.1493062799999985</v>
      </c>
      <c r="K41" s="8">
        <f>TI_EHG_E!K41+NRG_E!K41+FC_E!K41</f>
        <v>3.1493062799999985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0.34166880000000016</v>
      </c>
      <c r="U41" s="8">
        <f>TI_EHG_E!U41+NRG_E!U41+FC_E!U41</f>
        <v>0.25469856000000002</v>
      </c>
      <c r="V41" s="8">
        <f>TI_EHG_E!V41+NRG_E!V41+FC_E!V41</f>
        <v>0.23916816000000005</v>
      </c>
      <c r="W41" s="8">
        <f>TI_EHG_E!W41+NRG_E!W41+FC_E!W41</f>
        <v>0.20500128000000004</v>
      </c>
      <c r="X41" s="8">
        <f>TI_EHG_E!X41+NRG_E!X41+FC_E!X41</f>
        <v>0.1863648</v>
      </c>
      <c r="Y41" s="8">
        <f>TI_EHG_E!Y41+NRG_E!Y41+FC_E!Y41</f>
        <v>0.30439584000000008</v>
      </c>
      <c r="Z41" s="8">
        <f>TI_EHG_E!Z41+NRG_E!Z41+FC_E!Z41</f>
        <v>0.12734928000000001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13.04728272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3670.6170664800002</v>
      </c>
      <c r="D43" s="8">
        <f>TI_EHG_E!D43+NRG_E!D43+FC_E!D43</f>
        <v>4043.4141664800004</v>
      </c>
      <c r="E43" s="8">
        <f>TI_EHG_E!E43+NRG_E!E43+FC_E!E43</f>
        <v>4040.22798504</v>
      </c>
      <c r="F43" s="8">
        <f>TI_EHG_E!F43+NRG_E!F43+FC_E!F43</f>
        <v>4193.17056288</v>
      </c>
      <c r="G43" s="8">
        <f>TI_EHG_E!G43+NRG_E!G43+FC_E!G43</f>
        <v>4559.5950332400007</v>
      </c>
      <c r="H43" s="8">
        <f>TI_EHG_E!H43+NRG_E!H43+FC_E!H43</f>
        <v>4702.9785332400006</v>
      </c>
      <c r="I43" s="8">
        <f>TI_EHG_E!I43+NRG_E!I43+FC_E!I43</f>
        <v>4892.8228221599993</v>
      </c>
      <c r="J43" s="8">
        <f>TI_EHG_E!J43+NRG_E!J43+FC_E!J43</f>
        <v>4968.5829289200001</v>
      </c>
      <c r="K43" s="8">
        <f>TI_EHG_E!K43+NRG_E!K43+FC_E!K43</f>
        <v>6101.8242245999991</v>
      </c>
      <c r="L43" s="8">
        <f>TI_EHG_E!L43+NRG_E!L43+FC_E!L43</f>
        <v>5123.25918</v>
      </c>
      <c r="M43" s="8">
        <f>TI_EHG_E!M43+NRG_E!M43+FC_E!M43</f>
        <v>5325.2847975599998</v>
      </c>
      <c r="N43" s="8">
        <f>TI_EHG_E!N43+NRG_E!N43+FC_E!N43</f>
        <v>5385.2615154000005</v>
      </c>
      <c r="O43" s="8">
        <f>TI_EHG_E!O43+NRG_E!O43+FC_E!O43</f>
        <v>5334.7555778400001</v>
      </c>
      <c r="P43" s="8">
        <f>TI_EHG_E!P43+NRG_E!P43+FC_E!P43</f>
        <v>5009.7375946800021</v>
      </c>
      <c r="Q43" s="8">
        <f>TI_EHG_E!Q43+NRG_E!Q43+FC_E!Q43</f>
        <v>4943.0977455599987</v>
      </c>
      <c r="R43" s="8">
        <f>TI_EHG_E!R43+NRG_E!R43+FC_E!R43</f>
        <v>4933.7435394000013</v>
      </c>
      <c r="S43" s="8">
        <f>TI_EHG_E!S43+NRG_E!S43+FC_E!S43</f>
        <v>5318.8470784799983</v>
      </c>
      <c r="T43" s="8">
        <f>TI_EHG_E!T43+NRG_E!T43+FC_E!T43</f>
        <v>5370.208248599999</v>
      </c>
      <c r="U43" s="8">
        <f>TI_EHG_E!U43+NRG_E!U43+FC_E!U43</f>
        <v>5332.0669038000005</v>
      </c>
      <c r="V43" s="8">
        <f>TI_EHG_E!V43+NRG_E!V43+FC_E!V43</f>
        <v>5130.8234265600013</v>
      </c>
      <c r="W43" s="8">
        <f>TI_EHG_E!W43+NRG_E!W43+FC_E!W43</f>
        <v>4401.8107614000019</v>
      </c>
      <c r="X43" s="8">
        <f>TI_EHG_E!X43+NRG_E!X43+FC_E!X43</f>
        <v>4799.8470920399996</v>
      </c>
      <c r="Y43" s="8">
        <f>TI_EHG_E!Y43+NRG_E!Y43+FC_E!Y43</f>
        <v>5279.0760968400018</v>
      </c>
      <c r="Z43" s="8">
        <f>TI_EHG_E!Z43+NRG_E!Z43+FC_E!Z43</f>
        <v>4748.3245321200002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397.12302216</v>
      </c>
      <c r="D44" s="8">
        <f>TI_EHG_E!D44+NRG_E!D44+FC_E!D44</f>
        <v>350.21927232000007</v>
      </c>
      <c r="E44" s="8">
        <f>TI_EHG_E!E44+NRG_E!E44+FC_E!E44</f>
        <v>256.41093672</v>
      </c>
      <c r="F44" s="8">
        <f>TI_EHG_E!F44+NRG_E!F44+FC_E!F44</f>
        <v>190.74412655999998</v>
      </c>
      <c r="G44" s="8">
        <f>TI_EHG_E!G44+NRG_E!G44+FC_E!G44</f>
        <v>171.98273808000002</v>
      </c>
      <c r="H44" s="8">
        <f>TI_EHG_E!H44+NRG_E!H44+FC_E!H44</f>
        <v>162.60120792000001</v>
      </c>
      <c r="I44" s="8">
        <f>TI_EHG_E!I44+NRG_E!I44+FC_E!I44</f>
        <v>162.60204383999999</v>
      </c>
      <c r="J44" s="8">
        <f>TI_EHG_E!J44+NRG_E!J44+FC_E!J44</f>
        <v>60.555995280000005</v>
      </c>
      <c r="K44" s="8">
        <f>TI_EHG_E!K44+NRG_E!K44+FC_E!K44</f>
        <v>54.10520064</v>
      </c>
      <c r="L44" s="8">
        <f>TI_EHG_E!L44+NRG_E!L44+FC_E!L44</f>
        <v>63.751160160000012</v>
      </c>
      <c r="M44" s="8">
        <f>TI_EHG_E!M44+NRG_E!M44+FC_E!M44</f>
        <v>28.673727839999994</v>
      </c>
      <c r="N44" s="8">
        <f>TI_EHG_E!N44+NRG_E!N44+FC_E!N44</f>
        <v>25.458222240000001</v>
      </c>
      <c r="O44" s="8">
        <f>TI_EHG_E!O44+NRG_E!O44+FC_E!O44</f>
        <v>25.4440116</v>
      </c>
      <c r="P44" s="8">
        <f>TI_EHG_E!P44+NRG_E!P44+FC_E!P44</f>
        <v>28.621900800000009</v>
      </c>
      <c r="Q44" s="8">
        <f>TI_EHG_E!Q44+NRG_E!Q44+FC_E!Q44</f>
        <v>28.611312480000002</v>
      </c>
      <c r="R44" s="8">
        <f>TI_EHG_E!R44+NRG_E!R44+FC_E!R44</f>
        <v>9.5303239200000007</v>
      </c>
      <c r="S44" s="8">
        <f>TI_EHG_E!S44+NRG_E!S44+FC_E!S44</f>
        <v>3.1764960000000002</v>
      </c>
      <c r="T44" s="8">
        <f>TI_EHG_E!T44+NRG_E!T44+FC_E!T44</f>
        <v>0.67012920000000009</v>
      </c>
      <c r="U44" s="8">
        <f>TI_EHG_E!U44+NRG_E!U44+FC_E!U44</f>
        <v>0.65118168000000021</v>
      </c>
      <c r="V44" s="8">
        <f>TI_EHG_E!V44+NRG_E!V44+FC_E!V44</f>
        <v>0</v>
      </c>
      <c r="W44" s="8">
        <f>TI_EHG_E!W44+NRG_E!W44+FC_E!W44</f>
        <v>0</v>
      </c>
      <c r="X44" s="8">
        <f>TI_EHG_E!X44+NRG_E!X44+FC_E!X44</f>
        <v>0</v>
      </c>
      <c r="Y44" s="8">
        <f>TI_EHG_E!Y44+NRG_E!Y44+FC_E!Y44</f>
        <v>0</v>
      </c>
      <c r="Z44" s="8">
        <f>TI_EHG_E!Z44+NRG_E!Z44+FC_E!Z44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85.556250000000006</v>
      </c>
      <c r="G48" s="8">
        <f>TI_EHG_E!G48+NRG_E!G48+FC_E!G48</f>
        <v>129.918789</v>
      </c>
      <c r="H48" s="8">
        <f>TI_EHG_E!H48+NRG_E!H48+FC_E!H48</f>
        <v>148.93140599999998</v>
      </c>
      <c r="I48" s="8">
        <f>TI_EHG_E!I48+NRG_E!I48+FC_E!I48</f>
        <v>202.80007800000001</v>
      </c>
      <c r="J48" s="8">
        <f>TI_EHG_E!J48+NRG_E!J48+FC_E!J48</f>
        <v>161.60636700000001</v>
      </c>
      <c r="K48" s="8">
        <f>TI_EHG_E!K48+NRG_E!K48+FC_E!K48</f>
        <v>161.60636699999998</v>
      </c>
      <c r="L48" s="8">
        <f>TI_EHG_E!L48+NRG_E!L48+FC_E!L48</f>
        <v>139.41649800000002</v>
      </c>
      <c r="M48" s="8">
        <f>TI_EHG_E!M48+NRG_E!M48+FC_E!M48</f>
        <v>99.077471999999986</v>
      </c>
      <c r="N48" s="8">
        <f>TI_EHG_E!N48+NRG_E!N48+FC_E!N48</f>
        <v>89.423568000000017</v>
      </c>
      <c r="O48" s="8">
        <f>TI_EHG_E!O48+NRG_E!O48+FC_E!O48</f>
        <v>73.958157</v>
      </c>
      <c r="P48" s="8">
        <f>TI_EHG_E!P48+NRG_E!P48+FC_E!P48</f>
        <v>139.43404799999996</v>
      </c>
      <c r="Q48" s="8">
        <f>TI_EHG_E!Q48+NRG_E!Q48+FC_E!Q48</f>
        <v>145.15183800000003</v>
      </c>
      <c r="R48" s="8">
        <f>TI_EHG_E!R48+NRG_E!R48+FC_E!R48</f>
        <v>100.14626700000001</v>
      </c>
      <c r="S48" s="8">
        <f>TI_EHG_E!S48+NRG_E!S48+FC_E!S48</f>
        <v>99.397232999999986</v>
      </c>
      <c r="T48" s="8">
        <f>TI_EHG_E!T48+NRG_E!T48+FC_E!T48</f>
        <v>112.64748299999997</v>
      </c>
      <c r="U48" s="8">
        <f>TI_EHG_E!U48+NRG_E!U48+FC_E!U48</f>
        <v>124.08832800000003</v>
      </c>
      <c r="V48" s="8">
        <f>TI_EHG_E!V48+NRG_E!V48+FC_E!V48</f>
        <v>116.08201799999998</v>
      </c>
      <c r="W48" s="8">
        <f>TI_EHG_E!W48+NRG_E!W48+FC_E!W48</f>
        <v>133.19748000000004</v>
      </c>
      <c r="X48" s="8">
        <f>TI_EHG_E!X48+NRG_E!X48+FC_E!X48</f>
        <v>148.16903399999998</v>
      </c>
      <c r="Y48" s="8">
        <f>TI_EHG_E!Y48+NRG_E!Y48+FC_E!Y48</f>
        <v>141.19290899999999</v>
      </c>
      <c r="Z48" s="8">
        <f>TI_EHG_E!Z48+NRG_E!Z48+FC_E!Z48</f>
        <v>127.28312999999999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1647.2362500000002</v>
      </c>
      <c r="D51" s="27">
        <f>TI_EHG_E!D51+NRG_E!D51+FC_E!D51</f>
        <v>1712.2168800000002</v>
      </c>
      <c r="E51" s="27">
        <f>TI_EHG_E!E51+NRG_E!E51+FC_E!E51</f>
        <v>1696.8174300000001</v>
      </c>
      <c r="F51" s="27">
        <f>TI_EHG_E!F51+NRG_E!F51+FC_E!F51</f>
        <v>1841.4207899999999</v>
      </c>
      <c r="G51" s="27">
        <f>TI_EHG_E!G51+NRG_E!G51+FC_E!G51</f>
        <v>1868.9378400000003</v>
      </c>
      <c r="H51" s="27">
        <f>TI_EHG_E!H51+NRG_E!H51+FC_E!H51</f>
        <v>1885.3470900000002</v>
      </c>
      <c r="I51" s="27">
        <f>TI_EHG_E!I51+NRG_E!I51+FC_E!I51</f>
        <v>1846.57077</v>
      </c>
      <c r="J51" s="27">
        <f>TI_EHG_E!J51+NRG_E!J51+FC_E!J51</f>
        <v>1839.40119</v>
      </c>
      <c r="K51" s="27">
        <f>TI_EHG_E!K51+NRG_E!K51+FC_E!K51</f>
        <v>1836.5737499999998</v>
      </c>
      <c r="L51" s="27">
        <f>TI_EHG_E!L51+NRG_E!L51+FC_E!L51</f>
        <v>1739.53197</v>
      </c>
      <c r="M51" s="27">
        <f>TI_EHG_E!M51+NRG_E!M51+FC_E!M51</f>
        <v>1839.5526600000003</v>
      </c>
      <c r="N51" s="27">
        <f>TI_EHG_E!N51+NRG_E!N51+FC_E!N51</f>
        <v>1719.3864600000004</v>
      </c>
      <c r="O51" s="27">
        <f>TI_EHG_E!O51+NRG_E!O51+FC_E!O51</f>
        <v>1656.3749400000002</v>
      </c>
      <c r="P51" s="27">
        <f>TI_EHG_E!P51+NRG_E!P51+FC_E!P51</f>
        <v>1613.5089300000002</v>
      </c>
      <c r="Q51" s="27">
        <f>TI_EHG_E!Q51+NRG_E!Q51+FC_E!Q51</f>
        <v>1458.8075700000002</v>
      </c>
      <c r="R51" s="27">
        <f>TI_EHG_E!R51+NRG_E!R51+FC_E!R51</f>
        <v>1547.46801</v>
      </c>
      <c r="S51" s="27">
        <f>TI_EHG_E!S51+NRG_E!S51+FC_E!S51</f>
        <v>1642.1872500000002</v>
      </c>
      <c r="T51" s="27">
        <f>TI_EHG_E!T51+NRG_E!T51+FC_E!T51</f>
        <v>1722.2074372800002</v>
      </c>
      <c r="U51" s="27">
        <f>TI_EHG_E!U51+NRG_E!U51+FC_E!U51</f>
        <v>1688.8460688</v>
      </c>
      <c r="V51" s="27">
        <f>TI_EHG_E!V51+NRG_E!V51+FC_E!V51</f>
        <v>1714.5374003999998</v>
      </c>
      <c r="W51" s="27">
        <f>TI_EHG_E!W51+NRG_E!W51+FC_E!W51</f>
        <v>1715.1701410800001</v>
      </c>
      <c r="X51" s="27">
        <f>TI_EHG_E!X51+NRG_E!X51+FC_E!X51</f>
        <v>1807.0463901600003</v>
      </c>
      <c r="Y51" s="27">
        <f>TI_EHG_E!Y51+NRG_E!Y51+FC_E!Y51</f>
        <v>1606.2016132800002</v>
      </c>
      <c r="Z51" s="27">
        <f>TI_EHG_E!Z51+NRG_E!Z51+FC_E!Z51</f>
        <v>1571.1718532399998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2.0020571999999999</v>
      </c>
      <c r="D52" s="27">
        <f t="shared" ref="D52:X52" si="28">SUM(D53:D54)</f>
        <v>1.1438856000000004</v>
      </c>
      <c r="E52" s="27">
        <f t="shared" si="28"/>
        <v>0.42882839999999994</v>
      </c>
      <c r="F52" s="27">
        <f t="shared" si="28"/>
        <v>33.6045996</v>
      </c>
      <c r="G52" s="27">
        <f t="shared" si="28"/>
        <v>53.625171600000009</v>
      </c>
      <c r="H52" s="27">
        <f t="shared" si="28"/>
        <v>64.206885600000007</v>
      </c>
      <c r="I52" s="27">
        <f t="shared" si="28"/>
        <v>78.363885600000017</v>
      </c>
      <c r="J52" s="27">
        <f t="shared" si="28"/>
        <v>64.349999999999994</v>
      </c>
      <c r="K52" s="27">
        <f t="shared" si="28"/>
        <v>55.769828400000002</v>
      </c>
      <c r="L52" s="27">
        <f t="shared" si="28"/>
        <v>96.382400400000009</v>
      </c>
      <c r="M52" s="27">
        <f t="shared" si="28"/>
        <v>111.39654239999999</v>
      </c>
      <c r="N52" s="27">
        <f t="shared" si="28"/>
        <v>143.28582839999999</v>
      </c>
      <c r="O52" s="27">
        <f t="shared" si="28"/>
        <v>139.99677120000001</v>
      </c>
      <c r="P52" s="27">
        <f t="shared" si="28"/>
        <v>152.86677119999996</v>
      </c>
      <c r="Q52" s="27">
        <f t="shared" si="28"/>
        <v>196.76788560000003</v>
      </c>
      <c r="R52" s="27">
        <f t="shared" si="28"/>
        <v>225.08240039999998</v>
      </c>
      <c r="S52" s="27">
        <f t="shared" si="28"/>
        <v>241.95599999999999</v>
      </c>
      <c r="T52" s="27">
        <f t="shared" si="28"/>
        <v>287.96264639999993</v>
      </c>
      <c r="U52" s="27">
        <f t="shared" si="28"/>
        <v>344.51600039999994</v>
      </c>
      <c r="V52" s="27">
        <f t="shared" si="28"/>
        <v>371.4004008</v>
      </c>
      <c r="W52" s="27">
        <f t="shared" si="28"/>
        <v>342.44701920000006</v>
      </c>
      <c r="X52" s="27">
        <f t="shared" si="28"/>
        <v>327.69285120000001</v>
      </c>
      <c r="Y52" s="27">
        <f t="shared" ref="Y52:Z52" si="29">SUM(Y53:Y54)</f>
        <v>322.22567519999996</v>
      </c>
      <c r="Z52" s="27">
        <f t="shared" si="29"/>
        <v>336.1304232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2.0020571999999999</v>
      </c>
      <c r="D53" s="8">
        <f>TI_EHG_E!D53+NRG_E!D53+FC_E!D53</f>
        <v>1.1438856000000004</v>
      </c>
      <c r="E53" s="8">
        <f>TI_EHG_E!E53+NRG_E!E53+FC_E!E53</f>
        <v>0.42882839999999994</v>
      </c>
      <c r="F53" s="8">
        <f>TI_EHG_E!F53+NRG_E!F53+FC_E!F53</f>
        <v>33.6045996</v>
      </c>
      <c r="G53" s="8">
        <f>TI_EHG_E!G53+NRG_E!G53+FC_E!G53</f>
        <v>53.625171600000009</v>
      </c>
      <c r="H53" s="8">
        <f>TI_EHG_E!H53+NRG_E!H53+FC_E!H53</f>
        <v>64.206885600000007</v>
      </c>
      <c r="I53" s="8">
        <f>TI_EHG_E!I53+NRG_E!I53+FC_E!I53</f>
        <v>78.363885600000017</v>
      </c>
      <c r="J53" s="8">
        <f>TI_EHG_E!J53+NRG_E!J53+FC_E!J53</f>
        <v>64.349999999999994</v>
      </c>
      <c r="K53" s="8">
        <f>TI_EHG_E!K53+NRG_E!K53+FC_E!K53</f>
        <v>55.769828400000002</v>
      </c>
      <c r="L53" s="8">
        <f>TI_EHG_E!L53+NRG_E!L53+FC_E!L53</f>
        <v>96.382400400000009</v>
      </c>
      <c r="M53" s="8">
        <f>TI_EHG_E!M53+NRG_E!M53+FC_E!M53</f>
        <v>111.39654239999999</v>
      </c>
      <c r="N53" s="8">
        <f>TI_EHG_E!N53+NRG_E!N53+FC_E!N53</f>
        <v>143.28582839999999</v>
      </c>
      <c r="O53" s="8">
        <f>TI_EHG_E!O53+NRG_E!O53+FC_E!O53</f>
        <v>139.99677120000001</v>
      </c>
      <c r="P53" s="8">
        <f>TI_EHG_E!P53+NRG_E!P53+FC_E!P53</f>
        <v>152.86677119999996</v>
      </c>
      <c r="Q53" s="8">
        <f>TI_EHG_E!Q53+NRG_E!Q53+FC_E!Q53</f>
        <v>196.76788560000003</v>
      </c>
      <c r="R53" s="8">
        <f>TI_EHG_E!R53+NRG_E!R53+FC_E!R53</f>
        <v>225.08240039999998</v>
      </c>
      <c r="S53" s="8">
        <f>TI_EHG_E!S53+NRG_E!S53+FC_E!S53</f>
        <v>241.95599999999999</v>
      </c>
      <c r="T53" s="8">
        <f>TI_EHG_E!T53+NRG_E!T53+FC_E!T53</f>
        <v>287.96264639999993</v>
      </c>
      <c r="U53" s="8">
        <f>TI_EHG_E!U53+NRG_E!U53+FC_E!U53</f>
        <v>344.51600039999994</v>
      </c>
      <c r="V53" s="8">
        <f>TI_EHG_E!V53+NRG_E!V53+FC_E!V53</f>
        <v>371.4004008</v>
      </c>
      <c r="W53" s="8">
        <f>TI_EHG_E!W53+NRG_E!W53+FC_E!W53</f>
        <v>342.44701920000006</v>
      </c>
      <c r="X53" s="8">
        <f>TI_EHG_E!X53+NRG_E!X53+FC_E!X53</f>
        <v>327.69285120000001</v>
      </c>
      <c r="Y53" s="8">
        <f>TI_EHG_E!Y53+NRG_E!Y53+FC_E!Y53</f>
        <v>322.22567519999996</v>
      </c>
      <c r="Z53" s="8">
        <f>TI_EHG_E!Z53+NRG_E!Z53+FC_E!Z53</f>
        <v>336.1304232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  <c r="Y54" s="45">
        <f>TI_EHG_E!Y54+NRG_E!Y54+FC_E!Y54</f>
        <v>0</v>
      </c>
      <c r="Z54" s="45">
        <f>TI_EHG_E!Z54+NRG_E!Z54+FC_E!Z54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2645.3384395199996</v>
      </c>
      <c r="D61" s="49">
        <f t="shared" si="30"/>
        <v>3041.4416457599996</v>
      </c>
      <c r="E61" s="49">
        <f t="shared" si="30"/>
        <v>2546.5855312799995</v>
      </c>
      <c r="F61" s="49">
        <f t="shared" si="30"/>
        <v>2833.5997519199996</v>
      </c>
      <c r="G61" s="49">
        <f t="shared" si="30"/>
        <v>2804.7629080799989</v>
      </c>
      <c r="H61" s="49">
        <f t="shared" si="30"/>
        <v>3311.778511439999</v>
      </c>
      <c r="I61" s="49">
        <f t="shared" si="30"/>
        <v>2930.6719497599997</v>
      </c>
      <c r="J61" s="49">
        <f t="shared" si="30"/>
        <v>3239.3782425599993</v>
      </c>
      <c r="K61" s="49">
        <f t="shared" si="30"/>
        <v>3393.2093104799987</v>
      </c>
      <c r="L61" s="49">
        <f t="shared" si="30"/>
        <v>3163.3163661600006</v>
      </c>
      <c r="M61" s="49">
        <f t="shared" si="30"/>
        <v>3303.6882242399997</v>
      </c>
      <c r="N61" s="49">
        <f t="shared" si="30"/>
        <v>3268.60249032</v>
      </c>
      <c r="O61" s="49">
        <f t="shared" si="30"/>
        <v>3196.0688400000013</v>
      </c>
      <c r="P61" s="49">
        <f t="shared" si="30"/>
        <v>3360.9407227199986</v>
      </c>
      <c r="Q61" s="49">
        <f t="shared" si="30"/>
        <v>2956.3270077600014</v>
      </c>
      <c r="R61" s="49">
        <f t="shared" si="30"/>
        <v>3238.2958730400005</v>
      </c>
      <c r="S61" s="49">
        <f t="shared" si="30"/>
        <v>3220.2284464799977</v>
      </c>
      <c r="T61" s="49">
        <f t="shared" si="30"/>
        <v>3154.59452448</v>
      </c>
      <c r="U61" s="49">
        <f t="shared" si="30"/>
        <v>2997.2475007199973</v>
      </c>
      <c r="V61" s="49">
        <f t="shared" si="30"/>
        <v>2988.937839600002</v>
      </c>
      <c r="W61" s="49">
        <f t="shared" si="30"/>
        <v>2925.8367991200007</v>
      </c>
      <c r="X61" s="49">
        <f t="shared" si="30"/>
        <v>3253.2315631199986</v>
      </c>
      <c r="Y61" s="49">
        <f t="shared" ref="Y61:Z61" si="31">SUM(Y62:Y72)</f>
        <v>2853.8512192800004</v>
      </c>
      <c r="Z61" s="49">
        <f t="shared" si="31"/>
        <v>2813.5044525600006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2637.0392831999998</v>
      </c>
      <c r="D62" s="52">
        <f>TI_EHG_E!D62+NRG_E!D62+FC_E!D62</f>
        <v>3031.5043583999995</v>
      </c>
      <c r="E62" s="52">
        <f>TI_EHG_E!E62+NRG_E!E62+FC_E!E62</f>
        <v>2535.1195967999993</v>
      </c>
      <c r="F62" s="52">
        <f>TI_EHG_E!F62+NRG_E!F62+FC_E!F62</f>
        <v>2820.4956863999996</v>
      </c>
      <c r="G62" s="52">
        <f>TI_EHG_E!G62+NRG_E!G62+FC_E!G62</f>
        <v>2789.5839551999989</v>
      </c>
      <c r="H62" s="52">
        <f>TI_EHG_E!H62+NRG_E!H62+FC_E!H62</f>
        <v>3296.2720895999992</v>
      </c>
      <c r="I62" s="52">
        <f>TI_EHG_E!I62+NRG_E!I62+FC_E!I62</f>
        <v>2898.3354623999994</v>
      </c>
      <c r="J62" s="52">
        <f>TI_EHG_E!J62+NRG_E!J62+FC_E!J62</f>
        <v>3171.0567167999989</v>
      </c>
      <c r="K62" s="52">
        <f>TI_EHG_E!K62+NRG_E!K62+FC_E!K62</f>
        <v>3288.2088959999987</v>
      </c>
      <c r="L62" s="52">
        <f>TI_EHG_E!L62+NRG_E!L62+FC_E!L62</f>
        <v>3020.8639104000003</v>
      </c>
      <c r="M62" s="52">
        <f>TI_EHG_E!M62+NRG_E!M62+FC_E!M62</f>
        <v>3098.5924032000003</v>
      </c>
      <c r="N62" s="52">
        <f>TI_EHG_E!N62+NRG_E!N62+FC_E!N62</f>
        <v>3077.3123135999999</v>
      </c>
      <c r="O62" s="52">
        <f>TI_EHG_E!O62+NRG_E!O62+FC_E!O62</f>
        <v>2955.2318208000015</v>
      </c>
      <c r="P62" s="52">
        <f>TI_EHG_E!P62+NRG_E!P62+FC_E!P62</f>
        <v>3101.6159999999986</v>
      </c>
      <c r="Q62" s="52">
        <f>TI_EHG_E!Q62+NRG_E!Q62+FC_E!Q62</f>
        <v>2753.7439104000014</v>
      </c>
      <c r="R62" s="52">
        <f>TI_EHG_E!R62+NRG_E!R62+FC_E!R62</f>
        <v>3080.5592832000002</v>
      </c>
      <c r="S62" s="52">
        <f>TI_EHG_E!S62+NRG_E!S62+FC_E!S62</f>
        <v>3094.559596799998</v>
      </c>
      <c r="T62" s="52">
        <f>TI_EHG_E!T62+NRG_E!T62+FC_E!T62</f>
        <v>3018.4080192000001</v>
      </c>
      <c r="U62" s="52">
        <f>TI_EHG_E!U62+NRG_E!U62+FC_E!U62</f>
        <v>2718.849772799997</v>
      </c>
      <c r="V62" s="52">
        <f>TI_EHG_E!V62+NRG_E!V62+FC_E!V62</f>
        <v>2652.9269760000016</v>
      </c>
      <c r="W62" s="52">
        <f>TI_EHG_E!W62+NRG_E!W62+FC_E!W62</f>
        <v>2582.9778240000005</v>
      </c>
      <c r="X62" s="52">
        <f>TI_EHG_E!X62+NRG_E!X62+FC_E!X62</f>
        <v>2886.3914687999982</v>
      </c>
      <c r="Y62" s="52">
        <f>TI_EHG_E!Y62+NRG_E!Y62+FC_E!Y62</f>
        <v>2558.3302080000003</v>
      </c>
      <c r="Z62" s="52">
        <f>TI_EHG_E!Z62+NRG_E!Z62+FC_E!Z62</f>
        <v>2475.6064704000005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8.2991563199999998</v>
      </c>
      <c r="D64" s="52">
        <f>TI_EHG_E!D64+NRG_E!D64+FC_E!D64</f>
        <v>9.9372873600000009</v>
      </c>
      <c r="E64" s="52">
        <f>TI_EHG_E!E64+NRG_E!E64+FC_E!E64</f>
        <v>11.465934480000001</v>
      </c>
      <c r="F64" s="52">
        <f>TI_EHG_E!F64+NRG_E!F64+FC_E!F64</f>
        <v>13.104065519999999</v>
      </c>
      <c r="G64" s="52">
        <f>TI_EHG_E!G64+NRG_E!G64+FC_E!G64</f>
        <v>15.178952880000004</v>
      </c>
      <c r="H64" s="52">
        <f>TI_EHG_E!H64+NRG_E!H64+FC_E!H64</f>
        <v>15.506421840000003</v>
      </c>
      <c r="I64" s="52">
        <f>TI_EHG_E!I64+NRG_E!I64+FC_E!I64</f>
        <v>19.273887360000003</v>
      </c>
      <c r="J64" s="52">
        <f>TI_EHG_E!J64+NRG_E!J64+FC_E!J64</f>
        <v>27.245574719999997</v>
      </c>
      <c r="K64" s="52">
        <f>TI_EHG_E!K64+NRG_E!K64+FC_E!K64</f>
        <v>32.104734480000005</v>
      </c>
      <c r="L64" s="52">
        <f>TI_EHG_E!L64+NRG_E!L64+FC_E!L64</f>
        <v>51.160047120000002</v>
      </c>
      <c r="M64" s="52">
        <f>TI_EHG_E!M64+NRG_E!M64+FC_E!M64</f>
        <v>69.505778160000006</v>
      </c>
      <c r="N64" s="52">
        <f>TI_EHG_E!N64+NRG_E!N64+FC_E!N64</f>
        <v>82.227534480000003</v>
      </c>
      <c r="O64" s="52">
        <f>TI_EHG_E!O64+NRG_E!O64+FC_E!O64</f>
        <v>87.196374719999994</v>
      </c>
      <c r="P64" s="52">
        <f>TI_EHG_E!P64+NRG_E!P64+FC_E!P64</f>
        <v>79.388618399999999</v>
      </c>
      <c r="Q64" s="52">
        <f>TI_EHG_E!Q64+NRG_E!Q64+FC_E!Q64</f>
        <v>70.433934480000005</v>
      </c>
      <c r="R64" s="52">
        <f>TI_EHG_E!R64+NRG_E!R64+FC_E!R64</f>
        <v>67.813396560000001</v>
      </c>
      <c r="S64" s="52">
        <f>TI_EHG_E!S64+NRG_E!S64+FC_E!S64</f>
        <v>69.014378160000007</v>
      </c>
      <c r="T64" s="52">
        <f>TI_EHG_E!T64+NRG_E!T64+FC_E!T64</f>
        <v>58.775371199999995</v>
      </c>
      <c r="U64" s="52">
        <f>TI_EHG_E!U64+NRG_E!U64+FC_E!U64</f>
        <v>55.592081999999991</v>
      </c>
      <c r="V64" s="52">
        <f>TI_EHG_E!V64+NRG_E!V64+FC_E!V64</f>
        <v>50.760637199999998</v>
      </c>
      <c r="W64" s="52">
        <f>TI_EHG_E!W64+NRG_E!W64+FC_E!W64</f>
        <v>61.629225840000004</v>
      </c>
      <c r="X64" s="52">
        <f>TI_EHG_E!X64+NRG_E!X64+FC_E!X64</f>
        <v>57.017141999999993</v>
      </c>
      <c r="Y64" s="52">
        <f>TI_EHG_E!Y64+NRG_E!Y64+FC_E!Y64</f>
        <v>55.984022639999992</v>
      </c>
      <c r="Z64" s="52">
        <f>TI_EHG_E!Z64+NRG_E!Z64+FC_E!Z64</f>
        <v>52.425500400000004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  <c r="Y65" s="52">
        <f>TI_EHG_E!Y65+NRG_E!Y65+FC_E!Y65</f>
        <v>0</v>
      </c>
      <c r="Z65" s="52">
        <f>TI_EHG_E!Z65+NRG_E!Z65+FC_E!Z65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1.8881510399999999</v>
      </c>
      <c r="K67" s="52">
        <f>TI_EHG_E!K67+NRG_E!K67+FC_E!K67</f>
        <v>7.582679999999999</v>
      </c>
      <c r="L67" s="52">
        <f>TI_EHG_E!L67+NRG_E!L67+FC_E!L67</f>
        <v>7.6917686399999994</v>
      </c>
      <c r="M67" s="52">
        <f>TI_EHG_E!M67+NRG_E!M67+FC_E!M67</f>
        <v>12.801602879999997</v>
      </c>
      <c r="N67" s="52">
        <f>TI_EHG_E!N67+NRG_E!N67+FC_E!N67</f>
        <v>15.011922240000001</v>
      </c>
      <c r="O67" s="52">
        <f>TI_EHG_E!O67+NRG_E!O67+FC_E!O67</f>
        <v>17.789604480000001</v>
      </c>
      <c r="P67" s="52">
        <f>TI_EHG_E!P67+NRG_E!P67+FC_E!P67</f>
        <v>22.513550399999996</v>
      </c>
      <c r="Q67" s="52">
        <f>TI_EHG_E!Q67+NRG_E!Q67+FC_E!Q67</f>
        <v>22.496473440000003</v>
      </c>
      <c r="R67" s="52">
        <f>TI_EHG_E!R67+NRG_E!R67+FC_E!R67</f>
        <v>19.322452800000001</v>
      </c>
      <c r="S67" s="52">
        <f>TI_EHG_E!S67+NRG_E!S67+FC_E!S67</f>
        <v>12.881635199999998</v>
      </c>
      <c r="T67" s="52">
        <f>TI_EHG_E!T67+NRG_E!T67+FC_E!T67</f>
        <v>12.5286264</v>
      </c>
      <c r="U67" s="52">
        <f>TI_EHG_E!U67+NRG_E!U67+FC_E!U67</f>
        <v>23.107930560000007</v>
      </c>
      <c r="V67" s="52">
        <f>TI_EHG_E!V67+NRG_E!V67+FC_E!V67</f>
        <v>12.561251040000002</v>
      </c>
      <c r="W67" s="52">
        <f>TI_EHG_E!W67+NRG_E!W67+FC_E!W67</f>
        <v>23.839945920000002</v>
      </c>
      <c r="X67" s="52">
        <f>TI_EHG_E!X67+NRG_E!X67+FC_E!X67</f>
        <v>25.44033744</v>
      </c>
      <c r="Y67" s="52">
        <f>TI_EHG_E!Y67+NRG_E!Y67+FC_E!Y67</f>
        <v>19.122626879999999</v>
      </c>
      <c r="Z67" s="52">
        <f>TI_EHG_E!Z67+NRG_E!Z67+FC_E!Z67</f>
        <v>25.57109088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0.67135391999999994</v>
      </c>
      <c r="Q68" s="52">
        <f>TI_EHG_E!Q68+NRG_E!Q68+FC_E!Q68</f>
        <v>2.5393694399999998</v>
      </c>
      <c r="R68" s="52">
        <f>TI_EHG_E!R68+NRG_E!R68+FC_E!R68</f>
        <v>2.6752204800000001</v>
      </c>
      <c r="S68" s="52">
        <f>TI_EHG_E!S68+NRG_E!S68+FC_E!S68</f>
        <v>1.97251632</v>
      </c>
      <c r="T68" s="52">
        <f>TI_EHG_E!T68+NRG_E!T68+FC_E!T68</f>
        <v>3.16994256</v>
      </c>
      <c r="U68" s="52">
        <f>TI_EHG_E!U68+NRG_E!U68+FC_E!U68</f>
        <v>4.11452784</v>
      </c>
      <c r="V68" s="52">
        <f>TI_EHG_E!V68+NRG_E!V68+FC_E!V68</f>
        <v>3.4217640000000005</v>
      </c>
      <c r="W68" s="52">
        <f>TI_EHG_E!W68+NRG_E!W68+FC_E!W68</f>
        <v>4.699222559999999</v>
      </c>
      <c r="X68" s="52">
        <f>TI_EHG_E!X68+NRG_E!X68+FC_E!X68</f>
        <v>3.6616060799999985</v>
      </c>
      <c r="Y68" s="52">
        <f>TI_EHG_E!Y68+NRG_E!Y68+FC_E!Y68</f>
        <v>4.2689851199999982</v>
      </c>
      <c r="Z68" s="52">
        <f>TI_EHG_E!Z68+NRG_E!Z68+FC_E!Z68</f>
        <v>4.2465556800000011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13.062599999999998</v>
      </c>
      <c r="J69" s="52">
        <f>TI_EHG_E!J69+NRG_E!J69+FC_E!J69</f>
        <v>39.187800000000003</v>
      </c>
      <c r="K69" s="52">
        <f>TI_EHG_E!K69+NRG_E!K69+FC_E!K69</f>
        <v>65.313000000000002</v>
      </c>
      <c r="L69" s="52">
        <f>TI_EHG_E!L69+NRG_E!L69+FC_E!L69</f>
        <v>83.600640000000027</v>
      </c>
      <c r="M69" s="52">
        <f>TI_EHG_E!M69+NRG_E!M69+FC_E!M69</f>
        <v>122.78844000000004</v>
      </c>
      <c r="N69" s="52">
        <f>TI_EHG_E!N69+NRG_E!N69+FC_E!N69</f>
        <v>94.050720000000013</v>
      </c>
      <c r="O69" s="52">
        <f>TI_EHG_E!O69+NRG_E!O69+FC_E!O69</f>
        <v>135.85103999999998</v>
      </c>
      <c r="P69" s="52">
        <f>TI_EHG_E!P69+NRG_E!P69+FC_E!P69</f>
        <v>156.75120000000001</v>
      </c>
      <c r="Q69" s="52">
        <f>TI_EHG_E!Q69+NRG_E!Q69+FC_E!Q69</f>
        <v>107.11331999999999</v>
      </c>
      <c r="R69" s="52">
        <f>TI_EHG_E!R69+NRG_E!R69+FC_E!R69</f>
        <v>67.925520000000006</v>
      </c>
      <c r="S69" s="52">
        <f>TI_EHG_E!S69+NRG_E!S69+FC_E!S69</f>
        <v>41.800320000000006</v>
      </c>
      <c r="T69" s="52">
        <f>TI_EHG_E!T69+NRG_E!T69+FC_E!T69</f>
        <v>61.712565120000015</v>
      </c>
      <c r="U69" s="52">
        <f>TI_EHG_E!U69+NRG_E!U69+FC_E!U69</f>
        <v>195.58318752000002</v>
      </c>
      <c r="V69" s="52">
        <f>TI_EHG_E!V69+NRG_E!V69+FC_E!V69</f>
        <v>269.26721136000003</v>
      </c>
      <c r="W69" s="52">
        <f>TI_EHG_E!W69+NRG_E!W69+FC_E!W69</f>
        <v>252.69058080000002</v>
      </c>
      <c r="X69" s="52">
        <f>TI_EHG_E!X69+NRG_E!X69+FC_E!X69</f>
        <v>280.72100880000005</v>
      </c>
      <c r="Y69" s="52">
        <f>TI_EHG_E!Y69+NRG_E!Y69+FC_E!Y69</f>
        <v>216.14537663999997</v>
      </c>
      <c r="Z69" s="52">
        <f>TI_EHG_E!Z69+NRG_E!Z69+FC_E!Z69</f>
        <v>255.65483520000004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5514.7204140882786</v>
      </c>
      <c r="D2" s="21">
        <f t="shared" ref="D2:X2" si="0">SUM(D3,D17,D22,D25,D26,D51,D52)</f>
        <v>6129.3178826736939</v>
      </c>
      <c r="E2" s="21">
        <f t="shared" si="0"/>
        <v>6695.3071293531602</v>
      </c>
      <c r="F2" s="21">
        <f t="shared" si="0"/>
        <v>6329.3035896316042</v>
      </c>
      <c r="G2" s="21">
        <f t="shared" si="0"/>
        <v>6406.227522953729</v>
      </c>
      <c r="H2" s="21">
        <f t="shared" si="0"/>
        <v>6528.9905222879988</v>
      </c>
      <c r="I2" s="21">
        <f t="shared" si="0"/>
        <v>6584.6618481806054</v>
      </c>
      <c r="J2" s="21">
        <f t="shared" si="0"/>
        <v>6820.3130598003327</v>
      </c>
      <c r="K2" s="21">
        <f t="shared" si="0"/>
        <v>6596.3791466775683</v>
      </c>
      <c r="L2" s="21">
        <f t="shared" si="0"/>
        <v>6273.1294772525071</v>
      </c>
      <c r="M2" s="21">
        <f t="shared" si="0"/>
        <v>6354.1671474423501</v>
      </c>
      <c r="N2" s="21">
        <f t="shared" si="0"/>
        <v>6415.5411240992007</v>
      </c>
      <c r="O2" s="21">
        <f t="shared" si="0"/>
        <v>6121.7083642243806</v>
      </c>
      <c r="P2" s="21">
        <f t="shared" si="0"/>
        <v>5842.0548993878892</v>
      </c>
      <c r="Q2" s="21">
        <f t="shared" si="0"/>
        <v>4621.489929146197</v>
      </c>
      <c r="R2" s="21">
        <f t="shared" si="0"/>
        <v>4631.5993867625903</v>
      </c>
      <c r="S2" s="21">
        <f t="shared" si="0"/>
        <v>4998.361492675208</v>
      </c>
      <c r="T2" s="21">
        <f t="shared" si="0"/>
        <v>4991.1562833681783</v>
      </c>
      <c r="U2" s="21">
        <f t="shared" si="0"/>
        <v>4858.9043313899656</v>
      </c>
      <c r="V2" s="21">
        <f t="shared" si="0"/>
        <v>4644.9978143918652</v>
      </c>
      <c r="W2" s="21">
        <f t="shared" si="0"/>
        <v>4598.4536593016073</v>
      </c>
      <c r="X2" s="21">
        <f t="shared" si="0"/>
        <v>4265.6095649643185</v>
      </c>
      <c r="Y2" s="21">
        <f t="shared" ref="Y2:Z2" si="1">SUM(Y3,Y17,Y22,Y25,Y26,Y51,Y52)</f>
        <v>3472.3837797897609</v>
      </c>
      <c r="Z2" s="21">
        <f t="shared" si="1"/>
        <v>3342.7859572551633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5162.3228318082784</v>
      </c>
      <c r="D3" s="24">
        <f t="shared" ref="D3:X3" si="3">SUM(D4,D8,D11)</f>
        <v>5722.8937705536937</v>
      </c>
      <c r="E3" s="24">
        <f t="shared" si="3"/>
        <v>6342.5048725131601</v>
      </c>
      <c r="F3" s="24">
        <f t="shared" si="3"/>
        <v>5928.2319362716044</v>
      </c>
      <c r="G3" s="24">
        <f t="shared" si="3"/>
        <v>6063.6661551537281</v>
      </c>
      <c r="H3" s="24">
        <f t="shared" si="3"/>
        <v>6165.3246012479985</v>
      </c>
      <c r="I3" s="24">
        <f t="shared" si="3"/>
        <v>6230.581310540605</v>
      </c>
      <c r="J3" s="24">
        <f t="shared" si="3"/>
        <v>6461.2992628803331</v>
      </c>
      <c r="K3" s="24">
        <f t="shared" si="3"/>
        <v>6241.7202989175685</v>
      </c>
      <c r="L3" s="24">
        <f t="shared" si="3"/>
        <v>5841.4305146525066</v>
      </c>
      <c r="M3" s="24">
        <f t="shared" si="3"/>
        <v>5960.6636160423504</v>
      </c>
      <c r="N3" s="24">
        <f t="shared" si="3"/>
        <v>5995.1338415792006</v>
      </c>
      <c r="O3" s="24">
        <f t="shared" si="3"/>
        <v>5684.4065409043806</v>
      </c>
      <c r="P3" s="24">
        <f t="shared" si="3"/>
        <v>5434.7973177878894</v>
      </c>
      <c r="Q3" s="24">
        <f t="shared" si="3"/>
        <v>4295.3879492661972</v>
      </c>
      <c r="R3" s="24">
        <f t="shared" si="3"/>
        <v>4328.2658765225897</v>
      </c>
      <c r="S3" s="24">
        <f t="shared" si="3"/>
        <v>4691.8252445952076</v>
      </c>
      <c r="T3" s="24">
        <f t="shared" si="3"/>
        <v>4623.405480488178</v>
      </c>
      <c r="U3" s="24">
        <f t="shared" si="3"/>
        <v>4490.5178390699657</v>
      </c>
      <c r="V3" s="24">
        <f t="shared" si="3"/>
        <v>4252.1648535518652</v>
      </c>
      <c r="W3" s="24">
        <f t="shared" si="3"/>
        <v>4171.6649793416072</v>
      </c>
      <c r="X3" s="24">
        <f t="shared" si="3"/>
        <v>3791.3800770843181</v>
      </c>
      <c r="Y3" s="24">
        <f t="shared" ref="Y3:Z3" si="4">SUM(Y4,Y8,Y11)</f>
        <v>3030.6779508297609</v>
      </c>
      <c r="Z3" s="24">
        <f t="shared" si="4"/>
        <v>2928.8786453751636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5.2126113600000012</v>
      </c>
      <c r="M4" s="19">
        <f t="shared" si="6"/>
        <v>10.424882160000001</v>
      </c>
      <c r="N4" s="19">
        <f t="shared" si="6"/>
        <v>5.2126113600000012</v>
      </c>
      <c r="O4" s="19">
        <f t="shared" si="6"/>
        <v>7.0948864799999996</v>
      </c>
      <c r="P4" s="19">
        <f t="shared" si="6"/>
        <v>11.89167408</v>
      </c>
      <c r="Q4" s="19">
        <f t="shared" si="6"/>
        <v>9.5132030400000023</v>
      </c>
      <c r="R4" s="19">
        <f t="shared" si="6"/>
        <v>11.89167408</v>
      </c>
      <c r="S4" s="19">
        <f t="shared" si="6"/>
        <v>12.892239360000001</v>
      </c>
      <c r="T4" s="19">
        <f t="shared" si="6"/>
        <v>11.363124959999999</v>
      </c>
      <c r="U4" s="19">
        <f t="shared" si="6"/>
        <v>12.107248560000002</v>
      </c>
      <c r="V4" s="19">
        <f t="shared" si="6"/>
        <v>10.662933600000001</v>
      </c>
      <c r="W4" s="19">
        <f t="shared" si="6"/>
        <v>11.02120272</v>
      </c>
      <c r="X4" s="19">
        <f t="shared" si="6"/>
        <v>4.0867199999999985E-2</v>
      </c>
      <c r="Y4" s="19">
        <f t="shared" ref="Y4:Z4" si="7">SUM(Y5:Y7)</f>
        <v>0.349074</v>
      </c>
      <c r="Z4" s="19">
        <f t="shared" si="7"/>
        <v>5.1083999999999999E-3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5.2126113600000012</v>
      </c>
      <c r="M7" s="8">
        <f>TI_EHG_E_E!M7+TI_EHG_CHP_E!M7+TI_EHG_H_E!M7</f>
        <v>10.424882160000001</v>
      </c>
      <c r="N7" s="8">
        <f>TI_EHG_E_E!N7+TI_EHG_CHP_E!N7+TI_EHG_H_E!N7</f>
        <v>5.2126113600000012</v>
      </c>
      <c r="O7" s="8">
        <f>TI_EHG_E_E!O7+TI_EHG_CHP_E!O7+TI_EHG_H_E!O7</f>
        <v>7.0948864799999996</v>
      </c>
      <c r="P7" s="8">
        <f>TI_EHG_E_E!P7+TI_EHG_CHP_E!P7+TI_EHG_H_E!P7</f>
        <v>11.89167408</v>
      </c>
      <c r="Q7" s="8">
        <f>TI_EHG_E_E!Q7+TI_EHG_CHP_E!Q7+TI_EHG_H_E!Q7</f>
        <v>9.5132030400000023</v>
      </c>
      <c r="R7" s="8">
        <f>TI_EHG_E_E!R7+TI_EHG_CHP_E!R7+TI_EHG_H_E!R7</f>
        <v>11.89167408</v>
      </c>
      <c r="S7" s="8">
        <f>TI_EHG_E_E!S7+TI_EHG_CHP_E!S7+TI_EHG_H_E!S7</f>
        <v>12.892239360000001</v>
      </c>
      <c r="T7" s="8">
        <f>TI_EHG_E_E!T7+TI_EHG_CHP_E!T7+TI_EHG_H_E!T7</f>
        <v>11.363124959999999</v>
      </c>
      <c r="U7" s="8">
        <f>TI_EHG_E_E!U7+TI_EHG_CHP_E!U7+TI_EHG_H_E!U7</f>
        <v>12.107248560000002</v>
      </c>
      <c r="V7" s="8">
        <f>TI_EHG_E_E!V7+TI_EHG_CHP_E!V7+TI_EHG_H_E!V7</f>
        <v>10.662933600000001</v>
      </c>
      <c r="W7" s="8">
        <f>TI_EHG_E_E!W7+TI_EHG_CHP_E!W7+TI_EHG_H_E!W7</f>
        <v>11.02120272</v>
      </c>
      <c r="X7" s="8">
        <f>TI_EHG_E_E!X7+TI_EHG_CHP_E!X7+TI_EHG_H_E!X7</f>
        <v>4.0867199999999985E-2</v>
      </c>
      <c r="Y7" s="8">
        <f>TI_EHG_E_E!Y7+TI_EHG_CHP_E!Y7+TI_EHG_H_E!Y7</f>
        <v>0.349074</v>
      </c>
      <c r="Z7" s="8">
        <f>TI_EHG_E_E!Z7+TI_EHG_CHP_E!Z7+TI_EHG_H_E!Z7</f>
        <v>5.1083999999999999E-3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5162.3228318082784</v>
      </c>
      <c r="D8" s="19">
        <f t="shared" ref="D8:X8" si="9">SUM(D9:D10)</f>
        <v>5722.8937705536937</v>
      </c>
      <c r="E8" s="19">
        <f t="shared" si="9"/>
        <v>6342.5048725131601</v>
      </c>
      <c r="F8" s="19">
        <f t="shared" si="9"/>
        <v>5928.2319362716044</v>
      </c>
      <c r="G8" s="19">
        <f t="shared" si="9"/>
        <v>6063.6661551537281</v>
      </c>
      <c r="H8" s="19">
        <f t="shared" si="9"/>
        <v>6165.3246012479985</v>
      </c>
      <c r="I8" s="19">
        <f t="shared" si="9"/>
        <v>6230.581310540605</v>
      </c>
      <c r="J8" s="19">
        <f t="shared" si="9"/>
        <v>6461.2992628803331</v>
      </c>
      <c r="K8" s="19">
        <f t="shared" si="9"/>
        <v>6241.7202989175685</v>
      </c>
      <c r="L8" s="19">
        <f t="shared" si="9"/>
        <v>5836.2179032925069</v>
      </c>
      <c r="M8" s="19">
        <f t="shared" si="9"/>
        <v>5950.2387338823501</v>
      </c>
      <c r="N8" s="19">
        <f t="shared" si="9"/>
        <v>5989.9212302192009</v>
      </c>
      <c r="O8" s="19">
        <f t="shared" si="9"/>
        <v>5677.3116544243803</v>
      </c>
      <c r="P8" s="19">
        <f t="shared" si="9"/>
        <v>5422.9056437078898</v>
      </c>
      <c r="Q8" s="19">
        <f t="shared" si="9"/>
        <v>4285.8747462261972</v>
      </c>
      <c r="R8" s="19">
        <f t="shared" si="9"/>
        <v>4316.3742024425901</v>
      </c>
      <c r="S8" s="19">
        <f t="shared" si="9"/>
        <v>4678.9330052352079</v>
      </c>
      <c r="T8" s="19">
        <f t="shared" si="9"/>
        <v>4612.0423555281777</v>
      </c>
      <c r="U8" s="19">
        <f t="shared" si="9"/>
        <v>4478.4105905099659</v>
      </c>
      <c r="V8" s="19">
        <f t="shared" si="9"/>
        <v>4241.5019199518656</v>
      </c>
      <c r="W8" s="19">
        <f t="shared" si="9"/>
        <v>4160.6437766216077</v>
      </c>
      <c r="X8" s="19">
        <f t="shared" si="9"/>
        <v>3791.3392098843183</v>
      </c>
      <c r="Y8" s="19">
        <f t="shared" ref="Y8:Z8" si="10">SUM(Y9:Y10)</f>
        <v>3030.3288768297607</v>
      </c>
      <c r="Z8" s="19">
        <f t="shared" si="10"/>
        <v>2928.8735369751635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625.79644248000011</v>
      </c>
      <c r="D9" s="8">
        <f>TI_EHG_E_E!D9+TI_EHG_CHP_E!D9+TI_EHG_H_E!D9</f>
        <v>691.54996416000006</v>
      </c>
      <c r="E9" s="8">
        <f>TI_EHG_E_E!E9+TI_EHG_CHP_E!E9+TI_EHG_H_E!E9</f>
        <v>834.82698023999978</v>
      </c>
      <c r="F9" s="8">
        <f>TI_EHG_E_E!F9+TI_EHG_CHP_E!F9+TI_EHG_H_E!F9</f>
        <v>830.22419567999987</v>
      </c>
      <c r="G9" s="8">
        <f>TI_EHG_E_E!G9+TI_EHG_CHP_E!G9+TI_EHG_H_E!G9</f>
        <v>863.72882903999982</v>
      </c>
      <c r="H9" s="8">
        <f>TI_EHG_E_E!H9+TI_EHG_CHP_E!H9+TI_EHG_H_E!H9</f>
        <v>859.86717959999999</v>
      </c>
      <c r="I9" s="8">
        <f>TI_EHG_E_E!I9+TI_EHG_CHP_E!I9+TI_EHG_H_E!I9</f>
        <v>827.3900368799998</v>
      </c>
      <c r="J9" s="8">
        <f>TI_EHG_E_E!J9+TI_EHG_CHP_E!J9+TI_EHG_H_E!J9</f>
        <v>833.33156808000001</v>
      </c>
      <c r="K9" s="8">
        <f>TI_EHG_E_E!K9+TI_EHG_CHP_E!K9+TI_EHG_H_E!K9</f>
        <v>833.53768871999978</v>
      </c>
      <c r="L9" s="8">
        <f>TI_EHG_E_E!L9+TI_EHG_CHP_E!L9+TI_EHG_H_E!L9</f>
        <v>711.44302679999998</v>
      </c>
      <c r="M9" s="8">
        <f>TI_EHG_E_E!M9+TI_EHG_CHP_E!M9+TI_EHG_H_E!M9</f>
        <v>762.5301657599997</v>
      </c>
      <c r="N9" s="8">
        <f>TI_EHG_E_E!N9+TI_EHG_CHP_E!N9+TI_EHG_H_E!N9</f>
        <v>734.5762643999999</v>
      </c>
      <c r="O9" s="8">
        <f>TI_EHG_E_E!O9+TI_EHG_CHP_E!O9+TI_EHG_H_E!O9</f>
        <v>689.62294368000005</v>
      </c>
      <c r="P9" s="8">
        <f>TI_EHG_E_E!P9+TI_EHG_CHP_E!P9+TI_EHG_H_E!P9</f>
        <v>666.49731456000006</v>
      </c>
      <c r="Q9" s="8">
        <f>TI_EHG_E_E!Q9+TI_EHG_CHP_E!Q9+TI_EHG_H_E!Q9</f>
        <v>628.42102223999984</v>
      </c>
      <c r="R9" s="8">
        <f>TI_EHG_E_E!R9+TI_EHG_CHP_E!R9+TI_EHG_H_E!R9</f>
        <v>583.24947648000011</v>
      </c>
      <c r="S9" s="8">
        <f>TI_EHG_E_E!S9+TI_EHG_CHP_E!S9+TI_EHG_H_E!S9</f>
        <v>598.01891952000005</v>
      </c>
      <c r="T9" s="8">
        <f>TI_EHG_E_E!T9+TI_EHG_CHP_E!T9+TI_EHG_H_E!T9</f>
        <v>635.54255952000005</v>
      </c>
      <c r="U9" s="8">
        <f>TI_EHG_E_E!U9+TI_EHG_CHP_E!U9+TI_EHG_H_E!U9</f>
        <v>649.65213984000013</v>
      </c>
      <c r="V9" s="8">
        <f>TI_EHG_E_E!V9+TI_EHG_CHP_E!V9+TI_EHG_H_E!V9</f>
        <v>502.08912864000007</v>
      </c>
      <c r="W9" s="8">
        <f>TI_EHG_E_E!W9+TI_EHG_CHP_E!W9+TI_EHG_H_E!W9</f>
        <v>482.8382908800001</v>
      </c>
      <c r="X9" s="8">
        <f>TI_EHG_E_E!X9+TI_EHG_CHP_E!X9+TI_EHG_H_E!X9</f>
        <v>500.2250510400001</v>
      </c>
      <c r="Y9" s="8">
        <f>TI_EHG_E_E!Y9+TI_EHG_CHP_E!Y9+TI_EHG_H_E!Y9</f>
        <v>487.61157456000012</v>
      </c>
      <c r="Z9" s="8">
        <f>TI_EHG_E_E!Z9+TI_EHG_CHP_E!Z9+TI_EHG_H_E!Z9</f>
        <v>458.43305375999984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4536.5263893282781</v>
      </c>
      <c r="D10" s="8">
        <f>TI_EHG_E_E!D10+TI_EHG_CHP_E!D10+TI_EHG_H_E!D10</f>
        <v>5031.3438063936937</v>
      </c>
      <c r="E10" s="8">
        <f>TI_EHG_E_E!E10+TI_EHG_CHP_E!E10+TI_EHG_H_E!E10</f>
        <v>5507.6778922731601</v>
      </c>
      <c r="F10" s="8">
        <f>TI_EHG_E_E!F10+TI_EHG_CHP_E!F10+TI_EHG_H_E!F10</f>
        <v>5098.0077405916045</v>
      </c>
      <c r="G10" s="8">
        <f>TI_EHG_E_E!G10+TI_EHG_CHP_E!G10+TI_EHG_H_E!G10</f>
        <v>5199.937326113728</v>
      </c>
      <c r="H10" s="8">
        <f>TI_EHG_E_E!H10+TI_EHG_CHP_E!H10+TI_EHG_H_E!H10</f>
        <v>5305.4574216479987</v>
      </c>
      <c r="I10" s="8">
        <f>TI_EHG_E_E!I10+TI_EHG_CHP_E!I10+TI_EHG_H_E!I10</f>
        <v>5403.1912736606055</v>
      </c>
      <c r="J10" s="8">
        <f>TI_EHG_E_E!J10+TI_EHG_CHP_E!J10+TI_EHG_H_E!J10</f>
        <v>5627.9676948003334</v>
      </c>
      <c r="K10" s="8">
        <f>TI_EHG_E_E!K10+TI_EHG_CHP_E!K10+TI_EHG_H_E!K10</f>
        <v>5408.1826101975685</v>
      </c>
      <c r="L10" s="8">
        <f>TI_EHG_E_E!L10+TI_EHG_CHP_E!L10+TI_EHG_H_E!L10</f>
        <v>5124.7748764925072</v>
      </c>
      <c r="M10" s="8">
        <f>TI_EHG_E_E!M10+TI_EHG_CHP_E!M10+TI_EHG_H_E!M10</f>
        <v>5187.7085681223507</v>
      </c>
      <c r="N10" s="8">
        <f>TI_EHG_E_E!N10+TI_EHG_CHP_E!N10+TI_EHG_H_E!N10</f>
        <v>5255.3449658192012</v>
      </c>
      <c r="O10" s="8">
        <f>TI_EHG_E_E!O10+TI_EHG_CHP_E!O10+TI_EHG_H_E!O10</f>
        <v>4987.6887107443799</v>
      </c>
      <c r="P10" s="8">
        <f>TI_EHG_E_E!P10+TI_EHG_CHP_E!P10+TI_EHG_H_E!P10</f>
        <v>4756.4083291478901</v>
      </c>
      <c r="Q10" s="8">
        <f>TI_EHG_E_E!Q10+TI_EHG_CHP_E!Q10+TI_EHG_H_E!Q10</f>
        <v>3657.453723986197</v>
      </c>
      <c r="R10" s="8">
        <f>TI_EHG_E_E!R10+TI_EHG_CHP_E!R10+TI_EHG_H_E!R10</f>
        <v>3733.1247259625898</v>
      </c>
      <c r="S10" s="8">
        <f>TI_EHG_E_E!S10+TI_EHG_CHP_E!S10+TI_EHG_H_E!S10</f>
        <v>4080.9140857152079</v>
      </c>
      <c r="T10" s="8">
        <f>TI_EHG_E_E!T10+TI_EHG_CHP_E!T10+TI_EHG_H_E!T10</f>
        <v>3976.4997960081778</v>
      </c>
      <c r="U10" s="8">
        <f>TI_EHG_E_E!U10+TI_EHG_CHP_E!U10+TI_EHG_H_E!U10</f>
        <v>3828.7584506699654</v>
      </c>
      <c r="V10" s="8">
        <f>TI_EHG_E_E!V10+TI_EHG_CHP_E!V10+TI_EHG_H_E!V10</f>
        <v>3739.4127913118659</v>
      </c>
      <c r="W10" s="8">
        <f>TI_EHG_E_E!W10+TI_EHG_CHP_E!W10+TI_EHG_H_E!W10</f>
        <v>3677.8054857416073</v>
      </c>
      <c r="X10" s="8">
        <f>TI_EHG_E_E!X10+TI_EHG_CHP_E!X10+TI_EHG_H_E!X10</f>
        <v>3291.1141588443184</v>
      </c>
      <c r="Y10" s="8">
        <f>TI_EHG_E_E!Y10+TI_EHG_CHP_E!Y10+TI_EHG_H_E!Y10</f>
        <v>2542.7173022697607</v>
      </c>
      <c r="Z10" s="8">
        <f>TI_EHG_E_E!Z10+TI_EHG_CHP_E!Z10+TI_EHG_H_E!Z10</f>
        <v>2470.4404832151636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53.514325079999999</v>
      </c>
      <c r="D26" s="27">
        <f t="shared" ref="D26:X26" si="21">SUM(D27,D33)</f>
        <v>114.05390652</v>
      </c>
      <c r="E26" s="27">
        <f t="shared" si="21"/>
        <v>53.573608440000008</v>
      </c>
      <c r="F26" s="27">
        <f t="shared" si="21"/>
        <v>50.446164960000004</v>
      </c>
      <c r="G26" s="27">
        <f t="shared" si="21"/>
        <v>44.133352200000004</v>
      </c>
      <c r="H26" s="27">
        <f t="shared" si="21"/>
        <v>44.133085440000002</v>
      </c>
      <c r="I26" s="27">
        <f t="shared" si="21"/>
        <v>56.552313240000004</v>
      </c>
      <c r="J26" s="27">
        <f t="shared" si="21"/>
        <v>37.940679719999999</v>
      </c>
      <c r="K26" s="27">
        <f t="shared" si="21"/>
        <v>25.30521216</v>
      </c>
      <c r="L26" s="27">
        <f t="shared" si="21"/>
        <v>41.159960999999996</v>
      </c>
      <c r="M26" s="27">
        <f t="shared" si="21"/>
        <v>22.125662999999996</v>
      </c>
      <c r="N26" s="27">
        <f t="shared" si="21"/>
        <v>25.278878519999999</v>
      </c>
      <c r="O26" s="27">
        <f t="shared" si="21"/>
        <v>25.25336892</v>
      </c>
      <c r="P26" s="27">
        <f t="shared" si="21"/>
        <v>25.301008799999998</v>
      </c>
      <c r="Q26" s="27">
        <f t="shared" si="21"/>
        <v>44.259038279999999</v>
      </c>
      <c r="R26" s="27">
        <f t="shared" si="21"/>
        <v>25.25256864</v>
      </c>
      <c r="S26" s="27">
        <f t="shared" si="21"/>
        <v>18.939426480000002</v>
      </c>
      <c r="T26" s="27">
        <f t="shared" si="21"/>
        <v>25.562577600000004</v>
      </c>
      <c r="U26" s="27">
        <f t="shared" si="21"/>
        <v>24.697569599999998</v>
      </c>
      <c r="V26" s="27">
        <f t="shared" si="21"/>
        <v>16.242061320000001</v>
      </c>
      <c r="W26" s="27">
        <f t="shared" si="21"/>
        <v>13.129392600000003</v>
      </c>
      <c r="X26" s="27">
        <f t="shared" si="21"/>
        <v>56.986907399999993</v>
      </c>
      <c r="Y26" s="27">
        <f t="shared" ref="Y26:Z26" si="22">SUM(Y27,Y33)</f>
        <v>80.890872479999999</v>
      </c>
      <c r="Z26" s="27">
        <f t="shared" si="22"/>
        <v>12.347947080000001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53.514325079999999</v>
      </c>
      <c r="D33" s="19">
        <f t="shared" ref="D33:X33" si="27">SUM(D34:D50)</f>
        <v>114.05390652</v>
      </c>
      <c r="E33" s="19">
        <f t="shared" si="27"/>
        <v>53.573608440000008</v>
      </c>
      <c r="F33" s="19">
        <f t="shared" si="27"/>
        <v>50.446164960000004</v>
      </c>
      <c r="G33" s="19">
        <f t="shared" si="27"/>
        <v>44.133352200000004</v>
      </c>
      <c r="H33" s="19">
        <f t="shared" si="27"/>
        <v>44.133085440000002</v>
      </c>
      <c r="I33" s="19">
        <f t="shared" si="27"/>
        <v>56.552313240000004</v>
      </c>
      <c r="J33" s="19">
        <f t="shared" si="27"/>
        <v>37.940679719999999</v>
      </c>
      <c r="K33" s="19">
        <f t="shared" si="27"/>
        <v>25.30521216</v>
      </c>
      <c r="L33" s="19">
        <f t="shared" si="27"/>
        <v>41.159960999999996</v>
      </c>
      <c r="M33" s="19">
        <f t="shared" si="27"/>
        <v>22.125662999999996</v>
      </c>
      <c r="N33" s="19">
        <f t="shared" si="27"/>
        <v>25.278878519999999</v>
      </c>
      <c r="O33" s="19">
        <f t="shared" si="27"/>
        <v>25.25336892</v>
      </c>
      <c r="P33" s="19">
        <f t="shared" si="27"/>
        <v>25.301008799999998</v>
      </c>
      <c r="Q33" s="19">
        <f t="shared" si="27"/>
        <v>44.259038279999999</v>
      </c>
      <c r="R33" s="19">
        <f t="shared" si="27"/>
        <v>25.25256864</v>
      </c>
      <c r="S33" s="19">
        <f t="shared" si="27"/>
        <v>18.939426480000002</v>
      </c>
      <c r="T33" s="19">
        <f t="shared" si="27"/>
        <v>25.562577600000004</v>
      </c>
      <c r="U33" s="19">
        <f t="shared" si="27"/>
        <v>24.697569599999998</v>
      </c>
      <c r="V33" s="19">
        <f t="shared" si="27"/>
        <v>16.242061320000001</v>
      </c>
      <c r="W33" s="19">
        <f t="shared" si="27"/>
        <v>13.129392600000003</v>
      </c>
      <c r="X33" s="19">
        <f t="shared" si="27"/>
        <v>56.986907399999993</v>
      </c>
      <c r="Y33" s="19">
        <f t="shared" ref="Y33:Z33" si="28">SUM(Y34:Y50)</f>
        <v>80.890872479999999</v>
      </c>
      <c r="Z33" s="19">
        <f t="shared" si="28"/>
        <v>12.347947080000001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  <c r="Y34" s="8">
        <f>TI_EHG_E_E!Y34+TI_EHG_CHP_E!Y34+TI_EHG_H_E!Y34</f>
        <v>0</v>
      </c>
      <c r="Z34" s="8">
        <f>TI_EHG_E_E!Z34+TI_EHG_CHP_E!Z34+TI_EHG_H_E!Z34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7.53467004</v>
      </c>
      <c r="U36" s="8">
        <f>TI_EHG_E_E!U36+TI_EHG_CHP_E!U36+TI_EHG_H_E!U36</f>
        <v>9.9870893999999986</v>
      </c>
      <c r="V36" s="8">
        <f>TI_EHG_E_E!V36+TI_EHG_CHP_E!V36+TI_EHG_H_E!V36</f>
        <v>9.641351880000002</v>
      </c>
      <c r="W36" s="8">
        <f>TI_EHG_E_E!W36+TI_EHG_CHP_E!W36+TI_EHG_H_E!W36</f>
        <v>7.1569029600000018</v>
      </c>
      <c r="X36" s="8">
        <f>TI_EHG_E_E!X36+TI_EHG_CHP_E!X36+TI_EHG_H_E!X36</f>
        <v>7.38928764</v>
      </c>
      <c r="Y36" s="8">
        <f>TI_EHG_E_E!Y36+TI_EHG_CHP_E!Y36+TI_EHG_H_E!Y36</f>
        <v>7.2584434800000004</v>
      </c>
      <c r="Z36" s="8">
        <f>TI_EHG_E_E!Z36+TI_EHG_CHP_E!Z36+TI_EHG_H_E!Z36</f>
        <v>6.0817546799999995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19.117888919999999</v>
      </c>
      <c r="D43" s="8">
        <f>TI_EHG_E_E!D43+TI_EHG_CHP_E!D43+TI_EHG_H_E!D43</f>
        <v>79.657470359999991</v>
      </c>
      <c r="E43" s="8">
        <f>TI_EHG_E_E!E43+TI_EHG_CHP_E!E43+TI_EHG_H_E!E43</f>
        <v>22.304070359999997</v>
      </c>
      <c r="F43" s="8">
        <f>TI_EHG_E_E!F43+TI_EHG_CHP_E!F43+TI_EHG_H_E!F43</f>
        <v>22.303803600000002</v>
      </c>
      <c r="G43" s="8">
        <f>TI_EHG_E_E!G43+TI_EHG_CHP_E!G43+TI_EHG_H_E!G43</f>
        <v>19.117888919999999</v>
      </c>
      <c r="H43" s="8">
        <f>TI_EHG_E_E!H43+TI_EHG_CHP_E!H43+TI_EHG_H_E!H43</f>
        <v>19.11762216</v>
      </c>
      <c r="I43" s="8">
        <f>TI_EHG_E_E!I43+TI_EHG_CHP_E!I43+TI_EHG_H_E!I43</f>
        <v>28.409673239999996</v>
      </c>
      <c r="J43" s="8">
        <f>TI_EHG_E_E!J43+TI_EHG_CHP_E!J43+TI_EHG_H_E!J43</f>
        <v>31.566511079999998</v>
      </c>
      <c r="K43" s="8">
        <f>TI_EHG_E_E!K43+TI_EHG_CHP_E!K43+TI_EHG_H_E!K43</f>
        <v>18.939959999999999</v>
      </c>
      <c r="L43" s="8">
        <f>TI_EHG_E_E!L43+TI_EHG_CHP_E!L43+TI_EHG_H_E!L43</f>
        <v>28.409673239999996</v>
      </c>
      <c r="M43" s="8">
        <f>TI_EHG_E_E!M43+TI_EHG_CHP_E!M43+TI_EHG_H_E!M43</f>
        <v>18.939693239999997</v>
      </c>
      <c r="N43" s="8">
        <f>TI_EHG_E_E!N43+TI_EHG_CHP_E!N43+TI_EHG_H_E!N43</f>
        <v>22.096531079999998</v>
      </c>
      <c r="O43" s="8">
        <f>TI_EHG_E_E!O43+TI_EHG_CHP_E!O43+TI_EHG_H_E!O43</f>
        <v>25.25336892</v>
      </c>
      <c r="P43" s="8">
        <f>TI_EHG_E_E!P43+TI_EHG_CHP_E!P43+TI_EHG_H_E!P43</f>
        <v>18.940493519999997</v>
      </c>
      <c r="Q43" s="8">
        <f>TI_EHG_E_E!Q43+TI_EHG_CHP_E!Q43+TI_EHG_H_E!Q43</f>
        <v>34.721748359999999</v>
      </c>
      <c r="R43" s="8">
        <f>TI_EHG_E_E!R43+TI_EHG_CHP_E!R43+TI_EHG_H_E!R43</f>
        <v>25.25256864</v>
      </c>
      <c r="S43" s="8">
        <f>TI_EHG_E_E!S43+TI_EHG_CHP_E!S43+TI_EHG_H_E!S43</f>
        <v>18.939426480000002</v>
      </c>
      <c r="T43" s="8">
        <f>TI_EHG_E_E!T43+TI_EHG_CHP_E!T43+TI_EHG_H_E!T43</f>
        <v>18.027907560000003</v>
      </c>
      <c r="U43" s="8">
        <f>TI_EHG_E_E!U43+TI_EHG_CHP_E!U43+TI_EHG_H_E!U43</f>
        <v>14.710480199999999</v>
      </c>
      <c r="V43" s="8">
        <f>TI_EHG_E_E!V43+TI_EHG_CHP_E!V43+TI_EHG_H_E!V43</f>
        <v>6.6007094399999993</v>
      </c>
      <c r="W43" s="8">
        <f>TI_EHG_E_E!W43+TI_EHG_CHP_E!W43+TI_EHG_H_E!W43</f>
        <v>5.9724896400000009</v>
      </c>
      <c r="X43" s="8">
        <f>TI_EHG_E_E!X43+TI_EHG_CHP_E!X43+TI_EHG_H_E!X43</f>
        <v>49.597619759999994</v>
      </c>
      <c r="Y43" s="8">
        <f>TI_EHG_E_E!Y43+TI_EHG_CHP_E!Y43+TI_EHG_H_E!Y43</f>
        <v>73.632429000000002</v>
      </c>
      <c r="Z43" s="8">
        <f>TI_EHG_E_E!Z43+TI_EHG_CHP_E!Z43+TI_EHG_H_E!Z43</f>
        <v>6.2661924000000004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34.39643616</v>
      </c>
      <c r="D44" s="8">
        <f>TI_EHG_E_E!D44+TI_EHG_CHP_E!D44+TI_EHG_H_E!D44</f>
        <v>34.396436160000007</v>
      </c>
      <c r="E44" s="8">
        <f>TI_EHG_E_E!E44+TI_EHG_CHP_E!E44+TI_EHG_H_E!E44</f>
        <v>31.269538080000011</v>
      </c>
      <c r="F44" s="8">
        <f>TI_EHG_E_E!F44+TI_EHG_CHP_E!F44+TI_EHG_H_E!F44</f>
        <v>28.142361360000002</v>
      </c>
      <c r="G44" s="8">
        <f>TI_EHG_E_E!G44+TI_EHG_CHP_E!G44+TI_EHG_H_E!G44</f>
        <v>25.015463280000006</v>
      </c>
      <c r="H44" s="8">
        <f>TI_EHG_E_E!H44+TI_EHG_CHP_E!H44+TI_EHG_H_E!H44</f>
        <v>25.015463280000006</v>
      </c>
      <c r="I44" s="8">
        <f>TI_EHG_E_E!I44+TI_EHG_CHP_E!I44+TI_EHG_H_E!I44</f>
        <v>28.142640000000007</v>
      </c>
      <c r="J44" s="8">
        <f>TI_EHG_E_E!J44+TI_EHG_CHP_E!J44+TI_EHG_H_E!J44</f>
        <v>6.3741686400000006</v>
      </c>
      <c r="K44" s="8">
        <f>TI_EHG_E_E!K44+TI_EHG_CHP_E!K44+TI_EHG_H_E!K44</f>
        <v>6.3652521600000016</v>
      </c>
      <c r="L44" s="8">
        <f>TI_EHG_E_E!L44+TI_EHG_CHP_E!L44+TI_EHG_H_E!L44</f>
        <v>12.750287760000003</v>
      </c>
      <c r="M44" s="8">
        <f>TI_EHG_E_E!M44+TI_EHG_CHP_E!M44+TI_EHG_H_E!M44</f>
        <v>3.1859697599999999</v>
      </c>
      <c r="N44" s="8">
        <f>TI_EHG_E_E!N44+TI_EHG_CHP_E!N44+TI_EHG_H_E!N44</f>
        <v>3.18234744</v>
      </c>
      <c r="O44" s="8">
        <f>TI_EHG_E_E!O44+TI_EHG_CHP_E!O44+TI_EHG_H_E!O44</f>
        <v>0</v>
      </c>
      <c r="P44" s="8">
        <f>TI_EHG_E_E!P44+TI_EHG_CHP_E!P44+TI_EHG_H_E!P44</f>
        <v>6.3605152800000013</v>
      </c>
      <c r="Q44" s="8">
        <f>TI_EHG_E_E!Q44+TI_EHG_CHP_E!Q44+TI_EHG_H_E!Q44</f>
        <v>9.537289920000001</v>
      </c>
      <c r="R44" s="8">
        <f>TI_EHG_E_E!R44+TI_EHG_CHP_E!R44+TI_EHG_H_E!R44</f>
        <v>0</v>
      </c>
      <c r="S44" s="8">
        <f>TI_EHG_E_E!S44+TI_EHG_CHP_E!S44+TI_EHG_H_E!S44</f>
        <v>0</v>
      </c>
      <c r="T44" s="8">
        <f>TI_EHG_E_E!T44+TI_EHG_CHP_E!T44+TI_EHG_H_E!T44</f>
        <v>0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</v>
      </c>
      <c r="X44" s="8">
        <f>TI_EHG_E_E!X44+TI_EHG_CHP_E!X44+TI_EHG_H_E!X44</f>
        <v>0</v>
      </c>
      <c r="Y44" s="8">
        <f>TI_EHG_E_E!Y44+TI_EHG_CHP_E!Y44+TI_EHG_H_E!Y44</f>
        <v>0</v>
      </c>
      <c r="Z44" s="8">
        <f>TI_EHG_E_E!Z44+TI_EHG_CHP_E!Z44+TI_EHG_H_E!Z44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296.88120000000004</v>
      </c>
      <c r="D51" s="27">
        <f>TI_EHG_E_E!D51+TI_EHG_CHP_E!D51+TI_EHG_H_E!D51</f>
        <v>291.22631999999999</v>
      </c>
      <c r="E51" s="27">
        <f>TI_EHG_E_E!E51+TI_EHG_CHP_E!E51+TI_EHG_H_E!E51</f>
        <v>298.79982000000007</v>
      </c>
      <c r="F51" s="27">
        <f>TI_EHG_E_E!F51+TI_EHG_CHP_E!F51+TI_EHG_H_E!F51</f>
        <v>345.04866000000004</v>
      </c>
      <c r="G51" s="27">
        <f>TI_EHG_E_E!G51+TI_EHG_CHP_E!G51+TI_EHG_H_E!G51</f>
        <v>294.71013000000005</v>
      </c>
      <c r="H51" s="27">
        <f>TI_EHG_E_E!H51+TI_EHG_CHP_E!H51+TI_EHG_H_E!H51</f>
        <v>315.81495000000001</v>
      </c>
      <c r="I51" s="27">
        <f>TI_EHG_E_E!I51+TI_EHG_CHP_E!I51+TI_EHG_H_E!I51</f>
        <v>294.81111000000004</v>
      </c>
      <c r="J51" s="27">
        <f>TI_EHG_E_E!J51+TI_EHG_CHP_E!J51+TI_EHG_H_E!J51</f>
        <v>317.78406000000001</v>
      </c>
      <c r="K51" s="27">
        <f>TI_EHG_E_E!K51+TI_EHG_CHP_E!K51+TI_EHG_H_E!K51</f>
        <v>326.92275000000001</v>
      </c>
      <c r="L51" s="27">
        <f>TI_EHG_E_E!L51+TI_EHG_CHP_E!L51+TI_EHG_H_E!L51</f>
        <v>387.10682999999995</v>
      </c>
      <c r="M51" s="27">
        <f>TI_EHG_E_E!M51+TI_EHG_CHP_E!M51+TI_EHG_H_E!M51</f>
        <v>368.37504000000007</v>
      </c>
      <c r="N51" s="27">
        <f>TI_EHG_E_E!N51+TI_EHG_CHP_E!N51+TI_EHG_H_E!N51</f>
        <v>357.51969000000008</v>
      </c>
      <c r="O51" s="27">
        <f>TI_EHG_E_E!O51+TI_EHG_CHP_E!O51+TI_EHG_H_E!O51</f>
        <v>366.86034000000001</v>
      </c>
      <c r="P51" s="27">
        <f>TI_EHG_E_E!P51+TI_EHG_CHP_E!P51+TI_EHG_H_E!P51</f>
        <v>337.62663000000003</v>
      </c>
      <c r="Q51" s="27">
        <f>TI_EHG_E_E!Q51+TI_EHG_CHP_E!Q51+TI_EHG_H_E!Q51</f>
        <v>235.93977000000001</v>
      </c>
      <c r="R51" s="27">
        <f>TI_EHG_E_E!R51+TI_EHG_CHP_E!R51+TI_EHG_H_E!R51</f>
        <v>230.89077</v>
      </c>
      <c r="S51" s="27">
        <f>TI_EHG_E_E!S51+TI_EHG_CHP_E!S51+TI_EHG_H_E!S51</f>
        <v>236.54565000000002</v>
      </c>
      <c r="T51" s="27">
        <f>TI_EHG_E_E!T51+TI_EHG_CHP_E!T51+TI_EHG_H_E!T51</f>
        <v>288.61659288000004</v>
      </c>
      <c r="U51" s="27">
        <f>TI_EHG_E_E!U51+TI_EHG_CHP_E!U51+TI_EHG_H_E!U51</f>
        <v>285.16388472</v>
      </c>
      <c r="V51" s="27">
        <f>TI_EHG_E_E!V51+TI_EHG_CHP_E!V51+TI_EHG_H_E!V51</f>
        <v>324.56830031999999</v>
      </c>
      <c r="W51" s="27">
        <f>TI_EHG_E_E!W51+TI_EHG_CHP_E!W51+TI_EHG_H_E!W51</f>
        <v>354.97620576000008</v>
      </c>
      <c r="X51" s="27">
        <f>TI_EHG_E_E!X51+TI_EHG_CHP_E!X51+TI_EHG_H_E!X51</f>
        <v>358.60583088000004</v>
      </c>
      <c r="Y51" s="27">
        <f>TI_EHG_E_E!Y51+TI_EHG_CHP_E!Y51+TI_EHG_H_E!Y51</f>
        <v>302.51951928</v>
      </c>
      <c r="Z51" s="27">
        <f>TI_EHG_E_E!Z51+TI_EHG_CHP_E!Z51+TI_EHG_H_E!Z51</f>
        <v>342.89172720000005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2.0020571999999999</v>
      </c>
      <c r="D52" s="27">
        <f t="shared" ref="D52:X52" si="30">SUM(D53:D54)</f>
        <v>1.1438856000000004</v>
      </c>
      <c r="E52" s="27">
        <f t="shared" si="30"/>
        <v>0.42882839999999994</v>
      </c>
      <c r="F52" s="27">
        <f t="shared" si="30"/>
        <v>5.5768284000000001</v>
      </c>
      <c r="G52" s="27">
        <f t="shared" si="30"/>
        <v>3.7178856000000002</v>
      </c>
      <c r="H52" s="27">
        <f t="shared" si="30"/>
        <v>3.7178856000000002</v>
      </c>
      <c r="I52" s="27">
        <f t="shared" si="30"/>
        <v>2.7171143999999998</v>
      </c>
      <c r="J52" s="27">
        <f t="shared" si="30"/>
        <v>3.2890571999999998</v>
      </c>
      <c r="K52" s="27">
        <f t="shared" si="30"/>
        <v>2.4308856000000003</v>
      </c>
      <c r="L52" s="27">
        <f t="shared" si="30"/>
        <v>3.4321716000000002</v>
      </c>
      <c r="M52" s="27">
        <f t="shared" si="30"/>
        <v>3.0028284000000003</v>
      </c>
      <c r="N52" s="27">
        <f t="shared" si="30"/>
        <v>37.608713999999999</v>
      </c>
      <c r="O52" s="27">
        <f t="shared" si="30"/>
        <v>45.188114400000003</v>
      </c>
      <c r="P52" s="27">
        <f t="shared" si="30"/>
        <v>44.329942800000005</v>
      </c>
      <c r="Q52" s="27">
        <f t="shared" si="30"/>
        <v>45.9031716</v>
      </c>
      <c r="R52" s="27">
        <f t="shared" si="30"/>
        <v>47.190171600000006</v>
      </c>
      <c r="S52" s="27">
        <f t="shared" si="30"/>
        <v>51.051171600000004</v>
      </c>
      <c r="T52" s="27">
        <f t="shared" si="30"/>
        <v>53.571632400000006</v>
      </c>
      <c r="U52" s="27">
        <f t="shared" si="30"/>
        <v>58.525038000000002</v>
      </c>
      <c r="V52" s="27">
        <f t="shared" si="30"/>
        <v>52.022599200000002</v>
      </c>
      <c r="W52" s="27">
        <f t="shared" si="30"/>
        <v>58.683081600000001</v>
      </c>
      <c r="X52" s="27">
        <f t="shared" si="30"/>
        <v>58.636749599999995</v>
      </c>
      <c r="Y52" s="27">
        <f t="shared" ref="Y52:Z52" si="31">SUM(Y53:Y54)</f>
        <v>58.295437200000002</v>
      </c>
      <c r="Z52" s="27">
        <f t="shared" si="31"/>
        <v>58.667637599999999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2.0020571999999999</v>
      </c>
      <c r="D53" s="8">
        <f>TI_EHG_E_E!D53+TI_EHG_CHP_E!D53+TI_EHG_H_E!D53</f>
        <v>1.1438856000000004</v>
      </c>
      <c r="E53" s="8">
        <f>TI_EHG_E_E!E53+TI_EHG_CHP_E!E53+TI_EHG_H_E!E53</f>
        <v>0.42882839999999994</v>
      </c>
      <c r="F53" s="8">
        <f>TI_EHG_E_E!F53+TI_EHG_CHP_E!F53+TI_EHG_H_E!F53</f>
        <v>5.5768284000000001</v>
      </c>
      <c r="G53" s="8">
        <f>TI_EHG_E_E!G53+TI_EHG_CHP_E!G53+TI_EHG_H_E!G53</f>
        <v>3.7178856000000002</v>
      </c>
      <c r="H53" s="8">
        <f>TI_EHG_E_E!H53+TI_EHG_CHP_E!H53+TI_EHG_H_E!H53</f>
        <v>3.7178856000000002</v>
      </c>
      <c r="I53" s="8">
        <f>TI_EHG_E_E!I53+TI_EHG_CHP_E!I53+TI_EHG_H_E!I53</f>
        <v>2.7171143999999998</v>
      </c>
      <c r="J53" s="8">
        <f>TI_EHG_E_E!J53+TI_EHG_CHP_E!J53+TI_EHG_H_E!J53</f>
        <v>3.2890571999999998</v>
      </c>
      <c r="K53" s="8">
        <f>TI_EHG_E_E!K53+TI_EHG_CHP_E!K53+TI_EHG_H_E!K53</f>
        <v>2.4308856000000003</v>
      </c>
      <c r="L53" s="8">
        <f>TI_EHG_E_E!L53+TI_EHG_CHP_E!L53+TI_EHG_H_E!L53</f>
        <v>3.4321716000000002</v>
      </c>
      <c r="M53" s="8">
        <f>TI_EHG_E_E!M53+TI_EHG_CHP_E!M53+TI_EHG_H_E!M53</f>
        <v>3.0028284000000003</v>
      </c>
      <c r="N53" s="8">
        <f>TI_EHG_E_E!N53+TI_EHG_CHP_E!N53+TI_EHG_H_E!N53</f>
        <v>37.608713999999999</v>
      </c>
      <c r="O53" s="8">
        <f>TI_EHG_E_E!O53+TI_EHG_CHP_E!O53+TI_EHG_H_E!O53</f>
        <v>45.188114400000003</v>
      </c>
      <c r="P53" s="8">
        <f>TI_EHG_E_E!P53+TI_EHG_CHP_E!P53+TI_EHG_H_E!P53</f>
        <v>44.329942800000005</v>
      </c>
      <c r="Q53" s="8">
        <f>TI_EHG_E_E!Q53+TI_EHG_CHP_E!Q53+TI_EHG_H_E!Q53</f>
        <v>45.9031716</v>
      </c>
      <c r="R53" s="8">
        <f>TI_EHG_E_E!R53+TI_EHG_CHP_E!R53+TI_EHG_H_E!R53</f>
        <v>47.190171600000006</v>
      </c>
      <c r="S53" s="8">
        <f>TI_EHG_E_E!S53+TI_EHG_CHP_E!S53+TI_EHG_H_E!S53</f>
        <v>51.051171600000004</v>
      </c>
      <c r="T53" s="8">
        <f>TI_EHG_E_E!T53+TI_EHG_CHP_E!T53+TI_EHG_H_E!T53</f>
        <v>53.571632400000006</v>
      </c>
      <c r="U53" s="8">
        <f>TI_EHG_E_E!U53+TI_EHG_CHP_E!U53+TI_EHG_H_E!U53</f>
        <v>58.525038000000002</v>
      </c>
      <c r="V53" s="8">
        <f>TI_EHG_E_E!V53+TI_EHG_CHP_E!V53+TI_EHG_H_E!V53</f>
        <v>52.022599200000002</v>
      </c>
      <c r="W53" s="8">
        <f>TI_EHG_E_E!W53+TI_EHG_CHP_E!W53+TI_EHG_H_E!W53</f>
        <v>58.683081600000001</v>
      </c>
      <c r="X53" s="8">
        <f>TI_EHG_E_E!X53+TI_EHG_CHP_E!X53+TI_EHG_H_E!X53</f>
        <v>58.636749599999995</v>
      </c>
      <c r="Y53" s="8">
        <f>TI_EHG_E_E!Y53+TI_EHG_CHP_E!Y53+TI_EHG_H_E!Y53</f>
        <v>58.295437200000002</v>
      </c>
      <c r="Z53" s="8">
        <f>TI_EHG_E_E!Z53+TI_EHG_CHP_E!Z53+TI_EHG_H_E!Z53</f>
        <v>58.667637599999999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  <c r="Y54" s="45">
        <f>TI_EHG_E_E!Y54+TI_EHG_CHP_E!Y54+TI_EHG_H_E!Y54</f>
        <v>0</v>
      </c>
      <c r="Z54" s="45">
        <f>TI_EHG_E_E!Z54+TI_EHG_CHP_E!Z54+TI_EHG_H_E!Z54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101.74608864</v>
      </c>
      <c r="D61" s="49">
        <f t="shared" si="32"/>
        <v>107.95302503999999</v>
      </c>
      <c r="E61" s="49">
        <f t="shared" si="32"/>
        <v>147.17077703999999</v>
      </c>
      <c r="F61" s="49">
        <f t="shared" si="32"/>
        <v>158.82546455999997</v>
      </c>
      <c r="G61" s="49">
        <f t="shared" si="32"/>
        <v>174.02955191999999</v>
      </c>
      <c r="H61" s="49">
        <f t="shared" si="32"/>
        <v>159.00804360000004</v>
      </c>
      <c r="I61" s="49">
        <f t="shared" si="32"/>
        <v>155.21070599999999</v>
      </c>
      <c r="J61" s="49">
        <f t="shared" si="32"/>
        <v>132.85091231999996</v>
      </c>
      <c r="K61" s="49">
        <f t="shared" si="32"/>
        <v>354.44127096</v>
      </c>
      <c r="L61" s="49">
        <f t="shared" si="32"/>
        <v>254.17006776000002</v>
      </c>
      <c r="M61" s="49">
        <f t="shared" si="32"/>
        <v>264.47960447999998</v>
      </c>
      <c r="N61" s="49">
        <f t="shared" si="32"/>
        <v>290.91444479999996</v>
      </c>
      <c r="O61" s="49">
        <f t="shared" si="32"/>
        <v>282.88837583999998</v>
      </c>
      <c r="P61" s="49">
        <f t="shared" si="32"/>
        <v>285.09979751999998</v>
      </c>
      <c r="Q61" s="49">
        <f t="shared" si="32"/>
        <v>264.67094880000002</v>
      </c>
      <c r="R61" s="49">
        <f t="shared" si="32"/>
        <v>311.11870464000003</v>
      </c>
      <c r="S61" s="49">
        <f t="shared" si="32"/>
        <v>311.54593824</v>
      </c>
      <c r="T61" s="49">
        <f t="shared" si="32"/>
        <v>341.04851855999999</v>
      </c>
      <c r="U61" s="49">
        <f t="shared" si="32"/>
        <v>326.10195359999994</v>
      </c>
      <c r="V61" s="49">
        <f t="shared" si="32"/>
        <v>364.57360343999994</v>
      </c>
      <c r="W61" s="49">
        <f t="shared" si="32"/>
        <v>372.80670551999998</v>
      </c>
      <c r="X61" s="49">
        <f t="shared" si="32"/>
        <v>386.72602991999997</v>
      </c>
      <c r="Y61" s="49">
        <f t="shared" ref="Y61:Z61" si="33">SUM(Y62:Y72)</f>
        <v>402.93994536000002</v>
      </c>
      <c r="Z61" s="49">
        <f t="shared" si="33"/>
        <v>395.74986983999997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94.975775999999996</v>
      </c>
      <c r="D62" s="52">
        <f>TI_EHG_E_E!D62+TI_EHG_CHP_E!D62+TI_EHG_H_E!D62</f>
        <v>100.80040319999999</v>
      </c>
      <c r="E62" s="52">
        <f>TI_EHG_E_E!E62+TI_EHG_CHP_E!E62+TI_EHG_H_E!E62</f>
        <v>138.5439552</v>
      </c>
      <c r="F62" s="52">
        <f>TI_EHG_E_E!F62+TI_EHG_CHP_E!F62+TI_EHG_H_E!F62</f>
        <v>148.28768639999998</v>
      </c>
      <c r="G62" s="52">
        <f>TI_EHG_E_E!G62+TI_EHG_CHP_E!G62+TI_EHG_H_E!G62</f>
        <v>162.39968639999998</v>
      </c>
      <c r="H62" s="52">
        <f>TI_EHG_E_E!H62+TI_EHG_CHP_E!H62+TI_EHG_H_E!H62</f>
        <v>146.83213440000003</v>
      </c>
      <c r="I62" s="52">
        <f>TI_EHG_E_E!I62+TI_EHG_CHP_E!I62+TI_EHG_H_E!I62</f>
        <v>139.10359679999999</v>
      </c>
      <c r="J62" s="52">
        <f>TI_EHG_E_E!J62+TI_EHG_CHP_E!J62+TI_EHG_H_E!J62</f>
        <v>109.53653759999997</v>
      </c>
      <c r="K62" s="52">
        <f>TI_EHG_E_E!K62+TI_EHG_CHP_E!K62+TI_EHG_H_E!K62</f>
        <v>326.70449279999997</v>
      </c>
      <c r="L62" s="52">
        <f>TI_EHG_E_E!L62+TI_EHG_CHP_E!L62+TI_EHG_H_E!L62</f>
        <v>207.76008960000001</v>
      </c>
      <c r="M62" s="52">
        <f>TI_EHG_E_E!M62+TI_EHG_CHP_E!M62+TI_EHG_H_E!M62</f>
        <v>200.81617919999999</v>
      </c>
      <c r="N62" s="52">
        <f>TI_EHG_E_E!N62+TI_EHG_CHP_E!N62+TI_EHG_H_E!N62</f>
        <v>214.25604479999998</v>
      </c>
      <c r="O62" s="52">
        <f>TI_EHG_E_E!O62+TI_EHG_CHP_E!O62+TI_EHG_H_E!O62</f>
        <v>201.1520448</v>
      </c>
      <c r="P62" s="52">
        <f>TI_EHG_E_E!P62+TI_EHG_CHP_E!P62+TI_EHG_H_E!P62</f>
        <v>210.33613439999999</v>
      </c>
      <c r="Q62" s="52">
        <f>TI_EHG_E_E!Q62+TI_EHG_CHP_E!Q62+TI_EHG_H_E!Q62</f>
        <v>196.44791040000001</v>
      </c>
      <c r="R62" s="52">
        <f>TI_EHG_E_E!R62+TI_EHG_CHP_E!R62+TI_EHG_H_E!R62</f>
        <v>244.94359680000002</v>
      </c>
      <c r="S62" s="52">
        <f>TI_EHG_E_E!S62+TI_EHG_CHP_E!S62+TI_EHG_H_E!S62</f>
        <v>244.27186560000001</v>
      </c>
      <c r="T62" s="52">
        <f>TI_EHG_E_E!T62+TI_EHG_CHP_E!T62+TI_EHG_H_E!T62</f>
        <v>281.95332480000002</v>
      </c>
      <c r="U62" s="52">
        <f>TI_EHG_E_E!U62+TI_EHG_CHP_E!U62+TI_EHG_H_E!U62</f>
        <v>269.74846079999998</v>
      </c>
      <c r="V62" s="52">
        <f>TI_EHG_E_E!V62+TI_EHG_CHP_E!V62+TI_EHG_H_E!V62</f>
        <v>313.38599039999997</v>
      </c>
      <c r="W62" s="52">
        <f>TI_EHG_E_E!W62+TI_EHG_CHP_E!W62+TI_EHG_H_E!W62</f>
        <v>313.40856959999996</v>
      </c>
      <c r="X62" s="52">
        <f>TI_EHG_E_E!X62+TI_EHG_CHP_E!X62+TI_EHG_H_E!X62</f>
        <v>332.25091199999997</v>
      </c>
      <c r="Y62" s="52">
        <f>TI_EHG_E_E!Y62+TI_EHG_CHP_E!Y62+TI_EHG_H_E!Y62</f>
        <v>350.0146944</v>
      </c>
      <c r="Z62" s="52">
        <f>TI_EHG_E_E!Z62+TI_EHG_CHP_E!Z62+TI_EHG_H_E!Z62</f>
        <v>347.55033599999996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6.7703126400000002</v>
      </c>
      <c r="D64" s="52">
        <f>TI_EHG_E_E!D64+TI_EHG_CHP_E!D64+TI_EHG_H_E!D64</f>
        <v>7.1526218400000001</v>
      </c>
      <c r="E64" s="52">
        <f>TI_EHG_E_E!E64+TI_EHG_CHP_E!E64+TI_EHG_H_E!E64</f>
        <v>8.6268218400000016</v>
      </c>
      <c r="F64" s="52">
        <f>TI_EHG_E_E!F64+TI_EHG_CHP_E!F64+TI_EHG_H_E!F64</f>
        <v>10.537778159999998</v>
      </c>
      <c r="G64" s="52">
        <f>TI_EHG_E_E!G64+TI_EHG_CHP_E!G64+TI_EHG_H_E!G64</f>
        <v>11.629865520000003</v>
      </c>
      <c r="H64" s="52">
        <f>TI_EHG_E_E!H64+TI_EHG_CHP_E!H64+TI_EHG_H_E!H64</f>
        <v>12.175909200000003</v>
      </c>
      <c r="I64" s="52">
        <f>TI_EHG_E_E!I64+TI_EHG_CHP_E!I64+TI_EHG_H_E!I64</f>
        <v>16.107109200000004</v>
      </c>
      <c r="J64" s="52">
        <f>TI_EHG_E_E!J64+TI_EHG_CHP_E!J64+TI_EHG_H_E!J64</f>
        <v>23.314374719999996</v>
      </c>
      <c r="K64" s="52">
        <f>TI_EHG_E_E!K64+TI_EHG_CHP_E!K64+TI_EHG_H_E!K64</f>
        <v>27.736778160000004</v>
      </c>
      <c r="L64" s="52">
        <f>TI_EHG_E_E!L64+TI_EHG_CHP_E!L64+TI_EHG_H_E!L64</f>
        <v>46.409978160000001</v>
      </c>
      <c r="M64" s="52">
        <f>TI_EHG_E_E!M64+TI_EHG_CHP_E!M64+TI_EHG_H_E!M64</f>
        <v>63.663425280000006</v>
      </c>
      <c r="N64" s="52">
        <f>TI_EHG_E_E!N64+TI_EHG_CHP_E!N64+TI_EHG_H_E!N64</f>
        <v>76.6584</v>
      </c>
      <c r="O64" s="52">
        <f>TI_EHG_E_E!O64+TI_EHG_CHP_E!O64+TI_EHG_H_E!O64</f>
        <v>81.736331039999996</v>
      </c>
      <c r="P64" s="52">
        <f>TI_EHG_E_E!P64+TI_EHG_CHP_E!P64+TI_EHG_H_E!P64</f>
        <v>74.092309200000003</v>
      </c>
      <c r="Q64" s="52">
        <f>TI_EHG_E_E!Q64+TI_EHG_CHP_E!Q64+TI_EHG_H_E!Q64</f>
        <v>65.683668960000006</v>
      </c>
      <c r="R64" s="52">
        <f>TI_EHG_E_E!R64+TI_EHG_CHP_E!R64+TI_EHG_H_E!R64</f>
        <v>63.499887360000002</v>
      </c>
      <c r="S64" s="52">
        <f>TI_EHG_E_E!S64+TI_EHG_CHP_E!S64+TI_EHG_H_E!S64</f>
        <v>65.301556320000003</v>
      </c>
      <c r="T64" s="52">
        <f>TI_EHG_E_E!T64+TI_EHG_CHP_E!T64+TI_EHG_H_E!T64</f>
        <v>55.925251199999998</v>
      </c>
      <c r="U64" s="52">
        <f>TI_EHG_E_E!U64+TI_EHG_CHP_E!U64+TI_EHG_H_E!U64</f>
        <v>52.23896495999999</v>
      </c>
      <c r="V64" s="52">
        <f>TI_EHG_E_E!V64+TI_EHG_CHP_E!V64+TI_EHG_H_E!V64</f>
        <v>47.765849039999999</v>
      </c>
      <c r="W64" s="52">
        <f>TI_EHG_E_E!W64+TI_EHG_CHP_E!W64+TI_EHG_H_E!W64</f>
        <v>54.698913360000006</v>
      </c>
      <c r="X64" s="52">
        <f>TI_EHG_E_E!X64+TI_EHG_CHP_E!X64+TI_EHG_H_E!X64</f>
        <v>50.81351183999999</v>
      </c>
      <c r="Y64" s="52">
        <f>TI_EHG_E_E!Y64+TI_EHG_CHP_E!Y64+TI_EHG_H_E!Y64</f>
        <v>48.656265839999989</v>
      </c>
      <c r="Z64" s="52">
        <f>TI_EHG_E_E!Z64+TI_EHG_CHP_E!Z64+TI_EHG_H_E!Z64</f>
        <v>43.952978160000001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  <c r="Y65" s="52">
        <f>TI_EHG_E_E!Y65+TI_EHG_CHP_E!Y65+TI_EHG_H_E!Y65</f>
        <v>0</v>
      </c>
      <c r="Z65" s="52">
        <f>TI_EHG_E_E!Z65+TI_EHG_CHP_E!Z65+TI_EHG_H_E!Z65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0.67135391999999994</v>
      </c>
      <c r="Q68" s="52">
        <f>TI_EHG_E_E!Q68+TI_EHG_CHP_E!Q68+TI_EHG_H_E!Q68</f>
        <v>2.5393694399999998</v>
      </c>
      <c r="R68" s="52">
        <f>TI_EHG_E_E!R68+TI_EHG_CHP_E!R68+TI_EHG_H_E!R68</f>
        <v>2.6752204800000001</v>
      </c>
      <c r="S68" s="52">
        <f>TI_EHG_E_E!S68+TI_EHG_CHP_E!S68+TI_EHG_H_E!S68</f>
        <v>1.97251632</v>
      </c>
      <c r="T68" s="52">
        <f>TI_EHG_E_E!T68+TI_EHG_CHP_E!T68+TI_EHG_H_E!T68</f>
        <v>3.16994256</v>
      </c>
      <c r="U68" s="52">
        <f>TI_EHG_E_E!U68+TI_EHG_CHP_E!U68+TI_EHG_H_E!U68</f>
        <v>4.11452784</v>
      </c>
      <c r="V68" s="52">
        <f>TI_EHG_E_E!V68+TI_EHG_CHP_E!V68+TI_EHG_H_E!V68</f>
        <v>3.4217640000000005</v>
      </c>
      <c r="W68" s="52">
        <f>TI_EHG_E_E!W68+TI_EHG_CHP_E!W68+TI_EHG_H_E!W68</f>
        <v>4.699222559999999</v>
      </c>
      <c r="X68" s="52">
        <f>TI_EHG_E_E!X68+TI_EHG_CHP_E!X68+TI_EHG_H_E!X68</f>
        <v>3.6616060799999985</v>
      </c>
      <c r="Y68" s="52">
        <f>TI_EHG_E_E!Y68+TI_EHG_CHP_E!Y68+TI_EHG_H_E!Y68</f>
        <v>4.2689851199999982</v>
      </c>
      <c r="Z68" s="52">
        <f>TI_EHG_E_E!Z68+TI_EHG_CHP_E!Z68+TI_EHG_H_E!Z68</f>
        <v>4.2465556800000011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624.20253706069968</v>
      </c>
      <c r="D2" s="21">
        <f t="shared" ref="D2:X2" si="0">SUM(D3,D17,D22,D25,D26,D51,D52)</f>
        <v>737.41681765665271</v>
      </c>
      <c r="E2" s="21">
        <f t="shared" si="0"/>
        <v>749.67211583791652</v>
      </c>
      <c r="F2" s="21">
        <f t="shared" si="0"/>
        <v>770.2958908609229</v>
      </c>
      <c r="G2" s="21">
        <f t="shared" si="0"/>
        <v>687.72972846500409</v>
      </c>
      <c r="H2" s="21">
        <f t="shared" si="0"/>
        <v>684.20946034799965</v>
      </c>
      <c r="I2" s="21">
        <f t="shared" si="0"/>
        <v>799.76466115890219</v>
      </c>
      <c r="J2" s="21">
        <f t="shared" si="0"/>
        <v>781.03229730966461</v>
      </c>
      <c r="K2" s="21">
        <f t="shared" si="0"/>
        <v>678.18201391912544</v>
      </c>
      <c r="L2" s="21">
        <f t="shared" si="0"/>
        <v>737.78142376440371</v>
      </c>
      <c r="M2" s="21">
        <f t="shared" si="0"/>
        <v>528.55773870015753</v>
      </c>
      <c r="N2" s="21">
        <f t="shared" si="0"/>
        <v>722.68502996771417</v>
      </c>
      <c r="O2" s="21">
        <f t="shared" si="0"/>
        <v>603.64494480475116</v>
      </c>
      <c r="P2" s="21">
        <f t="shared" si="0"/>
        <v>547.24033475321721</v>
      </c>
      <c r="Q2" s="21">
        <f t="shared" si="0"/>
        <v>125.20024363007684</v>
      </c>
      <c r="R2" s="21">
        <f t="shared" si="0"/>
        <v>8.7104710799999996</v>
      </c>
      <c r="S2" s="21">
        <f t="shared" si="0"/>
        <v>6.5898910799999992</v>
      </c>
      <c r="T2" s="21">
        <f t="shared" si="0"/>
        <v>10.800444960000002</v>
      </c>
      <c r="U2" s="21">
        <f t="shared" si="0"/>
        <v>10.361772720000001</v>
      </c>
      <c r="V2" s="21">
        <f t="shared" si="0"/>
        <v>15.49163124</v>
      </c>
      <c r="W2" s="21">
        <f t="shared" si="0"/>
        <v>29.833153200000012</v>
      </c>
      <c r="X2" s="21">
        <f t="shared" si="0"/>
        <v>43.845228720000001</v>
      </c>
      <c r="Y2" s="21">
        <f t="shared" ref="Y2:Z2" si="1">SUM(Y3,Y17,Y22,Y25,Y26,Y51,Y52)</f>
        <v>35.277429959999999</v>
      </c>
      <c r="Z2" s="21">
        <f t="shared" si="1"/>
        <v>3.9685626000000003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618.34025224069967</v>
      </c>
      <c r="D3" s="24">
        <f t="shared" si="2"/>
        <v>651.10262430465264</v>
      </c>
      <c r="E3" s="24">
        <f t="shared" si="2"/>
        <v>725.47651619791645</v>
      </c>
      <c r="F3" s="24">
        <f t="shared" si="2"/>
        <v>701.7981053209229</v>
      </c>
      <c r="G3" s="24">
        <f t="shared" si="2"/>
        <v>658.28861364500403</v>
      </c>
      <c r="H3" s="24">
        <f t="shared" si="2"/>
        <v>655.65274672799967</v>
      </c>
      <c r="I3" s="24">
        <f t="shared" si="2"/>
        <v>778.5043200789022</v>
      </c>
      <c r="J3" s="24">
        <f t="shared" si="2"/>
        <v>720.5147683896646</v>
      </c>
      <c r="K3" s="24">
        <f t="shared" si="2"/>
        <v>661.77060499912545</v>
      </c>
      <c r="L3" s="24">
        <f t="shared" si="2"/>
        <v>722.07498268440372</v>
      </c>
      <c r="M3" s="24">
        <f t="shared" si="2"/>
        <v>522.06882762015744</v>
      </c>
      <c r="N3" s="24">
        <f t="shared" si="2"/>
        <v>711.62556104771409</v>
      </c>
      <c r="O3" s="24">
        <f t="shared" si="2"/>
        <v>591.62616588475112</v>
      </c>
      <c r="P3" s="24">
        <f t="shared" si="2"/>
        <v>540.9026269132172</v>
      </c>
      <c r="Q3" s="24">
        <f t="shared" si="2"/>
        <v>114.69643147007685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618.34025224069967</v>
      </c>
      <c r="D8" s="19">
        <f t="shared" si="6"/>
        <v>651.10262430465264</v>
      </c>
      <c r="E8" s="19">
        <f t="shared" si="6"/>
        <v>725.47651619791645</v>
      </c>
      <c r="F8" s="19">
        <f t="shared" si="6"/>
        <v>701.7981053209229</v>
      </c>
      <c r="G8" s="19">
        <f t="shared" si="6"/>
        <v>658.28861364500403</v>
      </c>
      <c r="H8" s="19">
        <f t="shared" si="6"/>
        <v>655.65274672799967</v>
      </c>
      <c r="I8" s="19">
        <f t="shared" si="6"/>
        <v>778.5043200789022</v>
      </c>
      <c r="J8" s="19">
        <f t="shared" si="6"/>
        <v>720.5147683896646</v>
      </c>
      <c r="K8" s="19">
        <f t="shared" si="6"/>
        <v>661.77060499912545</v>
      </c>
      <c r="L8" s="19">
        <f t="shared" si="6"/>
        <v>722.07498268440372</v>
      </c>
      <c r="M8" s="19">
        <f t="shared" si="6"/>
        <v>522.06882762015744</v>
      </c>
      <c r="N8" s="19">
        <f t="shared" si="6"/>
        <v>711.62556104771409</v>
      </c>
      <c r="O8" s="19">
        <f t="shared" si="6"/>
        <v>591.62616588475112</v>
      </c>
      <c r="P8" s="19">
        <f t="shared" si="6"/>
        <v>540.9026269132172</v>
      </c>
      <c r="Q8" s="19">
        <f t="shared" si="6"/>
        <v>114.69643147007685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618.34025224069967</v>
      </c>
      <c r="D10" s="8">
        <v>651.10262430465264</v>
      </c>
      <c r="E10" s="8">
        <v>725.47651619791645</v>
      </c>
      <c r="F10" s="8">
        <v>701.7981053209229</v>
      </c>
      <c r="G10" s="8">
        <v>658.28861364500403</v>
      </c>
      <c r="H10" s="8">
        <v>655.65274672799967</v>
      </c>
      <c r="I10" s="8">
        <v>778.5043200789022</v>
      </c>
      <c r="J10" s="8">
        <v>720.5147683896646</v>
      </c>
      <c r="K10" s="8">
        <v>661.77060499912545</v>
      </c>
      <c r="L10" s="8">
        <v>722.07498268440372</v>
      </c>
      <c r="M10" s="8">
        <v>522.06882762015744</v>
      </c>
      <c r="N10" s="8">
        <v>711.62556104771409</v>
      </c>
      <c r="O10" s="8">
        <v>591.62616588475112</v>
      </c>
      <c r="P10" s="8">
        <v>540.9026269132172</v>
      </c>
      <c r="Q10" s="8">
        <v>114.69643147007685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3.1863148199999998</v>
      </c>
      <c r="D26" s="27">
        <f t="shared" si="14"/>
        <v>63.088793351999996</v>
      </c>
      <c r="E26" s="27">
        <f t="shared" si="14"/>
        <v>6.3726296399999995</v>
      </c>
      <c r="F26" s="27">
        <f t="shared" si="14"/>
        <v>4.77940554</v>
      </c>
      <c r="G26" s="27">
        <f t="shared" si="14"/>
        <v>3.1863148199999998</v>
      </c>
      <c r="H26" s="27">
        <f t="shared" si="14"/>
        <v>7.9063036200000001</v>
      </c>
      <c r="I26" s="27">
        <f t="shared" si="14"/>
        <v>12.626551079999999</v>
      </c>
      <c r="J26" s="27">
        <f t="shared" si="14"/>
        <v>15.78338892</v>
      </c>
      <c r="K26" s="27">
        <f t="shared" si="14"/>
        <v>6.3134089200000014</v>
      </c>
      <c r="L26" s="27">
        <f t="shared" si="14"/>
        <v>12.626551079999999</v>
      </c>
      <c r="M26" s="27">
        <f t="shared" si="14"/>
        <v>3.1565710799999986</v>
      </c>
      <c r="N26" s="27">
        <f t="shared" si="14"/>
        <v>6.3134089200000014</v>
      </c>
      <c r="O26" s="27">
        <f t="shared" si="14"/>
        <v>6.3134089200000014</v>
      </c>
      <c r="P26" s="27">
        <f t="shared" si="14"/>
        <v>3.1568378399999992</v>
      </c>
      <c r="Q26" s="27">
        <f t="shared" si="14"/>
        <v>6.3131421600000017</v>
      </c>
      <c r="R26" s="27">
        <f t="shared" si="14"/>
        <v>3.1565710799999986</v>
      </c>
      <c r="S26" s="27">
        <f t="shared" si="14"/>
        <v>3.1565710799999986</v>
      </c>
      <c r="T26" s="27">
        <f t="shared" si="14"/>
        <v>3.7597154399999999</v>
      </c>
      <c r="U26" s="27">
        <f t="shared" si="14"/>
        <v>4.9086507600000004</v>
      </c>
      <c r="V26" s="27">
        <f t="shared" si="14"/>
        <v>1.34473716</v>
      </c>
      <c r="W26" s="27">
        <f t="shared" si="14"/>
        <v>1.7360740799999999</v>
      </c>
      <c r="X26" s="27">
        <f t="shared" si="14"/>
        <v>27.516560759999997</v>
      </c>
      <c r="Y26" s="27">
        <f t="shared" ref="Y26:Z26" si="15">SUM(Y27,Y33)</f>
        <v>30.657392999999999</v>
      </c>
      <c r="Z26" s="27">
        <f t="shared" si="15"/>
        <v>1.53413676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3.1863148199999998</v>
      </c>
      <c r="D33" s="19">
        <f t="shared" si="18"/>
        <v>63.088793351999996</v>
      </c>
      <c r="E33" s="19">
        <f t="shared" si="18"/>
        <v>6.3726296399999995</v>
      </c>
      <c r="F33" s="19">
        <f t="shared" si="18"/>
        <v>4.77940554</v>
      </c>
      <c r="G33" s="19">
        <f t="shared" si="18"/>
        <v>3.1863148199999998</v>
      </c>
      <c r="H33" s="19">
        <f t="shared" si="18"/>
        <v>7.9063036200000001</v>
      </c>
      <c r="I33" s="19">
        <f t="shared" si="18"/>
        <v>12.626551079999999</v>
      </c>
      <c r="J33" s="19">
        <f t="shared" si="18"/>
        <v>15.78338892</v>
      </c>
      <c r="K33" s="19">
        <f t="shared" si="18"/>
        <v>6.3134089200000014</v>
      </c>
      <c r="L33" s="19">
        <f t="shared" si="18"/>
        <v>12.626551079999999</v>
      </c>
      <c r="M33" s="19">
        <f t="shared" si="18"/>
        <v>3.1565710799999986</v>
      </c>
      <c r="N33" s="19">
        <f t="shared" si="18"/>
        <v>6.3134089200000014</v>
      </c>
      <c r="O33" s="19">
        <f t="shared" si="18"/>
        <v>6.3134089200000014</v>
      </c>
      <c r="P33" s="19">
        <f t="shared" si="18"/>
        <v>3.1568378399999992</v>
      </c>
      <c r="Q33" s="19">
        <f t="shared" si="18"/>
        <v>6.3131421600000017</v>
      </c>
      <c r="R33" s="19">
        <f t="shared" si="18"/>
        <v>3.1565710799999986</v>
      </c>
      <c r="S33" s="19">
        <f t="shared" si="18"/>
        <v>3.1565710799999986</v>
      </c>
      <c r="T33" s="19">
        <f t="shared" si="18"/>
        <v>3.7597154399999999</v>
      </c>
      <c r="U33" s="19">
        <f t="shared" si="18"/>
        <v>4.9086507600000004</v>
      </c>
      <c r="V33" s="19">
        <f t="shared" si="18"/>
        <v>1.34473716</v>
      </c>
      <c r="W33" s="19">
        <f t="shared" si="18"/>
        <v>1.7360740799999999</v>
      </c>
      <c r="X33" s="19">
        <f t="shared" si="18"/>
        <v>27.516560759999997</v>
      </c>
      <c r="Y33" s="19">
        <f t="shared" ref="Y33:Z33" si="19">SUM(Y34:Y50)</f>
        <v>30.657392999999999</v>
      </c>
      <c r="Z33" s="19">
        <f t="shared" si="19"/>
        <v>1.53413676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3.1863148199999998</v>
      </c>
      <c r="D43" s="8">
        <v>63.088793351999996</v>
      </c>
      <c r="E43" s="8">
        <v>6.3726296399999995</v>
      </c>
      <c r="F43" s="8">
        <v>4.77940554</v>
      </c>
      <c r="G43" s="8">
        <v>3.1863148199999998</v>
      </c>
      <c r="H43" s="8">
        <v>4.77940554</v>
      </c>
      <c r="I43" s="8">
        <v>12.626551079999999</v>
      </c>
      <c r="J43" s="8">
        <v>15.78338892</v>
      </c>
      <c r="K43" s="8">
        <v>6.3134089200000014</v>
      </c>
      <c r="L43" s="8">
        <v>12.626551079999999</v>
      </c>
      <c r="M43" s="8">
        <v>3.1565710799999986</v>
      </c>
      <c r="N43" s="8">
        <v>6.3134089200000014</v>
      </c>
      <c r="O43" s="8">
        <v>6.3134089200000014</v>
      </c>
      <c r="P43" s="8">
        <v>3.1568378399999992</v>
      </c>
      <c r="Q43" s="8">
        <v>6.3131421600000017</v>
      </c>
      <c r="R43" s="8">
        <v>3.1565710799999986</v>
      </c>
      <c r="S43" s="8">
        <v>3.1565710799999986</v>
      </c>
      <c r="T43" s="8">
        <v>3.7597154399999999</v>
      </c>
      <c r="U43" s="8">
        <v>4.9086507600000004</v>
      </c>
      <c r="V43" s="8">
        <v>1.34473716</v>
      </c>
      <c r="W43" s="8">
        <v>1.7360740799999999</v>
      </c>
      <c r="X43" s="8">
        <v>27.516560759999997</v>
      </c>
      <c r="Y43" s="8">
        <v>30.657392999999999</v>
      </c>
      <c r="Z43" s="8">
        <v>1.53413676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3.1268980800000001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2.6759700000000013</v>
      </c>
      <c r="D51" s="27">
        <v>23.225400000000004</v>
      </c>
      <c r="E51" s="27">
        <v>17.822970000000002</v>
      </c>
      <c r="F51" s="27">
        <v>63.71838000000001</v>
      </c>
      <c r="G51" s="27">
        <v>26.254800000000003</v>
      </c>
      <c r="H51" s="27">
        <v>20.650410000000001</v>
      </c>
      <c r="I51" s="27">
        <v>8.6337899999999994</v>
      </c>
      <c r="J51" s="27">
        <v>44.734140000000018</v>
      </c>
      <c r="K51" s="27">
        <v>10.098000000000001</v>
      </c>
      <c r="L51" s="27">
        <v>3.0798900000000011</v>
      </c>
      <c r="M51" s="27">
        <v>3.3323400000000007</v>
      </c>
      <c r="N51" s="27">
        <v>4.7460600000000017</v>
      </c>
      <c r="O51" s="27">
        <v>5.7053700000000012</v>
      </c>
      <c r="P51" s="27">
        <v>3.1808700000000005</v>
      </c>
      <c r="Q51" s="27">
        <v>4.1906700000000017</v>
      </c>
      <c r="R51" s="27">
        <v>5.5539000000000014</v>
      </c>
      <c r="S51" s="27">
        <v>3.4333200000000001</v>
      </c>
      <c r="T51" s="27">
        <v>7.040729520000002</v>
      </c>
      <c r="U51" s="27">
        <v>5.4531219599999998</v>
      </c>
      <c r="V51" s="27">
        <v>14.146894080000001</v>
      </c>
      <c r="W51" s="27">
        <v>28.097079120000011</v>
      </c>
      <c r="X51" s="27">
        <v>16.328667960000004</v>
      </c>
      <c r="Y51" s="27">
        <v>4.6200369600000002</v>
      </c>
      <c r="Z51" s="27">
        <v>2.4344258400000003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0.98280000000000012</v>
      </c>
      <c r="E61" s="49">
        <f t="shared" si="22"/>
        <v>2.7300218400000009</v>
      </c>
      <c r="F61" s="49">
        <f t="shared" si="22"/>
        <v>4.8047126399999982</v>
      </c>
      <c r="G61" s="49">
        <f t="shared" si="22"/>
        <v>4.9686436800000005</v>
      </c>
      <c r="H61" s="49">
        <f t="shared" si="22"/>
        <v>5.5146873599999999</v>
      </c>
      <c r="I61" s="49">
        <f t="shared" si="22"/>
        <v>7.7026219200000003</v>
      </c>
      <c r="J61" s="49">
        <f t="shared" si="22"/>
        <v>8.4898447199999989</v>
      </c>
      <c r="K61" s="49">
        <f t="shared" si="22"/>
        <v>63.631622879999995</v>
      </c>
      <c r="L61" s="49">
        <f t="shared" si="22"/>
        <v>14.782667759999995</v>
      </c>
      <c r="M61" s="49">
        <f t="shared" si="22"/>
        <v>5.84215632</v>
      </c>
      <c r="N61" s="49">
        <f t="shared" si="22"/>
        <v>4.8593563200000016</v>
      </c>
      <c r="O61" s="49">
        <f t="shared" si="22"/>
        <v>4.2042218400000007</v>
      </c>
      <c r="P61" s="49">
        <f t="shared" si="22"/>
        <v>3.985843679999999</v>
      </c>
      <c r="Q61" s="49">
        <f t="shared" si="22"/>
        <v>3.8219126399999999</v>
      </c>
      <c r="R61" s="49">
        <f t="shared" si="22"/>
        <v>3.0030436800000007</v>
      </c>
      <c r="S61" s="49">
        <f t="shared" si="22"/>
        <v>1.9656</v>
      </c>
      <c r="T61" s="49">
        <f t="shared" si="22"/>
        <v>0.67223520000000003</v>
      </c>
      <c r="U61" s="49">
        <f t="shared" si="22"/>
        <v>0.86899176</v>
      </c>
      <c r="V61" s="49">
        <f t="shared" si="22"/>
        <v>0.80393040000000004</v>
      </c>
      <c r="W61" s="49">
        <f t="shared" si="22"/>
        <v>0.87154703999999994</v>
      </c>
      <c r="X61" s="49">
        <f t="shared" si="22"/>
        <v>1.02388104</v>
      </c>
      <c r="Y61" s="49">
        <f t="shared" ref="Y61:Z61" si="23">SUM(Y62:Y72)</f>
        <v>0.75439728000000006</v>
      </c>
      <c r="Z61" s="49">
        <f t="shared" si="23"/>
        <v>0.3227515199999999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2.3518656</v>
      </c>
      <c r="J62" s="52">
        <v>3.2481791999999996</v>
      </c>
      <c r="K62" s="52">
        <v>57.680179199999998</v>
      </c>
      <c r="L62" s="52">
        <v>8.1760895999999974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0.98280000000000012</v>
      </c>
      <c r="E64" s="52">
        <v>2.7300218400000009</v>
      </c>
      <c r="F64" s="52">
        <v>4.8047126399999982</v>
      </c>
      <c r="G64" s="52">
        <v>4.9686436800000005</v>
      </c>
      <c r="H64" s="52">
        <v>5.5146873599999999</v>
      </c>
      <c r="I64" s="52">
        <v>5.3507563200000003</v>
      </c>
      <c r="J64" s="52">
        <v>5.2416655199999997</v>
      </c>
      <c r="K64" s="52">
        <v>5.9514436800000006</v>
      </c>
      <c r="L64" s="52">
        <v>6.6065781599999989</v>
      </c>
      <c r="M64" s="52">
        <v>5.84215632</v>
      </c>
      <c r="N64" s="52">
        <v>4.8593563200000016</v>
      </c>
      <c r="O64" s="52">
        <v>4.2042218400000007</v>
      </c>
      <c r="P64" s="52">
        <v>3.985843679999999</v>
      </c>
      <c r="Q64" s="52">
        <v>3.8219126399999999</v>
      </c>
      <c r="R64" s="52">
        <v>3.0030436800000007</v>
      </c>
      <c r="S64" s="52">
        <v>1.9656</v>
      </c>
      <c r="T64" s="52">
        <v>0.67223520000000003</v>
      </c>
      <c r="U64" s="52">
        <v>0.86899176</v>
      </c>
      <c r="V64" s="52">
        <v>0.80393040000000004</v>
      </c>
      <c r="W64" s="52">
        <v>0.87154703999999994</v>
      </c>
      <c r="X64" s="52">
        <v>1.02388104</v>
      </c>
      <c r="Y64" s="52">
        <v>0.75439728000000006</v>
      </c>
      <c r="Z64" s="52">
        <v>0.3227515199999999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4717.3329405475779</v>
      </c>
      <c r="D2" s="21">
        <f t="shared" ref="D2:X2" si="0">SUM(D3,D17,D22,D25,D26,D51,D52)</f>
        <v>5229.428910257041</v>
      </c>
      <c r="E2" s="21">
        <f t="shared" si="0"/>
        <v>5775.6445640352431</v>
      </c>
      <c r="F2" s="21">
        <f t="shared" si="0"/>
        <v>5372.2906950506804</v>
      </c>
      <c r="G2" s="21">
        <f t="shared" si="0"/>
        <v>5552.5308712087235</v>
      </c>
      <c r="H2" s="21">
        <f t="shared" si="0"/>
        <v>5647.850005979999</v>
      </c>
      <c r="I2" s="21">
        <f t="shared" si="0"/>
        <v>5623.0689217817035</v>
      </c>
      <c r="J2" s="21">
        <f t="shared" si="0"/>
        <v>5917.2979639706691</v>
      </c>
      <c r="K2" s="21">
        <f t="shared" si="0"/>
        <v>5804.1923557984419</v>
      </c>
      <c r="L2" s="21">
        <f t="shared" si="0"/>
        <v>5422.8390178481031</v>
      </c>
      <c r="M2" s="21">
        <f t="shared" si="0"/>
        <v>5707.8121876621935</v>
      </c>
      <c r="N2" s="21">
        <f t="shared" si="0"/>
        <v>5564.5064630514871</v>
      </c>
      <c r="O2" s="21">
        <f t="shared" si="0"/>
        <v>5395.8471104996297</v>
      </c>
      <c r="P2" s="21">
        <f t="shared" si="0"/>
        <v>5181.7643615146717</v>
      </c>
      <c r="Q2" s="21">
        <f t="shared" si="0"/>
        <v>4393.36127743612</v>
      </c>
      <c r="R2" s="21">
        <f t="shared" si="0"/>
        <v>4533.6295086425898</v>
      </c>
      <c r="S2" s="21">
        <f t="shared" si="0"/>
        <v>4915.5491428752075</v>
      </c>
      <c r="T2" s="21">
        <f t="shared" si="0"/>
        <v>4881.9749289681777</v>
      </c>
      <c r="U2" s="21">
        <f t="shared" si="0"/>
        <v>4764.1390527899648</v>
      </c>
      <c r="V2" s="21">
        <f t="shared" si="0"/>
        <v>4541.7665624318643</v>
      </c>
      <c r="W2" s="21">
        <f t="shared" si="0"/>
        <v>4477.5007427816063</v>
      </c>
      <c r="X2" s="21">
        <f t="shared" si="0"/>
        <v>4097.8628327643182</v>
      </c>
      <c r="Y2" s="21">
        <f t="shared" ref="Y2:Z2" si="1">SUM(Y3,Y17,Y22,Y25,Y26,Y51,Y52)</f>
        <v>3327.0383411097609</v>
      </c>
      <c r="Z2" s="21">
        <f t="shared" si="1"/>
        <v>3213.7315419351639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4543.9825795675779</v>
      </c>
      <c r="D3" s="24">
        <f t="shared" si="2"/>
        <v>5071.791146249041</v>
      </c>
      <c r="E3" s="24">
        <f t="shared" si="2"/>
        <v>5617.0283563152434</v>
      </c>
      <c r="F3" s="24">
        <f t="shared" si="2"/>
        <v>5224.6292378306807</v>
      </c>
      <c r="G3" s="24">
        <f t="shared" si="2"/>
        <v>5403.4709255887237</v>
      </c>
      <c r="H3" s="24">
        <f t="shared" si="2"/>
        <v>5507.7929057999991</v>
      </c>
      <c r="I3" s="24">
        <f t="shared" si="2"/>
        <v>5450.1949291817027</v>
      </c>
      <c r="J3" s="24">
        <f t="shared" si="2"/>
        <v>5738.9719470506689</v>
      </c>
      <c r="K3" s="24">
        <f t="shared" si="2"/>
        <v>5578.1620469584423</v>
      </c>
      <c r="L3" s="24">
        <f t="shared" si="2"/>
        <v>5119.3555319681027</v>
      </c>
      <c r="M3" s="24">
        <f t="shared" si="2"/>
        <v>5438.5947884221932</v>
      </c>
      <c r="N3" s="24">
        <f t="shared" si="2"/>
        <v>5283.5082805314869</v>
      </c>
      <c r="O3" s="24">
        <f t="shared" si="2"/>
        <v>5092.7803750196299</v>
      </c>
      <c r="P3" s="24">
        <f t="shared" si="2"/>
        <v>4893.8946908746721</v>
      </c>
      <c r="Q3" s="24">
        <f t="shared" si="2"/>
        <v>4173.5146461161203</v>
      </c>
      <c r="R3" s="24">
        <f t="shared" si="2"/>
        <v>4301.3654038025898</v>
      </c>
      <c r="S3" s="24">
        <f t="shared" si="2"/>
        <v>4681.0921001952074</v>
      </c>
      <c r="T3" s="24">
        <f t="shared" si="2"/>
        <v>4610.8753514481778</v>
      </c>
      <c r="U3" s="24">
        <f t="shared" si="2"/>
        <v>4485.321938909965</v>
      </c>
      <c r="V3" s="24">
        <f t="shared" si="2"/>
        <v>4249.0882609118653</v>
      </c>
      <c r="W3" s="24">
        <f t="shared" si="2"/>
        <v>4166.3286681416066</v>
      </c>
      <c r="X3" s="24">
        <f t="shared" si="2"/>
        <v>3789.1006456443183</v>
      </c>
      <c r="Y3" s="24">
        <f t="shared" ref="Y3:Z3" si="3">SUM(Y4,Y8,Y11)</f>
        <v>3030.3808742697611</v>
      </c>
      <c r="Z3" s="24">
        <f t="shared" si="3"/>
        <v>2926.0244278551636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5.2126113600000012</v>
      </c>
      <c r="M4" s="19">
        <f t="shared" si="4"/>
        <v>10.424882160000001</v>
      </c>
      <c r="N4" s="19">
        <f t="shared" si="4"/>
        <v>5.2126113600000012</v>
      </c>
      <c r="O4" s="19">
        <f t="shared" si="4"/>
        <v>7.0948864799999996</v>
      </c>
      <c r="P4" s="19">
        <f t="shared" si="4"/>
        <v>11.89167408</v>
      </c>
      <c r="Q4" s="19">
        <f t="shared" si="4"/>
        <v>9.5132030400000023</v>
      </c>
      <c r="R4" s="19">
        <f t="shared" si="4"/>
        <v>11.89167408</v>
      </c>
      <c r="S4" s="19">
        <f t="shared" si="4"/>
        <v>12.892239360000001</v>
      </c>
      <c r="T4" s="19">
        <f t="shared" si="4"/>
        <v>11.363124959999999</v>
      </c>
      <c r="U4" s="19">
        <f t="shared" si="4"/>
        <v>12.107248560000002</v>
      </c>
      <c r="V4" s="19">
        <f t="shared" si="4"/>
        <v>10.662933600000001</v>
      </c>
      <c r="W4" s="19">
        <f t="shared" si="4"/>
        <v>11.02120272</v>
      </c>
      <c r="X4" s="19">
        <f t="shared" si="4"/>
        <v>4.0867199999999985E-2</v>
      </c>
      <c r="Y4" s="19">
        <f t="shared" ref="Y4:Z4" si="5">SUM(Y5:Y7)</f>
        <v>0.349074</v>
      </c>
      <c r="Z4" s="19">
        <f t="shared" si="5"/>
        <v>5.1083999999999999E-3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5.2126113600000012</v>
      </c>
      <c r="M7" s="8">
        <v>10.424882160000001</v>
      </c>
      <c r="N7" s="8">
        <v>5.2126113600000012</v>
      </c>
      <c r="O7" s="8">
        <v>7.0948864799999996</v>
      </c>
      <c r="P7" s="8">
        <v>11.89167408</v>
      </c>
      <c r="Q7" s="8">
        <v>9.5132030400000023</v>
      </c>
      <c r="R7" s="8">
        <v>11.89167408</v>
      </c>
      <c r="S7" s="8">
        <v>12.892239360000001</v>
      </c>
      <c r="T7" s="8">
        <v>11.363124959999999</v>
      </c>
      <c r="U7" s="8">
        <v>12.107248560000002</v>
      </c>
      <c r="V7" s="8">
        <v>10.662933600000001</v>
      </c>
      <c r="W7" s="8">
        <v>11.02120272</v>
      </c>
      <c r="X7" s="8">
        <v>4.0867199999999985E-2</v>
      </c>
      <c r="Y7" s="8">
        <v>0.349074</v>
      </c>
      <c r="Z7" s="8">
        <v>5.1083999999999999E-3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4543.9825795675779</v>
      </c>
      <c r="D8" s="19">
        <f t="shared" si="6"/>
        <v>5071.791146249041</v>
      </c>
      <c r="E8" s="19">
        <f t="shared" si="6"/>
        <v>5617.0283563152434</v>
      </c>
      <c r="F8" s="19">
        <f t="shared" si="6"/>
        <v>5224.6292378306807</v>
      </c>
      <c r="G8" s="19">
        <f t="shared" si="6"/>
        <v>5403.4709255887237</v>
      </c>
      <c r="H8" s="19">
        <f t="shared" si="6"/>
        <v>5507.7929057999991</v>
      </c>
      <c r="I8" s="19">
        <f t="shared" si="6"/>
        <v>5450.1949291817027</v>
      </c>
      <c r="J8" s="19">
        <f t="shared" si="6"/>
        <v>5738.9719470506689</v>
      </c>
      <c r="K8" s="19">
        <f t="shared" si="6"/>
        <v>5578.1620469584423</v>
      </c>
      <c r="L8" s="19">
        <f t="shared" si="6"/>
        <v>5114.1429206081029</v>
      </c>
      <c r="M8" s="19">
        <f t="shared" si="6"/>
        <v>5428.1699062621929</v>
      </c>
      <c r="N8" s="19">
        <f t="shared" si="6"/>
        <v>5278.2956691714871</v>
      </c>
      <c r="O8" s="19">
        <f t="shared" si="6"/>
        <v>5085.6854885396297</v>
      </c>
      <c r="P8" s="19">
        <f t="shared" si="6"/>
        <v>4882.0030167946725</v>
      </c>
      <c r="Q8" s="19">
        <f t="shared" si="6"/>
        <v>4164.0014430761203</v>
      </c>
      <c r="R8" s="19">
        <f t="shared" si="6"/>
        <v>4289.4737297225902</v>
      </c>
      <c r="S8" s="19">
        <f t="shared" si="6"/>
        <v>4668.1998608352078</v>
      </c>
      <c r="T8" s="19">
        <f t="shared" si="6"/>
        <v>4599.5122264881775</v>
      </c>
      <c r="U8" s="19">
        <f t="shared" si="6"/>
        <v>4473.2146903499652</v>
      </c>
      <c r="V8" s="19">
        <f t="shared" si="6"/>
        <v>4238.4253273118657</v>
      </c>
      <c r="W8" s="19">
        <f t="shared" si="6"/>
        <v>4155.307465421607</v>
      </c>
      <c r="X8" s="19">
        <f t="shared" si="6"/>
        <v>3789.0597784443185</v>
      </c>
      <c r="Y8" s="19">
        <f t="shared" ref="Y8:Z8" si="7">SUM(Y9:Y10)</f>
        <v>3030.0318002697609</v>
      </c>
      <c r="Z8" s="19">
        <f t="shared" si="7"/>
        <v>2926.0193194551634</v>
      </c>
    </row>
    <row r="9" spans="1:26" ht="11.25" customHeight="1" x14ac:dyDescent="0.2">
      <c r="A9" s="28" t="s">
        <v>10</v>
      </c>
      <c r="B9" s="7" t="s">
        <v>11</v>
      </c>
      <c r="C9" s="8">
        <v>625.79644248000011</v>
      </c>
      <c r="D9" s="8">
        <v>691.54996416000006</v>
      </c>
      <c r="E9" s="8">
        <v>834.82698023999978</v>
      </c>
      <c r="F9" s="8">
        <v>828.41960255999982</v>
      </c>
      <c r="G9" s="8">
        <v>861.82221311999979</v>
      </c>
      <c r="H9" s="8">
        <v>857.98823087999995</v>
      </c>
      <c r="I9" s="8">
        <v>825.50797559999978</v>
      </c>
      <c r="J9" s="8">
        <v>831.51902064000001</v>
      </c>
      <c r="K9" s="8">
        <v>831.75004175999982</v>
      </c>
      <c r="L9" s="8">
        <v>711.44302679999998</v>
      </c>
      <c r="M9" s="8">
        <v>762.5301657599997</v>
      </c>
      <c r="N9" s="8">
        <v>734.5762643999999</v>
      </c>
      <c r="O9" s="8">
        <v>689.62294368000005</v>
      </c>
      <c r="P9" s="8">
        <v>666.49731456000006</v>
      </c>
      <c r="Q9" s="8">
        <v>621.24415055999987</v>
      </c>
      <c r="R9" s="8">
        <v>556.34900376000007</v>
      </c>
      <c r="S9" s="8">
        <v>587.28577512000004</v>
      </c>
      <c r="T9" s="8">
        <v>623.01243048000003</v>
      </c>
      <c r="U9" s="8">
        <v>644.45623968000018</v>
      </c>
      <c r="V9" s="8">
        <v>499.01253600000007</v>
      </c>
      <c r="W9" s="8">
        <v>477.50197968000009</v>
      </c>
      <c r="X9" s="8">
        <v>497.9456196000001</v>
      </c>
      <c r="Y9" s="8">
        <v>487.31449800000013</v>
      </c>
      <c r="Z9" s="8">
        <v>455.57883623999982</v>
      </c>
    </row>
    <row r="10" spans="1:26" ht="11.25" customHeight="1" x14ac:dyDescent="0.2">
      <c r="A10" s="28" t="s">
        <v>12</v>
      </c>
      <c r="B10" s="7" t="s">
        <v>13</v>
      </c>
      <c r="C10" s="8">
        <v>3918.1861370875781</v>
      </c>
      <c r="D10" s="8">
        <v>4380.2411820890411</v>
      </c>
      <c r="E10" s="8">
        <v>4782.2013760752434</v>
      </c>
      <c r="F10" s="8">
        <v>4396.2096352706812</v>
      </c>
      <c r="G10" s="8">
        <v>4541.6487124687237</v>
      </c>
      <c r="H10" s="8">
        <v>4649.8046749199993</v>
      </c>
      <c r="I10" s="8">
        <v>4624.6869535817032</v>
      </c>
      <c r="J10" s="8">
        <v>4907.4529264106686</v>
      </c>
      <c r="K10" s="8">
        <v>4746.4120051984428</v>
      </c>
      <c r="L10" s="8">
        <v>4402.6998938081033</v>
      </c>
      <c r="M10" s="8">
        <v>4665.6397405021935</v>
      </c>
      <c r="N10" s="8">
        <v>4543.7194047714875</v>
      </c>
      <c r="O10" s="8">
        <v>4396.0625448596293</v>
      </c>
      <c r="P10" s="8">
        <v>4215.5057022346728</v>
      </c>
      <c r="Q10" s="8">
        <v>3542.7572925161203</v>
      </c>
      <c r="R10" s="8">
        <v>3733.1247259625898</v>
      </c>
      <c r="S10" s="8">
        <v>4080.9140857152079</v>
      </c>
      <c r="T10" s="8">
        <v>3976.4997960081778</v>
      </c>
      <c r="U10" s="8">
        <v>3828.7584506699654</v>
      </c>
      <c r="V10" s="8">
        <v>3739.4127913118659</v>
      </c>
      <c r="W10" s="8">
        <v>3677.8054857416073</v>
      </c>
      <c r="X10" s="8">
        <v>3291.1141588443184</v>
      </c>
      <c r="Y10" s="8">
        <v>2542.7173022697607</v>
      </c>
      <c r="Z10" s="8">
        <v>2470.4404832151636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37.58275098</v>
      </c>
      <c r="D26" s="27">
        <f t="shared" si="14"/>
        <v>38.279404008</v>
      </c>
      <c r="E26" s="27">
        <f t="shared" si="14"/>
        <v>37.64216772000001</v>
      </c>
      <c r="F26" s="27">
        <f t="shared" si="14"/>
        <v>29.794868820000001</v>
      </c>
      <c r="G26" s="27">
        <f t="shared" si="14"/>
        <v>25.074880020000005</v>
      </c>
      <c r="H26" s="27">
        <f t="shared" si="14"/>
        <v>20.414174580000005</v>
      </c>
      <c r="I26" s="27">
        <f t="shared" si="14"/>
        <v>21.918238200000005</v>
      </c>
      <c r="J26" s="27">
        <f t="shared" si="14"/>
        <v>9.5307397199999997</v>
      </c>
      <c r="K26" s="27">
        <f t="shared" si="14"/>
        <v>9.5218232399999998</v>
      </c>
      <c r="L26" s="27">
        <f t="shared" si="14"/>
        <v>9.5318542799999992</v>
      </c>
      <c r="M26" s="27">
        <f t="shared" si="14"/>
        <v>6.3425408399999981</v>
      </c>
      <c r="N26" s="27">
        <f t="shared" si="14"/>
        <v>6.3389185199999982</v>
      </c>
      <c r="O26" s="27">
        <f t="shared" si="14"/>
        <v>3.1565710799999986</v>
      </c>
      <c r="P26" s="27">
        <f t="shared" si="14"/>
        <v>3.1568378399999992</v>
      </c>
      <c r="Q26" s="27">
        <f t="shared" si="14"/>
        <v>18.939159719999999</v>
      </c>
      <c r="R26" s="27">
        <f t="shared" si="14"/>
        <v>9.469713239999999</v>
      </c>
      <c r="S26" s="27">
        <f t="shared" si="14"/>
        <v>3.1565710799999986</v>
      </c>
      <c r="T26" s="27">
        <f t="shared" si="14"/>
        <v>7.4909588400000011</v>
      </c>
      <c r="U26" s="27">
        <f t="shared" si="14"/>
        <v>8.6343605999999973</v>
      </c>
      <c r="V26" s="27">
        <f t="shared" si="14"/>
        <v>6.278698799999999</v>
      </c>
      <c r="W26" s="27">
        <f t="shared" si="14"/>
        <v>5.8499881200000008</v>
      </c>
      <c r="X26" s="27">
        <f t="shared" si="14"/>
        <v>18.059462279999998</v>
      </c>
      <c r="Y26" s="27">
        <f t="shared" ref="Y26:Z26" si="15">SUM(Y27,Y33)</f>
        <v>15.667402320000001</v>
      </c>
      <c r="Z26" s="27">
        <f t="shared" si="15"/>
        <v>4.3016198399999999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37.58275098</v>
      </c>
      <c r="D33" s="19">
        <f t="shared" si="18"/>
        <v>38.279404008</v>
      </c>
      <c r="E33" s="19">
        <f t="shared" si="18"/>
        <v>37.64216772000001</v>
      </c>
      <c r="F33" s="19">
        <f t="shared" si="18"/>
        <v>29.794868820000001</v>
      </c>
      <c r="G33" s="19">
        <f t="shared" si="18"/>
        <v>25.074880020000005</v>
      </c>
      <c r="H33" s="19">
        <f t="shared" si="18"/>
        <v>20.414174580000005</v>
      </c>
      <c r="I33" s="19">
        <f t="shared" si="18"/>
        <v>21.918238200000005</v>
      </c>
      <c r="J33" s="19">
        <f t="shared" si="18"/>
        <v>9.5307397199999997</v>
      </c>
      <c r="K33" s="19">
        <f t="shared" si="18"/>
        <v>9.5218232399999998</v>
      </c>
      <c r="L33" s="19">
        <f t="shared" si="18"/>
        <v>9.5318542799999992</v>
      </c>
      <c r="M33" s="19">
        <f t="shared" si="18"/>
        <v>6.3425408399999981</v>
      </c>
      <c r="N33" s="19">
        <f t="shared" si="18"/>
        <v>6.3389185199999982</v>
      </c>
      <c r="O33" s="19">
        <f t="shared" si="18"/>
        <v>3.1565710799999986</v>
      </c>
      <c r="P33" s="19">
        <f t="shared" si="18"/>
        <v>3.1568378399999992</v>
      </c>
      <c r="Q33" s="19">
        <f t="shared" si="18"/>
        <v>18.939159719999999</v>
      </c>
      <c r="R33" s="19">
        <f t="shared" si="18"/>
        <v>9.469713239999999</v>
      </c>
      <c r="S33" s="19">
        <f t="shared" si="18"/>
        <v>3.1565710799999986</v>
      </c>
      <c r="T33" s="19">
        <f t="shared" si="18"/>
        <v>7.4909588400000011</v>
      </c>
      <c r="U33" s="19">
        <f t="shared" si="18"/>
        <v>8.6343605999999973</v>
      </c>
      <c r="V33" s="19">
        <f t="shared" si="18"/>
        <v>6.278698799999999</v>
      </c>
      <c r="W33" s="19">
        <f t="shared" si="18"/>
        <v>5.8499881200000008</v>
      </c>
      <c r="X33" s="19">
        <f t="shared" si="18"/>
        <v>18.059462279999998</v>
      </c>
      <c r="Y33" s="19">
        <f t="shared" ref="Y33:Z33" si="19">SUM(Y34:Y50)</f>
        <v>15.667402320000001</v>
      </c>
      <c r="Z33" s="19">
        <f t="shared" si="19"/>
        <v>4.3016198399999999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2.9957860800000007</v>
      </c>
      <c r="U36" s="8">
        <v>3.8676261599999995</v>
      </c>
      <c r="V36" s="8">
        <v>3.876258239999999</v>
      </c>
      <c r="W36" s="8">
        <v>2.5512339600000002</v>
      </c>
      <c r="X36" s="8">
        <v>2.19391128</v>
      </c>
      <c r="Y36" s="8">
        <v>2.8765270799999998</v>
      </c>
      <c r="Z36" s="8">
        <v>2.1707409599999998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3.1863148199999998</v>
      </c>
      <c r="D43" s="8">
        <v>7.0098659279999991</v>
      </c>
      <c r="E43" s="8">
        <v>6.3726296399999995</v>
      </c>
      <c r="F43" s="8">
        <v>4.77940554</v>
      </c>
      <c r="G43" s="8">
        <v>3.1863148199999998</v>
      </c>
      <c r="H43" s="8">
        <v>4.77940554</v>
      </c>
      <c r="I43" s="8">
        <v>3.1565710799999986</v>
      </c>
      <c r="J43" s="8">
        <v>3.1565710799999986</v>
      </c>
      <c r="K43" s="8">
        <v>3.1565710799999986</v>
      </c>
      <c r="L43" s="8">
        <v>3.1565710799999986</v>
      </c>
      <c r="M43" s="8">
        <v>3.1565710799999986</v>
      </c>
      <c r="N43" s="8">
        <v>3.1565710799999986</v>
      </c>
      <c r="O43" s="8">
        <v>3.1565710799999986</v>
      </c>
      <c r="P43" s="8">
        <v>3.1568378399999992</v>
      </c>
      <c r="Q43" s="8">
        <v>18.939159719999999</v>
      </c>
      <c r="R43" s="8">
        <v>9.469713239999999</v>
      </c>
      <c r="S43" s="8">
        <v>3.1565710799999986</v>
      </c>
      <c r="T43" s="8">
        <v>4.4951727600000009</v>
      </c>
      <c r="U43" s="8">
        <v>4.7667344399999987</v>
      </c>
      <c r="V43" s="8">
        <v>2.4024405600000001</v>
      </c>
      <c r="W43" s="8">
        <v>3.298754160000001</v>
      </c>
      <c r="X43" s="8">
        <v>15.865550999999998</v>
      </c>
      <c r="Y43" s="8">
        <v>12.79087524</v>
      </c>
      <c r="Z43" s="8">
        <v>2.13087888</v>
      </c>
    </row>
    <row r="44" spans="1:26" ht="11.25" customHeight="1" x14ac:dyDescent="0.2">
      <c r="A44" s="28" t="s">
        <v>74</v>
      </c>
      <c r="B44" s="7" t="s">
        <v>75</v>
      </c>
      <c r="C44" s="8">
        <v>34.39643616</v>
      </c>
      <c r="D44" s="8">
        <v>31.269538080000004</v>
      </c>
      <c r="E44" s="8">
        <v>31.269538080000011</v>
      </c>
      <c r="F44" s="8">
        <v>25.015463280000002</v>
      </c>
      <c r="G44" s="8">
        <v>21.888565200000006</v>
      </c>
      <c r="H44" s="8">
        <v>15.634769040000005</v>
      </c>
      <c r="I44" s="8">
        <v>18.761667120000006</v>
      </c>
      <c r="J44" s="8">
        <v>6.3741686400000006</v>
      </c>
      <c r="K44" s="8">
        <v>6.3652521600000016</v>
      </c>
      <c r="L44" s="8">
        <v>6.3752832000000001</v>
      </c>
      <c r="M44" s="8">
        <v>3.1859697599999999</v>
      </c>
      <c r="N44" s="8">
        <v>3.18234744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135.76761000000002</v>
      </c>
      <c r="D51" s="27">
        <v>119.35836</v>
      </c>
      <c r="E51" s="27">
        <v>120.97404</v>
      </c>
      <c r="F51" s="27">
        <v>112.28976000000002</v>
      </c>
      <c r="G51" s="27">
        <v>120.26718000000002</v>
      </c>
      <c r="H51" s="27">
        <v>115.92504</v>
      </c>
      <c r="I51" s="27">
        <v>148.23864000000003</v>
      </c>
      <c r="J51" s="27">
        <v>165.50621999999998</v>
      </c>
      <c r="K51" s="27">
        <v>214.07760000000002</v>
      </c>
      <c r="L51" s="27">
        <v>290.51945999999998</v>
      </c>
      <c r="M51" s="27">
        <v>259.87203000000005</v>
      </c>
      <c r="N51" s="27">
        <v>237.05055000000004</v>
      </c>
      <c r="O51" s="27">
        <v>254.72205000000002</v>
      </c>
      <c r="P51" s="27">
        <v>240.38289000000003</v>
      </c>
      <c r="Q51" s="27">
        <v>155.0043</v>
      </c>
      <c r="R51" s="27">
        <v>175.60422</v>
      </c>
      <c r="S51" s="27">
        <v>180.24930000000001</v>
      </c>
      <c r="T51" s="27">
        <v>210.03698628000001</v>
      </c>
      <c r="U51" s="27">
        <v>211.65771527999999</v>
      </c>
      <c r="V51" s="27">
        <v>234.37700351999999</v>
      </c>
      <c r="W51" s="27">
        <v>246.63900492000005</v>
      </c>
      <c r="X51" s="27">
        <v>232.06597524000003</v>
      </c>
      <c r="Y51" s="27">
        <v>222.69462732</v>
      </c>
      <c r="Z51" s="27">
        <v>224.73785664000005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5.5768284000000001</v>
      </c>
      <c r="G52" s="27">
        <f t="shared" si="20"/>
        <v>3.7178856000000002</v>
      </c>
      <c r="H52" s="27">
        <f t="shared" si="20"/>
        <v>3.7178856000000002</v>
      </c>
      <c r="I52" s="27">
        <f t="shared" si="20"/>
        <v>2.7171143999999998</v>
      </c>
      <c r="J52" s="27">
        <f t="shared" si="20"/>
        <v>3.2890571999999998</v>
      </c>
      <c r="K52" s="27">
        <f t="shared" si="20"/>
        <v>2.4308856000000003</v>
      </c>
      <c r="L52" s="27">
        <f t="shared" si="20"/>
        <v>3.4321716000000002</v>
      </c>
      <c r="M52" s="27">
        <f t="shared" si="20"/>
        <v>3.0028284000000003</v>
      </c>
      <c r="N52" s="27">
        <f t="shared" si="20"/>
        <v>37.608713999999999</v>
      </c>
      <c r="O52" s="27">
        <f t="shared" si="20"/>
        <v>45.188114400000003</v>
      </c>
      <c r="P52" s="27">
        <f t="shared" si="20"/>
        <v>44.329942800000005</v>
      </c>
      <c r="Q52" s="27">
        <f t="shared" si="20"/>
        <v>45.9031716</v>
      </c>
      <c r="R52" s="27">
        <f t="shared" si="20"/>
        <v>47.190171600000006</v>
      </c>
      <c r="S52" s="27">
        <f t="shared" si="20"/>
        <v>51.051171600000004</v>
      </c>
      <c r="T52" s="27">
        <f t="shared" si="20"/>
        <v>53.571632400000006</v>
      </c>
      <c r="U52" s="27">
        <f t="shared" si="20"/>
        <v>58.525038000000002</v>
      </c>
      <c r="V52" s="27">
        <f t="shared" si="20"/>
        <v>52.022599200000002</v>
      </c>
      <c r="W52" s="27">
        <f t="shared" si="20"/>
        <v>58.683081600000001</v>
      </c>
      <c r="X52" s="27">
        <f t="shared" si="20"/>
        <v>58.636749599999995</v>
      </c>
      <c r="Y52" s="27">
        <f t="shared" ref="Y52:Z52" si="21">SUM(Y53:Y54)</f>
        <v>58.295437200000002</v>
      </c>
      <c r="Z52" s="27">
        <f t="shared" si="21"/>
        <v>58.667637599999999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5.5768284000000001</v>
      </c>
      <c r="G53" s="8">
        <v>3.7178856000000002</v>
      </c>
      <c r="H53" s="8">
        <v>3.7178856000000002</v>
      </c>
      <c r="I53" s="8">
        <v>2.7171143999999998</v>
      </c>
      <c r="J53" s="8">
        <v>3.2890571999999998</v>
      </c>
      <c r="K53" s="8">
        <v>2.4308856000000003</v>
      </c>
      <c r="L53" s="8">
        <v>3.4321716000000002</v>
      </c>
      <c r="M53" s="8">
        <v>3.0028284000000003</v>
      </c>
      <c r="N53" s="8">
        <v>37.608713999999999</v>
      </c>
      <c r="O53" s="8">
        <v>45.188114400000003</v>
      </c>
      <c r="P53" s="8">
        <v>44.329942800000005</v>
      </c>
      <c r="Q53" s="8">
        <v>45.9031716</v>
      </c>
      <c r="R53" s="8">
        <v>47.190171600000006</v>
      </c>
      <c r="S53" s="8">
        <v>51.051171600000004</v>
      </c>
      <c r="T53" s="8">
        <v>53.571632400000006</v>
      </c>
      <c r="U53" s="8">
        <v>58.525038000000002</v>
      </c>
      <c r="V53" s="8">
        <v>52.022599200000002</v>
      </c>
      <c r="W53" s="8">
        <v>58.683081600000001</v>
      </c>
      <c r="X53" s="8">
        <v>58.636749599999995</v>
      </c>
      <c r="Y53" s="8">
        <v>58.295437200000002</v>
      </c>
      <c r="Z53" s="8">
        <v>58.667637599999999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65.122223040000009</v>
      </c>
      <c r="D61" s="49">
        <f t="shared" si="22"/>
        <v>68.217866639999997</v>
      </c>
      <c r="E61" s="49">
        <f t="shared" si="22"/>
        <v>106.2488448</v>
      </c>
      <c r="F61" s="49">
        <f t="shared" si="22"/>
        <v>113.02902072000001</v>
      </c>
      <c r="G61" s="49">
        <f t="shared" si="22"/>
        <v>118.21295303999997</v>
      </c>
      <c r="H61" s="49">
        <f t="shared" si="22"/>
        <v>117.98917704000002</v>
      </c>
      <c r="I61" s="49">
        <f t="shared" si="22"/>
        <v>111.89221848</v>
      </c>
      <c r="J61" s="49">
        <f t="shared" si="22"/>
        <v>101.96088839999999</v>
      </c>
      <c r="K61" s="49">
        <f t="shared" si="22"/>
        <v>261.35346887999998</v>
      </c>
      <c r="L61" s="49">
        <f t="shared" si="22"/>
        <v>212.95522080000001</v>
      </c>
      <c r="M61" s="49">
        <f t="shared" si="22"/>
        <v>228.50953776</v>
      </c>
      <c r="N61" s="49">
        <f t="shared" si="22"/>
        <v>247.19104368000001</v>
      </c>
      <c r="O61" s="49">
        <f t="shared" si="22"/>
        <v>232.0919748</v>
      </c>
      <c r="P61" s="49">
        <f t="shared" si="22"/>
        <v>238.21790904</v>
      </c>
      <c r="Q61" s="49">
        <f t="shared" si="22"/>
        <v>228.70512576000004</v>
      </c>
      <c r="R61" s="49">
        <f t="shared" si="22"/>
        <v>260.40379536000006</v>
      </c>
      <c r="S61" s="49">
        <f t="shared" si="22"/>
        <v>260.63629344000003</v>
      </c>
      <c r="T61" s="49">
        <f t="shared" si="22"/>
        <v>281.91591216</v>
      </c>
      <c r="U61" s="49">
        <f t="shared" si="22"/>
        <v>265.24970423999997</v>
      </c>
      <c r="V61" s="49">
        <f t="shared" si="22"/>
        <v>297.06628103999998</v>
      </c>
      <c r="W61" s="49">
        <f t="shared" si="22"/>
        <v>306.85867847999998</v>
      </c>
      <c r="X61" s="49">
        <f t="shared" si="22"/>
        <v>311.73268967999996</v>
      </c>
      <c r="Y61" s="49">
        <f t="shared" ref="Y61:Z61" si="23">SUM(Y62:Y72)</f>
        <v>316.45514808000001</v>
      </c>
      <c r="Z61" s="49">
        <f t="shared" si="23"/>
        <v>314.16336791999998</v>
      </c>
    </row>
    <row r="62" spans="1:26" ht="11.25" customHeight="1" x14ac:dyDescent="0.2">
      <c r="A62" s="50" t="s">
        <v>92</v>
      </c>
      <c r="B62" s="51" t="s">
        <v>93</v>
      </c>
      <c r="C62" s="52">
        <v>58.351910400000008</v>
      </c>
      <c r="D62" s="52">
        <v>62.0480448</v>
      </c>
      <c r="E62" s="52">
        <v>100.3520448</v>
      </c>
      <c r="F62" s="52">
        <v>107.29595520000001</v>
      </c>
      <c r="G62" s="52">
        <v>111.55173119999998</v>
      </c>
      <c r="H62" s="52">
        <v>111.32795520000002</v>
      </c>
      <c r="I62" s="52">
        <v>101.13586559999999</v>
      </c>
      <c r="J62" s="52">
        <v>83.888179199999982</v>
      </c>
      <c r="K62" s="52">
        <v>239.56813439999999</v>
      </c>
      <c r="L62" s="52">
        <v>173.1518208</v>
      </c>
      <c r="M62" s="52">
        <v>170.6882688</v>
      </c>
      <c r="N62" s="52">
        <v>175.392</v>
      </c>
      <c r="O62" s="52">
        <v>154.55986559999999</v>
      </c>
      <c r="P62" s="52">
        <v>167.44008959999999</v>
      </c>
      <c r="Q62" s="52">
        <v>164.30400000000003</v>
      </c>
      <c r="R62" s="52">
        <v>197.23173120000004</v>
      </c>
      <c r="S62" s="52">
        <v>195.32782080000001</v>
      </c>
      <c r="T62" s="52">
        <v>223.49295360000002</v>
      </c>
      <c r="U62" s="52">
        <v>209.7652032</v>
      </c>
      <c r="V62" s="52">
        <v>246.68259839999999</v>
      </c>
      <c r="W62" s="52">
        <v>248.33208959999999</v>
      </c>
      <c r="X62" s="52">
        <v>258.28145279999995</v>
      </c>
      <c r="Y62" s="52">
        <v>264.28429440000002</v>
      </c>
      <c r="Z62" s="52">
        <v>266.28658559999997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6.7703126400000002</v>
      </c>
      <c r="D64" s="52">
        <v>6.16982184</v>
      </c>
      <c r="E64" s="52">
        <v>5.8967999999999998</v>
      </c>
      <c r="F64" s="52">
        <v>5.7330655200000011</v>
      </c>
      <c r="G64" s="52">
        <v>6.6612218400000023</v>
      </c>
      <c r="H64" s="52">
        <v>6.6612218400000023</v>
      </c>
      <c r="I64" s="52">
        <v>10.756352880000001</v>
      </c>
      <c r="J64" s="52">
        <v>18.072709199999998</v>
      </c>
      <c r="K64" s="52">
        <v>21.785334480000003</v>
      </c>
      <c r="L64" s="52">
        <v>39.803400000000003</v>
      </c>
      <c r="M64" s="52">
        <v>57.821268960000005</v>
      </c>
      <c r="N64" s="52">
        <v>71.799043679999997</v>
      </c>
      <c r="O64" s="52">
        <v>77.532109199999994</v>
      </c>
      <c r="P64" s="52">
        <v>70.10646552</v>
      </c>
      <c r="Q64" s="52">
        <v>61.861756320000005</v>
      </c>
      <c r="R64" s="52">
        <v>60.496843680000005</v>
      </c>
      <c r="S64" s="52">
        <v>63.335956320000001</v>
      </c>
      <c r="T64" s="52">
        <v>55.253015999999995</v>
      </c>
      <c r="U64" s="52">
        <v>51.36997319999999</v>
      </c>
      <c r="V64" s="52">
        <v>46.96191864</v>
      </c>
      <c r="W64" s="52">
        <v>53.827366320000003</v>
      </c>
      <c r="X64" s="52">
        <v>49.789630799999991</v>
      </c>
      <c r="Y64" s="52">
        <v>47.90186855999999</v>
      </c>
      <c r="Z64" s="52">
        <v>43.630226640000004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0.67135391999999994</v>
      </c>
      <c r="Q68" s="52">
        <v>2.5393694399999998</v>
      </c>
      <c r="R68" s="52">
        <v>2.6752204800000001</v>
      </c>
      <c r="S68" s="52">
        <v>1.97251632</v>
      </c>
      <c r="T68" s="52">
        <v>3.16994256</v>
      </c>
      <c r="U68" s="52">
        <v>4.11452784</v>
      </c>
      <c r="V68" s="52">
        <v>3.4217640000000005</v>
      </c>
      <c r="W68" s="52">
        <v>4.699222559999999</v>
      </c>
      <c r="X68" s="52">
        <v>3.6616060799999985</v>
      </c>
      <c r="Y68" s="52">
        <v>4.2689851199999982</v>
      </c>
      <c r="Z68" s="52">
        <v>4.2465556800000011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173.18493648</v>
      </c>
      <c r="D2" s="21">
        <f t="shared" ref="D2:X2" si="0">SUM(D3,D17,D22,D25,D26,D51,D52)</f>
        <v>162.47215476</v>
      </c>
      <c r="E2" s="21">
        <f t="shared" si="0"/>
        <v>169.99044948000002</v>
      </c>
      <c r="F2" s="21">
        <f t="shared" si="0"/>
        <v>186.71700371999998</v>
      </c>
      <c r="G2" s="21">
        <f t="shared" si="0"/>
        <v>165.96692328</v>
      </c>
      <c r="H2" s="21">
        <f t="shared" si="0"/>
        <v>196.93105596000001</v>
      </c>
      <c r="I2" s="21">
        <f t="shared" si="0"/>
        <v>161.82826524000001</v>
      </c>
      <c r="J2" s="21">
        <f t="shared" si="0"/>
        <v>121.98279852000002</v>
      </c>
      <c r="K2" s="21">
        <f t="shared" si="0"/>
        <v>114.00477695999999</v>
      </c>
      <c r="L2" s="21">
        <f t="shared" si="0"/>
        <v>112.50903564000001</v>
      </c>
      <c r="M2" s="21">
        <f t="shared" si="0"/>
        <v>117.79722108000001</v>
      </c>
      <c r="N2" s="21">
        <f t="shared" si="0"/>
        <v>128.34963107999999</v>
      </c>
      <c r="O2" s="21">
        <f t="shared" si="0"/>
        <v>122.21630891999999</v>
      </c>
      <c r="P2" s="21">
        <f t="shared" si="0"/>
        <v>113.05020312000001</v>
      </c>
      <c r="Q2" s="21">
        <f t="shared" si="0"/>
        <v>102.92840808</v>
      </c>
      <c r="R2" s="21">
        <f t="shared" si="0"/>
        <v>89.259407039999999</v>
      </c>
      <c r="S2" s="21">
        <f t="shared" si="0"/>
        <v>76.222458720000006</v>
      </c>
      <c r="T2" s="21">
        <f t="shared" si="0"/>
        <v>98.380909440000011</v>
      </c>
      <c r="U2" s="21">
        <f t="shared" si="0"/>
        <v>84.403505880000012</v>
      </c>
      <c r="V2" s="21">
        <f t="shared" si="0"/>
        <v>87.739620719999991</v>
      </c>
      <c r="W2" s="21">
        <f t="shared" si="0"/>
        <v>91.119763320000018</v>
      </c>
      <c r="X2" s="21">
        <f t="shared" si="0"/>
        <v>123.90150348</v>
      </c>
      <c r="Y2" s="21">
        <f t="shared" ref="Y2:Z2" si="1">SUM(Y3,Y17,Y22,Y25,Y26,Y51,Y52)</f>
        <v>110.06800871999999</v>
      </c>
      <c r="Z2" s="21">
        <f t="shared" si="1"/>
        <v>125.08585271999999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1.8045931200000001</v>
      </c>
      <c r="G3" s="24">
        <f t="shared" si="2"/>
        <v>1.9066159199999997</v>
      </c>
      <c r="H3" s="24">
        <f t="shared" si="2"/>
        <v>1.8789487199999995</v>
      </c>
      <c r="I3" s="24">
        <f t="shared" si="2"/>
        <v>1.8820612799999996</v>
      </c>
      <c r="J3" s="24">
        <f t="shared" si="2"/>
        <v>1.8125474399999997</v>
      </c>
      <c r="K3" s="24">
        <f t="shared" si="2"/>
        <v>1.7876469599999998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7.1768716799999979</v>
      </c>
      <c r="R3" s="24">
        <f t="shared" si="2"/>
        <v>26.900472719999996</v>
      </c>
      <c r="S3" s="24">
        <f t="shared" si="2"/>
        <v>10.733144399999999</v>
      </c>
      <c r="T3" s="24">
        <f t="shared" si="2"/>
        <v>12.530129039999998</v>
      </c>
      <c r="U3" s="24">
        <f t="shared" si="2"/>
        <v>5.1959001600000008</v>
      </c>
      <c r="V3" s="24">
        <f t="shared" si="2"/>
        <v>3.0765926399999994</v>
      </c>
      <c r="W3" s="24">
        <f t="shared" si="2"/>
        <v>5.3363111999999981</v>
      </c>
      <c r="X3" s="24">
        <f t="shared" si="2"/>
        <v>2.2794314399999998</v>
      </c>
      <c r="Y3" s="24">
        <f t="shared" ref="Y3:Z3" si="3">SUM(Y4,Y8,Y11)</f>
        <v>0.29707655999999993</v>
      </c>
      <c r="Z3" s="24">
        <f t="shared" si="3"/>
        <v>2.8542175199999993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1.8045931200000001</v>
      </c>
      <c r="G8" s="19">
        <f t="shared" si="6"/>
        <v>1.9066159199999997</v>
      </c>
      <c r="H8" s="19">
        <f t="shared" si="6"/>
        <v>1.8789487199999995</v>
      </c>
      <c r="I8" s="19">
        <f t="shared" si="6"/>
        <v>1.8820612799999996</v>
      </c>
      <c r="J8" s="19">
        <f t="shared" si="6"/>
        <v>1.8125474399999997</v>
      </c>
      <c r="K8" s="19">
        <f t="shared" si="6"/>
        <v>1.7876469599999998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7.1768716799999979</v>
      </c>
      <c r="R8" s="19">
        <f t="shared" si="6"/>
        <v>26.900472719999996</v>
      </c>
      <c r="S8" s="19">
        <f t="shared" si="6"/>
        <v>10.733144399999999</v>
      </c>
      <c r="T8" s="19">
        <f t="shared" si="6"/>
        <v>12.530129039999998</v>
      </c>
      <c r="U8" s="19">
        <f t="shared" si="6"/>
        <v>5.1959001600000008</v>
      </c>
      <c r="V8" s="19">
        <f t="shared" si="6"/>
        <v>3.0765926399999994</v>
      </c>
      <c r="W8" s="19">
        <f t="shared" si="6"/>
        <v>5.3363111999999981</v>
      </c>
      <c r="X8" s="19">
        <f t="shared" si="6"/>
        <v>2.2794314399999998</v>
      </c>
      <c r="Y8" s="19">
        <f t="shared" ref="Y8:Z8" si="7">SUM(Y9:Y10)</f>
        <v>0.29707655999999993</v>
      </c>
      <c r="Z8" s="19">
        <f t="shared" si="7"/>
        <v>2.8542175199999993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1.8045931200000001</v>
      </c>
      <c r="G9" s="8">
        <v>1.9066159199999997</v>
      </c>
      <c r="H9" s="8">
        <v>1.8789487199999995</v>
      </c>
      <c r="I9" s="8">
        <v>1.8820612799999996</v>
      </c>
      <c r="J9" s="8">
        <v>1.8125474399999997</v>
      </c>
      <c r="K9" s="8">
        <v>1.7876469599999998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7.1768716799999979</v>
      </c>
      <c r="R9" s="8">
        <v>26.900472719999996</v>
      </c>
      <c r="S9" s="8">
        <v>10.733144399999999</v>
      </c>
      <c r="T9" s="8">
        <v>12.530129039999998</v>
      </c>
      <c r="U9" s="8">
        <v>5.1959001600000008</v>
      </c>
      <c r="V9" s="8">
        <v>3.0765926399999994</v>
      </c>
      <c r="W9" s="8">
        <v>5.3363111999999981</v>
      </c>
      <c r="X9" s="8">
        <v>2.2794314399999998</v>
      </c>
      <c r="Y9" s="8">
        <v>0.29707655999999993</v>
      </c>
      <c r="Z9" s="8">
        <v>2.8542175199999993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12.745259279999999</v>
      </c>
      <c r="D26" s="27">
        <f t="shared" si="14"/>
        <v>12.68570916</v>
      </c>
      <c r="E26" s="27">
        <f t="shared" si="14"/>
        <v>9.5588110799999999</v>
      </c>
      <c r="F26" s="27">
        <f t="shared" si="14"/>
        <v>15.8718906</v>
      </c>
      <c r="G26" s="27">
        <f t="shared" si="14"/>
        <v>15.872157359999999</v>
      </c>
      <c r="H26" s="27">
        <f t="shared" si="14"/>
        <v>15.81260724</v>
      </c>
      <c r="I26" s="27">
        <f t="shared" si="14"/>
        <v>22.00752396</v>
      </c>
      <c r="J26" s="27">
        <f t="shared" si="14"/>
        <v>12.626551079999999</v>
      </c>
      <c r="K26" s="27">
        <f t="shared" si="14"/>
        <v>9.4699800000000014</v>
      </c>
      <c r="L26" s="27">
        <f t="shared" si="14"/>
        <v>19.001555639999999</v>
      </c>
      <c r="M26" s="27">
        <f t="shared" si="14"/>
        <v>12.626551079999999</v>
      </c>
      <c r="N26" s="27">
        <f t="shared" si="14"/>
        <v>12.626551079999999</v>
      </c>
      <c r="O26" s="27">
        <f t="shared" si="14"/>
        <v>15.78338892</v>
      </c>
      <c r="P26" s="27">
        <f t="shared" si="14"/>
        <v>18.987333120000002</v>
      </c>
      <c r="Q26" s="27">
        <f t="shared" si="14"/>
        <v>19.006736400000001</v>
      </c>
      <c r="R26" s="27">
        <f t="shared" si="14"/>
        <v>12.626284320000003</v>
      </c>
      <c r="S26" s="27">
        <f t="shared" si="14"/>
        <v>12.626284320000003</v>
      </c>
      <c r="T26" s="27">
        <f t="shared" si="14"/>
        <v>14.311903320000001</v>
      </c>
      <c r="U26" s="27">
        <f t="shared" si="14"/>
        <v>11.15455824</v>
      </c>
      <c r="V26" s="27">
        <f t="shared" si="14"/>
        <v>8.6186253600000029</v>
      </c>
      <c r="W26" s="27">
        <f t="shared" si="14"/>
        <v>5.5433304000000012</v>
      </c>
      <c r="X26" s="27">
        <f t="shared" si="14"/>
        <v>11.410884360000001</v>
      </c>
      <c r="Y26" s="27">
        <f t="shared" ref="Y26:Z26" si="15">SUM(Y27,Y33)</f>
        <v>34.566077159999999</v>
      </c>
      <c r="Z26" s="27">
        <f t="shared" si="15"/>
        <v>6.5121904800000001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12.745259279999999</v>
      </c>
      <c r="D33" s="19">
        <f t="shared" si="18"/>
        <v>12.68570916</v>
      </c>
      <c r="E33" s="19">
        <f t="shared" si="18"/>
        <v>9.5588110799999999</v>
      </c>
      <c r="F33" s="19">
        <f t="shared" si="18"/>
        <v>15.8718906</v>
      </c>
      <c r="G33" s="19">
        <f t="shared" si="18"/>
        <v>15.872157359999999</v>
      </c>
      <c r="H33" s="19">
        <f t="shared" si="18"/>
        <v>15.81260724</v>
      </c>
      <c r="I33" s="19">
        <f t="shared" si="18"/>
        <v>22.00752396</v>
      </c>
      <c r="J33" s="19">
        <f t="shared" si="18"/>
        <v>12.626551079999999</v>
      </c>
      <c r="K33" s="19">
        <f t="shared" si="18"/>
        <v>9.4699800000000014</v>
      </c>
      <c r="L33" s="19">
        <f t="shared" si="18"/>
        <v>19.001555639999999</v>
      </c>
      <c r="M33" s="19">
        <f t="shared" si="18"/>
        <v>12.626551079999999</v>
      </c>
      <c r="N33" s="19">
        <f t="shared" si="18"/>
        <v>12.626551079999999</v>
      </c>
      <c r="O33" s="19">
        <f t="shared" si="18"/>
        <v>15.78338892</v>
      </c>
      <c r="P33" s="19">
        <f t="shared" si="18"/>
        <v>18.987333120000002</v>
      </c>
      <c r="Q33" s="19">
        <f t="shared" si="18"/>
        <v>19.006736400000001</v>
      </c>
      <c r="R33" s="19">
        <f t="shared" si="18"/>
        <v>12.626284320000003</v>
      </c>
      <c r="S33" s="19">
        <f t="shared" si="18"/>
        <v>12.626284320000003</v>
      </c>
      <c r="T33" s="19">
        <f t="shared" si="18"/>
        <v>14.311903320000001</v>
      </c>
      <c r="U33" s="19">
        <f t="shared" si="18"/>
        <v>11.15455824</v>
      </c>
      <c r="V33" s="19">
        <f t="shared" si="18"/>
        <v>8.6186253600000029</v>
      </c>
      <c r="W33" s="19">
        <f t="shared" si="18"/>
        <v>5.5433304000000012</v>
      </c>
      <c r="X33" s="19">
        <f t="shared" si="18"/>
        <v>11.410884360000001</v>
      </c>
      <c r="Y33" s="19">
        <f t="shared" ref="Y33:Z33" si="19">SUM(Y34:Y50)</f>
        <v>34.566077159999999</v>
      </c>
      <c r="Z33" s="19">
        <f t="shared" si="19"/>
        <v>6.5121904800000001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4.5388839599999997</v>
      </c>
      <c r="U36" s="8">
        <v>6.11946324</v>
      </c>
      <c r="V36" s="8">
        <v>5.7650936400000026</v>
      </c>
      <c r="W36" s="8">
        <v>4.6056690000000016</v>
      </c>
      <c r="X36" s="8">
        <v>5.19537636</v>
      </c>
      <c r="Y36" s="8">
        <v>4.3819164000000006</v>
      </c>
      <c r="Z36" s="8">
        <v>3.9110137199999997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12.745259279999999</v>
      </c>
      <c r="D43" s="8">
        <v>9.5588110799999999</v>
      </c>
      <c r="E43" s="8">
        <v>9.5588110799999999</v>
      </c>
      <c r="F43" s="8">
        <v>12.74499252</v>
      </c>
      <c r="G43" s="8">
        <v>12.745259279999999</v>
      </c>
      <c r="H43" s="8">
        <v>9.5588110799999999</v>
      </c>
      <c r="I43" s="8">
        <v>12.626551079999999</v>
      </c>
      <c r="J43" s="8">
        <v>12.626551079999999</v>
      </c>
      <c r="K43" s="8">
        <v>9.4699800000000014</v>
      </c>
      <c r="L43" s="8">
        <v>12.626551079999999</v>
      </c>
      <c r="M43" s="8">
        <v>12.626551079999999</v>
      </c>
      <c r="N43" s="8">
        <v>12.626551079999999</v>
      </c>
      <c r="O43" s="8">
        <v>15.78338892</v>
      </c>
      <c r="P43" s="8">
        <v>12.626817839999999</v>
      </c>
      <c r="Q43" s="8">
        <v>9.4694464800000002</v>
      </c>
      <c r="R43" s="8">
        <v>12.626284320000003</v>
      </c>
      <c r="S43" s="8">
        <v>12.626284320000003</v>
      </c>
      <c r="T43" s="8">
        <v>9.773019360000001</v>
      </c>
      <c r="U43" s="8">
        <v>5.0350950000000001</v>
      </c>
      <c r="V43" s="8">
        <v>2.8535317199999999</v>
      </c>
      <c r="W43" s="8">
        <v>0.93766139999999987</v>
      </c>
      <c r="X43" s="8">
        <v>6.2155079999999998</v>
      </c>
      <c r="Y43" s="8">
        <v>30.184160760000001</v>
      </c>
      <c r="Z43" s="8">
        <v>2.6011767600000004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3.1268980800000001</v>
      </c>
      <c r="E44" s="8">
        <v>0</v>
      </c>
      <c r="F44" s="8">
        <v>3.1268980800000001</v>
      </c>
      <c r="G44" s="8">
        <v>3.1268980800000001</v>
      </c>
      <c r="H44" s="8">
        <v>6.2537961600000003</v>
      </c>
      <c r="I44" s="8">
        <v>9.3809728800000016</v>
      </c>
      <c r="J44" s="8">
        <v>0</v>
      </c>
      <c r="K44" s="8">
        <v>0</v>
      </c>
      <c r="L44" s="8">
        <v>6.3750045600000016</v>
      </c>
      <c r="M44" s="8">
        <v>0</v>
      </c>
      <c r="N44" s="8">
        <v>0</v>
      </c>
      <c r="O44" s="8">
        <v>0</v>
      </c>
      <c r="P44" s="8">
        <v>6.3605152800000013</v>
      </c>
      <c r="Q44" s="8">
        <v>9.537289920000001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158.43762000000001</v>
      </c>
      <c r="D51" s="27">
        <v>148.64256</v>
      </c>
      <c r="E51" s="27">
        <v>160.00281000000004</v>
      </c>
      <c r="F51" s="27">
        <v>169.04051999999999</v>
      </c>
      <c r="G51" s="27">
        <v>148.18815000000001</v>
      </c>
      <c r="H51" s="27">
        <v>179.23950000000002</v>
      </c>
      <c r="I51" s="27">
        <v>137.93868000000001</v>
      </c>
      <c r="J51" s="27">
        <v>107.54370000000002</v>
      </c>
      <c r="K51" s="27">
        <v>102.74714999999999</v>
      </c>
      <c r="L51" s="27">
        <v>93.507480000000001</v>
      </c>
      <c r="M51" s="27">
        <v>105.17067000000002</v>
      </c>
      <c r="N51" s="27">
        <v>115.72308000000001</v>
      </c>
      <c r="O51" s="27">
        <v>106.43291999999998</v>
      </c>
      <c r="P51" s="27">
        <v>94.062870000000004</v>
      </c>
      <c r="Q51" s="27">
        <v>76.744799999999998</v>
      </c>
      <c r="R51" s="27">
        <v>49.73265</v>
      </c>
      <c r="S51" s="27">
        <v>52.863030000000002</v>
      </c>
      <c r="T51" s="27">
        <v>71.538877080000006</v>
      </c>
      <c r="U51" s="27">
        <v>68.053047480000004</v>
      </c>
      <c r="V51" s="27">
        <v>76.044402719999994</v>
      </c>
      <c r="W51" s="27">
        <v>80.240121720000019</v>
      </c>
      <c r="X51" s="27">
        <v>110.21118768000001</v>
      </c>
      <c r="Y51" s="27">
        <v>75.204854999999995</v>
      </c>
      <c r="Z51" s="27">
        <v>115.71944472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2.0020571999999999</v>
      </c>
      <c r="D52" s="27">
        <f t="shared" si="20"/>
        <v>1.1438856000000004</v>
      </c>
      <c r="E52" s="27">
        <f t="shared" si="20"/>
        <v>0.42882839999999994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2.0020571999999999</v>
      </c>
      <c r="D53" s="8">
        <v>1.1438856000000004</v>
      </c>
      <c r="E53" s="8">
        <v>0.42882839999999994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36.623865599999995</v>
      </c>
      <c r="D61" s="49">
        <f t="shared" si="22"/>
        <v>38.752358399999991</v>
      </c>
      <c r="E61" s="49">
        <f t="shared" si="22"/>
        <v>38.191910399999998</v>
      </c>
      <c r="F61" s="49">
        <f t="shared" si="22"/>
        <v>40.99173119999999</v>
      </c>
      <c r="G61" s="49">
        <f t="shared" si="22"/>
        <v>50.847955199999994</v>
      </c>
      <c r="H61" s="49">
        <f t="shared" si="22"/>
        <v>35.504179199999996</v>
      </c>
      <c r="I61" s="49">
        <f t="shared" si="22"/>
        <v>35.615865599999992</v>
      </c>
      <c r="J61" s="49">
        <f t="shared" si="22"/>
        <v>22.400179199999997</v>
      </c>
      <c r="K61" s="49">
        <f t="shared" si="22"/>
        <v>29.456179199999998</v>
      </c>
      <c r="L61" s="49">
        <f t="shared" si="22"/>
        <v>26.432179199999997</v>
      </c>
      <c r="M61" s="49">
        <f t="shared" si="22"/>
        <v>30.127910399999994</v>
      </c>
      <c r="N61" s="49">
        <f t="shared" si="22"/>
        <v>38.864044800000002</v>
      </c>
      <c r="O61" s="49">
        <f t="shared" si="22"/>
        <v>46.592179199999997</v>
      </c>
      <c r="P61" s="49">
        <f t="shared" si="22"/>
        <v>42.896044799999999</v>
      </c>
      <c r="Q61" s="49">
        <f t="shared" si="22"/>
        <v>32.143910399999996</v>
      </c>
      <c r="R61" s="49">
        <f t="shared" si="22"/>
        <v>47.711865599999996</v>
      </c>
      <c r="S61" s="49">
        <f t="shared" si="22"/>
        <v>48.944044800000007</v>
      </c>
      <c r="T61" s="49">
        <f t="shared" si="22"/>
        <v>58.460371199999976</v>
      </c>
      <c r="U61" s="49">
        <f t="shared" si="22"/>
        <v>59.98325759999998</v>
      </c>
      <c r="V61" s="49">
        <f t="shared" si="22"/>
        <v>66.70339199999998</v>
      </c>
      <c r="W61" s="49">
        <f t="shared" si="22"/>
        <v>65.076479999999989</v>
      </c>
      <c r="X61" s="49">
        <f t="shared" si="22"/>
        <v>73.969459199999989</v>
      </c>
      <c r="Y61" s="49">
        <f t="shared" ref="Y61:Z61" si="23">SUM(Y62:Y72)</f>
        <v>85.730399999999975</v>
      </c>
      <c r="Z61" s="49">
        <f t="shared" si="23"/>
        <v>81.263750399999992</v>
      </c>
    </row>
    <row r="62" spans="1:26" ht="11.25" customHeight="1" x14ac:dyDescent="0.2">
      <c r="A62" s="50" t="s">
        <v>92</v>
      </c>
      <c r="B62" s="51" t="s">
        <v>93</v>
      </c>
      <c r="C62" s="52">
        <v>36.623865599999995</v>
      </c>
      <c r="D62" s="52">
        <v>38.752358399999991</v>
      </c>
      <c r="E62" s="52">
        <v>38.191910399999998</v>
      </c>
      <c r="F62" s="52">
        <v>40.99173119999999</v>
      </c>
      <c r="G62" s="52">
        <v>50.847955199999994</v>
      </c>
      <c r="H62" s="52">
        <v>35.504179199999996</v>
      </c>
      <c r="I62" s="52">
        <v>35.615865599999992</v>
      </c>
      <c r="J62" s="52">
        <v>22.400179199999997</v>
      </c>
      <c r="K62" s="52">
        <v>29.456179199999998</v>
      </c>
      <c r="L62" s="52">
        <v>26.432179199999997</v>
      </c>
      <c r="M62" s="52">
        <v>30.127910399999994</v>
      </c>
      <c r="N62" s="52">
        <v>38.864044800000002</v>
      </c>
      <c r="O62" s="52">
        <v>46.592179199999997</v>
      </c>
      <c r="P62" s="52">
        <v>42.896044799999999</v>
      </c>
      <c r="Q62" s="52">
        <v>32.143910399999996</v>
      </c>
      <c r="R62" s="52">
        <v>47.711865599999996</v>
      </c>
      <c r="S62" s="52">
        <v>48.944044800000007</v>
      </c>
      <c r="T62" s="52">
        <v>58.460371199999976</v>
      </c>
      <c r="U62" s="52">
        <v>59.98325759999998</v>
      </c>
      <c r="V62" s="52">
        <v>66.70339199999998</v>
      </c>
      <c r="W62" s="52">
        <v>65.076479999999989</v>
      </c>
      <c r="X62" s="52">
        <v>73.969459199999989</v>
      </c>
      <c r="Y62" s="52">
        <v>85.730399999999975</v>
      </c>
      <c r="Z62" s="52">
        <v>81.263750399999992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71.012381759999982</v>
      </c>
      <c r="D2" s="21">
        <f t="shared" ref="D2:X2" si="0">SUM(D3,D17,D22,D25,D26,D51,D52)</f>
        <v>12.117599999999999</v>
      </c>
      <c r="E2" s="21">
        <f t="shared" si="0"/>
        <v>12.117599999999999</v>
      </c>
      <c r="F2" s="21">
        <f t="shared" si="0"/>
        <v>10.047510000000001</v>
      </c>
      <c r="G2" s="21">
        <f t="shared" si="0"/>
        <v>10.148490000000001</v>
      </c>
      <c r="H2" s="21">
        <f t="shared" si="0"/>
        <v>8.0783999999999985</v>
      </c>
      <c r="I2" s="21">
        <f t="shared" si="0"/>
        <v>8.0783999999999985</v>
      </c>
      <c r="J2" s="21">
        <f t="shared" si="0"/>
        <v>6.0587999999999997</v>
      </c>
      <c r="K2" s="21">
        <f t="shared" si="0"/>
        <v>6.0587999999999997</v>
      </c>
      <c r="L2" s="21">
        <f t="shared" si="0"/>
        <v>6.0587999999999997</v>
      </c>
      <c r="M2" s="21">
        <f t="shared" si="0"/>
        <v>14.08671</v>
      </c>
      <c r="N2" s="21">
        <f t="shared" si="0"/>
        <v>4.039200000000001</v>
      </c>
      <c r="O2" s="21">
        <f t="shared" si="0"/>
        <v>4.039200000000001</v>
      </c>
      <c r="P2" s="21">
        <f t="shared" si="0"/>
        <v>6.0587999999999997</v>
      </c>
      <c r="Q2" s="21">
        <f t="shared" si="0"/>
        <v>6.0587999999999997</v>
      </c>
      <c r="R2" s="21">
        <f t="shared" si="0"/>
        <v>6.0587999999999997</v>
      </c>
      <c r="S2" s="21">
        <f t="shared" si="0"/>
        <v>0.15147000000000002</v>
      </c>
      <c r="T2" s="21">
        <f t="shared" si="0"/>
        <v>0.7337120399999999</v>
      </c>
      <c r="U2" s="21">
        <f t="shared" si="0"/>
        <v>2.1142868400000001</v>
      </c>
      <c r="V2" s="21">
        <f t="shared" si="0"/>
        <v>1.9233223200000003</v>
      </c>
      <c r="W2" s="21">
        <f t="shared" si="0"/>
        <v>2.1274585199999998</v>
      </c>
      <c r="X2" s="21">
        <f t="shared" si="0"/>
        <v>2.06818488</v>
      </c>
      <c r="Y2" s="21">
        <f t="shared" ref="Y2:Z2" si="1">SUM(Y3,Y17,Y22,Y25,Y26,Y51,Y52)</f>
        <v>1.80022284</v>
      </c>
      <c r="Z2" s="21">
        <f t="shared" si="1"/>
        <v>1.7992962000000001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56.824691759999986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0.68503967999999993</v>
      </c>
      <c r="U26" s="27">
        <f t="shared" si="21"/>
        <v>2.02017348</v>
      </c>
      <c r="V26" s="27">
        <f t="shared" si="21"/>
        <v>1.8467794800000001</v>
      </c>
      <c r="W26" s="27">
        <f t="shared" si="21"/>
        <v>2.00123352</v>
      </c>
      <c r="X26" s="27">
        <f t="shared" si="21"/>
        <v>1.94761476</v>
      </c>
      <c r="Y26" s="27">
        <f t="shared" ref="Y26:Z26" si="22">SUM(Y27,Y33)</f>
        <v>1.75821516</v>
      </c>
      <c r="Z26" s="27">
        <f t="shared" si="22"/>
        <v>1.7992962000000001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56.824691759999986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0.68503967999999993</v>
      </c>
      <c r="U33" s="19">
        <f t="shared" si="27"/>
        <v>2.02017348</v>
      </c>
      <c r="V33" s="19">
        <f t="shared" si="27"/>
        <v>1.8467794800000001</v>
      </c>
      <c r="W33" s="19">
        <f t="shared" si="27"/>
        <v>2.00123352</v>
      </c>
      <c r="X33" s="19">
        <f t="shared" si="27"/>
        <v>1.94761476</v>
      </c>
      <c r="Y33" s="19">
        <f t="shared" ref="Y33:Z33" si="28">SUM(Y34:Y50)</f>
        <v>1.75821516</v>
      </c>
      <c r="Z33" s="19">
        <f t="shared" si="28"/>
        <v>1.7992962000000001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  <c r="Y34" s="8">
        <f>NRG_CM_E!Y34+NRG_OIL_NG_E!Y34+NRG_PF_E!Y34+NRG_CO_E!Y34+NRG_BKBPB_E!Y34+NRG_GW_E!Y34+NRG_BF_E!Y34+NRG_PR_E!Y34+NRG_NI_E!Y34+NRG_CL_E!Y34+NRG_LNG_E!Y34+NRG_BIOG_E!Y34+NRG_GTL_E!Y34+NRG_CPP_E!Y34+NRG_NSP_E!Y34</f>
        <v>0</v>
      </c>
      <c r="Z34" s="8">
        <f>NRG_CM_E!Z34+NRG_OIL_NG_E!Z34+NRG_PF_E!Z34+NRG_CO_E!Z34+NRG_BKBPB_E!Z34+NRG_GW_E!Z34+NRG_BF_E!Z34+NRG_PR_E!Z34+NRG_NI_E!Z34+NRG_CL_E!Z34+NRG_LNG_E!Z34+NRG_BIOG_E!Z34+NRG_GTL_E!Z34+NRG_CPP_E!Z34+NRG_NSP_E!Z34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13.04728272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0.68503967999999993</v>
      </c>
      <c r="U43" s="8">
        <f>NRG_CM_E!U43+NRG_OIL_NG_E!U43+NRG_PF_E!U43+NRG_CO_E!U43+NRG_BKBPB_E!U43+NRG_GW_E!U43+NRG_BF_E!U43+NRG_PR_E!U43+NRG_NI_E!U43+NRG_CL_E!U43+NRG_LNG_E!U43+NRG_BIOG_E!U43+NRG_GTL_E!U43+NRG_CPP_E!U43+NRG_NSP_E!U43</f>
        <v>2.02017348</v>
      </c>
      <c r="V43" s="8">
        <f>NRG_CM_E!V43+NRG_OIL_NG_E!V43+NRG_PF_E!V43+NRG_CO_E!V43+NRG_BKBPB_E!V43+NRG_GW_E!V43+NRG_BF_E!V43+NRG_PR_E!V43+NRG_NI_E!V43+NRG_CL_E!V43+NRG_LNG_E!V43+NRG_BIOG_E!V43+NRG_GTL_E!V43+NRG_CPP_E!V43+NRG_NSP_E!V43</f>
        <v>1.8467794800000001</v>
      </c>
      <c r="W43" s="8">
        <f>NRG_CM_E!W43+NRG_OIL_NG_E!W43+NRG_PF_E!W43+NRG_CO_E!W43+NRG_BKBPB_E!W43+NRG_GW_E!W43+NRG_BF_E!W43+NRG_PR_E!W43+NRG_NI_E!W43+NRG_CL_E!W43+NRG_LNG_E!W43+NRG_BIOG_E!W43+NRG_GTL_E!W43+NRG_CPP_E!W43+NRG_NSP_E!W43</f>
        <v>2.00123352</v>
      </c>
      <c r="X43" s="8">
        <f>NRG_CM_E!X43+NRG_OIL_NG_E!X43+NRG_PF_E!X43+NRG_CO_E!X43+NRG_BKBPB_E!X43+NRG_GW_E!X43+NRG_BF_E!X43+NRG_PR_E!X43+NRG_NI_E!X43+NRG_CL_E!X43+NRG_LNG_E!X43+NRG_BIOG_E!X43+NRG_GTL_E!X43+NRG_CPP_E!X43+NRG_NSP_E!X43</f>
        <v>1.94761476</v>
      </c>
      <c r="Y43" s="8">
        <f>NRG_CM_E!Y43+NRG_OIL_NG_E!Y43+NRG_PF_E!Y43+NRG_CO_E!Y43+NRG_BKBPB_E!Y43+NRG_GW_E!Y43+NRG_BF_E!Y43+NRG_PR_E!Y43+NRG_NI_E!Y43+NRG_CL_E!Y43+NRG_LNG_E!Y43+NRG_BIOG_E!Y43+NRG_GTL_E!Y43+NRG_CPP_E!Y43+NRG_NSP_E!Y43</f>
        <v>1.75821516</v>
      </c>
      <c r="Z43" s="8">
        <f>NRG_CM_E!Z43+NRG_OIL_NG_E!Z43+NRG_PF_E!Z43+NRG_CO_E!Z43+NRG_BKBPB_E!Z43+NRG_GW_E!Z43+NRG_BF_E!Z43+NRG_PR_E!Z43+NRG_NI_E!Z43+NRG_CL_E!Z43+NRG_LNG_E!Z43+NRG_BIOG_E!Z43+NRG_GTL_E!Z43+NRG_CPP_E!Z43+NRG_NSP_E!Z43</f>
        <v>1.7992962000000001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43.777409039999988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14.18769</v>
      </c>
      <c r="D51" s="27">
        <f>NRG_CM_E!D51+NRG_OIL_NG_E!D51+NRG_PF_E!D51+NRG_CO_E!D51+NRG_BKBPB_E!D51+NRG_GW_E!D51+NRG_BF_E!D51+NRG_PR_E!D51+NRG_NI_E!D51+NRG_CL_E!D51+NRG_LNG_E!D51+NRG_BIOG_E!D51+NRG_GTL_E!D51+NRG_CPP_E!D51+NRG_NSP_E!D51</f>
        <v>12.117599999999999</v>
      </c>
      <c r="E51" s="27">
        <f>NRG_CM_E!E51+NRG_OIL_NG_E!E51+NRG_PF_E!E51+NRG_CO_E!E51+NRG_BKBPB_E!E51+NRG_GW_E!E51+NRG_BF_E!E51+NRG_PR_E!E51+NRG_NI_E!E51+NRG_CL_E!E51+NRG_LNG_E!E51+NRG_BIOG_E!E51+NRG_GTL_E!E51+NRG_CPP_E!E51+NRG_NSP_E!E51</f>
        <v>12.117599999999999</v>
      </c>
      <c r="F51" s="27">
        <f>NRG_CM_E!F51+NRG_OIL_NG_E!F51+NRG_PF_E!F51+NRG_CO_E!F51+NRG_BKBPB_E!F51+NRG_GW_E!F51+NRG_BF_E!F51+NRG_PR_E!F51+NRG_NI_E!F51+NRG_CL_E!F51+NRG_LNG_E!F51+NRG_BIOG_E!F51+NRG_GTL_E!F51+NRG_CPP_E!F51+NRG_NSP_E!F51</f>
        <v>10.047510000000001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10.148490000000001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8.0783999999999985</v>
      </c>
      <c r="I51" s="27">
        <f>NRG_CM_E!I51+NRG_OIL_NG_E!I51+NRG_PF_E!I51+NRG_CO_E!I51+NRG_BKBPB_E!I51+NRG_GW_E!I51+NRG_BF_E!I51+NRG_PR_E!I51+NRG_NI_E!I51+NRG_CL_E!I51+NRG_LNG_E!I51+NRG_BIOG_E!I51+NRG_GTL_E!I51+NRG_CPP_E!I51+NRG_NSP_E!I51</f>
        <v>8.0783999999999985</v>
      </c>
      <c r="J51" s="27">
        <f>NRG_CM_E!J51+NRG_OIL_NG_E!J51+NRG_PF_E!J51+NRG_CO_E!J51+NRG_BKBPB_E!J51+NRG_GW_E!J51+NRG_BF_E!J51+NRG_PR_E!J51+NRG_NI_E!J51+NRG_CL_E!J51+NRG_LNG_E!J51+NRG_BIOG_E!J51+NRG_GTL_E!J51+NRG_CPP_E!J51+NRG_NSP_E!J51</f>
        <v>6.0587999999999997</v>
      </c>
      <c r="K51" s="27">
        <f>NRG_CM_E!K51+NRG_OIL_NG_E!K51+NRG_PF_E!K51+NRG_CO_E!K51+NRG_BKBPB_E!K51+NRG_GW_E!K51+NRG_BF_E!K51+NRG_PR_E!K51+NRG_NI_E!K51+NRG_CL_E!K51+NRG_LNG_E!K51+NRG_BIOG_E!K51+NRG_GTL_E!K51+NRG_CPP_E!K51+NRG_NSP_E!K51</f>
        <v>6.0587999999999997</v>
      </c>
      <c r="L51" s="27">
        <f>NRG_CM_E!L51+NRG_OIL_NG_E!L51+NRG_PF_E!L51+NRG_CO_E!L51+NRG_BKBPB_E!L51+NRG_GW_E!L51+NRG_BF_E!L51+NRG_PR_E!L51+NRG_NI_E!L51+NRG_CL_E!L51+NRG_LNG_E!L51+NRG_BIOG_E!L51+NRG_GTL_E!L51+NRG_CPP_E!L51+NRG_NSP_E!L51</f>
        <v>6.0587999999999997</v>
      </c>
      <c r="M51" s="27">
        <f>NRG_CM_E!M51+NRG_OIL_NG_E!M51+NRG_PF_E!M51+NRG_CO_E!M51+NRG_BKBPB_E!M51+NRG_GW_E!M51+NRG_BF_E!M51+NRG_PR_E!M51+NRG_NI_E!M51+NRG_CL_E!M51+NRG_LNG_E!M51+NRG_BIOG_E!M51+NRG_GTL_E!M51+NRG_CPP_E!M51+NRG_NSP_E!M51</f>
        <v>14.08671</v>
      </c>
      <c r="N51" s="27">
        <f>NRG_CM_E!N51+NRG_OIL_NG_E!N51+NRG_PF_E!N51+NRG_CO_E!N51+NRG_BKBPB_E!N51+NRG_GW_E!N51+NRG_BF_E!N51+NRG_PR_E!N51+NRG_NI_E!N51+NRG_CL_E!N51+NRG_LNG_E!N51+NRG_BIOG_E!N51+NRG_GTL_E!N51+NRG_CPP_E!N51+NRG_NSP_E!N51</f>
        <v>4.039200000000001</v>
      </c>
      <c r="O51" s="27">
        <f>NRG_CM_E!O51+NRG_OIL_NG_E!O51+NRG_PF_E!O51+NRG_CO_E!O51+NRG_BKBPB_E!O51+NRG_GW_E!O51+NRG_BF_E!O51+NRG_PR_E!O51+NRG_NI_E!O51+NRG_CL_E!O51+NRG_LNG_E!O51+NRG_BIOG_E!O51+NRG_GTL_E!O51+NRG_CPP_E!O51+NRG_NSP_E!O51</f>
        <v>4.039200000000001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6.0587999999999997</v>
      </c>
      <c r="Q51" s="27">
        <f>NRG_CM_E!Q51+NRG_OIL_NG_E!Q51+NRG_PF_E!Q51+NRG_CO_E!Q51+NRG_BKBPB_E!Q51+NRG_GW_E!Q51+NRG_BF_E!Q51+NRG_PR_E!Q51+NRG_NI_E!Q51+NRG_CL_E!Q51+NRG_LNG_E!Q51+NRG_BIOG_E!Q51+NRG_GTL_E!Q51+NRG_CPP_E!Q51+NRG_NSP_E!Q51</f>
        <v>6.0587999999999997</v>
      </c>
      <c r="R51" s="27">
        <f>NRG_CM_E!R51+NRG_OIL_NG_E!R51+NRG_PF_E!R51+NRG_CO_E!R51+NRG_BKBPB_E!R51+NRG_GW_E!R51+NRG_BF_E!R51+NRG_PR_E!R51+NRG_NI_E!R51+NRG_CL_E!R51+NRG_LNG_E!R51+NRG_BIOG_E!R51+NRG_GTL_E!R51+NRG_CPP_E!R51+NRG_NSP_E!R51</f>
        <v>6.0587999999999997</v>
      </c>
      <c r="S51" s="27">
        <f>NRG_CM_E!S51+NRG_OIL_NG_E!S51+NRG_PF_E!S51+NRG_CO_E!S51+NRG_BKBPB_E!S51+NRG_GW_E!S51+NRG_BF_E!S51+NRG_PR_E!S51+NRG_NI_E!S51+NRG_CL_E!S51+NRG_LNG_E!S51+NRG_BIOG_E!S51+NRG_GTL_E!S51+NRG_CPP_E!S51+NRG_NSP_E!S51</f>
        <v>0.15147000000000002</v>
      </c>
      <c r="T51" s="27">
        <f>NRG_CM_E!T51+NRG_OIL_NG_E!T51+NRG_PF_E!T51+NRG_CO_E!T51+NRG_BKBPB_E!T51+NRG_GW_E!T51+NRG_BF_E!T51+NRG_PR_E!T51+NRG_NI_E!T51+NRG_CL_E!T51+NRG_LNG_E!T51+NRG_BIOG_E!T51+NRG_GTL_E!T51+NRG_CPP_E!T51+NRG_NSP_E!T51</f>
        <v>4.8672360000000012E-2</v>
      </c>
      <c r="U51" s="27">
        <f>NRG_CM_E!U51+NRG_OIL_NG_E!U51+NRG_PF_E!U51+NRG_CO_E!U51+NRG_BKBPB_E!U51+NRG_GW_E!U51+NRG_BF_E!U51+NRG_PR_E!U51+NRG_NI_E!U51+NRG_CL_E!U51+NRG_LNG_E!U51+NRG_BIOG_E!U51+NRG_GTL_E!U51+NRG_CPP_E!U51+NRG_NSP_E!U51</f>
        <v>9.4113360000000007E-2</v>
      </c>
      <c r="V51" s="27">
        <f>NRG_CM_E!V51+NRG_OIL_NG_E!V51+NRG_PF_E!V51+NRG_CO_E!V51+NRG_BKBPB_E!V51+NRG_GW_E!V51+NRG_BF_E!V51+NRG_PR_E!V51+NRG_NI_E!V51+NRG_CL_E!V51+NRG_LNG_E!V51+NRG_BIOG_E!V51+NRG_GTL_E!V51+NRG_CPP_E!V51+NRG_NSP_E!V51</f>
        <v>7.6542840000000015E-2</v>
      </c>
      <c r="W51" s="27">
        <f>NRG_CM_E!W51+NRG_OIL_NG_E!W51+NRG_PF_E!W51+NRG_CO_E!W51+NRG_BKBPB_E!W51+NRG_GW_E!W51+NRG_BF_E!W51+NRG_PR_E!W51+NRG_NI_E!W51+NRG_CL_E!W51+NRG_LNG_E!W51+NRG_BIOG_E!W51+NRG_GTL_E!W51+NRG_CPP_E!W51+NRG_NSP_E!W51</f>
        <v>0.126225</v>
      </c>
      <c r="X51" s="27">
        <f>NRG_CM_E!X51+NRG_OIL_NG_E!X51+NRG_PF_E!X51+NRG_CO_E!X51+NRG_BKBPB_E!X51+NRG_GW_E!X51+NRG_BF_E!X51+NRG_PR_E!X51+NRG_NI_E!X51+NRG_CL_E!X51+NRG_LNG_E!X51+NRG_BIOG_E!X51+NRG_GTL_E!X51+NRG_CPP_E!X51+NRG_NSP_E!X51</f>
        <v>0.12057012</v>
      </c>
      <c r="Y51" s="27">
        <f>NRG_CM_E!Y51+NRG_OIL_NG_E!Y51+NRG_PF_E!Y51+NRG_CO_E!Y51+NRG_BKBPB_E!Y51+NRG_GW_E!Y51+NRG_BF_E!Y51+NRG_PR_E!Y51+NRG_NI_E!Y51+NRG_CL_E!Y51+NRG_LNG_E!Y51+NRG_BIOG_E!Y51+NRG_GTL_E!Y51+NRG_CPP_E!Y51+NRG_NSP_E!Y51</f>
        <v>4.2007679999999992E-2</v>
      </c>
      <c r="Z51" s="27">
        <f>NRG_CM_E!Z51+NRG_OIL_NG_E!Z51+NRG_PF_E!Z51+NRG_CO_E!Z51+NRG_BKBPB_E!Z51+NRG_GW_E!Z51+NRG_BF_E!Z51+NRG_PR_E!Z51+NRG_NI_E!Z51+NRG_CL_E!Z51+NRG_LNG_E!Z51+NRG_BIOG_E!Z51+NRG_GTL_E!Z51+NRG_CPP_E!Z51+NRG_NSP_E!Z51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0.68503967999999993</v>
      </c>
      <c r="U2" s="21">
        <f t="shared" si="0"/>
        <v>2.02017348</v>
      </c>
      <c r="V2" s="21">
        <f t="shared" si="0"/>
        <v>1.8467794800000001</v>
      </c>
      <c r="W2" s="21">
        <f t="shared" si="0"/>
        <v>2.00123352</v>
      </c>
      <c r="X2" s="21">
        <f t="shared" si="0"/>
        <v>1.94761476</v>
      </c>
      <c r="Y2" s="21">
        <f t="shared" ref="Y2:Z2" si="1">SUM(Y3,Y17,Y22,Y25,Y26,Y51,Y52)</f>
        <v>1.75821516</v>
      </c>
      <c r="Z2" s="21">
        <f t="shared" si="1"/>
        <v>1.7992962000000001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0.68503967999999993</v>
      </c>
      <c r="U26" s="27">
        <f t="shared" si="14"/>
        <v>2.02017348</v>
      </c>
      <c r="V26" s="27">
        <f t="shared" si="14"/>
        <v>1.8467794800000001</v>
      </c>
      <c r="W26" s="27">
        <f t="shared" si="14"/>
        <v>2.00123352</v>
      </c>
      <c r="X26" s="27">
        <f t="shared" si="14"/>
        <v>1.94761476</v>
      </c>
      <c r="Y26" s="27">
        <f t="shared" ref="Y26:Z26" si="15">SUM(Y27,Y33)</f>
        <v>1.75821516</v>
      </c>
      <c r="Z26" s="27">
        <f t="shared" si="15"/>
        <v>1.7992962000000001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0.68503967999999993</v>
      </c>
      <c r="U33" s="19">
        <f t="shared" si="18"/>
        <v>2.02017348</v>
      </c>
      <c r="V33" s="19">
        <f t="shared" si="18"/>
        <v>1.8467794800000001</v>
      </c>
      <c r="W33" s="19">
        <f t="shared" si="18"/>
        <v>2.00123352</v>
      </c>
      <c r="X33" s="19">
        <f t="shared" si="18"/>
        <v>1.94761476</v>
      </c>
      <c r="Y33" s="19">
        <f t="shared" ref="Y33:Z33" si="19">SUM(Y34:Y50)</f>
        <v>1.75821516</v>
      </c>
      <c r="Z33" s="19">
        <f t="shared" si="19"/>
        <v>1.7992962000000001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0.68503967999999993</v>
      </c>
      <c r="U43" s="8">
        <v>2.02017348</v>
      </c>
      <c r="V43" s="8">
        <v>1.8467794800000001</v>
      </c>
      <c r="W43" s="8">
        <v>2.00123352</v>
      </c>
      <c r="X43" s="8">
        <v>1.94761476</v>
      </c>
      <c r="Y43" s="8">
        <v>1.75821516</v>
      </c>
      <c r="Z43" s="8">
        <v>1.7992962000000001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14.18769</v>
      </c>
      <c r="D2" s="21">
        <f t="shared" ref="D2:X2" si="0">SUM(D3,D17,D22,D25,D26,D51,D52)</f>
        <v>12.117599999999999</v>
      </c>
      <c r="E2" s="21">
        <f t="shared" si="0"/>
        <v>12.117599999999999</v>
      </c>
      <c r="F2" s="21">
        <f t="shared" si="0"/>
        <v>10.047510000000001</v>
      </c>
      <c r="G2" s="21">
        <f t="shared" si="0"/>
        <v>10.148490000000001</v>
      </c>
      <c r="H2" s="21">
        <f t="shared" si="0"/>
        <v>8.0783999999999985</v>
      </c>
      <c r="I2" s="21">
        <f t="shared" si="0"/>
        <v>8.0783999999999985</v>
      </c>
      <c r="J2" s="21">
        <f t="shared" si="0"/>
        <v>6.0587999999999997</v>
      </c>
      <c r="K2" s="21">
        <f t="shared" si="0"/>
        <v>6.0587999999999997</v>
      </c>
      <c r="L2" s="21">
        <f t="shared" si="0"/>
        <v>6.0587999999999997</v>
      </c>
      <c r="M2" s="21">
        <f t="shared" si="0"/>
        <v>14.08671</v>
      </c>
      <c r="N2" s="21">
        <f t="shared" si="0"/>
        <v>4.039200000000001</v>
      </c>
      <c r="O2" s="21">
        <f t="shared" si="0"/>
        <v>4.039200000000001</v>
      </c>
      <c r="P2" s="21">
        <f t="shared" si="0"/>
        <v>6.0587999999999997</v>
      </c>
      <c r="Q2" s="21">
        <f t="shared" si="0"/>
        <v>6.0587999999999997</v>
      </c>
      <c r="R2" s="21">
        <f t="shared" si="0"/>
        <v>6.0587999999999997</v>
      </c>
      <c r="S2" s="21">
        <f t="shared" si="0"/>
        <v>0.15147000000000002</v>
      </c>
      <c r="T2" s="21">
        <f t="shared" si="0"/>
        <v>4.8672360000000012E-2</v>
      </c>
      <c r="U2" s="21">
        <f t="shared" si="0"/>
        <v>9.4113360000000007E-2</v>
      </c>
      <c r="V2" s="21">
        <f t="shared" si="0"/>
        <v>7.6542840000000015E-2</v>
      </c>
      <c r="W2" s="21">
        <f t="shared" si="0"/>
        <v>0.126225</v>
      </c>
      <c r="X2" s="21">
        <f t="shared" si="0"/>
        <v>0.12057012</v>
      </c>
      <c r="Y2" s="21">
        <f t="shared" ref="Y2:Z2" si="1">SUM(Y3,Y17,Y22,Y25,Y26,Y51,Y52)</f>
        <v>4.2007679999999992E-2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14.18769</v>
      </c>
      <c r="D51" s="27">
        <v>12.117599999999999</v>
      </c>
      <c r="E51" s="27">
        <v>12.117599999999999</v>
      </c>
      <c r="F51" s="27">
        <v>10.047510000000001</v>
      </c>
      <c r="G51" s="27">
        <v>10.148490000000001</v>
      </c>
      <c r="H51" s="27">
        <v>8.0783999999999985</v>
      </c>
      <c r="I51" s="27">
        <v>8.0783999999999985</v>
      </c>
      <c r="J51" s="27">
        <v>6.0587999999999997</v>
      </c>
      <c r="K51" s="27">
        <v>6.0587999999999997</v>
      </c>
      <c r="L51" s="27">
        <v>6.0587999999999997</v>
      </c>
      <c r="M51" s="27">
        <v>14.08671</v>
      </c>
      <c r="N51" s="27">
        <v>4.039200000000001</v>
      </c>
      <c r="O51" s="27">
        <v>4.039200000000001</v>
      </c>
      <c r="P51" s="27">
        <v>6.0587999999999997</v>
      </c>
      <c r="Q51" s="27">
        <v>6.0587999999999997</v>
      </c>
      <c r="R51" s="27">
        <v>6.0587999999999997</v>
      </c>
      <c r="S51" s="27">
        <v>0.15147000000000002</v>
      </c>
      <c r="T51" s="27">
        <v>4.8672360000000012E-2</v>
      </c>
      <c r="U51" s="27">
        <v>9.4113360000000007E-2</v>
      </c>
      <c r="V51" s="27">
        <v>7.6542840000000015E-2</v>
      </c>
      <c r="W51" s="27">
        <v>0.126225</v>
      </c>
      <c r="X51" s="27">
        <v>0.12057012</v>
      </c>
      <c r="Y51" s="27">
        <v>4.2007679999999992E-2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56.824691759999986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56.824691759999986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56.824691759999986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13.04728272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43.777409039999988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8455.0806253183491</v>
      </c>
      <c r="D2" s="21">
        <f t="shared" ref="D2:X2" si="0">SUM(D3,D17,D22,D25,D26,D51,D52)</f>
        <v>8788.4179498656904</v>
      </c>
      <c r="E2" s="21">
        <f t="shared" si="0"/>
        <v>8678.1013756903703</v>
      </c>
      <c r="F2" s="21">
        <f t="shared" si="0"/>
        <v>8862.0835437732876</v>
      </c>
      <c r="G2" s="21">
        <f t="shared" si="0"/>
        <v>9048.0041827200002</v>
      </c>
      <c r="H2" s="21">
        <f t="shared" si="0"/>
        <v>9204.66251448</v>
      </c>
      <c r="I2" s="21">
        <f t="shared" si="0"/>
        <v>9348.2921269199996</v>
      </c>
      <c r="J2" s="21">
        <f t="shared" si="0"/>
        <v>9197.5388780400008</v>
      </c>
      <c r="K2" s="21">
        <f t="shared" si="0"/>
        <v>10399.476307199999</v>
      </c>
      <c r="L2" s="21">
        <f t="shared" si="0"/>
        <v>8989.7707426800007</v>
      </c>
      <c r="M2" s="21">
        <f t="shared" si="0"/>
        <v>9202.5332019404195</v>
      </c>
      <c r="N2" s="21">
        <f t="shared" si="0"/>
        <v>9100.4395377270903</v>
      </c>
      <c r="O2" s="21">
        <f t="shared" si="0"/>
        <v>8788.1440107680792</v>
      </c>
      <c r="P2" s="21">
        <f t="shared" si="0"/>
        <v>8359.7671671373373</v>
      </c>
      <c r="Q2" s="21">
        <f t="shared" si="0"/>
        <v>8162.4705087097745</v>
      </c>
      <c r="R2" s="21">
        <f t="shared" si="0"/>
        <v>8191.3531889860051</v>
      </c>
      <c r="S2" s="21">
        <f t="shared" si="0"/>
        <v>8652.3051095135979</v>
      </c>
      <c r="T2" s="21">
        <f t="shared" si="0"/>
        <v>8776.2348193199996</v>
      </c>
      <c r="U2" s="21">
        <f t="shared" si="0"/>
        <v>8804.6399744400005</v>
      </c>
      <c r="V2" s="21">
        <f t="shared" si="0"/>
        <v>8567.8921420799998</v>
      </c>
      <c r="W2" s="21">
        <f t="shared" si="0"/>
        <v>7464.2680288800011</v>
      </c>
      <c r="X2" s="21">
        <f t="shared" si="0"/>
        <v>8007.939749279999</v>
      </c>
      <c r="Y2" s="21">
        <f t="shared" ref="Y2:Z2" si="1">SUM(Y3,Y17,Y22,Y25,Y26,Y51,Y52)</f>
        <v>8500.8615392400025</v>
      </c>
      <c r="Z2" s="21">
        <f t="shared" si="1"/>
        <v>7992.1949959199983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393.29569199834873</v>
      </c>
      <c r="D3" s="24">
        <f t="shared" si="2"/>
        <v>368.77715746568856</v>
      </c>
      <c r="E3" s="24">
        <f t="shared" si="2"/>
        <v>434.34528865037066</v>
      </c>
      <c r="F3" s="24">
        <f t="shared" si="2"/>
        <v>357.23704057328848</v>
      </c>
      <c r="G3" s="24">
        <f t="shared" si="2"/>
        <v>321.05079791999998</v>
      </c>
      <c r="H3" s="24">
        <f t="shared" si="2"/>
        <v>329.61531768000003</v>
      </c>
      <c r="I3" s="24">
        <f t="shared" si="2"/>
        <v>328.48116815999998</v>
      </c>
      <c r="J3" s="24">
        <f t="shared" si="2"/>
        <v>339.66643632</v>
      </c>
      <c r="K3" s="24">
        <f t="shared" si="2"/>
        <v>333.8735676</v>
      </c>
      <c r="L3" s="24">
        <f t="shared" si="2"/>
        <v>236.59733783999991</v>
      </c>
      <c r="M3" s="24">
        <f t="shared" si="2"/>
        <v>205.56313798041873</v>
      </c>
      <c r="N3" s="24">
        <f t="shared" si="2"/>
        <v>227.6840483670901</v>
      </c>
      <c r="O3" s="24">
        <f t="shared" si="2"/>
        <v>217.04134572807914</v>
      </c>
      <c r="P3" s="24">
        <f t="shared" si="2"/>
        <v>204.17788305733623</v>
      </c>
      <c r="Q3" s="24">
        <f t="shared" si="2"/>
        <v>194.30109822977465</v>
      </c>
      <c r="R3" s="24">
        <f t="shared" si="2"/>
        <v>166.92821614600314</v>
      </c>
      <c r="S3" s="24">
        <f t="shared" si="2"/>
        <v>153.54933039360003</v>
      </c>
      <c r="T3" s="24">
        <f t="shared" si="2"/>
        <v>163.02905952</v>
      </c>
      <c r="U3" s="24">
        <f t="shared" si="2"/>
        <v>173.19046944000004</v>
      </c>
      <c r="V3" s="24">
        <f t="shared" si="2"/>
        <v>168.40619015999999</v>
      </c>
      <c r="W3" s="24">
        <f t="shared" si="2"/>
        <v>120.90815999999998</v>
      </c>
      <c r="X3" s="24">
        <f t="shared" si="2"/>
        <v>92.362832399999988</v>
      </c>
      <c r="Y3" s="24">
        <f t="shared" ref="Y3:Z3" si="3">SUM(Y4,Y8,Y11)</f>
        <v>117.88167624000002</v>
      </c>
      <c r="Z3" s="24">
        <f t="shared" si="3"/>
        <v>83.287053119999996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30.033400320000013</v>
      </c>
      <c r="D4" s="19">
        <f t="shared" si="4"/>
        <v>38.997866160000001</v>
      </c>
      <c r="E4" s="19">
        <f t="shared" si="4"/>
        <v>89.569323359999984</v>
      </c>
      <c r="F4" s="19">
        <f t="shared" si="4"/>
        <v>97.00783487999999</v>
      </c>
      <c r="G4" s="19">
        <f t="shared" si="4"/>
        <v>83.399397840000006</v>
      </c>
      <c r="H4" s="19">
        <f t="shared" si="4"/>
        <v>90.382921200000013</v>
      </c>
      <c r="I4" s="19">
        <f t="shared" si="4"/>
        <v>91.348068239999975</v>
      </c>
      <c r="J4" s="19">
        <f t="shared" si="4"/>
        <v>138.45228408000003</v>
      </c>
      <c r="K4" s="19">
        <f t="shared" si="4"/>
        <v>142.61222448000001</v>
      </c>
      <c r="L4" s="19">
        <f t="shared" si="4"/>
        <v>51.992954640000001</v>
      </c>
      <c r="M4" s="19">
        <f t="shared" si="4"/>
        <v>38.278944000000003</v>
      </c>
      <c r="N4" s="19">
        <f t="shared" si="4"/>
        <v>35.958708719999997</v>
      </c>
      <c r="O4" s="19">
        <f t="shared" si="4"/>
        <v>31.254212880000004</v>
      </c>
      <c r="P4" s="19">
        <f t="shared" si="4"/>
        <v>9.9048470399999964</v>
      </c>
      <c r="Q4" s="19">
        <f t="shared" si="4"/>
        <v>7.1534627999999998</v>
      </c>
      <c r="R4" s="19">
        <f t="shared" si="4"/>
        <v>7.0948864800000013</v>
      </c>
      <c r="S4" s="19">
        <f t="shared" si="4"/>
        <v>5.1567595200000014</v>
      </c>
      <c r="T4" s="19">
        <f t="shared" si="4"/>
        <v>6.2397403200000019</v>
      </c>
      <c r="U4" s="19">
        <f t="shared" si="4"/>
        <v>6.0510700799999988</v>
      </c>
      <c r="V4" s="19">
        <f t="shared" si="4"/>
        <v>7.9152955200000008</v>
      </c>
      <c r="W4" s="19">
        <f t="shared" si="4"/>
        <v>13.093169759999999</v>
      </c>
      <c r="X4" s="19">
        <f t="shared" si="4"/>
        <v>5.0256439200000012</v>
      </c>
      <c r="Y4" s="19">
        <f t="shared" ref="Y4:Z4" si="5">SUM(Y5:Y7)</f>
        <v>3.9215483999999998</v>
      </c>
      <c r="Z4" s="19">
        <f t="shared" si="5"/>
        <v>2.9761538400000007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  <c r="Y5" s="8">
        <f>FC_IND_E!Y5+FC_TRA_E!Y5+FC_OTH_E!Y5</f>
        <v>0</v>
      </c>
      <c r="Z5" s="8">
        <f>FC_IND_E!Z5+FC_TRA_E!Z5+FC_OTH_E!Z5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30.033400320000013</v>
      </c>
      <c r="D7" s="8">
        <f>FC_IND_E!D7+FC_TRA_E!D7+FC_OTH_E!D7</f>
        <v>38.997866160000001</v>
      </c>
      <c r="E7" s="8">
        <f>FC_IND_E!E7+FC_TRA_E!E7+FC_OTH_E!E7</f>
        <v>89.569323359999984</v>
      </c>
      <c r="F7" s="8">
        <f>FC_IND_E!F7+FC_TRA_E!F7+FC_OTH_E!F7</f>
        <v>97.00783487999999</v>
      </c>
      <c r="G7" s="8">
        <f>FC_IND_E!G7+FC_TRA_E!G7+FC_OTH_E!G7</f>
        <v>83.399397840000006</v>
      </c>
      <c r="H7" s="8">
        <f>FC_IND_E!H7+FC_TRA_E!H7+FC_OTH_E!H7</f>
        <v>90.382921200000013</v>
      </c>
      <c r="I7" s="8">
        <f>FC_IND_E!I7+FC_TRA_E!I7+FC_OTH_E!I7</f>
        <v>91.348068239999975</v>
      </c>
      <c r="J7" s="8">
        <f>FC_IND_E!J7+FC_TRA_E!J7+FC_OTH_E!J7</f>
        <v>138.45228408000003</v>
      </c>
      <c r="K7" s="8">
        <f>FC_IND_E!K7+FC_TRA_E!K7+FC_OTH_E!K7</f>
        <v>142.61222448000001</v>
      </c>
      <c r="L7" s="8">
        <f>FC_IND_E!L7+FC_TRA_E!L7+FC_OTH_E!L7</f>
        <v>51.992954640000001</v>
      </c>
      <c r="M7" s="8">
        <f>FC_IND_E!M7+FC_TRA_E!M7+FC_OTH_E!M7</f>
        <v>38.278944000000003</v>
      </c>
      <c r="N7" s="8">
        <f>FC_IND_E!N7+FC_TRA_E!N7+FC_OTH_E!N7</f>
        <v>35.958708719999997</v>
      </c>
      <c r="O7" s="8">
        <f>FC_IND_E!O7+FC_TRA_E!O7+FC_OTH_E!O7</f>
        <v>31.254212880000004</v>
      </c>
      <c r="P7" s="8">
        <f>FC_IND_E!P7+FC_TRA_E!P7+FC_OTH_E!P7</f>
        <v>9.9048470399999964</v>
      </c>
      <c r="Q7" s="8">
        <f>FC_IND_E!Q7+FC_TRA_E!Q7+FC_OTH_E!Q7</f>
        <v>7.1534627999999998</v>
      </c>
      <c r="R7" s="8">
        <f>FC_IND_E!R7+FC_TRA_E!R7+FC_OTH_E!R7</f>
        <v>7.0948864800000013</v>
      </c>
      <c r="S7" s="8">
        <f>FC_IND_E!S7+FC_TRA_E!S7+FC_OTH_E!S7</f>
        <v>5.1567595200000014</v>
      </c>
      <c r="T7" s="8">
        <f>FC_IND_E!T7+FC_TRA_E!T7+FC_OTH_E!T7</f>
        <v>6.2397403200000019</v>
      </c>
      <c r="U7" s="8">
        <f>FC_IND_E!U7+FC_TRA_E!U7+FC_OTH_E!U7</f>
        <v>6.0510700799999988</v>
      </c>
      <c r="V7" s="8">
        <f>FC_IND_E!V7+FC_TRA_E!V7+FC_OTH_E!V7</f>
        <v>7.9152955200000008</v>
      </c>
      <c r="W7" s="8">
        <f>FC_IND_E!W7+FC_TRA_E!W7+FC_OTH_E!W7</f>
        <v>13.093169759999999</v>
      </c>
      <c r="X7" s="8">
        <f>FC_IND_E!X7+FC_TRA_E!X7+FC_OTH_E!X7</f>
        <v>5.0256439200000012</v>
      </c>
      <c r="Y7" s="8">
        <f>FC_IND_E!Y7+FC_TRA_E!Y7+FC_OTH_E!Y7</f>
        <v>3.9215483999999998</v>
      </c>
      <c r="Z7" s="8">
        <f>FC_IND_E!Z7+FC_TRA_E!Z7+FC_OTH_E!Z7</f>
        <v>2.9761538400000007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137.36560367834875</v>
      </c>
      <c r="D8" s="19">
        <f t="shared" si="6"/>
        <v>141.53205130568858</v>
      </c>
      <c r="E8" s="19">
        <f t="shared" si="6"/>
        <v>173.50063729037069</v>
      </c>
      <c r="F8" s="19">
        <f t="shared" si="6"/>
        <v>152.88629209328849</v>
      </c>
      <c r="G8" s="19">
        <f t="shared" si="6"/>
        <v>138.99551687999997</v>
      </c>
      <c r="H8" s="19">
        <f t="shared" si="6"/>
        <v>144.88690127999999</v>
      </c>
      <c r="I8" s="19">
        <f t="shared" si="6"/>
        <v>129.46969991999998</v>
      </c>
      <c r="J8" s="19">
        <f t="shared" si="6"/>
        <v>109.68177263999996</v>
      </c>
      <c r="K8" s="19">
        <f t="shared" si="6"/>
        <v>85.786649519999997</v>
      </c>
      <c r="L8" s="19">
        <f t="shared" si="6"/>
        <v>102.06257159999996</v>
      </c>
      <c r="M8" s="19">
        <f t="shared" si="6"/>
        <v>83.818672780418723</v>
      </c>
      <c r="N8" s="19">
        <f t="shared" si="6"/>
        <v>98.961090447090086</v>
      </c>
      <c r="O8" s="19">
        <f t="shared" si="6"/>
        <v>93.519406448079081</v>
      </c>
      <c r="P8" s="19">
        <f t="shared" si="6"/>
        <v>98.17526601733627</v>
      </c>
      <c r="Q8" s="19">
        <f t="shared" si="6"/>
        <v>96.881023029774639</v>
      </c>
      <c r="R8" s="19">
        <f t="shared" si="6"/>
        <v>85.811371666003168</v>
      </c>
      <c r="S8" s="19">
        <f t="shared" si="6"/>
        <v>77.808137673600015</v>
      </c>
      <c r="T8" s="19">
        <f t="shared" si="6"/>
        <v>78.497033999999999</v>
      </c>
      <c r="U8" s="19">
        <f t="shared" si="6"/>
        <v>89.397564960000025</v>
      </c>
      <c r="V8" s="19">
        <f t="shared" si="6"/>
        <v>84.350721839999977</v>
      </c>
      <c r="W8" s="19">
        <f t="shared" si="6"/>
        <v>38.437003439999998</v>
      </c>
      <c r="X8" s="19">
        <f t="shared" ref="X8:Z8" si="7">SUM(X9:X10)</f>
        <v>12.725874479999996</v>
      </c>
      <c r="Y8" s="19">
        <f t="shared" si="7"/>
        <v>45.080589839999995</v>
      </c>
      <c r="Z8" s="19">
        <f t="shared" si="7"/>
        <v>22.499312880000002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126.19667015999997</v>
      </c>
      <c r="D9" s="8">
        <f>FC_IND_E!D9+FC_TRA_E!D9+FC_OTH_E!D9</f>
        <v>132.9789384</v>
      </c>
      <c r="E9" s="8">
        <f>FC_IND_E!E9+FC_TRA_E!E9+FC_OTH_E!E9</f>
        <v>149.27941511999995</v>
      </c>
      <c r="F9" s="8">
        <f>FC_IND_E!F9+FC_TRA_E!F9+FC_OTH_E!F9</f>
        <v>136.77072815999998</v>
      </c>
      <c r="G9" s="8">
        <f>FC_IND_E!G9+FC_TRA_E!G9+FC_OTH_E!G9</f>
        <v>138.99551687999997</v>
      </c>
      <c r="H9" s="8">
        <f>FC_IND_E!H9+FC_TRA_E!H9+FC_OTH_E!H9</f>
        <v>144.88690127999999</v>
      </c>
      <c r="I9" s="8">
        <f>FC_IND_E!I9+FC_TRA_E!I9+FC_OTH_E!I9</f>
        <v>129.46969991999998</v>
      </c>
      <c r="J9" s="8">
        <f>FC_IND_E!J9+FC_TRA_E!J9+FC_OTH_E!J9</f>
        <v>109.68177263999996</v>
      </c>
      <c r="K9" s="8">
        <f>FC_IND_E!K9+FC_TRA_E!K9+FC_OTH_E!K9</f>
        <v>85.786649519999997</v>
      </c>
      <c r="L9" s="8">
        <f>FC_IND_E!L9+FC_TRA_E!L9+FC_OTH_E!L9</f>
        <v>102.06257159999996</v>
      </c>
      <c r="M9" s="8">
        <f>FC_IND_E!M9+FC_TRA_E!M9+FC_OTH_E!M9</f>
        <v>66.543766079999997</v>
      </c>
      <c r="N9" s="8">
        <f>FC_IND_E!N9+FC_TRA_E!N9+FC_OTH_E!N9</f>
        <v>68.658231839999985</v>
      </c>
      <c r="O9" s="8">
        <f>FC_IND_E!O9+FC_TRA_E!O9+FC_OTH_E!O9</f>
        <v>65.185998239999989</v>
      </c>
      <c r="P9" s="8">
        <f>FC_IND_E!P9+FC_TRA_E!P9+FC_OTH_E!P9</f>
        <v>68.312391840000004</v>
      </c>
      <c r="Q9" s="8">
        <f>FC_IND_E!Q9+FC_TRA_E!Q9+FC_OTH_E!Q9</f>
        <v>68.633331359999985</v>
      </c>
      <c r="R9" s="8">
        <f>FC_IND_E!R9+FC_TRA_E!R9+FC_OTH_E!R9</f>
        <v>63.514553519999971</v>
      </c>
      <c r="S9" s="8">
        <f>FC_IND_E!S9+FC_TRA_E!S9+FC_OTH_E!S9</f>
        <v>70.101076320000004</v>
      </c>
      <c r="T9" s="8">
        <f>FC_IND_E!T9+FC_TRA_E!T9+FC_OTH_E!T9</f>
        <v>78.497033999999999</v>
      </c>
      <c r="U9" s="8">
        <f>FC_IND_E!U9+FC_TRA_E!U9+FC_OTH_E!U9</f>
        <v>89.397564960000025</v>
      </c>
      <c r="V9" s="8">
        <f>FC_IND_E!V9+FC_TRA_E!V9+FC_OTH_E!V9</f>
        <v>84.350721839999977</v>
      </c>
      <c r="W9" s="8">
        <f>FC_IND_E!W9+FC_TRA_E!W9+FC_OTH_E!W9</f>
        <v>38.437003439999998</v>
      </c>
      <c r="X9" s="8">
        <f>FC_IND_E!X9+FC_TRA_E!X9+FC_OTH_E!X9</f>
        <v>12.725874479999996</v>
      </c>
      <c r="Y9" s="8">
        <f>FC_IND_E!Y9+FC_TRA_E!Y9+FC_OTH_E!Y9</f>
        <v>45.080589839999995</v>
      </c>
      <c r="Z9" s="8">
        <f>FC_IND_E!Z9+FC_TRA_E!Z9+FC_OTH_E!Z9</f>
        <v>22.499312880000002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11.168933518348775</v>
      </c>
      <c r="D10" s="8">
        <f>FC_IND_E!D10+FC_TRA_E!D10+FC_OTH_E!D10</f>
        <v>8.5531129056885824</v>
      </c>
      <c r="E10" s="8">
        <f>FC_IND_E!E10+FC_TRA_E!E10+FC_OTH_E!E10</f>
        <v>24.221222170370741</v>
      </c>
      <c r="F10" s="8">
        <f>FC_IND_E!F10+FC_TRA_E!F10+FC_OTH_E!F10</f>
        <v>16.115563933288499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17.274906700418725</v>
      </c>
      <c r="N10" s="8">
        <f>FC_IND_E!N10+FC_TRA_E!N10+FC_OTH_E!N10</f>
        <v>30.302858607090101</v>
      </c>
      <c r="O10" s="8">
        <f>FC_IND_E!O10+FC_TRA_E!O10+FC_OTH_E!O10</f>
        <v>28.333408208079092</v>
      </c>
      <c r="P10" s="8">
        <f>FC_IND_E!P10+FC_TRA_E!P10+FC_OTH_E!P10</f>
        <v>29.862874177336259</v>
      </c>
      <c r="Q10" s="8">
        <f>FC_IND_E!Q10+FC_TRA_E!Q10+FC_OTH_E!Q10</f>
        <v>28.247691669774657</v>
      </c>
      <c r="R10" s="8">
        <f>FC_IND_E!R10+FC_TRA_E!R10+FC_OTH_E!R10</f>
        <v>22.296818146003194</v>
      </c>
      <c r="S10" s="8">
        <f>FC_IND_E!S10+FC_TRA_E!S10+FC_OTH_E!S10</f>
        <v>7.7070613536000154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225.89668799999995</v>
      </c>
      <c r="D11" s="19">
        <f t="shared" si="8"/>
        <v>188.24723999999995</v>
      </c>
      <c r="E11" s="19">
        <f t="shared" si="8"/>
        <v>171.275328</v>
      </c>
      <c r="F11" s="19">
        <f t="shared" si="8"/>
        <v>107.3429136</v>
      </c>
      <c r="G11" s="19">
        <f t="shared" si="8"/>
        <v>98.655883199999991</v>
      </c>
      <c r="H11" s="19">
        <f t="shared" si="8"/>
        <v>94.345495200000002</v>
      </c>
      <c r="I11" s="19">
        <f t="shared" si="8"/>
        <v>107.66340000000002</v>
      </c>
      <c r="J11" s="19">
        <f t="shared" si="8"/>
        <v>91.532379599999999</v>
      </c>
      <c r="K11" s="19">
        <f t="shared" si="8"/>
        <v>105.47469360000002</v>
      </c>
      <c r="L11" s="19">
        <f t="shared" si="8"/>
        <v>82.541811599999974</v>
      </c>
      <c r="M11" s="19">
        <f t="shared" si="8"/>
        <v>83.465521199999998</v>
      </c>
      <c r="N11" s="19">
        <f t="shared" si="8"/>
        <v>92.764249200000009</v>
      </c>
      <c r="O11" s="19">
        <f t="shared" si="8"/>
        <v>92.267726400000043</v>
      </c>
      <c r="P11" s="19">
        <f t="shared" si="8"/>
        <v>96.097769999999969</v>
      </c>
      <c r="Q11" s="19">
        <f t="shared" si="8"/>
        <v>90.2666124</v>
      </c>
      <c r="R11" s="19">
        <f t="shared" si="8"/>
        <v>74.021957999999984</v>
      </c>
      <c r="S11" s="19">
        <f t="shared" si="8"/>
        <v>70.584433200000007</v>
      </c>
      <c r="T11" s="19">
        <f t="shared" si="8"/>
        <v>78.292285200000009</v>
      </c>
      <c r="U11" s="19">
        <f t="shared" si="8"/>
        <v>77.741834400000016</v>
      </c>
      <c r="V11" s="19">
        <f t="shared" si="8"/>
        <v>76.140172800000002</v>
      </c>
      <c r="W11" s="19">
        <f t="shared" si="8"/>
        <v>69.377986799999988</v>
      </c>
      <c r="X11" s="19">
        <f t="shared" ref="X11:Z11" si="9">SUM(X12:X16)</f>
        <v>74.611313999999993</v>
      </c>
      <c r="Y11" s="19">
        <f t="shared" si="9"/>
        <v>68.879538000000025</v>
      </c>
      <c r="Z11" s="19">
        <f t="shared" si="9"/>
        <v>57.811586399999989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225.89668799999995</v>
      </c>
      <c r="D13" s="8">
        <f>FC_IND_E!D13+FC_TRA_E!D13+FC_OTH_E!D13</f>
        <v>188.24723999999995</v>
      </c>
      <c r="E13" s="8">
        <f>FC_IND_E!E13+FC_TRA_E!E13+FC_OTH_E!E13</f>
        <v>171.275328</v>
      </c>
      <c r="F13" s="8">
        <f>FC_IND_E!F13+FC_TRA_E!F13+FC_OTH_E!F13</f>
        <v>107.3429136</v>
      </c>
      <c r="G13" s="8">
        <f>FC_IND_E!G13+FC_TRA_E!G13+FC_OTH_E!G13</f>
        <v>98.655883199999991</v>
      </c>
      <c r="H13" s="8">
        <f>FC_IND_E!H13+FC_TRA_E!H13+FC_OTH_E!H13</f>
        <v>94.345495200000002</v>
      </c>
      <c r="I13" s="8">
        <f>FC_IND_E!I13+FC_TRA_E!I13+FC_OTH_E!I13</f>
        <v>107.66340000000002</v>
      </c>
      <c r="J13" s="8">
        <f>FC_IND_E!J13+FC_TRA_E!J13+FC_OTH_E!J13</f>
        <v>91.532379599999999</v>
      </c>
      <c r="K13" s="8">
        <f>FC_IND_E!K13+FC_TRA_E!K13+FC_OTH_E!K13</f>
        <v>105.47469360000002</v>
      </c>
      <c r="L13" s="8">
        <f>FC_IND_E!L13+FC_TRA_E!L13+FC_OTH_E!L13</f>
        <v>82.541811599999974</v>
      </c>
      <c r="M13" s="8">
        <f>FC_IND_E!M13+FC_TRA_E!M13+FC_OTH_E!M13</f>
        <v>83.465521199999998</v>
      </c>
      <c r="N13" s="8">
        <f>FC_IND_E!N13+FC_TRA_E!N13+FC_OTH_E!N13</f>
        <v>92.764249200000009</v>
      </c>
      <c r="O13" s="8">
        <f>FC_IND_E!O13+FC_TRA_E!O13+FC_OTH_E!O13</f>
        <v>92.267726400000043</v>
      </c>
      <c r="P13" s="8">
        <f>FC_IND_E!P13+FC_TRA_E!P13+FC_OTH_E!P13</f>
        <v>96.097769999999969</v>
      </c>
      <c r="Q13" s="8">
        <f>FC_IND_E!Q13+FC_TRA_E!Q13+FC_OTH_E!Q13</f>
        <v>90.2666124</v>
      </c>
      <c r="R13" s="8">
        <f>FC_IND_E!R13+FC_TRA_E!R13+FC_OTH_E!R13</f>
        <v>74.021957999999984</v>
      </c>
      <c r="S13" s="8">
        <f>FC_IND_E!S13+FC_TRA_E!S13+FC_OTH_E!S13</f>
        <v>70.584433200000007</v>
      </c>
      <c r="T13" s="8">
        <f>FC_IND_E!T13+FC_TRA_E!T13+FC_OTH_E!T13</f>
        <v>78.292285200000009</v>
      </c>
      <c r="U13" s="8">
        <f>FC_IND_E!U13+FC_TRA_E!U13+FC_OTH_E!U13</f>
        <v>77.741834400000016</v>
      </c>
      <c r="V13" s="8">
        <f>FC_IND_E!V13+FC_TRA_E!V13+FC_OTH_E!V13</f>
        <v>76.140172800000002</v>
      </c>
      <c r="W13" s="8">
        <f>FC_IND_E!W13+FC_TRA_E!W13+FC_OTH_E!W13</f>
        <v>69.377986799999988</v>
      </c>
      <c r="X13" s="8">
        <f>FC_IND_E!X13+FC_TRA_E!X13+FC_OTH_E!X13</f>
        <v>74.611313999999993</v>
      </c>
      <c r="Y13" s="8">
        <f>FC_IND_E!Y13+FC_TRA_E!Y13+FC_OTH_E!Y13</f>
        <v>68.879538000000025</v>
      </c>
      <c r="Z13" s="8">
        <f>FC_IND_E!Z13+FC_TRA_E!Z13+FC_OTH_E!Z13</f>
        <v>57.811586399999989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6725.6175733200007</v>
      </c>
      <c r="D26" s="27">
        <f t="shared" si="14"/>
        <v>7010.7678324000008</v>
      </c>
      <c r="E26" s="27">
        <f t="shared" si="14"/>
        <v>6857.8560770399999</v>
      </c>
      <c r="F26" s="27">
        <f t="shared" si="14"/>
        <v>6990.4941119999994</v>
      </c>
      <c r="G26" s="27">
        <f t="shared" si="14"/>
        <v>7112.9668788000008</v>
      </c>
      <c r="H26" s="27">
        <f t="shared" si="14"/>
        <v>7253.1044567999998</v>
      </c>
      <c r="I26" s="27">
        <f t="shared" si="14"/>
        <v>7400.4829275599996</v>
      </c>
      <c r="J26" s="27">
        <f t="shared" si="14"/>
        <v>7281.2531689199996</v>
      </c>
      <c r="K26" s="27">
        <f t="shared" si="14"/>
        <v>8508.6715968000008</v>
      </c>
      <c r="L26" s="27">
        <f t="shared" si="14"/>
        <v>7313.8568360399995</v>
      </c>
      <c r="M26" s="27">
        <f t="shared" si="14"/>
        <v>7431.4854399600008</v>
      </c>
      <c r="N26" s="27">
        <f t="shared" si="14"/>
        <v>7409.2508049600001</v>
      </c>
      <c r="O26" s="27">
        <f t="shared" si="14"/>
        <v>7190.8186082400007</v>
      </c>
      <c r="P26" s="27">
        <f t="shared" si="14"/>
        <v>6777.2289556800015</v>
      </c>
      <c r="Q26" s="27">
        <f t="shared" si="14"/>
        <v>6600.4956964799994</v>
      </c>
      <c r="R26" s="27">
        <f t="shared" si="14"/>
        <v>6536.0143040400017</v>
      </c>
      <c r="S26" s="27">
        <f t="shared" si="14"/>
        <v>6902.3608207199977</v>
      </c>
      <c r="T26" s="27">
        <f t="shared" si="14"/>
        <v>6945.2725737599985</v>
      </c>
      <c r="U26" s="27">
        <f t="shared" si="14"/>
        <v>6941.8704718800009</v>
      </c>
      <c r="V26" s="27">
        <f t="shared" si="14"/>
        <v>6690.2155930800009</v>
      </c>
      <c r="W26" s="27">
        <f t="shared" si="14"/>
        <v>5699.5282209600018</v>
      </c>
      <c r="X26" s="27">
        <f t="shared" si="14"/>
        <v>6198.200826119999</v>
      </c>
      <c r="Y26" s="27">
        <f t="shared" ref="Y26:Z26" si="15">SUM(Y27,Y33)</f>
        <v>6815.4095386800018</v>
      </c>
      <c r="Z26" s="27">
        <f t="shared" si="15"/>
        <v>6403.1650311599997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6725.6175733200007</v>
      </c>
      <c r="D33" s="19">
        <f t="shared" si="18"/>
        <v>7010.7678324000008</v>
      </c>
      <c r="E33" s="19">
        <f t="shared" si="18"/>
        <v>6857.8560770399999</v>
      </c>
      <c r="F33" s="19">
        <f t="shared" si="18"/>
        <v>6990.4941119999994</v>
      </c>
      <c r="G33" s="19">
        <f t="shared" si="18"/>
        <v>7112.9668788000008</v>
      </c>
      <c r="H33" s="19">
        <f t="shared" si="18"/>
        <v>7253.1044567999998</v>
      </c>
      <c r="I33" s="19">
        <f t="shared" si="18"/>
        <v>7400.4829275599996</v>
      </c>
      <c r="J33" s="19">
        <f t="shared" si="18"/>
        <v>7281.2531689199996</v>
      </c>
      <c r="K33" s="19">
        <f t="shared" si="18"/>
        <v>8508.6715968000008</v>
      </c>
      <c r="L33" s="19">
        <f t="shared" si="18"/>
        <v>7313.8568360399995</v>
      </c>
      <c r="M33" s="19">
        <f t="shared" si="18"/>
        <v>7431.4854399600008</v>
      </c>
      <c r="N33" s="19">
        <f t="shared" si="18"/>
        <v>7409.2508049600001</v>
      </c>
      <c r="O33" s="19">
        <f t="shared" si="18"/>
        <v>7190.8186082400007</v>
      </c>
      <c r="P33" s="19">
        <f t="shared" si="18"/>
        <v>6777.2289556800015</v>
      </c>
      <c r="Q33" s="19">
        <f t="shared" si="18"/>
        <v>6600.4956964799994</v>
      </c>
      <c r="R33" s="19">
        <f t="shared" si="18"/>
        <v>6536.0143040400017</v>
      </c>
      <c r="S33" s="19">
        <f t="shared" si="18"/>
        <v>6902.3608207199977</v>
      </c>
      <c r="T33" s="19">
        <f t="shared" si="18"/>
        <v>6945.2725737599985</v>
      </c>
      <c r="U33" s="19">
        <f t="shared" si="18"/>
        <v>6941.8704718800009</v>
      </c>
      <c r="V33" s="19">
        <f t="shared" si="18"/>
        <v>6690.2155930800009</v>
      </c>
      <c r="W33" s="19">
        <f t="shared" si="18"/>
        <v>5699.5282209600018</v>
      </c>
      <c r="X33" s="19">
        <f t="shared" ref="X33:Z33" si="19">SUM(X34:X50)</f>
        <v>6198.200826119999</v>
      </c>
      <c r="Y33" s="19">
        <f t="shared" si="19"/>
        <v>6815.4095386800018</v>
      </c>
      <c r="Z33" s="19">
        <f t="shared" si="19"/>
        <v>6403.1650311599997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274.58601047999997</v>
      </c>
      <c r="D36" s="8">
        <f>FC_IND_E!D36+FC_TRA_E!D36+FC_OTH_E!D36</f>
        <v>262.64738951999999</v>
      </c>
      <c r="E36" s="8">
        <f>FC_IND_E!E36+FC_TRA_E!E36+FC_OTH_E!E36</f>
        <v>250.70899572000002</v>
      </c>
      <c r="F36" s="8">
        <f>FC_IND_E!F36+FC_TRA_E!F36+FC_OTH_E!F36</f>
        <v>262.64738952000005</v>
      </c>
      <c r="G36" s="8">
        <f>FC_IND_E!G36+FC_TRA_E!G36+FC_OTH_E!G36</f>
        <v>244.73991240000004</v>
      </c>
      <c r="H36" s="8">
        <f>FC_IND_E!H36+FC_TRA_E!H36+FC_OTH_E!H36</f>
        <v>265.63249908</v>
      </c>
      <c r="I36" s="8">
        <f>FC_IND_E!I36+FC_TRA_E!I36+FC_OTH_E!I36</f>
        <v>247.72456763999998</v>
      </c>
      <c r="J36" s="8">
        <f>FC_IND_E!J36+FC_TRA_E!J36+FC_OTH_E!J36</f>
        <v>241.17781644000002</v>
      </c>
      <c r="K36" s="8">
        <f>FC_IND_E!K36+FC_TRA_E!K36+FC_OTH_E!K36</f>
        <v>244.08387432000001</v>
      </c>
      <c r="L36" s="8">
        <f>FC_IND_E!L36+FC_TRA_E!L36+FC_OTH_E!L36</f>
        <v>229.55517503999999</v>
      </c>
      <c r="M36" s="8">
        <f>FC_IND_E!M36+FC_TRA_E!M36+FC_OTH_E!M36</f>
        <v>244.08364716000003</v>
      </c>
      <c r="N36" s="8">
        <f>FC_IND_E!N36+FC_TRA_E!N36+FC_OTH_E!N36</f>
        <v>229.55449356000003</v>
      </c>
      <c r="O36" s="8">
        <f>FC_IND_E!O36+FC_TRA_E!O36+FC_OTH_E!O36</f>
        <v>241.17781643999999</v>
      </c>
      <c r="P36" s="8">
        <f>FC_IND_E!P36+FC_TRA_E!P36+FC_OTH_E!P36</f>
        <v>220.83745572000004</v>
      </c>
      <c r="Q36" s="8">
        <f>FC_IND_E!Q36+FC_TRA_E!Q36+FC_OTH_E!Q36</f>
        <v>212.12019071999998</v>
      </c>
      <c r="R36" s="8">
        <f>FC_IND_E!R36+FC_TRA_E!R36+FC_OTH_E!R36</f>
        <v>232.46100575999998</v>
      </c>
      <c r="S36" s="8">
        <f>FC_IND_E!S36+FC_TRA_E!S36+FC_OTH_E!S36</f>
        <v>226.64911716000006</v>
      </c>
      <c r="T36" s="8">
        <f>FC_IND_E!T36+FC_TRA_E!T36+FC_OTH_E!T36</f>
        <v>237.53098980000004</v>
      </c>
      <c r="U36" s="8">
        <f>FC_IND_E!U36+FC_TRA_E!U36+FC_OTH_E!U36</f>
        <v>250.11270072000002</v>
      </c>
      <c r="V36" s="8">
        <f>FC_IND_E!V36+FC_TRA_E!V36+FC_OTH_E!V36</f>
        <v>252.34977240000006</v>
      </c>
      <c r="W36" s="8">
        <f>FC_IND_E!W36+FC_TRA_E!W36+FC_OTH_E!W36</f>
        <v>222.99070535999994</v>
      </c>
      <c r="X36" s="8">
        <f>FC_IND_E!X36+FC_TRA_E!X36+FC_OTH_E!X36</f>
        <v>224.92338264000003</v>
      </c>
      <c r="Y36" s="8">
        <f>FC_IND_E!Y36+FC_TRA_E!Y36+FC_OTH_E!Y36</f>
        <v>217.29762144000006</v>
      </c>
      <c r="Z36" s="8">
        <f>FC_IND_E!Z36+FC_TRA_E!Z36+FC_OTH_E!Z36</f>
        <v>203.79523104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2477.4820963200009</v>
      </c>
      <c r="D37" s="8">
        <f>FC_IND_E!D37+FC_TRA_E!D37+FC_OTH_E!D37</f>
        <v>2455.9921386000001</v>
      </c>
      <c r="E37" s="8">
        <f>FC_IND_E!E37+FC_TRA_E!E37+FC_OTH_E!E37</f>
        <v>2354.6823022800004</v>
      </c>
      <c r="F37" s="8">
        <f>FC_IND_E!F37+FC_TRA_E!F37+FC_OTH_E!F37</f>
        <v>2299.4224822800002</v>
      </c>
      <c r="G37" s="8">
        <f>FC_IND_E!G37+FC_TRA_E!G37+FC_OTH_E!G37</f>
        <v>2044.6133399999999</v>
      </c>
      <c r="H37" s="8">
        <f>FC_IND_E!H37+FC_TRA_E!H37+FC_OTH_E!H37</f>
        <v>2010.84347772</v>
      </c>
      <c r="I37" s="8">
        <f>FC_IND_E!I37+FC_TRA_E!I37+FC_OTH_E!I37</f>
        <v>1944.8353108800002</v>
      </c>
      <c r="J37" s="8">
        <f>FC_IND_E!J37+FC_TRA_E!J37+FC_OTH_E!J37</f>
        <v>1881.02032272</v>
      </c>
      <c r="K37" s="8">
        <f>FC_IND_E!K37+FC_TRA_E!K37+FC_OTH_E!K37</f>
        <v>1966.1067241200003</v>
      </c>
      <c r="L37" s="8">
        <f>FC_IND_E!L37+FC_TRA_E!L37+FC_OTH_E!L37</f>
        <v>1795.93367184</v>
      </c>
      <c r="M37" s="8">
        <f>FC_IND_E!M37+FC_TRA_E!M37+FC_OTH_E!M37</f>
        <v>1753.3903464</v>
      </c>
      <c r="N37" s="8">
        <f>FC_IND_E!N37+FC_TRA_E!N37+FC_OTH_E!N37</f>
        <v>1701.7307722799997</v>
      </c>
      <c r="O37" s="8">
        <f>FC_IND_E!O37+FC_TRA_E!O37+FC_OTH_E!O37</f>
        <v>1537.6353022800004</v>
      </c>
      <c r="P37" s="8">
        <f>FC_IND_E!P37+FC_TRA_E!P37+FC_OTH_E!P37</f>
        <v>1400.88907728</v>
      </c>
      <c r="Q37" s="8">
        <f>FC_IND_E!Q37+FC_TRA_E!Q37+FC_OTH_E!Q37</f>
        <v>1312.7637600000003</v>
      </c>
      <c r="R37" s="8">
        <f>FC_IND_E!R37+FC_TRA_E!R37+FC_OTH_E!R37</f>
        <v>1282.3758486000002</v>
      </c>
      <c r="S37" s="8">
        <f>FC_IND_E!S37+FC_TRA_E!S37+FC_OTH_E!S37</f>
        <v>1270.2204345599994</v>
      </c>
      <c r="T37" s="8">
        <f>FC_IND_E!T37+FC_TRA_E!T37+FC_OTH_E!T37</f>
        <v>1241.4673656</v>
      </c>
      <c r="U37" s="8">
        <f>FC_IND_E!U37+FC_TRA_E!U37+FC_OTH_E!U37</f>
        <v>1250.0095607999999</v>
      </c>
      <c r="V37" s="8">
        <f>FC_IND_E!V37+FC_TRA_E!V37+FC_OTH_E!V37</f>
        <v>1197.7300288799997</v>
      </c>
      <c r="W37" s="8">
        <f>FC_IND_E!W37+FC_TRA_E!W37+FC_OTH_E!W37</f>
        <v>947.98558007999986</v>
      </c>
      <c r="X37" s="8">
        <f>FC_IND_E!X37+FC_TRA_E!X37+FC_OTH_E!X37</f>
        <v>1075.2505671599999</v>
      </c>
      <c r="Y37" s="8">
        <f>FC_IND_E!Y37+FC_TRA_E!Y37+FC_OTH_E!Y37</f>
        <v>1251.3639877199998</v>
      </c>
      <c r="Z37" s="8">
        <f>FC_IND_E!Z37+FC_TRA_E!Z37+FC_OTH_E!Z37</f>
        <v>1330.6287733199995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3.1011119999999992</v>
      </c>
      <c r="D38" s="8">
        <f>FC_IND_E!D38+FC_TRA_E!D38+FC_OTH_E!D38</f>
        <v>3.1011119999999996</v>
      </c>
      <c r="E38" s="8">
        <f>FC_IND_E!E38+FC_TRA_E!E38+FC_OTH_E!E38</f>
        <v>3.1011119999999992</v>
      </c>
      <c r="F38" s="8">
        <f>FC_IND_E!F38+FC_TRA_E!F38+FC_OTH_E!F38</f>
        <v>3.1011120000000005</v>
      </c>
      <c r="G38" s="8">
        <f>FC_IND_E!G38+FC_TRA_E!G38+FC_OTH_E!G38</f>
        <v>3.1011119999999992</v>
      </c>
      <c r="H38" s="8">
        <f>FC_IND_E!H38+FC_TRA_E!H38+FC_OTH_E!H38</f>
        <v>3.1011119999999992</v>
      </c>
      <c r="I38" s="8">
        <f>FC_IND_E!I38+FC_TRA_E!I38+FC_OTH_E!I38</f>
        <v>3.1011119999999983</v>
      </c>
      <c r="J38" s="8">
        <f>FC_IND_E!J38+FC_TRA_E!J38+FC_OTH_E!J38</f>
        <v>3.1011120000000001</v>
      </c>
      <c r="K38" s="8">
        <f>FC_IND_E!K38+FC_TRA_E!K38+FC_OTH_E!K38</f>
        <v>3.1011119999999983</v>
      </c>
      <c r="L38" s="8">
        <f>FC_IND_E!L38+FC_TRA_E!L38+FC_OTH_E!L38</f>
        <v>3.1011120000000001</v>
      </c>
      <c r="M38" s="8">
        <f>FC_IND_E!M38+FC_TRA_E!M38+FC_OTH_E!M38</f>
        <v>3.1011119999999988</v>
      </c>
      <c r="N38" s="8">
        <f>FC_IND_E!N38+FC_TRA_E!N38+FC_OTH_E!N38</f>
        <v>3.1011119999999996</v>
      </c>
      <c r="O38" s="8">
        <f>FC_IND_E!O38+FC_TRA_E!O38+FC_OTH_E!O38</f>
        <v>3.1011120000000001</v>
      </c>
      <c r="P38" s="8">
        <f>FC_IND_E!P38+FC_TRA_E!P38+FC_OTH_E!P38</f>
        <v>3.009888000000001</v>
      </c>
      <c r="Q38" s="8">
        <f>FC_IND_E!Q38+FC_TRA_E!Q38+FC_OTH_E!Q38</f>
        <v>3.0098880000000001</v>
      </c>
      <c r="R38" s="8">
        <f>FC_IND_E!R38+FC_TRA_E!R38+FC_OTH_E!R38</f>
        <v>3.0098879999999997</v>
      </c>
      <c r="S38" s="8">
        <f>FC_IND_E!S38+FC_TRA_E!S38+FC_OTH_E!S38</f>
        <v>3.0098880000000006</v>
      </c>
      <c r="T38" s="8">
        <f>FC_IND_E!T38+FC_TRA_E!T38+FC_OTH_E!T38</f>
        <v>1.1196359999999992</v>
      </c>
      <c r="U38" s="8">
        <f>FC_IND_E!U38+FC_TRA_E!U38+FC_OTH_E!U38</f>
        <v>1.4177520000000001</v>
      </c>
      <c r="V38" s="8">
        <f>FC_IND_E!V38+FC_TRA_E!V38+FC_OTH_E!V38</f>
        <v>1.4386680000000018</v>
      </c>
      <c r="W38" s="8">
        <f>FC_IND_E!W38+FC_TRA_E!W38+FC_OTH_E!W38</f>
        <v>1.3124160000000002</v>
      </c>
      <c r="X38" s="8">
        <f>FC_IND_E!X38+FC_TRA_E!X38+FC_OTH_E!X38</f>
        <v>1.3696200000000007</v>
      </c>
      <c r="Y38" s="8">
        <f>FC_IND_E!Y38+FC_TRA_E!Y38+FC_OTH_E!Y38</f>
        <v>1.5651719999999991</v>
      </c>
      <c r="Z38" s="8">
        <f>FC_IND_E!Z38+FC_TRA_E!Z38+FC_OTH_E!Z38</f>
        <v>1.0715040000000009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0</v>
      </c>
      <c r="T40" s="8">
        <f>FC_IND_E!T40+FC_TRA_E!T40+FC_OTH_E!T40</f>
        <v>0</v>
      </c>
      <c r="U40" s="8">
        <f>FC_IND_E!U40+FC_TRA_E!U40+FC_OTH_E!U40</f>
        <v>0</v>
      </c>
      <c r="V40" s="8">
        <f>FC_IND_E!V40+FC_TRA_E!V40+FC_OTH_E!V40</f>
        <v>0</v>
      </c>
      <c r="W40" s="8">
        <f>FC_IND_E!W40+FC_TRA_E!W40+FC_OTH_E!W40</f>
        <v>0</v>
      </c>
      <c r="X40" s="8">
        <f>FC_IND_E!X40+FC_TRA_E!X40+FC_OTH_E!X40</f>
        <v>0</v>
      </c>
      <c r="Y40" s="8">
        <f>FC_IND_E!Y40+FC_TRA_E!Y40+FC_OTH_E!Y40</f>
        <v>0</v>
      </c>
      <c r="Z40" s="8">
        <f>FC_IND_E!Z40+FC_TRA_E!Z40+FC_OTH_E!Z40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9.4476600000000026</v>
      </c>
      <c r="E41" s="8">
        <f>FC_IND_E!E41+FC_TRA_E!E41+FC_OTH_E!E41</f>
        <v>6.2983537199999997</v>
      </c>
      <c r="F41" s="8">
        <f>FC_IND_E!F41+FC_TRA_E!F41+FC_OTH_E!F41</f>
        <v>6.2983537199999997</v>
      </c>
      <c r="G41" s="8">
        <f>FC_IND_E!G41+FC_TRA_E!G41+FC_OTH_E!G41</f>
        <v>3.1493062799999985</v>
      </c>
      <c r="H41" s="8">
        <f>FC_IND_E!H41+FC_TRA_E!H41+FC_OTH_E!H41</f>
        <v>3.1493062799999985</v>
      </c>
      <c r="I41" s="8">
        <f>FC_IND_E!I41+FC_TRA_E!I41+FC_OTH_E!I41</f>
        <v>3.1493062799999985</v>
      </c>
      <c r="J41" s="8">
        <f>FC_IND_E!J41+FC_TRA_E!J41+FC_OTH_E!J41</f>
        <v>3.1493062799999985</v>
      </c>
      <c r="K41" s="8">
        <f>FC_IND_E!K41+FC_TRA_E!K41+FC_OTH_E!K41</f>
        <v>3.1493062799999985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0.34166880000000016</v>
      </c>
      <c r="U41" s="8">
        <f>FC_IND_E!U41+FC_TRA_E!U41+FC_OTH_E!U41</f>
        <v>0.25469856000000002</v>
      </c>
      <c r="V41" s="8">
        <f>FC_IND_E!V41+FC_TRA_E!V41+FC_OTH_E!V41</f>
        <v>0.23916816000000005</v>
      </c>
      <c r="W41" s="8">
        <f>FC_IND_E!W41+FC_TRA_E!W41+FC_OTH_E!W41</f>
        <v>0.20500128000000004</v>
      </c>
      <c r="X41" s="8">
        <f>FC_IND_E!X41+FC_TRA_E!X41+FC_OTH_E!X41</f>
        <v>0.1863648</v>
      </c>
      <c r="Y41" s="8">
        <f>FC_IND_E!Y41+FC_TRA_E!Y41+FC_OTH_E!Y41</f>
        <v>0.30439584000000008</v>
      </c>
      <c r="Z41" s="8">
        <f>FC_IND_E!Z41+FC_TRA_E!Z41+FC_OTH_E!Z41</f>
        <v>0.12734928000000001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3651.4991775600001</v>
      </c>
      <c r="D43" s="8">
        <f>FC_IND_E!D43+FC_TRA_E!D43+FC_OTH_E!D43</f>
        <v>3963.7566961200005</v>
      </c>
      <c r="E43" s="8">
        <f>FC_IND_E!E43+FC_TRA_E!E43+FC_OTH_E!E43</f>
        <v>4017.9239146800001</v>
      </c>
      <c r="F43" s="8">
        <f>FC_IND_E!F43+FC_TRA_E!F43+FC_OTH_E!F43</f>
        <v>4170.8667592800002</v>
      </c>
      <c r="G43" s="8">
        <f>FC_IND_E!G43+FC_TRA_E!G43+FC_OTH_E!G43</f>
        <v>4540.4771443200007</v>
      </c>
      <c r="H43" s="8">
        <f>FC_IND_E!H43+FC_TRA_E!H43+FC_OTH_E!H43</f>
        <v>4683.8609110800007</v>
      </c>
      <c r="I43" s="8">
        <f>FC_IND_E!I43+FC_TRA_E!I43+FC_OTH_E!I43</f>
        <v>4864.413148919999</v>
      </c>
      <c r="J43" s="8">
        <f>FC_IND_E!J43+FC_TRA_E!J43+FC_OTH_E!J43</f>
        <v>4937.01641784</v>
      </c>
      <c r="K43" s="8">
        <f>FC_IND_E!K43+FC_TRA_E!K43+FC_OTH_E!K43</f>
        <v>6082.8842645999994</v>
      </c>
      <c r="L43" s="8">
        <f>FC_IND_E!L43+FC_TRA_E!L43+FC_OTH_E!L43</f>
        <v>5094.8495067599997</v>
      </c>
      <c r="M43" s="8">
        <f>FC_IND_E!M43+FC_TRA_E!M43+FC_OTH_E!M43</f>
        <v>5306.3451043200002</v>
      </c>
      <c r="N43" s="8">
        <f>FC_IND_E!N43+FC_TRA_E!N43+FC_OTH_E!N43</f>
        <v>5363.1649843200003</v>
      </c>
      <c r="O43" s="8">
        <f>FC_IND_E!O43+FC_TRA_E!O43+FC_OTH_E!O43</f>
        <v>5309.5022089200002</v>
      </c>
      <c r="P43" s="8">
        <f>FC_IND_E!P43+FC_TRA_E!P43+FC_OTH_E!P43</f>
        <v>4990.7971011600021</v>
      </c>
      <c r="Q43" s="8">
        <f>FC_IND_E!Q43+FC_TRA_E!Q43+FC_OTH_E!Q43</f>
        <v>4908.3759971999989</v>
      </c>
      <c r="R43" s="8">
        <f>FC_IND_E!R43+FC_TRA_E!R43+FC_OTH_E!R43</f>
        <v>4908.4909707600009</v>
      </c>
      <c r="S43" s="8">
        <f>FC_IND_E!S43+FC_TRA_E!S43+FC_OTH_E!S43</f>
        <v>5299.9076519999981</v>
      </c>
      <c r="T43" s="8">
        <f>FC_IND_E!T43+FC_TRA_E!T43+FC_OTH_E!T43</f>
        <v>5351.4953013599988</v>
      </c>
      <c r="U43" s="8">
        <f>FC_IND_E!U43+FC_TRA_E!U43+FC_OTH_E!U43</f>
        <v>5315.3362501200008</v>
      </c>
      <c r="V43" s="8">
        <f>FC_IND_E!V43+FC_TRA_E!V43+FC_OTH_E!V43</f>
        <v>5122.3759376400012</v>
      </c>
      <c r="W43" s="8">
        <f>FC_IND_E!W43+FC_TRA_E!W43+FC_OTH_E!W43</f>
        <v>4393.8370382400017</v>
      </c>
      <c r="X43" s="8">
        <f>FC_IND_E!X43+FC_TRA_E!X43+FC_OTH_E!X43</f>
        <v>4748.3018575199994</v>
      </c>
      <c r="Y43" s="8">
        <f>FC_IND_E!Y43+FC_TRA_E!Y43+FC_OTH_E!Y43</f>
        <v>5203.6854526800016</v>
      </c>
      <c r="Z43" s="8">
        <f>FC_IND_E!Z43+FC_TRA_E!Z43+FC_OTH_E!Z43</f>
        <v>4740.25904352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318.94917696000005</v>
      </c>
      <c r="D44" s="8">
        <f>FC_IND_E!D44+FC_TRA_E!D44+FC_OTH_E!D44</f>
        <v>315.82283616000007</v>
      </c>
      <c r="E44" s="8">
        <f>FC_IND_E!E44+FC_TRA_E!E44+FC_OTH_E!E44</f>
        <v>225.14139863999998</v>
      </c>
      <c r="F44" s="8">
        <f>FC_IND_E!F44+FC_TRA_E!F44+FC_OTH_E!F44</f>
        <v>162.60176519999999</v>
      </c>
      <c r="G44" s="8">
        <f>FC_IND_E!G44+FC_TRA_E!G44+FC_OTH_E!G44</f>
        <v>146.96727480000001</v>
      </c>
      <c r="H44" s="8">
        <f>FC_IND_E!H44+FC_TRA_E!H44+FC_OTH_E!H44</f>
        <v>137.58574464</v>
      </c>
      <c r="I44" s="8">
        <f>FC_IND_E!I44+FC_TRA_E!I44+FC_OTH_E!I44</f>
        <v>134.45940383999999</v>
      </c>
      <c r="J44" s="8">
        <f>FC_IND_E!J44+FC_TRA_E!J44+FC_OTH_E!J44</f>
        <v>54.181826640000004</v>
      </c>
      <c r="K44" s="8">
        <f>FC_IND_E!K44+FC_TRA_E!K44+FC_OTH_E!K44</f>
        <v>47.739948479999995</v>
      </c>
      <c r="L44" s="8">
        <f>FC_IND_E!L44+FC_TRA_E!L44+FC_OTH_E!L44</f>
        <v>51.000872400000006</v>
      </c>
      <c r="M44" s="8">
        <f>FC_IND_E!M44+FC_TRA_E!M44+FC_OTH_E!M44</f>
        <v>25.487758079999995</v>
      </c>
      <c r="N44" s="8">
        <f>FC_IND_E!N44+FC_TRA_E!N44+FC_OTH_E!N44</f>
        <v>22.2758748</v>
      </c>
      <c r="O44" s="8">
        <f>FC_IND_E!O44+FC_TRA_E!O44+FC_OTH_E!O44</f>
        <v>25.4440116</v>
      </c>
      <c r="P44" s="8">
        <f>FC_IND_E!P44+FC_TRA_E!P44+FC_OTH_E!P44</f>
        <v>22.261385520000008</v>
      </c>
      <c r="Q44" s="8">
        <f>FC_IND_E!Q44+FC_TRA_E!Q44+FC_OTH_E!Q44</f>
        <v>19.074022560000003</v>
      </c>
      <c r="R44" s="8">
        <f>FC_IND_E!R44+FC_TRA_E!R44+FC_OTH_E!R44</f>
        <v>9.5303239200000007</v>
      </c>
      <c r="S44" s="8">
        <f>FC_IND_E!S44+FC_TRA_E!S44+FC_OTH_E!S44</f>
        <v>3.1764960000000002</v>
      </c>
      <c r="T44" s="8">
        <f>FC_IND_E!T44+FC_TRA_E!T44+FC_OTH_E!T44</f>
        <v>0.67012920000000009</v>
      </c>
      <c r="U44" s="8">
        <f>FC_IND_E!U44+FC_TRA_E!U44+FC_OTH_E!U44</f>
        <v>0.65118168000000021</v>
      </c>
      <c r="V44" s="8">
        <f>FC_IND_E!V44+FC_TRA_E!V44+FC_OTH_E!V44</f>
        <v>0</v>
      </c>
      <c r="W44" s="8">
        <f>FC_IND_E!W44+FC_TRA_E!W44+FC_OTH_E!W44</f>
        <v>0</v>
      </c>
      <c r="X44" s="8">
        <f>FC_IND_E!X44+FC_TRA_E!X44+FC_OTH_E!X44</f>
        <v>0</v>
      </c>
      <c r="Y44" s="8">
        <f>FC_IND_E!Y44+FC_TRA_E!Y44+FC_OTH_E!Y44</f>
        <v>0</v>
      </c>
      <c r="Z44" s="8">
        <f>FC_IND_E!Z44+FC_TRA_E!Z44+FC_OTH_E!Z44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85.556250000000006</v>
      </c>
      <c r="G48" s="8">
        <f>FC_IND_E!G48+FC_TRA_E!G48+FC_OTH_E!G48</f>
        <v>129.918789</v>
      </c>
      <c r="H48" s="8">
        <f>FC_IND_E!H48+FC_TRA_E!H48+FC_OTH_E!H48</f>
        <v>148.93140599999998</v>
      </c>
      <c r="I48" s="8">
        <f>FC_IND_E!I48+FC_TRA_E!I48+FC_OTH_E!I48</f>
        <v>202.80007800000001</v>
      </c>
      <c r="J48" s="8">
        <f>FC_IND_E!J48+FC_TRA_E!J48+FC_OTH_E!J48</f>
        <v>161.60636700000001</v>
      </c>
      <c r="K48" s="8">
        <f>FC_IND_E!K48+FC_TRA_E!K48+FC_OTH_E!K48</f>
        <v>161.60636699999998</v>
      </c>
      <c r="L48" s="8">
        <f>FC_IND_E!L48+FC_TRA_E!L48+FC_OTH_E!L48</f>
        <v>139.41649800000002</v>
      </c>
      <c r="M48" s="8">
        <f>FC_IND_E!M48+FC_TRA_E!M48+FC_OTH_E!M48</f>
        <v>99.077471999999986</v>
      </c>
      <c r="N48" s="8">
        <f>FC_IND_E!N48+FC_TRA_E!N48+FC_OTH_E!N48</f>
        <v>89.423568000000017</v>
      </c>
      <c r="O48" s="8">
        <f>FC_IND_E!O48+FC_TRA_E!O48+FC_OTH_E!O48</f>
        <v>73.958157</v>
      </c>
      <c r="P48" s="8">
        <f>FC_IND_E!P48+FC_TRA_E!P48+FC_OTH_E!P48</f>
        <v>139.43404799999996</v>
      </c>
      <c r="Q48" s="8">
        <f>FC_IND_E!Q48+FC_TRA_E!Q48+FC_OTH_E!Q48</f>
        <v>145.15183800000003</v>
      </c>
      <c r="R48" s="8">
        <f>FC_IND_E!R48+FC_TRA_E!R48+FC_OTH_E!R48</f>
        <v>100.14626700000001</v>
      </c>
      <c r="S48" s="8">
        <f>FC_IND_E!S48+FC_TRA_E!S48+FC_OTH_E!S48</f>
        <v>99.397232999999986</v>
      </c>
      <c r="T48" s="8">
        <f>FC_IND_E!T48+FC_TRA_E!T48+FC_OTH_E!T48</f>
        <v>112.64748299999997</v>
      </c>
      <c r="U48" s="8">
        <f>FC_IND_E!U48+FC_TRA_E!U48+FC_OTH_E!U48</f>
        <v>124.08832800000003</v>
      </c>
      <c r="V48" s="8">
        <f>FC_IND_E!V48+FC_TRA_E!V48+FC_OTH_E!V48</f>
        <v>116.08201799999998</v>
      </c>
      <c r="W48" s="8">
        <f>FC_IND_E!W48+FC_TRA_E!W48+FC_OTH_E!W48</f>
        <v>133.19748000000004</v>
      </c>
      <c r="X48" s="8">
        <f>FC_IND_E!X48+FC_TRA_E!X48+FC_OTH_E!X48</f>
        <v>148.16903399999998</v>
      </c>
      <c r="Y48" s="8">
        <f>FC_IND_E!Y48+FC_TRA_E!Y48+FC_OTH_E!Y48</f>
        <v>141.19290899999999</v>
      </c>
      <c r="Z48" s="8">
        <f>FC_IND_E!Z48+FC_TRA_E!Z48+FC_OTH_E!Z48</f>
        <v>127.28312999999999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1336.1673600000001</v>
      </c>
      <c r="D51" s="27">
        <f>FC_IND_E!D51+FC_TRA_E!D51+FC_OTH_E!D51</f>
        <v>1408.8729600000001</v>
      </c>
      <c r="E51" s="27">
        <f>FC_IND_E!E51+FC_TRA_E!E51+FC_OTH_E!E51</f>
        <v>1385.9000100000001</v>
      </c>
      <c r="F51" s="27">
        <f>FC_IND_E!F51+FC_TRA_E!F51+FC_OTH_E!F51</f>
        <v>1486.3246199999999</v>
      </c>
      <c r="G51" s="27">
        <f>FC_IND_E!G51+FC_TRA_E!G51+FC_OTH_E!G51</f>
        <v>1564.0792200000003</v>
      </c>
      <c r="H51" s="27">
        <f>FC_IND_E!H51+FC_TRA_E!H51+FC_OTH_E!H51</f>
        <v>1561.4537400000002</v>
      </c>
      <c r="I51" s="27">
        <f>FC_IND_E!I51+FC_TRA_E!I51+FC_OTH_E!I51</f>
        <v>1543.6812600000001</v>
      </c>
      <c r="J51" s="27">
        <f>FC_IND_E!J51+FC_TRA_E!J51+FC_OTH_E!J51</f>
        <v>1515.5583300000001</v>
      </c>
      <c r="K51" s="27">
        <f>FC_IND_E!K51+FC_TRA_E!K51+FC_OTH_E!K51</f>
        <v>1503.5921999999998</v>
      </c>
      <c r="L51" s="27">
        <f>FC_IND_E!L51+FC_TRA_E!L51+FC_OTH_E!L51</f>
        <v>1346.36634</v>
      </c>
      <c r="M51" s="27">
        <f>FC_IND_E!M51+FC_TRA_E!M51+FC_OTH_E!M51</f>
        <v>1457.0909100000003</v>
      </c>
      <c r="N51" s="27">
        <f>FC_IND_E!N51+FC_TRA_E!N51+FC_OTH_E!N51</f>
        <v>1357.8275700000004</v>
      </c>
      <c r="O51" s="27">
        <f>FC_IND_E!O51+FC_TRA_E!O51+FC_OTH_E!O51</f>
        <v>1285.4754000000003</v>
      </c>
      <c r="P51" s="27">
        <f>FC_IND_E!P51+FC_TRA_E!P51+FC_OTH_E!P51</f>
        <v>1269.8235000000002</v>
      </c>
      <c r="Q51" s="27">
        <f>FC_IND_E!Q51+FC_TRA_E!Q51+FC_OTH_E!Q51</f>
        <v>1216.8090000000002</v>
      </c>
      <c r="R51" s="27">
        <f>FC_IND_E!R51+FC_TRA_E!R51+FC_OTH_E!R51</f>
        <v>1310.5184400000001</v>
      </c>
      <c r="S51" s="27">
        <f>FC_IND_E!S51+FC_TRA_E!S51+FC_OTH_E!S51</f>
        <v>1405.4901300000001</v>
      </c>
      <c r="T51" s="27">
        <f>FC_IND_E!T51+FC_TRA_E!T51+FC_OTH_E!T51</f>
        <v>1433.5421720400002</v>
      </c>
      <c r="U51" s="27">
        <f>FC_IND_E!U51+FC_TRA_E!U51+FC_OTH_E!U51</f>
        <v>1403.5880707199999</v>
      </c>
      <c r="V51" s="27">
        <f>FC_IND_E!V51+FC_TRA_E!V51+FC_OTH_E!V51</f>
        <v>1389.8925572399999</v>
      </c>
      <c r="W51" s="27">
        <f>FC_IND_E!W51+FC_TRA_E!W51+FC_OTH_E!W51</f>
        <v>1360.0677103200001</v>
      </c>
      <c r="X51" s="27">
        <f>FC_IND_E!X51+FC_TRA_E!X51+FC_OTH_E!X51</f>
        <v>1448.3199891600002</v>
      </c>
      <c r="Y51" s="27">
        <f>FC_IND_E!Y51+FC_TRA_E!Y51+FC_OTH_E!Y51</f>
        <v>1303.6400863200001</v>
      </c>
      <c r="Z51" s="27">
        <f>FC_IND_E!Z51+FC_TRA_E!Z51+FC_OTH_E!Z51</f>
        <v>1228.2801260399997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28.027771199999997</v>
      </c>
      <c r="G52" s="27">
        <f t="shared" si="20"/>
        <v>49.907286000000006</v>
      </c>
      <c r="H52" s="27">
        <f t="shared" si="20"/>
        <v>60.489000000000011</v>
      </c>
      <c r="I52" s="27">
        <f t="shared" si="20"/>
        <v>75.646771200000018</v>
      </c>
      <c r="J52" s="27">
        <f t="shared" si="20"/>
        <v>61.060942799999999</v>
      </c>
      <c r="K52" s="27">
        <f t="shared" si="20"/>
        <v>53.338942799999998</v>
      </c>
      <c r="L52" s="27">
        <f t="shared" si="20"/>
        <v>92.950228800000005</v>
      </c>
      <c r="M52" s="27">
        <f t="shared" si="20"/>
        <v>108.39371399999999</v>
      </c>
      <c r="N52" s="27">
        <f t="shared" si="20"/>
        <v>105.67711439999998</v>
      </c>
      <c r="O52" s="27">
        <f t="shared" si="20"/>
        <v>94.808656800000009</v>
      </c>
      <c r="P52" s="27">
        <f t="shared" si="20"/>
        <v>108.53682839999996</v>
      </c>
      <c r="Q52" s="27">
        <f t="shared" si="20"/>
        <v>150.86471400000002</v>
      </c>
      <c r="R52" s="27">
        <f t="shared" si="20"/>
        <v>177.89222879999997</v>
      </c>
      <c r="S52" s="27">
        <f t="shared" si="20"/>
        <v>190.90482839999999</v>
      </c>
      <c r="T52" s="27">
        <f t="shared" si="20"/>
        <v>234.39101399999993</v>
      </c>
      <c r="U52" s="27">
        <f t="shared" si="20"/>
        <v>285.99096239999994</v>
      </c>
      <c r="V52" s="27">
        <f t="shared" si="20"/>
        <v>319.3778016</v>
      </c>
      <c r="W52" s="27">
        <f t="shared" si="20"/>
        <v>283.76393760000008</v>
      </c>
      <c r="X52" s="27">
        <f t="shared" ref="X52:Z52" si="21">SUM(X53:X54)</f>
        <v>269.05610160000003</v>
      </c>
      <c r="Y52" s="27">
        <f t="shared" si="21"/>
        <v>263.93023799999997</v>
      </c>
      <c r="Z52" s="27">
        <f t="shared" si="21"/>
        <v>277.46278560000002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28.027771199999997</v>
      </c>
      <c r="G53" s="8">
        <f>FC_IND_E!G53+FC_TRA_E!G53+FC_OTH_E!G53</f>
        <v>49.907286000000006</v>
      </c>
      <c r="H53" s="8">
        <f>FC_IND_E!H53+FC_TRA_E!H53+FC_OTH_E!H53</f>
        <v>60.489000000000011</v>
      </c>
      <c r="I53" s="8">
        <f>FC_IND_E!I53+FC_TRA_E!I53+FC_OTH_E!I53</f>
        <v>75.646771200000018</v>
      </c>
      <c r="J53" s="8">
        <f>FC_IND_E!J53+FC_TRA_E!J53+FC_OTH_E!J53</f>
        <v>61.060942799999999</v>
      </c>
      <c r="K53" s="8">
        <f>FC_IND_E!K53+FC_TRA_E!K53+FC_OTH_E!K53</f>
        <v>53.338942799999998</v>
      </c>
      <c r="L53" s="8">
        <f>FC_IND_E!L53+FC_TRA_E!L53+FC_OTH_E!L53</f>
        <v>92.950228800000005</v>
      </c>
      <c r="M53" s="8">
        <f>FC_IND_E!M53+FC_TRA_E!M53+FC_OTH_E!M53</f>
        <v>108.39371399999999</v>
      </c>
      <c r="N53" s="8">
        <f>FC_IND_E!N53+FC_TRA_E!N53+FC_OTH_E!N53</f>
        <v>105.67711439999998</v>
      </c>
      <c r="O53" s="8">
        <f>FC_IND_E!O53+FC_TRA_E!O53+FC_OTH_E!O53</f>
        <v>94.808656800000009</v>
      </c>
      <c r="P53" s="8">
        <f>FC_IND_E!P53+FC_TRA_E!P53+FC_OTH_E!P53</f>
        <v>108.53682839999996</v>
      </c>
      <c r="Q53" s="8">
        <f>FC_IND_E!Q53+FC_TRA_E!Q53+FC_OTH_E!Q53</f>
        <v>150.86471400000002</v>
      </c>
      <c r="R53" s="8">
        <f>FC_IND_E!R53+FC_TRA_E!R53+FC_OTH_E!R53</f>
        <v>177.89222879999997</v>
      </c>
      <c r="S53" s="8">
        <f>FC_IND_E!S53+FC_TRA_E!S53+FC_OTH_E!S53</f>
        <v>190.90482839999999</v>
      </c>
      <c r="T53" s="8">
        <f>FC_IND_E!T53+FC_TRA_E!T53+FC_OTH_E!T53</f>
        <v>234.39101399999993</v>
      </c>
      <c r="U53" s="8">
        <f>FC_IND_E!U53+FC_TRA_E!U53+FC_OTH_E!U53</f>
        <v>285.99096239999994</v>
      </c>
      <c r="V53" s="8">
        <f>FC_IND_E!V53+FC_TRA_E!V53+FC_OTH_E!V53</f>
        <v>319.3778016</v>
      </c>
      <c r="W53" s="8">
        <f>FC_IND_E!W53+FC_TRA_E!W53+FC_OTH_E!W53</f>
        <v>283.76393760000008</v>
      </c>
      <c r="X53" s="8">
        <f>FC_IND_E!X53+FC_TRA_E!X53+FC_OTH_E!X53</f>
        <v>269.05610160000003</v>
      </c>
      <c r="Y53" s="8">
        <f>FC_IND_E!Y53+FC_TRA_E!Y53+FC_OTH_E!Y53</f>
        <v>263.93023799999997</v>
      </c>
      <c r="Z53" s="8">
        <f>FC_IND_E!Z53+FC_TRA_E!Z53+FC_OTH_E!Z53</f>
        <v>277.46278560000002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2543.5923508800001</v>
      </c>
      <c r="D61" s="49">
        <f t="shared" si="22"/>
        <v>2933.4886207199997</v>
      </c>
      <c r="E61" s="49">
        <f t="shared" si="22"/>
        <v>2399.4147542399996</v>
      </c>
      <c r="F61" s="49">
        <f t="shared" si="22"/>
        <v>2674.7742873599996</v>
      </c>
      <c r="G61" s="49">
        <f t="shared" si="22"/>
        <v>2630.7333561599989</v>
      </c>
      <c r="H61" s="49">
        <f t="shared" si="22"/>
        <v>3152.7704678399991</v>
      </c>
      <c r="I61" s="49">
        <f t="shared" si="22"/>
        <v>2775.4612437599994</v>
      </c>
      <c r="J61" s="49">
        <f t="shared" si="22"/>
        <v>3106.5273302399992</v>
      </c>
      <c r="K61" s="49">
        <f t="shared" si="22"/>
        <v>3038.7680395199986</v>
      </c>
      <c r="L61" s="49">
        <f t="shared" si="22"/>
        <v>2909.1462984000009</v>
      </c>
      <c r="M61" s="49">
        <f t="shared" si="22"/>
        <v>3039.2086197600001</v>
      </c>
      <c r="N61" s="49">
        <f t="shared" si="22"/>
        <v>2977.6880455199998</v>
      </c>
      <c r="O61" s="49">
        <f t="shared" si="22"/>
        <v>2913.1804641600015</v>
      </c>
      <c r="P61" s="49">
        <f t="shared" si="22"/>
        <v>3075.8409251999988</v>
      </c>
      <c r="Q61" s="49">
        <f t="shared" si="22"/>
        <v>2691.6560589600012</v>
      </c>
      <c r="R61" s="49">
        <f t="shared" si="22"/>
        <v>2927.1771683999996</v>
      </c>
      <c r="S61" s="49">
        <f t="shared" si="22"/>
        <v>2908.6825082399973</v>
      </c>
      <c r="T61" s="49">
        <f t="shared" si="22"/>
        <v>2813.5460059200004</v>
      </c>
      <c r="U61" s="49">
        <f t="shared" si="22"/>
        <v>2671.1455471199974</v>
      </c>
      <c r="V61" s="49">
        <f t="shared" si="22"/>
        <v>2624.3642361600018</v>
      </c>
      <c r="W61" s="49">
        <f t="shared" si="22"/>
        <v>2553.0300936000008</v>
      </c>
      <c r="X61" s="49">
        <f t="shared" si="22"/>
        <v>2866.5055331999984</v>
      </c>
      <c r="Y61" s="49">
        <f t="shared" ref="Y61:Z61" si="23">SUM(Y62:Y72)</f>
        <v>2450.9112739200004</v>
      </c>
      <c r="Z61" s="49">
        <f t="shared" si="23"/>
        <v>2417.7545827200011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2542.0635072</v>
      </c>
      <c r="D62" s="52">
        <f>FC_IND_E!D62+FC_TRA_E!D62+FC_OTH_E!D62</f>
        <v>2930.7039551999997</v>
      </c>
      <c r="E62" s="52">
        <f>FC_IND_E!E62+FC_TRA_E!E62+FC_OTH_E!E62</f>
        <v>2396.5756415999995</v>
      </c>
      <c r="F62" s="52">
        <f>FC_IND_E!F62+FC_TRA_E!F62+FC_OTH_E!F62</f>
        <v>2672.2079999999996</v>
      </c>
      <c r="G62" s="52">
        <f>FC_IND_E!G62+FC_TRA_E!G62+FC_OTH_E!G62</f>
        <v>2627.1842687999988</v>
      </c>
      <c r="H62" s="52">
        <f>FC_IND_E!H62+FC_TRA_E!H62+FC_OTH_E!H62</f>
        <v>3149.4399551999991</v>
      </c>
      <c r="I62" s="52">
        <f>FC_IND_E!I62+FC_TRA_E!I62+FC_OTH_E!I62</f>
        <v>2759.2318655999993</v>
      </c>
      <c r="J62" s="52">
        <f>FC_IND_E!J62+FC_TRA_E!J62+FC_OTH_E!J62</f>
        <v>3061.5201791999989</v>
      </c>
      <c r="K62" s="52">
        <f>FC_IND_E!K62+FC_TRA_E!K62+FC_OTH_E!K62</f>
        <v>2961.5044031999987</v>
      </c>
      <c r="L62" s="52">
        <f>FC_IND_E!L62+FC_TRA_E!L62+FC_OTH_E!L62</f>
        <v>2813.1038208000004</v>
      </c>
      <c r="M62" s="52">
        <f>FC_IND_E!M62+FC_TRA_E!M62+FC_OTH_E!M62</f>
        <v>2897.7762240000002</v>
      </c>
      <c r="N62" s="52">
        <f>FC_IND_E!N62+FC_TRA_E!N62+FC_OTH_E!N62</f>
        <v>2863.0562688</v>
      </c>
      <c r="O62" s="52">
        <f>FC_IND_E!O62+FC_TRA_E!O62+FC_OTH_E!O62</f>
        <v>2754.0797760000014</v>
      </c>
      <c r="P62" s="52">
        <f>FC_IND_E!P62+FC_TRA_E!P62+FC_OTH_E!P62</f>
        <v>2891.2798655999986</v>
      </c>
      <c r="Q62" s="52">
        <f>FC_IND_E!Q62+FC_TRA_E!Q62+FC_OTH_E!Q62</f>
        <v>2557.2960000000012</v>
      </c>
      <c r="R62" s="52">
        <f>FC_IND_E!R62+FC_TRA_E!R62+FC_OTH_E!R62</f>
        <v>2835.6156864</v>
      </c>
      <c r="S62" s="52">
        <f>FC_IND_E!S62+FC_TRA_E!S62+FC_OTH_E!S62</f>
        <v>2850.2877311999978</v>
      </c>
      <c r="T62" s="52">
        <f>FC_IND_E!T62+FC_TRA_E!T62+FC_OTH_E!T62</f>
        <v>2736.4546944000003</v>
      </c>
      <c r="U62" s="52">
        <f>FC_IND_E!U62+FC_TRA_E!U62+FC_OTH_E!U62</f>
        <v>2449.1013119999971</v>
      </c>
      <c r="V62" s="52">
        <f>FC_IND_E!V62+FC_TRA_E!V62+FC_OTH_E!V62</f>
        <v>2339.5409856000015</v>
      </c>
      <c r="W62" s="52">
        <f>FC_IND_E!W62+FC_TRA_E!W62+FC_OTH_E!W62</f>
        <v>2269.5692544000008</v>
      </c>
      <c r="X62" s="52">
        <f>FC_IND_E!X62+FC_TRA_E!X62+FC_OTH_E!X62</f>
        <v>2554.1405567999982</v>
      </c>
      <c r="Y62" s="52">
        <f>FC_IND_E!Y62+FC_TRA_E!Y62+FC_OTH_E!Y62</f>
        <v>2208.3155136000005</v>
      </c>
      <c r="Z62" s="52">
        <f>FC_IND_E!Z62+FC_TRA_E!Z62+FC_OTH_E!Z62</f>
        <v>2128.0561344000007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1.5288436800000003</v>
      </c>
      <c r="D64" s="52">
        <f>FC_IND_E!D64+FC_TRA_E!D64+FC_OTH_E!D64</f>
        <v>2.7846655200000012</v>
      </c>
      <c r="E64" s="52">
        <f>FC_IND_E!E64+FC_TRA_E!E64+FC_OTH_E!E64</f>
        <v>2.8391126399999989</v>
      </c>
      <c r="F64" s="52">
        <f>FC_IND_E!F64+FC_TRA_E!F64+FC_OTH_E!F64</f>
        <v>2.5662873599999996</v>
      </c>
      <c r="G64" s="52">
        <f>FC_IND_E!G64+FC_TRA_E!G64+FC_OTH_E!G64</f>
        <v>3.5490873600000006</v>
      </c>
      <c r="H64" s="52">
        <f>FC_IND_E!H64+FC_TRA_E!H64+FC_OTH_E!H64</f>
        <v>3.3305126400000002</v>
      </c>
      <c r="I64" s="52">
        <f>FC_IND_E!I64+FC_TRA_E!I64+FC_OTH_E!I64</f>
        <v>3.1667781599999985</v>
      </c>
      <c r="J64" s="52">
        <f>FC_IND_E!J64+FC_TRA_E!J64+FC_OTH_E!J64</f>
        <v>3.9312000000000018</v>
      </c>
      <c r="K64" s="52">
        <f>FC_IND_E!K64+FC_TRA_E!K64+FC_OTH_E!K64</f>
        <v>4.3679563200000002</v>
      </c>
      <c r="L64" s="52">
        <f>FC_IND_E!L64+FC_TRA_E!L64+FC_OTH_E!L64</f>
        <v>4.7500689599999992</v>
      </c>
      <c r="M64" s="52">
        <f>FC_IND_E!M64+FC_TRA_E!M64+FC_OTH_E!M64</f>
        <v>5.8423528799999991</v>
      </c>
      <c r="N64" s="52">
        <f>FC_IND_E!N64+FC_TRA_E!N64+FC_OTH_E!N64</f>
        <v>5.5691344800000024</v>
      </c>
      <c r="O64" s="52">
        <f>FC_IND_E!O64+FC_TRA_E!O64+FC_OTH_E!O64</f>
        <v>5.4600436799999992</v>
      </c>
      <c r="P64" s="52">
        <f>FC_IND_E!P64+FC_TRA_E!P64+FC_OTH_E!P64</f>
        <v>5.2963092000000014</v>
      </c>
      <c r="Q64" s="52">
        <f>FC_IND_E!Q64+FC_TRA_E!Q64+FC_OTH_E!Q64</f>
        <v>4.7502655200000028</v>
      </c>
      <c r="R64" s="52">
        <f>FC_IND_E!R64+FC_TRA_E!R64+FC_OTH_E!R64</f>
        <v>4.3135091999999986</v>
      </c>
      <c r="S64" s="52">
        <f>FC_IND_E!S64+FC_TRA_E!S64+FC_OTH_E!S64</f>
        <v>3.7128218399999997</v>
      </c>
      <c r="T64" s="52">
        <f>FC_IND_E!T64+FC_TRA_E!T64+FC_OTH_E!T64</f>
        <v>2.8501200000000004</v>
      </c>
      <c r="U64" s="52">
        <f>FC_IND_E!U64+FC_TRA_E!U64+FC_OTH_E!U64</f>
        <v>3.3531170400000017</v>
      </c>
      <c r="V64" s="52">
        <f>FC_IND_E!V64+FC_TRA_E!V64+FC_OTH_E!V64</f>
        <v>2.9947881599999997</v>
      </c>
      <c r="W64" s="52">
        <f>FC_IND_E!W64+FC_TRA_E!W64+FC_OTH_E!W64</f>
        <v>6.9303124800000013</v>
      </c>
      <c r="X64" s="52">
        <f>FC_IND_E!X64+FC_TRA_E!X64+FC_OTH_E!X64</f>
        <v>6.2036301599999994</v>
      </c>
      <c r="Y64" s="52">
        <f>FC_IND_E!Y64+FC_TRA_E!Y64+FC_OTH_E!Y64</f>
        <v>7.3277568000000031</v>
      </c>
      <c r="Z64" s="52">
        <f>FC_IND_E!Z64+FC_TRA_E!Z64+FC_OTH_E!Z64</f>
        <v>8.47252224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  <c r="Y65" s="52">
        <f>FC_IND_E!Y65+FC_TRA_E!Y65+FC_OTH_E!Y65</f>
        <v>0</v>
      </c>
      <c r="Z65" s="52">
        <f>FC_IND_E!Z65+FC_TRA_E!Z65+FC_OTH_E!Z65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1.8881510399999999</v>
      </c>
      <c r="K67" s="52">
        <f>FC_IND_E!K67+FC_TRA_E!K67+FC_OTH_E!K67</f>
        <v>7.582679999999999</v>
      </c>
      <c r="L67" s="52">
        <f>FC_IND_E!L67+FC_TRA_E!L67+FC_OTH_E!L67</f>
        <v>7.6917686399999994</v>
      </c>
      <c r="M67" s="52">
        <f>FC_IND_E!M67+FC_TRA_E!M67+FC_OTH_E!M67</f>
        <v>12.801602879999997</v>
      </c>
      <c r="N67" s="52">
        <f>FC_IND_E!N67+FC_TRA_E!N67+FC_OTH_E!N67</f>
        <v>15.011922240000001</v>
      </c>
      <c r="O67" s="52">
        <f>FC_IND_E!O67+FC_TRA_E!O67+FC_OTH_E!O67</f>
        <v>17.789604480000001</v>
      </c>
      <c r="P67" s="52">
        <f>FC_IND_E!P67+FC_TRA_E!P67+FC_OTH_E!P67</f>
        <v>22.513550399999996</v>
      </c>
      <c r="Q67" s="52">
        <f>FC_IND_E!Q67+FC_TRA_E!Q67+FC_OTH_E!Q67</f>
        <v>22.496473440000003</v>
      </c>
      <c r="R67" s="52">
        <f>FC_IND_E!R67+FC_TRA_E!R67+FC_OTH_E!R67</f>
        <v>19.322452800000001</v>
      </c>
      <c r="S67" s="52">
        <f>FC_IND_E!S67+FC_TRA_E!S67+FC_OTH_E!S67</f>
        <v>12.881635199999998</v>
      </c>
      <c r="T67" s="52">
        <f>FC_IND_E!T67+FC_TRA_E!T67+FC_OTH_E!T67</f>
        <v>12.5286264</v>
      </c>
      <c r="U67" s="52">
        <f>FC_IND_E!U67+FC_TRA_E!U67+FC_OTH_E!U67</f>
        <v>23.107930560000007</v>
      </c>
      <c r="V67" s="52">
        <f>FC_IND_E!V67+FC_TRA_E!V67+FC_OTH_E!V67</f>
        <v>12.561251040000002</v>
      </c>
      <c r="W67" s="52">
        <f>FC_IND_E!W67+FC_TRA_E!W67+FC_OTH_E!W67</f>
        <v>23.839945920000002</v>
      </c>
      <c r="X67" s="52">
        <f>FC_IND_E!X67+FC_TRA_E!X67+FC_OTH_E!X67</f>
        <v>25.44033744</v>
      </c>
      <c r="Y67" s="52">
        <f>FC_IND_E!Y67+FC_TRA_E!Y67+FC_OTH_E!Y67</f>
        <v>19.122626879999999</v>
      </c>
      <c r="Z67" s="52">
        <f>FC_IND_E!Z67+FC_TRA_E!Z67+FC_OTH_E!Z67</f>
        <v>25.57109088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13.062599999999998</v>
      </c>
      <c r="J69" s="52">
        <f>FC_IND_E!J69+FC_TRA_E!J69+FC_OTH_E!J69</f>
        <v>39.187800000000003</v>
      </c>
      <c r="K69" s="52">
        <f>FC_IND_E!K69+FC_TRA_E!K69+FC_OTH_E!K69</f>
        <v>65.313000000000002</v>
      </c>
      <c r="L69" s="52">
        <f>FC_IND_E!L69+FC_TRA_E!L69+FC_OTH_E!L69</f>
        <v>83.600640000000027</v>
      </c>
      <c r="M69" s="52">
        <f>FC_IND_E!M69+FC_TRA_E!M69+FC_OTH_E!M69</f>
        <v>122.78844000000004</v>
      </c>
      <c r="N69" s="52">
        <f>FC_IND_E!N69+FC_TRA_E!N69+FC_OTH_E!N69</f>
        <v>94.050720000000013</v>
      </c>
      <c r="O69" s="52">
        <f>FC_IND_E!O69+FC_TRA_E!O69+FC_OTH_E!O69</f>
        <v>135.85103999999998</v>
      </c>
      <c r="P69" s="52">
        <f>FC_IND_E!P69+FC_TRA_E!P69+FC_OTH_E!P69</f>
        <v>156.75120000000001</v>
      </c>
      <c r="Q69" s="52">
        <f>FC_IND_E!Q69+FC_TRA_E!Q69+FC_OTH_E!Q69</f>
        <v>107.11331999999999</v>
      </c>
      <c r="R69" s="52">
        <f>FC_IND_E!R69+FC_TRA_E!R69+FC_OTH_E!R69</f>
        <v>67.925520000000006</v>
      </c>
      <c r="S69" s="52">
        <f>FC_IND_E!S69+FC_TRA_E!S69+FC_OTH_E!S69</f>
        <v>41.800320000000006</v>
      </c>
      <c r="T69" s="52">
        <f>FC_IND_E!T69+FC_TRA_E!T69+FC_OTH_E!T69</f>
        <v>61.712565120000015</v>
      </c>
      <c r="U69" s="52">
        <f>FC_IND_E!U69+FC_TRA_E!U69+FC_OTH_E!U69</f>
        <v>195.58318752000002</v>
      </c>
      <c r="V69" s="52">
        <f>FC_IND_E!V69+FC_TRA_E!V69+FC_OTH_E!V69</f>
        <v>269.26721136000003</v>
      </c>
      <c r="W69" s="52">
        <f>FC_IND_E!W69+FC_TRA_E!W69+FC_OTH_E!W69</f>
        <v>252.69058080000002</v>
      </c>
      <c r="X69" s="52">
        <f>FC_IND_E!X69+FC_TRA_E!X69+FC_OTH_E!X69</f>
        <v>280.72100880000005</v>
      </c>
      <c r="Y69" s="52">
        <f>FC_IND_E!Y69+FC_TRA_E!Y69+FC_OTH_E!Y69</f>
        <v>216.14537663999997</v>
      </c>
      <c r="Z69" s="52">
        <f>FC_IND_E!Z69+FC_TRA_E!Z69+FC_OTH_E!Z69</f>
        <v>255.65483520000004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2380.4136537480404</v>
      </c>
      <c r="D2" s="21">
        <f t="shared" ref="D2:X2" si="0">SUM(D3,D17,D22,D25,D26,D51,D52)</f>
        <v>2112.5369148497557</v>
      </c>
      <c r="E2" s="21">
        <f t="shared" si="0"/>
        <v>1858.7962905693307</v>
      </c>
      <c r="F2" s="21">
        <f t="shared" si="0"/>
        <v>2157.1959372000001</v>
      </c>
      <c r="G2" s="21">
        <f t="shared" si="0"/>
        <v>2220.8675456400001</v>
      </c>
      <c r="H2" s="21">
        <f t="shared" si="0"/>
        <v>2375.1442532400001</v>
      </c>
      <c r="I2" s="21">
        <f t="shared" si="0"/>
        <v>2551.6791508799997</v>
      </c>
      <c r="J2" s="21">
        <f t="shared" si="0"/>
        <v>2278.7988766799999</v>
      </c>
      <c r="K2" s="21">
        <f t="shared" si="0"/>
        <v>2205.8327587200001</v>
      </c>
      <c r="L2" s="21">
        <f t="shared" si="0"/>
        <v>1878.0981992400002</v>
      </c>
      <c r="M2" s="21">
        <f t="shared" si="0"/>
        <v>1853.046268420419</v>
      </c>
      <c r="N2" s="21">
        <f t="shared" si="0"/>
        <v>1696.9098814470904</v>
      </c>
      <c r="O2" s="21">
        <f t="shared" si="0"/>
        <v>1624.5666692480793</v>
      </c>
      <c r="P2" s="21">
        <f t="shared" si="0"/>
        <v>1622.2255161373362</v>
      </c>
      <c r="Q2" s="21">
        <f t="shared" si="0"/>
        <v>1633.3573325497748</v>
      </c>
      <c r="R2" s="21">
        <f t="shared" si="0"/>
        <v>1596.521756266003</v>
      </c>
      <c r="S2" s="21">
        <f t="shared" si="0"/>
        <v>1626.2166228336</v>
      </c>
      <c r="T2" s="21">
        <f t="shared" si="0"/>
        <v>1740.7981734</v>
      </c>
      <c r="U2" s="21">
        <f t="shared" si="0"/>
        <v>1858.34676264</v>
      </c>
      <c r="V2" s="21">
        <f t="shared" si="0"/>
        <v>1859.4491693999998</v>
      </c>
      <c r="W2" s="21">
        <f t="shared" si="0"/>
        <v>1778.0883382800002</v>
      </c>
      <c r="X2" s="21">
        <f t="shared" si="0"/>
        <v>1817.4137805599999</v>
      </c>
      <c r="Y2" s="21">
        <f t="shared" ref="Y2:Z2" si="1">SUM(Y3,Y17,Y22,Y25,Y26,Y51,Y52)</f>
        <v>1688.6369735999999</v>
      </c>
      <c r="Z2" s="21">
        <f t="shared" si="1"/>
        <v>1597.7684819999997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373.67561170804004</v>
      </c>
      <c r="D3" s="24">
        <f t="shared" si="2"/>
        <v>363.12385672975529</v>
      </c>
      <c r="E3" s="24">
        <f t="shared" si="2"/>
        <v>406.28195868933062</v>
      </c>
      <c r="F3" s="24">
        <f t="shared" si="2"/>
        <v>339.31688351999998</v>
      </c>
      <c r="G3" s="24">
        <f t="shared" si="2"/>
        <v>319.14418199999994</v>
      </c>
      <c r="H3" s="24">
        <f t="shared" si="2"/>
        <v>329.61531768000003</v>
      </c>
      <c r="I3" s="24">
        <f t="shared" si="2"/>
        <v>328.48116815999998</v>
      </c>
      <c r="J3" s="24">
        <f t="shared" si="2"/>
        <v>339.66643632</v>
      </c>
      <c r="K3" s="24">
        <f t="shared" si="2"/>
        <v>333.8735676</v>
      </c>
      <c r="L3" s="24">
        <f t="shared" si="2"/>
        <v>226.03953431999992</v>
      </c>
      <c r="M3" s="24">
        <f t="shared" si="2"/>
        <v>200.18255926041871</v>
      </c>
      <c r="N3" s="24">
        <f t="shared" si="2"/>
        <v>224.05411172709012</v>
      </c>
      <c r="O3" s="24">
        <f t="shared" si="2"/>
        <v>215.22533988807913</v>
      </c>
      <c r="P3" s="24">
        <f t="shared" si="2"/>
        <v>202.34977281733623</v>
      </c>
      <c r="Q3" s="24">
        <f t="shared" si="2"/>
        <v>192.47022126977464</v>
      </c>
      <c r="R3" s="24">
        <f t="shared" si="2"/>
        <v>166.92821614600314</v>
      </c>
      <c r="S3" s="24">
        <f t="shared" si="2"/>
        <v>153.54933039360003</v>
      </c>
      <c r="T3" s="24">
        <f t="shared" si="2"/>
        <v>161.76328511999998</v>
      </c>
      <c r="U3" s="24">
        <f t="shared" si="2"/>
        <v>172.18372920000002</v>
      </c>
      <c r="V3" s="24">
        <f t="shared" si="2"/>
        <v>167.73698975999997</v>
      </c>
      <c r="W3" s="24">
        <f t="shared" si="2"/>
        <v>120.66330527999999</v>
      </c>
      <c r="X3" s="24">
        <f t="shared" ref="X3:Z3" si="3">SUM(X4,X8,X11)</f>
        <v>92.24005919999999</v>
      </c>
      <c r="Y3" s="24">
        <f t="shared" si="3"/>
        <v>117.84709224000002</v>
      </c>
      <c r="Z3" s="24">
        <f t="shared" si="3"/>
        <v>83.278752959999991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30.033400320000013</v>
      </c>
      <c r="D4" s="19">
        <f t="shared" si="4"/>
        <v>38.997866160000001</v>
      </c>
      <c r="E4" s="19">
        <f t="shared" si="4"/>
        <v>89.569323359999984</v>
      </c>
      <c r="F4" s="19">
        <f t="shared" si="4"/>
        <v>97.00783487999999</v>
      </c>
      <c r="G4" s="19">
        <f t="shared" si="4"/>
        <v>83.399397840000006</v>
      </c>
      <c r="H4" s="19">
        <f t="shared" si="4"/>
        <v>90.382921200000013</v>
      </c>
      <c r="I4" s="19">
        <f t="shared" si="4"/>
        <v>91.348068239999975</v>
      </c>
      <c r="J4" s="19">
        <f t="shared" si="4"/>
        <v>138.45228408000003</v>
      </c>
      <c r="K4" s="19">
        <f t="shared" si="4"/>
        <v>142.61222448000001</v>
      </c>
      <c r="L4" s="19">
        <f t="shared" si="4"/>
        <v>51.992954640000001</v>
      </c>
      <c r="M4" s="19">
        <f t="shared" si="4"/>
        <v>38.278944000000003</v>
      </c>
      <c r="N4" s="19">
        <f t="shared" si="4"/>
        <v>35.958708719999997</v>
      </c>
      <c r="O4" s="19">
        <f t="shared" si="4"/>
        <v>31.254212880000004</v>
      </c>
      <c r="P4" s="19">
        <f t="shared" si="4"/>
        <v>9.9048470399999964</v>
      </c>
      <c r="Q4" s="19">
        <f t="shared" si="4"/>
        <v>7.1534627999999998</v>
      </c>
      <c r="R4" s="19">
        <f t="shared" si="4"/>
        <v>7.0948864800000013</v>
      </c>
      <c r="S4" s="19">
        <f t="shared" si="4"/>
        <v>5.1567595200000014</v>
      </c>
      <c r="T4" s="19">
        <f t="shared" si="4"/>
        <v>6.2397403200000019</v>
      </c>
      <c r="U4" s="19">
        <f t="shared" si="4"/>
        <v>6.0510700799999988</v>
      </c>
      <c r="V4" s="19">
        <f t="shared" si="4"/>
        <v>7.9152955200000008</v>
      </c>
      <c r="W4" s="19">
        <f t="shared" si="4"/>
        <v>13.093169759999999</v>
      </c>
      <c r="X4" s="19">
        <f t="shared" ref="X4:Z4" si="5">SUM(X5:X7)</f>
        <v>5.0256439200000012</v>
      </c>
      <c r="Y4" s="19">
        <f t="shared" si="5"/>
        <v>3.9215483999999998</v>
      </c>
      <c r="Z4" s="19">
        <f t="shared" si="5"/>
        <v>2.9761538400000007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30.033400320000013</v>
      </c>
      <c r="D7" s="8">
        <f>FC_IND_IS_E!D7+FC_IND_NFM_E!D7+FC_IND_CPC_E!D7+FC_IND_NMM_E!D7+FC_IND_PPP_E!D7+FC_IND_FBT_E!D7+FC_IND_TE_E!D7+FC_IND_MAC_E!D7+FC_IND_TL_E!D7+FC_IND_WP_E!D7+FC_IND_MQ_E!D7+FC_IND_CON_E!D7+FC_IND_NSP_E!D7</f>
        <v>38.997866160000001</v>
      </c>
      <c r="E7" s="8">
        <f>FC_IND_IS_E!E7+FC_IND_NFM_E!E7+FC_IND_CPC_E!E7+FC_IND_NMM_E!E7+FC_IND_PPP_E!E7+FC_IND_FBT_E!E7+FC_IND_TE_E!E7+FC_IND_MAC_E!E7+FC_IND_TL_E!E7+FC_IND_WP_E!E7+FC_IND_MQ_E!E7+FC_IND_CON_E!E7+FC_IND_NSP_E!E7</f>
        <v>89.569323359999984</v>
      </c>
      <c r="F7" s="8">
        <f>FC_IND_IS_E!F7+FC_IND_NFM_E!F7+FC_IND_CPC_E!F7+FC_IND_NMM_E!F7+FC_IND_PPP_E!F7+FC_IND_FBT_E!F7+FC_IND_TE_E!F7+FC_IND_MAC_E!F7+FC_IND_TL_E!F7+FC_IND_WP_E!F7+FC_IND_MQ_E!F7+FC_IND_CON_E!F7+FC_IND_NSP_E!F7</f>
        <v>97.00783487999999</v>
      </c>
      <c r="G7" s="8">
        <f>FC_IND_IS_E!G7+FC_IND_NFM_E!G7+FC_IND_CPC_E!G7+FC_IND_NMM_E!G7+FC_IND_PPP_E!G7+FC_IND_FBT_E!G7+FC_IND_TE_E!G7+FC_IND_MAC_E!G7+FC_IND_TL_E!G7+FC_IND_WP_E!G7+FC_IND_MQ_E!G7+FC_IND_CON_E!G7+FC_IND_NSP_E!G7</f>
        <v>83.399397840000006</v>
      </c>
      <c r="H7" s="8">
        <f>FC_IND_IS_E!H7+FC_IND_NFM_E!H7+FC_IND_CPC_E!H7+FC_IND_NMM_E!H7+FC_IND_PPP_E!H7+FC_IND_FBT_E!H7+FC_IND_TE_E!H7+FC_IND_MAC_E!H7+FC_IND_TL_E!H7+FC_IND_WP_E!H7+FC_IND_MQ_E!H7+FC_IND_CON_E!H7+FC_IND_NSP_E!H7</f>
        <v>90.382921200000013</v>
      </c>
      <c r="I7" s="8">
        <f>FC_IND_IS_E!I7+FC_IND_NFM_E!I7+FC_IND_CPC_E!I7+FC_IND_NMM_E!I7+FC_IND_PPP_E!I7+FC_IND_FBT_E!I7+FC_IND_TE_E!I7+FC_IND_MAC_E!I7+FC_IND_TL_E!I7+FC_IND_WP_E!I7+FC_IND_MQ_E!I7+FC_IND_CON_E!I7+FC_IND_NSP_E!I7</f>
        <v>91.348068239999975</v>
      </c>
      <c r="J7" s="8">
        <f>FC_IND_IS_E!J7+FC_IND_NFM_E!J7+FC_IND_CPC_E!J7+FC_IND_NMM_E!J7+FC_IND_PPP_E!J7+FC_IND_FBT_E!J7+FC_IND_TE_E!J7+FC_IND_MAC_E!J7+FC_IND_TL_E!J7+FC_IND_WP_E!J7+FC_IND_MQ_E!J7+FC_IND_CON_E!J7+FC_IND_NSP_E!J7</f>
        <v>138.45228408000003</v>
      </c>
      <c r="K7" s="8">
        <f>FC_IND_IS_E!K7+FC_IND_NFM_E!K7+FC_IND_CPC_E!K7+FC_IND_NMM_E!K7+FC_IND_PPP_E!K7+FC_IND_FBT_E!K7+FC_IND_TE_E!K7+FC_IND_MAC_E!K7+FC_IND_TL_E!K7+FC_IND_WP_E!K7+FC_IND_MQ_E!K7+FC_IND_CON_E!K7+FC_IND_NSP_E!K7</f>
        <v>142.61222448000001</v>
      </c>
      <c r="L7" s="8">
        <f>FC_IND_IS_E!L7+FC_IND_NFM_E!L7+FC_IND_CPC_E!L7+FC_IND_NMM_E!L7+FC_IND_PPP_E!L7+FC_IND_FBT_E!L7+FC_IND_TE_E!L7+FC_IND_MAC_E!L7+FC_IND_TL_E!L7+FC_IND_WP_E!L7+FC_IND_MQ_E!L7+FC_IND_CON_E!L7+FC_IND_NSP_E!L7</f>
        <v>51.992954640000001</v>
      </c>
      <c r="M7" s="8">
        <f>FC_IND_IS_E!M7+FC_IND_NFM_E!M7+FC_IND_CPC_E!M7+FC_IND_NMM_E!M7+FC_IND_PPP_E!M7+FC_IND_FBT_E!M7+FC_IND_TE_E!M7+FC_IND_MAC_E!M7+FC_IND_TL_E!M7+FC_IND_WP_E!M7+FC_IND_MQ_E!M7+FC_IND_CON_E!M7+FC_IND_NSP_E!M7</f>
        <v>38.278944000000003</v>
      </c>
      <c r="N7" s="8">
        <f>FC_IND_IS_E!N7+FC_IND_NFM_E!N7+FC_IND_CPC_E!N7+FC_IND_NMM_E!N7+FC_IND_PPP_E!N7+FC_IND_FBT_E!N7+FC_IND_TE_E!N7+FC_IND_MAC_E!N7+FC_IND_TL_E!N7+FC_IND_WP_E!N7+FC_IND_MQ_E!N7+FC_IND_CON_E!N7+FC_IND_NSP_E!N7</f>
        <v>35.958708719999997</v>
      </c>
      <c r="O7" s="8">
        <f>FC_IND_IS_E!O7+FC_IND_NFM_E!O7+FC_IND_CPC_E!O7+FC_IND_NMM_E!O7+FC_IND_PPP_E!O7+FC_IND_FBT_E!O7+FC_IND_TE_E!O7+FC_IND_MAC_E!O7+FC_IND_TL_E!O7+FC_IND_WP_E!O7+FC_IND_MQ_E!O7+FC_IND_CON_E!O7+FC_IND_NSP_E!O7</f>
        <v>31.254212880000004</v>
      </c>
      <c r="P7" s="8">
        <f>FC_IND_IS_E!P7+FC_IND_NFM_E!P7+FC_IND_CPC_E!P7+FC_IND_NMM_E!P7+FC_IND_PPP_E!P7+FC_IND_FBT_E!P7+FC_IND_TE_E!P7+FC_IND_MAC_E!P7+FC_IND_TL_E!P7+FC_IND_WP_E!P7+FC_IND_MQ_E!P7+FC_IND_CON_E!P7+FC_IND_NSP_E!P7</f>
        <v>9.9048470399999964</v>
      </c>
      <c r="Q7" s="8">
        <f>FC_IND_IS_E!Q7+FC_IND_NFM_E!Q7+FC_IND_CPC_E!Q7+FC_IND_NMM_E!Q7+FC_IND_PPP_E!Q7+FC_IND_FBT_E!Q7+FC_IND_TE_E!Q7+FC_IND_MAC_E!Q7+FC_IND_TL_E!Q7+FC_IND_WP_E!Q7+FC_IND_MQ_E!Q7+FC_IND_CON_E!Q7+FC_IND_NSP_E!Q7</f>
        <v>7.1534627999999998</v>
      </c>
      <c r="R7" s="8">
        <f>FC_IND_IS_E!R7+FC_IND_NFM_E!R7+FC_IND_CPC_E!R7+FC_IND_NMM_E!R7+FC_IND_PPP_E!R7+FC_IND_FBT_E!R7+FC_IND_TE_E!R7+FC_IND_MAC_E!R7+FC_IND_TL_E!R7+FC_IND_WP_E!R7+FC_IND_MQ_E!R7+FC_IND_CON_E!R7+FC_IND_NSP_E!R7</f>
        <v>7.0948864800000013</v>
      </c>
      <c r="S7" s="8">
        <f>FC_IND_IS_E!S7+FC_IND_NFM_E!S7+FC_IND_CPC_E!S7+FC_IND_NMM_E!S7+FC_IND_PPP_E!S7+FC_IND_FBT_E!S7+FC_IND_TE_E!S7+FC_IND_MAC_E!S7+FC_IND_TL_E!S7+FC_IND_WP_E!S7+FC_IND_MQ_E!S7+FC_IND_CON_E!S7+FC_IND_NSP_E!S7</f>
        <v>5.1567595200000014</v>
      </c>
      <c r="T7" s="8">
        <f>FC_IND_IS_E!T7+FC_IND_NFM_E!T7+FC_IND_CPC_E!T7+FC_IND_NMM_E!T7+FC_IND_PPP_E!T7+FC_IND_FBT_E!T7+FC_IND_TE_E!T7+FC_IND_MAC_E!T7+FC_IND_TL_E!T7+FC_IND_WP_E!T7+FC_IND_MQ_E!T7+FC_IND_CON_E!T7+FC_IND_NSP_E!T7</f>
        <v>6.2397403200000019</v>
      </c>
      <c r="U7" s="8">
        <f>FC_IND_IS_E!U7+FC_IND_NFM_E!U7+FC_IND_CPC_E!U7+FC_IND_NMM_E!U7+FC_IND_PPP_E!U7+FC_IND_FBT_E!U7+FC_IND_TE_E!U7+FC_IND_MAC_E!U7+FC_IND_TL_E!U7+FC_IND_WP_E!U7+FC_IND_MQ_E!U7+FC_IND_CON_E!U7+FC_IND_NSP_E!U7</f>
        <v>6.0510700799999988</v>
      </c>
      <c r="V7" s="8">
        <f>FC_IND_IS_E!V7+FC_IND_NFM_E!V7+FC_IND_CPC_E!V7+FC_IND_NMM_E!V7+FC_IND_PPP_E!V7+FC_IND_FBT_E!V7+FC_IND_TE_E!V7+FC_IND_MAC_E!V7+FC_IND_TL_E!V7+FC_IND_WP_E!V7+FC_IND_MQ_E!V7+FC_IND_CON_E!V7+FC_IND_NSP_E!V7</f>
        <v>7.9152955200000008</v>
      </c>
      <c r="W7" s="8">
        <f>FC_IND_IS_E!W7+FC_IND_NFM_E!W7+FC_IND_CPC_E!W7+FC_IND_NMM_E!W7+FC_IND_PPP_E!W7+FC_IND_FBT_E!W7+FC_IND_TE_E!W7+FC_IND_MAC_E!W7+FC_IND_TL_E!W7+FC_IND_WP_E!W7+FC_IND_MQ_E!W7+FC_IND_CON_E!W7+FC_IND_NSP_E!W7</f>
        <v>13.093169759999999</v>
      </c>
      <c r="X7" s="8">
        <f>FC_IND_IS_E!X7+FC_IND_NFM_E!X7+FC_IND_CPC_E!X7+FC_IND_NMM_E!X7+FC_IND_PPP_E!X7+FC_IND_FBT_E!X7+FC_IND_TE_E!X7+FC_IND_MAC_E!X7+FC_IND_TL_E!X7+FC_IND_WP_E!X7+FC_IND_MQ_E!X7+FC_IND_CON_E!X7+FC_IND_NSP_E!X7</f>
        <v>5.0256439200000012</v>
      </c>
      <c r="Y7" s="8">
        <f>FC_IND_IS_E!Y7+FC_IND_NFM_E!Y7+FC_IND_CPC_E!Y7+FC_IND_NMM_E!Y7+FC_IND_PPP_E!Y7+FC_IND_FBT_E!Y7+FC_IND_TE_E!Y7+FC_IND_MAC_E!Y7+FC_IND_TL_E!Y7+FC_IND_WP_E!Y7+FC_IND_MQ_E!Y7+FC_IND_CON_E!Y7+FC_IND_NSP_E!Y7</f>
        <v>3.9215483999999998</v>
      </c>
      <c r="Z7" s="8">
        <f>FC_IND_IS_E!Z7+FC_IND_NFM_E!Z7+FC_IND_CPC_E!Z7+FC_IND_NMM_E!Z7+FC_IND_PPP_E!Z7+FC_IND_FBT_E!Z7+FC_IND_TE_E!Z7+FC_IND_MAC_E!Z7+FC_IND_TL_E!Z7+FC_IND_WP_E!Z7+FC_IND_MQ_E!Z7+FC_IND_CON_E!Z7+FC_IND_NSP_E!Z7</f>
        <v>2.9761538400000007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117.7455233880401</v>
      </c>
      <c r="D8" s="19">
        <f t="shared" si="6"/>
        <v>135.87875056975537</v>
      </c>
      <c r="E8" s="19">
        <f t="shared" si="6"/>
        <v>145.43730732933062</v>
      </c>
      <c r="F8" s="19">
        <f t="shared" si="6"/>
        <v>134.96613503999998</v>
      </c>
      <c r="G8" s="19">
        <f t="shared" si="6"/>
        <v>137.08890095999996</v>
      </c>
      <c r="H8" s="19">
        <f t="shared" si="6"/>
        <v>144.88690127999999</v>
      </c>
      <c r="I8" s="19">
        <f t="shared" si="6"/>
        <v>129.46969991999998</v>
      </c>
      <c r="J8" s="19">
        <f t="shared" si="6"/>
        <v>109.68177263999996</v>
      </c>
      <c r="K8" s="19">
        <f t="shared" si="6"/>
        <v>85.786649519999997</v>
      </c>
      <c r="L8" s="19">
        <f t="shared" si="6"/>
        <v>91.504768079999963</v>
      </c>
      <c r="M8" s="19">
        <f t="shared" si="6"/>
        <v>78.43809406041872</v>
      </c>
      <c r="N8" s="19">
        <f t="shared" si="6"/>
        <v>95.331153807090089</v>
      </c>
      <c r="O8" s="19">
        <f t="shared" si="6"/>
        <v>91.703400608079079</v>
      </c>
      <c r="P8" s="19">
        <f t="shared" si="6"/>
        <v>96.347155777336269</v>
      </c>
      <c r="Q8" s="19">
        <f t="shared" si="6"/>
        <v>95.050146069774641</v>
      </c>
      <c r="R8" s="19">
        <f t="shared" si="6"/>
        <v>85.811371666003168</v>
      </c>
      <c r="S8" s="19">
        <f t="shared" si="6"/>
        <v>77.808137673600015</v>
      </c>
      <c r="T8" s="19">
        <f t="shared" si="6"/>
        <v>77.231259599999987</v>
      </c>
      <c r="U8" s="19">
        <f t="shared" si="6"/>
        <v>88.390824720000012</v>
      </c>
      <c r="V8" s="19">
        <f t="shared" si="6"/>
        <v>83.681521439999983</v>
      </c>
      <c r="W8" s="19">
        <f t="shared" si="6"/>
        <v>38.192148719999999</v>
      </c>
      <c r="X8" s="19">
        <f t="shared" ref="X8:Z8" si="7">SUM(X9:X10)</f>
        <v>12.603101279999997</v>
      </c>
      <c r="Y8" s="19">
        <f t="shared" si="7"/>
        <v>45.046005839999992</v>
      </c>
      <c r="Z8" s="19">
        <f t="shared" si="7"/>
        <v>22.491012720000001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110.63802023999997</v>
      </c>
      <c r="D9" s="8">
        <f>FC_IND_IS_E!D9+FC_IND_NFM_E!D9+FC_IND_CPC_E!D9+FC_IND_NMM_E!D9+FC_IND_PPP_E!D9+FC_IND_FBT_E!D9+FC_IND_TE_E!D9+FC_IND_MAC_E!D9+FC_IND_TL_E!D9+FC_IND_WP_E!D9+FC_IND_MQ_E!D9+FC_IND_CON_E!D9+FC_IND_NSP_E!D9</f>
        <v>129.46382063999999</v>
      </c>
      <c r="E9" s="8">
        <f>FC_IND_IS_E!E9+FC_IND_NFM_E!E9+FC_IND_CPC_E!E9+FC_IND_NMM_E!E9+FC_IND_PPP_E!E9+FC_IND_FBT_E!E9+FC_IND_TE_E!E9+FC_IND_MAC_E!E9+FC_IND_TL_E!E9+FC_IND_WP_E!E9+FC_IND_MQ_E!E9+FC_IND_CON_E!E9+FC_IND_NSP_E!E9</f>
        <v>143.23551527999996</v>
      </c>
      <c r="F9" s="8">
        <f>FC_IND_IS_E!F9+FC_IND_NFM_E!F9+FC_IND_CPC_E!F9+FC_IND_NMM_E!F9+FC_IND_PPP_E!F9+FC_IND_FBT_E!F9+FC_IND_TE_E!F9+FC_IND_MAC_E!F9+FC_IND_TL_E!F9+FC_IND_WP_E!F9+FC_IND_MQ_E!F9+FC_IND_CON_E!F9+FC_IND_NSP_E!F9</f>
        <v>134.96613503999998</v>
      </c>
      <c r="G9" s="8">
        <f>FC_IND_IS_E!G9+FC_IND_NFM_E!G9+FC_IND_CPC_E!G9+FC_IND_NMM_E!G9+FC_IND_PPP_E!G9+FC_IND_FBT_E!G9+FC_IND_TE_E!G9+FC_IND_MAC_E!G9+FC_IND_TL_E!G9+FC_IND_WP_E!G9+FC_IND_MQ_E!G9+FC_IND_CON_E!G9+FC_IND_NSP_E!G9</f>
        <v>137.08890095999996</v>
      </c>
      <c r="H9" s="8">
        <f>FC_IND_IS_E!H9+FC_IND_NFM_E!H9+FC_IND_CPC_E!H9+FC_IND_NMM_E!H9+FC_IND_PPP_E!H9+FC_IND_FBT_E!H9+FC_IND_TE_E!H9+FC_IND_MAC_E!H9+FC_IND_TL_E!H9+FC_IND_WP_E!H9+FC_IND_MQ_E!H9+FC_IND_CON_E!H9+FC_IND_NSP_E!H9</f>
        <v>144.88690127999999</v>
      </c>
      <c r="I9" s="8">
        <f>FC_IND_IS_E!I9+FC_IND_NFM_E!I9+FC_IND_CPC_E!I9+FC_IND_NMM_E!I9+FC_IND_PPP_E!I9+FC_IND_FBT_E!I9+FC_IND_TE_E!I9+FC_IND_MAC_E!I9+FC_IND_TL_E!I9+FC_IND_WP_E!I9+FC_IND_MQ_E!I9+FC_IND_CON_E!I9+FC_IND_NSP_E!I9</f>
        <v>129.46969991999998</v>
      </c>
      <c r="J9" s="8">
        <f>FC_IND_IS_E!J9+FC_IND_NFM_E!J9+FC_IND_CPC_E!J9+FC_IND_NMM_E!J9+FC_IND_PPP_E!J9+FC_IND_FBT_E!J9+FC_IND_TE_E!J9+FC_IND_MAC_E!J9+FC_IND_TL_E!J9+FC_IND_WP_E!J9+FC_IND_MQ_E!J9+FC_IND_CON_E!J9+FC_IND_NSP_E!J9</f>
        <v>109.68177263999996</v>
      </c>
      <c r="K9" s="8">
        <f>FC_IND_IS_E!K9+FC_IND_NFM_E!K9+FC_IND_CPC_E!K9+FC_IND_NMM_E!K9+FC_IND_PPP_E!K9+FC_IND_FBT_E!K9+FC_IND_TE_E!K9+FC_IND_MAC_E!K9+FC_IND_TL_E!K9+FC_IND_WP_E!K9+FC_IND_MQ_E!K9+FC_IND_CON_E!K9+FC_IND_NSP_E!K9</f>
        <v>85.786649519999997</v>
      </c>
      <c r="L9" s="8">
        <f>FC_IND_IS_E!L9+FC_IND_NFM_E!L9+FC_IND_CPC_E!L9+FC_IND_NMM_E!L9+FC_IND_PPP_E!L9+FC_IND_FBT_E!L9+FC_IND_TE_E!L9+FC_IND_MAC_E!L9+FC_IND_TL_E!L9+FC_IND_WP_E!L9+FC_IND_MQ_E!L9+FC_IND_CON_E!L9+FC_IND_NSP_E!L9</f>
        <v>91.504768079999963</v>
      </c>
      <c r="M9" s="8">
        <f>FC_IND_IS_E!M9+FC_IND_NFM_E!M9+FC_IND_CPC_E!M9+FC_IND_NMM_E!M9+FC_IND_PPP_E!M9+FC_IND_FBT_E!M9+FC_IND_TE_E!M9+FC_IND_MAC_E!M9+FC_IND_TL_E!M9+FC_IND_WP_E!M9+FC_IND_MQ_E!M9+FC_IND_CON_E!M9+FC_IND_NSP_E!M9</f>
        <v>61.163187359999995</v>
      </c>
      <c r="N9" s="8">
        <f>FC_IND_IS_E!N9+FC_IND_NFM_E!N9+FC_IND_CPC_E!N9+FC_IND_NMM_E!N9+FC_IND_PPP_E!N9+FC_IND_FBT_E!N9+FC_IND_TE_E!N9+FC_IND_MAC_E!N9+FC_IND_TL_E!N9+FC_IND_WP_E!N9+FC_IND_MQ_E!N9+FC_IND_CON_E!N9+FC_IND_NSP_E!N9</f>
        <v>65.028295199999988</v>
      </c>
      <c r="O9" s="8">
        <f>FC_IND_IS_E!O9+FC_IND_NFM_E!O9+FC_IND_CPC_E!O9+FC_IND_NMM_E!O9+FC_IND_PPP_E!O9+FC_IND_FBT_E!O9+FC_IND_TE_E!O9+FC_IND_MAC_E!O9+FC_IND_TL_E!O9+FC_IND_WP_E!O9+FC_IND_MQ_E!O9+FC_IND_CON_E!O9+FC_IND_NSP_E!O9</f>
        <v>63.369992399999994</v>
      </c>
      <c r="P9" s="8">
        <f>FC_IND_IS_E!P9+FC_IND_NFM_E!P9+FC_IND_CPC_E!P9+FC_IND_NMM_E!P9+FC_IND_PPP_E!P9+FC_IND_FBT_E!P9+FC_IND_TE_E!P9+FC_IND_MAC_E!P9+FC_IND_TL_E!P9+FC_IND_WP_E!P9+FC_IND_MQ_E!P9+FC_IND_CON_E!P9+FC_IND_NSP_E!P9</f>
        <v>66.484281600000003</v>
      </c>
      <c r="Q9" s="8">
        <f>FC_IND_IS_E!Q9+FC_IND_NFM_E!Q9+FC_IND_CPC_E!Q9+FC_IND_NMM_E!Q9+FC_IND_PPP_E!Q9+FC_IND_FBT_E!Q9+FC_IND_TE_E!Q9+FC_IND_MAC_E!Q9+FC_IND_TL_E!Q9+FC_IND_WP_E!Q9+FC_IND_MQ_E!Q9+FC_IND_CON_E!Q9+FC_IND_NSP_E!Q9</f>
        <v>66.802454399999988</v>
      </c>
      <c r="R9" s="8">
        <f>FC_IND_IS_E!R9+FC_IND_NFM_E!R9+FC_IND_CPC_E!R9+FC_IND_NMM_E!R9+FC_IND_PPP_E!R9+FC_IND_FBT_E!R9+FC_IND_TE_E!R9+FC_IND_MAC_E!R9+FC_IND_TL_E!R9+FC_IND_WP_E!R9+FC_IND_MQ_E!R9+FC_IND_CON_E!R9+FC_IND_NSP_E!R9</f>
        <v>63.514553519999971</v>
      </c>
      <c r="S9" s="8">
        <f>FC_IND_IS_E!S9+FC_IND_NFM_E!S9+FC_IND_CPC_E!S9+FC_IND_NMM_E!S9+FC_IND_PPP_E!S9+FC_IND_FBT_E!S9+FC_IND_TE_E!S9+FC_IND_MAC_E!S9+FC_IND_TL_E!S9+FC_IND_WP_E!S9+FC_IND_MQ_E!S9+FC_IND_CON_E!S9+FC_IND_NSP_E!S9</f>
        <v>70.101076320000004</v>
      </c>
      <c r="T9" s="8">
        <f>FC_IND_IS_E!T9+FC_IND_NFM_E!T9+FC_IND_CPC_E!T9+FC_IND_NMM_E!T9+FC_IND_PPP_E!T9+FC_IND_FBT_E!T9+FC_IND_TE_E!T9+FC_IND_MAC_E!T9+FC_IND_TL_E!T9+FC_IND_WP_E!T9+FC_IND_MQ_E!T9+FC_IND_CON_E!T9+FC_IND_NSP_E!T9</f>
        <v>77.231259599999987</v>
      </c>
      <c r="U9" s="8">
        <f>FC_IND_IS_E!U9+FC_IND_NFM_E!U9+FC_IND_CPC_E!U9+FC_IND_NMM_E!U9+FC_IND_PPP_E!U9+FC_IND_FBT_E!U9+FC_IND_TE_E!U9+FC_IND_MAC_E!U9+FC_IND_TL_E!U9+FC_IND_WP_E!U9+FC_IND_MQ_E!U9+FC_IND_CON_E!U9+FC_IND_NSP_E!U9</f>
        <v>88.390824720000012</v>
      </c>
      <c r="V9" s="8">
        <f>FC_IND_IS_E!V9+FC_IND_NFM_E!V9+FC_IND_CPC_E!V9+FC_IND_NMM_E!V9+FC_IND_PPP_E!V9+FC_IND_FBT_E!V9+FC_IND_TE_E!V9+FC_IND_MAC_E!V9+FC_IND_TL_E!V9+FC_IND_WP_E!V9+FC_IND_MQ_E!V9+FC_IND_CON_E!V9+FC_IND_NSP_E!V9</f>
        <v>83.681521439999983</v>
      </c>
      <c r="W9" s="8">
        <f>FC_IND_IS_E!W9+FC_IND_NFM_E!W9+FC_IND_CPC_E!W9+FC_IND_NMM_E!W9+FC_IND_PPP_E!W9+FC_IND_FBT_E!W9+FC_IND_TE_E!W9+FC_IND_MAC_E!W9+FC_IND_TL_E!W9+FC_IND_WP_E!W9+FC_IND_MQ_E!W9+FC_IND_CON_E!W9+FC_IND_NSP_E!W9</f>
        <v>38.192148719999999</v>
      </c>
      <c r="X9" s="8">
        <f>FC_IND_IS_E!X9+FC_IND_NFM_E!X9+FC_IND_CPC_E!X9+FC_IND_NMM_E!X9+FC_IND_PPP_E!X9+FC_IND_FBT_E!X9+FC_IND_TE_E!X9+FC_IND_MAC_E!X9+FC_IND_TL_E!X9+FC_IND_WP_E!X9+FC_IND_MQ_E!X9+FC_IND_CON_E!X9+FC_IND_NSP_E!X9</f>
        <v>12.603101279999997</v>
      </c>
      <c r="Y9" s="8">
        <f>FC_IND_IS_E!Y9+FC_IND_NFM_E!Y9+FC_IND_CPC_E!Y9+FC_IND_NMM_E!Y9+FC_IND_PPP_E!Y9+FC_IND_FBT_E!Y9+FC_IND_TE_E!Y9+FC_IND_MAC_E!Y9+FC_IND_TL_E!Y9+FC_IND_WP_E!Y9+FC_IND_MQ_E!Y9+FC_IND_CON_E!Y9+FC_IND_NSP_E!Y9</f>
        <v>45.046005839999992</v>
      </c>
      <c r="Z9" s="8">
        <f>FC_IND_IS_E!Z9+FC_IND_NFM_E!Z9+FC_IND_CPC_E!Z9+FC_IND_NMM_E!Z9+FC_IND_PPP_E!Z9+FC_IND_FBT_E!Z9+FC_IND_TE_E!Z9+FC_IND_MAC_E!Z9+FC_IND_TL_E!Z9+FC_IND_WP_E!Z9+FC_IND_MQ_E!Z9+FC_IND_CON_E!Z9+FC_IND_NSP_E!Z9</f>
        <v>22.491012720000001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7.1075031480401298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6.4149299297553863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2.2017920493306571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17.274906700418725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30.302858607090101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28.333408208079092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29.862874177336259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28.247691669774657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22.296818146003194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7.7070613536000154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225.89668799999995</v>
      </c>
      <c r="D11" s="19">
        <f t="shared" si="8"/>
        <v>188.24723999999995</v>
      </c>
      <c r="E11" s="19">
        <f t="shared" si="8"/>
        <v>171.275328</v>
      </c>
      <c r="F11" s="19">
        <f t="shared" si="8"/>
        <v>107.3429136</v>
      </c>
      <c r="G11" s="19">
        <f t="shared" si="8"/>
        <v>98.655883199999991</v>
      </c>
      <c r="H11" s="19">
        <f t="shared" si="8"/>
        <v>94.345495200000002</v>
      </c>
      <c r="I11" s="19">
        <f t="shared" si="8"/>
        <v>107.66340000000002</v>
      </c>
      <c r="J11" s="19">
        <f t="shared" si="8"/>
        <v>91.532379599999999</v>
      </c>
      <c r="K11" s="19">
        <f t="shared" si="8"/>
        <v>105.47469360000002</v>
      </c>
      <c r="L11" s="19">
        <f t="shared" si="8"/>
        <v>82.541811599999974</v>
      </c>
      <c r="M11" s="19">
        <f t="shared" si="8"/>
        <v>83.465521199999998</v>
      </c>
      <c r="N11" s="19">
        <f t="shared" si="8"/>
        <v>92.764249200000009</v>
      </c>
      <c r="O11" s="19">
        <f t="shared" si="8"/>
        <v>92.267726400000043</v>
      </c>
      <c r="P11" s="19">
        <f t="shared" si="8"/>
        <v>96.097769999999969</v>
      </c>
      <c r="Q11" s="19">
        <f t="shared" si="8"/>
        <v>90.2666124</v>
      </c>
      <c r="R11" s="19">
        <f t="shared" si="8"/>
        <v>74.021957999999984</v>
      </c>
      <c r="S11" s="19">
        <f t="shared" si="8"/>
        <v>70.584433200000007</v>
      </c>
      <c r="T11" s="19">
        <f t="shared" si="8"/>
        <v>78.292285200000009</v>
      </c>
      <c r="U11" s="19">
        <f t="shared" si="8"/>
        <v>77.741834400000016</v>
      </c>
      <c r="V11" s="19">
        <f t="shared" si="8"/>
        <v>76.140172800000002</v>
      </c>
      <c r="W11" s="19">
        <f t="shared" si="8"/>
        <v>69.377986799999988</v>
      </c>
      <c r="X11" s="19">
        <f t="shared" ref="X11:Z11" si="9">SUM(X12:X16)</f>
        <v>74.611313999999993</v>
      </c>
      <c r="Y11" s="19">
        <f t="shared" si="9"/>
        <v>68.879538000000025</v>
      </c>
      <c r="Z11" s="19">
        <f t="shared" si="9"/>
        <v>57.811586399999989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225.89668799999995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188.24723999999995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171.275328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107.3429136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98.655883199999991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94.345495200000002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107.66340000000002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91.532379599999999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105.47469360000002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82.541811599999974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83.465521199999998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92.764249200000009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92.267726400000043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96.097769999999969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90.2666124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74.021957999999984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70.584433200000007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78.292285200000009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77.741834400000016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76.140172800000002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69.377986799999988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74.611313999999993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68.879538000000025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57.811586399999989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852.18321204000017</v>
      </c>
      <c r="D26" s="27">
        <f t="shared" si="14"/>
        <v>674.58193812000002</v>
      </c>
      <c r="E26" s="27">
        <f t="shared" si="14"/>
        <v>441.09865188000003</v>
      </c>
      <c r="F26" s="27">
        <f t="shared" si="14"/>
        <v>617.77642247999995</v>
      </c>
      <c r="G26" s="27">
        <f t="shared" si="14"/>
        <v>652.22416763999991</v>
      </c>
      <c r="H26" s="27">
        <f t="shared" si="14"/>
        <v>714.81251556000007</v>
      </c>
      <c r="I26" s="27">
        <f t="shared" si="14"/>
        <v>855.81505152</v>
      </c>
      <c r="J26" s="27">
        <f t="shared" si="14"/>
        <v>590.07159755999999</v>
      </c>
      <c r="K26" s="27">
        <f t="shared" si="14"/>
        <v>582.87749832000009</v>
      </c>
      <c r="L26" s="27">
        <f t="shared" si="14"/>
        <v>504.47331612000005</v>
      </c>
      <c r="M26" s="27">
        <f t="shared" si="14"/>
        <v>409.95969515999991</v>
      </c>
      <c r="N26" s="27">
        <f t="shared" si="14"/>
        <v>367.93106532000002</v>
      </c>
      <c r="O26" s="27">
        <f t="shared" si="14"/>
        <v>336.94529255999998</v>
      </c>
      <c r="P26" s="27">
        <f t="shared" si="14"/>
        <v>386.86701491999997</v>
      </c>
      <c r="Q26" s="27">
        <f t="shared" si="14"/>
        <v>370.19557728000007</v>
      </c>
      <c r="R26" s="27">
        <f t="shared" si="14"/>
        <v>306.93243131999998</v>
      </c>
      <c r="S26" s="27">
        <f t="shared" si="14"/>
        <v>305.89174403999994</v>
      </c>
      <c r="T26" s="27">
        <f t="shared" si="14"/>
        <v>314.24173271999996</v>
      </c>
      <c r="U26" s="27">
        <f t="shared" si="14"/>
        <v>326.72538684000006</v>
      </c>
      <c r="V26" s="27">
        <f t="shared" si="14"/>
        <v>310.79242799999997</v>
      </c>
      <c r="W26" s="27">
        <f t="shared" si="14"/>
        <v>324.30460391999998</v>
      </c>
      <c r="X26" s="27">
        <f t="shared" ref="X26:Z26" si="15">SUM(X27,X33)</f>
        <v>334.88053488000003</v>
      </c>
      <c r="Y26" s="27">
        <f t="shared" si="15"/>
        <v>362.95091099999996</v>
      </c>
      <c r="Z26" s="27">
        <f t="shared" si="15"/>
        <v>341.77340448000001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852.18321204000017</v>
      </c>
      <c r="D33" s="19">
        <f t="shared" si="18"/>
        <v>674.58193812000002</v>
      </c>
      <c r="E33" s="19">
        <f t="shared" si="18"/>
        <v>441.09865188000003</v>
      </c>
      <c r="F33" s="19">
        <f t="shared" si="18"/>
        <v>617.77642247999995</v>
      </c>
      <c r="G33" s="19">
        <f t="shared" si="18"/>
        <v>652.22416763999991</v>
      </c>
      <c r="H33" s="19">
        <f t="shared" si="18"/>
        <v>714.81251556000007</v>
      </c>
      <c r="I33" s="19">
        <f t="shared" si="18"/>
        <v>855.81505152</v>
      </c>
      <c r="J33" s="19">
        <f t="shared" si="18"/>
        <v>590.07159755999999</v>
      </c>
      <c r="K33" s="19">
        <f t="shared" si="18"/>
        <v>582.87749832000009</v>
      </c>
      <c r="L33" s="19">
        <f t="shared" si="18"/>
        <v>504.47331612000005</v>
      </c>
      <c r="M33" s="19">
        <f t="shared" si="18"/>
        <v>409.95969515999991</v>
      </c>
      <c r="N33" s="19">
        <f t="shared" si="18"/>
        <v>367.93106532000002</v>
      </c>
      <c r="O33" s="19">
        <f t="shared" si="18"/>
        <v>336.94529255999998</v>
      </c>
      <c r="P33" s="19">
        <f t="shared" si="18"/>
        <v>386.86701491999997</v>
      </c>
      <c r="Q33" s="19">
        <f t="shared" si="18"/>
        <v>370.19557728000007</v>
      </c>
      <c r="R33" s="19">
        <f t="shared" si="18"/>
        <v>306.93243131999998</v>
      </c>
      <c r="S33" s="19">
        <f t="shared" si="18"/>
        <v>305.89174403999994</v>
      </c>
      <c r="T33" s="19">
        <f t="shared" si="18"/>
        <v>314.24173271999996</v>
      </c>
      <c r="U33" s="19">
        <f t="shared" si="18"/>
        <v>326.72538684000006</v>
      </c>
      <c r="V33" s="19">
        <f t="shared" si="18"/>
        <v>310.79242799999997</v>
      </c>
      <c r="W33" s="19">
        <f t="shared" si="18"/>
        <v>324.30460391999998</v>
      </c>
      <c r="X33" s="19">
        <f t="shared" ref="X33:Z33" si="19">SUM(X34:X50)</f>
        <v>334.88053488000003</v>
      </c>
      <c r="Y33" s="19">
        <f t="shared" si="19"/>
        <v>362.95091099999996</v>
      </c>
      <c r="Z33" s="19">
        <f t="shared" si="19"/>
        <v>341.77340448000001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35.815635720000003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35.81563572000001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29.846552400000004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56.707995240000017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56.708222400000011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74.61615384000001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92.523858119999986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52.303817159999994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61.02130932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55.209647879999991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58.115478599999996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66.832289279999998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63.926912879999989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61.021082159999992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63.926685719999995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55.20987504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58.115478599999996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63.505303920000017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69.002803080000021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60.14583468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61.64577216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54.744878520000015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61.549456320000004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80.358758640000019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3.0389158799999998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0.58053995999999997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0.69305543999999997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0.68706792000000005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0.72324252000000011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0.51342984000000003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0.70153775999999979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0.7656541200000001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516.18006648000005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382.35564432000001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254.90385179999998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347.30684820000005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318.62988143999996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353.67921107999996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422.99279567999992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321.97958675999996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312.50987352000004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258.84629784000003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227.27898647999993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189.39933324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173.61621108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164.15049924000002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142.04303100000001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142.04596535999997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145.20253643999999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136.83827664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132.29001864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133.87750740000001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128.73810923999997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131.45319252000002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159.50700791999998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133.36586172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300.18750984000002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256.41065808000002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156.34824768000001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128.20532903999998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146.96727480000001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137.58574464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134.45940383999999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54.181826640000004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47.739948479999995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51.000872400000006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25.487758079999995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22.2758748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25.4440116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22.261385520000008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19.074022560000003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9.5303239200000007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3.1764960000000002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0.67012920000000009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0.65118168000000021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0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0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0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0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85.556250000000006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129.918789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148.93140599999998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202.80007800000001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161.60636700000001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161.60636699999998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139.41649800000002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99.077471999999986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89.423568000000017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73.958157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139.43404799999996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145.15183800000003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100.14626700000001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99.397232999999986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112.64748299999997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124.08832800000003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116.08201799999998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133.19748000000004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148.16903399999998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141.19290899999999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127.28312999999999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1154.55483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1074.8311200000001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1011.4156800000001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1172.0748599999999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1199.5919100000003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1270.2274200000002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1291.7361599999999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1287.9999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1235.7427499999999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1054.6351200000001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1134.5103000000004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999.24759000000029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977.58738000000005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924.47190000000012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919.82682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944.76887999999997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975.87072000000012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1030.4021415600002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1073.4466841999999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1061.5419500399998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1049.3564914800002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1121.2370848799999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943.90873236000004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895.2535389599999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28.027771199999997</v>
      </c>
      <c r="G52" s="27">
        <f t="shared" si="20"/>
        <v>49.907286000000006</v>
      </c>
      <c r="H52" s="27">
        <f t="shared" si="20"/>
        <v>60.489000000000011</v>
      </c>
      <c r="I52" s="27">
        <f t="shared" si="20"/>
        <v>75.646771200000018</v>
      </c>
      <c r="J52" s="27">
        <f t="shared" si="20"/>
        <v>61.060942799999999</v>
      </c>
      <c r="K52" s="27">
        <f t="shared" si="20"/>
        <v>53.338942799999998</v>
      </c>
      <c r="L52" s="27">
        <f t="shared" si="20"/>
        <v>92.950228800000005</v>
      </c>
      <c r="M52" s="27">
        <f t="shared" si="20"/>
        <v>108.39371399999999</v>
      </c>
      <c r="N52" s="27">
        <f t="shared" si="20"/>
        <v>105.67711439999998</v>
      </c>
      <c r="O52" s="27">
        <f t="shared" si="20"/>
        <v>94.808656800000009</v>
      </c>
      <c r="P52" s="27">
        <f t="shared" si="20"/>
        <v>108.53682839999996</v>
      </c>
      <c r="Q52" s="27">
        <f t="shared" si="20"/>
        <v>150.86471400000002</v>
      </c>
      <c r="R52" s="27">
        <f t="shared" si="20"/>
        <v>177.89222879999997</v>
      </c>
      <c r="S52" s="27">
        <f t="shared" si="20"/>
        <v>190.90482839999999</v>
      </c>
      <c r="T52" s="27">
        <f t="shared" si="20"/>
        <v>234.39101399999993</v>
      </c>
      <c r="U52" s="27">
        <f t="shared" si="20"/>
        <v>285.99096239999994</v>
      </c>
      <c r="V52" s="27">
        <f t="shared" si="20"/>
        <v>319.3778016</v>
      </c>
      <c r="W52" s="27">
        <f t="shared" si="20"/>
        <v>283.76393760000008</v>
      </c>
      <c r="X52" s="27">
        <f t="shared" ref="X52:Z52" si="21">SUM(X53:X54)</f>
        <v>269.05610160000003</v>
      </c>
      <c r="Y52" s="27">
        <f t="shared" si="21"/>
        <v>263.93023799999997</v>
      </c>
      <c r="Z52" s="27">
        <f t="shared" si="21"/>
        <v>277.46278560000002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28.027771199999997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49.907286000000006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60.489000000000011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75.646771200000018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61.060942799999999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53.338942799999998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92.950228800000005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108.39371399999999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105.67711439999998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94.808656800000009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108.53682839999996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150.86471400000002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177.89222879999997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190.90482839999999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234.39101399999993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285.99096239999994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319.3778016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283.76393760000008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269.05610160000003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263.93023799999997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277.46278560000002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350.33564160000003</v>
      </c>
      <c r="D61" s="49">
        <f t="shared" si="22"/>
        <v>299.93604479999999</v>
      </c>
      <c r="E61" s="49">
        <f t="shared" si="22"/>
        <v>328.7196864</v>
      </c>
      <c r="F61" s="49">
        <f t="shared" si="22"/>
        <v>459.9838656</v>
      </c>
      <c r="G61" s="49">
        <f t="shared" si="22"/>
        <v>492.57613439999994</v>
      </c>
      <c r="H61" s="49">
        <f t="shared" si="22"/>
        <v>540.62426879999987</v>
      </c>
      <c r="I61" s="49">
        <f t="shared" si="22"/>
        <v>458.19204480000002</v>
      </c>
      <c r="J61" s="49">
        <f t="shared" si="22"/>
        <v>397.48826879999996</v>
      </c>
      <c r="K61" s="49">
        <f t="shared" si="22"/>
        <v>375.76022400000005</v>
      </c>
      <c r="L61" s="49">
        <f t="shared" si="22"/>
        <v>302.44584384000001</v>
      </c>
      <c r="M61" s="49">
        <f t="shared" si="22"/>
        <v>339.62495615999995</v>
      </c>
      <c r="N61" s="49">
        <f t="shared" si="22"/>
        <v>295.60622615999989</v>
      </c>
      <c r="O61" s="49">
        <f t="shared" si="22"/>
        <v>255.00419783999999</v>
      </c>
      <c r="P61" s="49">
        <f t="shared" si="22"/>
        <v>299.91624263999995</v>
      </c>
      <c r="Q61" s="49">
        <f t="shared" si="22"/>
        <v>414.32324471999999</v>
      </c>
      <c r="R61" s="49">
        <f t="shared" si="22"/>
        <v>376.46679672000005</v>
      </c>
      <c r="S61" s="49">
        <f t="shared" si="22"/>
        <v>363.47488632000005</v>
      </c>
      <c r="T61" s="49">
        <f t="shared" si="22"/>
        <v>363.39238151999996</v>
      </c>
      <c r="U61" s="49">
        <f t="shared" si="22"/>
        <v>323.61155063999996</v>
      </c>
      <c r="V61" s="49">
        <f t="shared" si="22"/>
        <v>340.56599975999995</v>
      </c>
      <c r="W61" s="49">
        <f t="shared" si="22"/>
        <v>344.26985039999994</v>
      </c>
      <c r="X61" s="49">
        <f t="shared" si="22"/>
        <v>375.17559408</v>
      </c>
      <c r="Y61" s="49">
        <f t="shared" ref="Y61:Z61" si="23">SUM(Y62:Y72)</f>
        <v>358.76880647999997</v>
      </c>
      <c r="Z61" s="49">
        <f t="shared" si="23"/>
        <v>372.32600328000001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350.33564160000003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299.93604479999999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328.7196864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459.9838656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492.57613439999994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540.62426879999987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458.19204480000002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397.48826879999996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375.76022400000005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302.06373120000001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339.02426879999996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294.89644799999991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254.23977599999998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299.15182079999994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413.50417920000001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375.64773120000007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362.65582080000007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362.39051519999998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322.47169919999999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339.07587839999997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343.00990079999991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373.9022784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357.60654719999997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369.6227136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0.38211263999999989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0.60068736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0.70977816000000005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0.76442184000000002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0.76442184000000002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0.81906551999999999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0.81906551999999999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0.81906551999999999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1.00186632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1.1398514400000002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1.4901213600000001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1.2599496000000001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1.2733156800000001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1.1622592800000002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2.7032896799999988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276.40967867999996</v>
      </c>
      <c r="D2" s="21">
        <f t="shared" ref="D2:X2" si="0">SUM(D3,D17,D22,D25,D26,D51,D52)</f>
        <v>169.93289124</v>
      </c>
      <c r="E2" s="21">
        <f t="shared" si="0"/>
        <v>156.67739964</v>
      </c>
      <c r="F2" s="21">
        <f t="shared" si="0"/>
        <v>176.78046563999999</v>
      </c>
      <c r="G2" s="21">
        <f t="shared" si="0"/>
        <v>166.31980524000002</v>
      </c>
      <c r="H2" s="21">
        <f t="shared" si="0"/>
        <v>212.94428832</v>
      </c>
      <c r="I2" s="21">
        <f t="shared" si="0"/>
        <v>221.839992</v>
      </c>
      <c r="J2" s="21">
        <f t="shared" si="0"/>
        <v>204.57126828</v>
      </c>
      <c r="K2" s="21">
        <f t="shared" si="0"/>
        <v>208.58107428</v>
      </c>
      <c r="L2" s="21">
        <f t="shared" si="0"/>
        <v>159.04374695999999</v>
      </c>
      <c r="M2" s="21">
        <f t="shared" si="0"/>
        <v>203.58921456000002</v>
      </c>
      <c r="N2" s="21">
        <f t="shared" si="0"/>
        <v>196.95205296</v>
      </c>
      <c r="O2" s="21">
        <f t="shared" si="0"/>
        <v>200.91107988000002</v>
      </c>
      <c r="P2" s="21">
        <f t="shared" si="0"/>
        <v>199.94558111999999</v>
      </c>
      <c r="Q2" s="21">
        <f t="shared" si="0"/>
        <v>196.16422032</v>
      </c>
      <c r="R2" s="21">
        <f t="shared" si="0"/>
        <v>193.14901872000002</v>
      </c>
      <c r="S2" s="21">
        <f t="shared" si="0"/>
        <v>203.77316231999998</v>
      </c>
      <c r="T2" s="21">
        <f t="shared" si="0"/>
        <v>216.82662732000003</v>
      </c>
      <c r="U2" s="21">
        <f t="shared" si="0"/>
        <v>210.82094712000003</v>
      </c>
      <c r="V2" s="21">
        <f t="shared" si="0"/>
        <v>218.21871384000002</v>
      </c>
      <c r="W2" s="21">
        <f t="shared" si="0"/>
        <v>196.97563295999998</v>
      </c>
      <c r="X2" s="21">
        <f t="shared" si="0"/>
        <v>212.33681172000001</v>
      </c>
      <c r="Y2" s="21">
        <f t="shared" ref="Y2:Z2" si="1">SUM(Y3,Y17,Y22,Y25,Y26,Y51,Y52)</f>
        <v>190.35827567999999</v>
      </c>
      <c r="Z2" s="21">
        <f t="shared" si="1"/>
        <v>162.15155424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119.22325199999997</v>
      </c>
      <c r="D3" s="24">
        <f t="shared" ref="D3:W3" si="3">SUM(D4,D8,D11)</f>
        <v>12.549815999999998</v>
      </c>
      <c r="E3" s="24">
        <f t="shared" si="3"/>
        <v>16.1579844</v>
      </c>
      <c r="F3" s="24">
        <f t="shared" si="3"/>
        <v>18.9429804</v>
      </c>
      <c r="G3" s="24">
        <f t="shared" si="3"/>
        <v>0</v>
      </c>
      <c r="H3" s="24">
        <f t="shared" si="3"/>
        <v>24.347336399999996</v>
      </c>
      <c r="I3" s="24">
        <f t="shared" si="3"/>
        <v>34.832095199999998</v>
      </c>
      <c r="J3" s="24">
        <f t="shared" si="3"/>
        <v>28.406573999999999</v>
      </c>
      <c r="K3" s="24">
        <f t="shared" si="3"/>
        <v>31.961970000000001</v>
      </c>
      <c r="L3" s="24">
        <f t="shared" si="3"/>
        <v>15.873321600000001</v>
      </c>
      <c r="M3" s="24">
        <f t="shared" si="3"/>
        <v>25.681669199999998</v>
      </c>
      <c r="N3" s="24">
        <f t="shared" si="3"/>
        <v>28.789077599999999</v>
      </c>
      <c r="O3" s="24">
        <f t="shared" si="3"/>
        <v>25.453245599999999</v>
      </c>
      <c r="P3" s="24">
        <f t="shared" si="3"/>
        <v>25.626200399999998</v>
      </c>
      <c r="Q3" s="24">
        <f t="shared" si="3"/>
        <v>29.0144196</v>
      </c>
      <c r="R3" s="24">
        <f t="shared" si="3"/>
        <v>25.746767999999999</v>
      </c>
      <c r="S3" s="24">
        <f t="shared" si="3"/>
        <v>25.667031599999994</v>
      </c>
      <c r="T3" s="24">
        <f t="shared" si="3"/>
        <v>27.8507304</v>
      </c>
      <c r="U3" s="24">
        <f t="shared" si="3"/>
        <v>28.661191199999998</v>
      </c>
      <c r="V3" s="24">
        <f t="shared" si="3"/>
        <v>26.068024800000003</v>
      </c>
      <c r="W3" s="24">
        <f t="shared" si="3"/>
        <v>20.720293199999997</v>
      </c>
      <c r="X3" s="24">
        <f t="shared" ref="X3:Z3" si="4">SUM(X4,X8,X11)</f>
        <v>19.855519199999996</v>
      </c>
      <c r="Y3" s="24">
        <f t="shared" si="4"/>
        <v>18.483821999999996</v>
      </c>
      <c r="Z3" s="24">
        <f t="shared" si="4"/>
        <v>13.654954799999999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119.22325199999997</v>
      </c>
      <c r="D11" s="19">
        <f t="shared" ref="D11:W11" si="12">SUM(D12:D16)</f>
        <v>12.549815999999998</v>
      </c>
      <c r="E11" s="19">
        <f t="shared" si="12"/>
        <v>16.1579844</v>
      </c>
      <c r="F11" s="19">
        <f t="shared" si="12"/>
        <v>18.9429804</v>
      </c>
      <c r="G11" s="19">
        <f t="shared" si="12"/>
        <v>0</v>
      </c>
      <c r="H11" s="19">
        <f t="shared" si="12"/>
        <v>24.347336399999996</v>
      </c>
      <c r="I11" s="19">
        <f t="shared" si="12"/>
        <v>34.832095199999998</v>
      </c>
      <c r="J11" s="19">
        <f t="shared" si="12"/>
        <v>28.406573999999999</v>
      </c>
      <c r="K11" s="19">
        <f t="shared" si="12"/>
        <v>31.961970000000001</v>
      </c>
      <c r="L11" s="19">
        <f t="shared" si="12"/>
        <v>15.873321600000001</v>
      </c>
      <c r="M11" s="19">
        <f t="shared" si="12"/>
        <v>25.681669199999998</v>
      </c>
      <c r="N11" s="19">
        <f t="shared" si="12"/>
        <v>28.789077599999999</v>
      </c>
      <c r="O11" s="19">
        <f t="shared" si="12"/>
        <v>25.453245599999999</v>
      </c>
      <c r="P11" s="19">
        <f t="shared" si="12"/>
        <v>25.626200399999998</v>
      </c>
      <c r="Q11" s="19">
        <f t="shared" si="12"/>
        <v>29.0144196</v>
      </c>
      <c r="R11" s="19">
        <f t="shared" si="12"/>
        <v>25.746767999999999</v>
      </c>
      <c r="S11" s="19">
        <f t="shared" si="12"/>
        <v>25.667031599999994</v>
      </c>
      <c r="T11" s="19">
        <f t="shared" si="12"/>
        <v>27.8507304</v>
      </c>
      <c r="U11" s="19">
        <f t="shared" si="12"/>
        <v>28.661191199999998</v>
      </c>
      <c r="V11" s="19">
        <f t="shared" si="12"/>
        <v>26.068024800000003</v>
      </c>
      <c r="W11" s="19">
        <f t="shared" si="12"/>
        <v>20.720293199999997</v>
      </c>
      <c r="X11" s="19">
        <f t="shared" ref="X11:Z11" si="13">SUM(X12:X16)</f>
        <v>19.855519199999996</v>
      </c>
      <c r="Y11" s="19">
        <f t="shared" si="13"/>
        <v>18.483821999999996</v>
      </c>
      <c r="Z11" s="19">
        <f t="shared" si="13"/>
        <v>13.654954799999999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119.22325199999997</v>
      </c>
      <c r="D13" s="8">
        <f>FC_IND_IS_BF_E!D13+FC_IND_IS_EA_E!D13</f>
        <v>12.549815999999998</v>
      </c>
      <c r="E13" s="8">
        <f>FC_IND_IS_BF_E!E13+FC_IND_IS_EA_E!E13</f>
        <v>16.1579844</v>
      </c>
      <c r="F13" s="8">
        <f>FC_IND_IS_BF_E!F13+FC_IND_IS_EA_E!F13</f>
        <v>18.9429804</v>
      </c>
      <c r="G13" s="8">
        <f>FC_IND_IS_BF_E!G13+FC_IND_IS_EA_E!G13</f>
        <v>0</v>
      </c>
      <c r="H13" s="8">
        <f>FC_IND_IS_BF_E!H13+FC_IND_IS_EA_E!H13</f>
        <v>24.347336399999996</v>
      </c>
      <c r="I13" s="8">
        <f>FC_IND_IS_BF_E!I13+FC_IND_IS_EA_E!I13</f>
        <v>34.832095199999998</v>
      </c>
      <c r="J13" s="8">
        <f>FC_IND_IS_BF_E!J13+FC_IND_IS_EA_E!J13</f>
        <v>28.406573999999999</v>
      </c>
      <c r="K13" s="8">
        <f>FC_IND_IS_BF_E!K13+FC_IND_IS_EA_E!K13</f>
        <v>31.961970000000001</v>
      </c>
      <c r="L13" s="8">
        <f>FC_IND_IS_BF_E!L13+FC_IND_IS_EA_E!L13</f>
        <v>15.873321600000001</v>
      </c>
      <c r="M13" s="8">
        <f>FC_IND_IS_BF_E!M13+FC_IND_IS_EA_E!M13</f>
        <v>25.681669199999998</v>
      </c>
      <c r="N13" s="8">
        <f>FC_IND_IS_BF_E!N13+FC_IND_IS_EA_E!N13</f>
        <v>28.789077599999999</v>
      </c>
      <c r="O13" s="8">
        <f>FC_IND_IS_BF_E!O13+FC_IND_IS_EA_E!O13</f>
        <v>25.453245599999999</v>
      </c>
      <c r="P13" s="8">
        <f>FC_IND_IS_BF_E!P13+FC_IND_IS_EA_E!P13</f>
        <v>25.626200399999998</v>
      </c>
      <c r="Q13" s="8">
        <f>FC_IND_IS_BF_E!Q13+FC_IND_IS_EA_E!Q13</f>
        <v>29.0144196</v>
      </c>
      <c r="R13" s="8">
        <f>FC_IND_IS_BF_E!R13+FC_IND_IS_EA_E!R13</f>
        <v>25.746767999999999</v>
      </c>
      <c r="S13" s="8">
        <f>FC_IND_IS_BF_E!S13+FC_IND_IS_EA_E!S13</f>
        <v>25.667031599999994</v>
      </c>
      <c r="T13" s="8">
        <f>FC_IND_IS_BF_E!T13+FC_IND_IS_EA_E!T13</f>
        <v>27.8507304</v>
      </c>
      <c r="U13" s="8">
        <f>FC_IND_IS_BF_E!U13+FC_IND_IS_EA_E!U13</f>
        <v>28.661191199999998</v>
      </c>
      <c r="V13" s="8">
        <f>FC_IND_IS_BF_E!V13+FC_IND_IS_EA_E!V13</f>
        <v>26.068024800000003</v>
      </c>
      <c r="W13" s="8">
        <f>FC_IND_IS_BF_E!W13+FC_IND_IS_EA_E!W13</f>
        <v>20.720293199999997</v>
      </c>
      <c r="X13" s="8">
        <f>FC_IND_IS_BF_E!X13+FC_IND_IS_EA_E!X13</f>
        <v>19.855519199999996</v>
      </c>
      <c r="Y13" s="8">
        <f>FC_IND_IS_BF_E!Y13+FC_IND_IS_EA_E!Y13</f>
        <v>18.483821999999996</v>
      </c>
      <c r="Z13" s="8">
        <f>FC_IND_IS_BF_E!Z13+FC_IND_IS_EA_E!Z13</f>
        <v>13.654954799999999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6.1708366800000007</v>
      </c>
      <c r="D26" s="27">
        <f t="shared" ref="D26:W26" si="21">SUM(D27,D33)</f>
        <v>2.9846552400000008</v>
      </c>
      <c r="E26" s="27">
        <f t="shared" si="21"/>
        <v>2.9846552400000008</v>
      </c>
      <c r="F26" s="27">
        <f t="shared" si="21"/>
        <v>2.9846552400000008</v>
      </c>
      <c r="G26" s="27">
        <f t="shared" si="21"/>
        <v>2.9846552400000008</v>
      </c>
      <c r="H26" s="27">
        <f t="shared" si="21"/>
        <v>9.1554919199999993</v>
      </c>
      <c r="I26" s="27">
        <f t="shared" si="21"/>
        <v>12.110536799999998</v>
      </c>
      <c r="J26" s="27">
        <f t="shared" si="21"/>
        <v>5.8114342800000003</v>
      </c>
      <c r="K26" s="27">
        <f t="shared" si="21"/>
        <v>5.8114342800000003</v>
      </c>
      <c r="L26" s="27">
        <f t="shared" si="21"/>
        <v>8.9680053599999994</v>
      </c>
      <c r="M26" s="27">
        <f t="shared" si="21"/>
        <v>8.9680053599999994</v>
      </c>
      <c r="N26" s="27">
        <f t="shared" si="21"/>
        <v>8.9680053599999994</v>
      </c>
      <c r="O26" s="27">
        <f t="shared" si="21"/>
        <v>5.8114342800000003</v>
      </c>
      <c r="P26" s="27">
        <f t="shared" si="21"/>
        <v>2.9058307200000004</v>
      </c>
      <c r="Q26" s="27">
        <f t="shared" si="21"/>
        <v>2.9058307200000004</v>
      </c>
      <c r="R26" s="27">
        <f t="shared" si="21"/>
        <v>2.9058307200000004</v>
      </c>
      <c r="S26" s="27">
        <f t="shared" si="21"/>
        <v>2.9058307200000004</v>
      </c>
      <c r="T26" s="27">
        <f t="shared" si="21"/>
        <v>5.7747495599999992</v>
      </c>
      <c r="U26" s="27">
        <f t="shared" si="21"/>
        <v>5.4992851200000015</v>
      </c>
      <c r="V26" s="27">
        <f t="shared" si="21"/>
        <v>5.0933174399999999</v>
      </c>
      <c r="W26" s="27">
        <f t="shared" si="21"/>
        <v>2.9364991200000006</v>
      </c>
      <c r="X26" s="27">
        <f t="shared" ref="X26:Z26" si="22">SUM(X27,X33)</f>
        <v>2.858625</v>
      </c>
      <c r="Y26" s="27">
        <f t="shared" si="22"/>
        <v>2.7715280399999997</v>
      </c>
      <c r="Z26" s="27">
        <f t="shared" si="22"/>
        <v>5.4998312400000007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6.1708366800000007</v>
      </c>
      <c r="D33" s="19">
        <f t="shared" ref="D33:W33" si="27">SUM(D34:D50)</f>
        <v>2.9846552400000008</v>
      </c>
      <c r="E33" s="19">
        <f t="shared" si="27"/>
        <v>2.9846552400000008</v>
      </c>
      <c r="F33" s="19">
        <f t="shared" si="27"/>
        <v>2.9846552400000008</v>
      </c>
      <c r="G33" s="19">
        <f t="shared" si="27"/>
        <v>2.9846552400000008</v>
      </c>
      <c r="H33" s="19">
        <f t="shared" si="27"/>
        <v>9.1554919199999993</v>
      </c>
      <c r="I33" s="19">
        <f t="shared" si="27"/>
        <v>12.110536799999998</v>
      </c>
      <c r="J33" s="19">
        <f t="shared" si="27"/>
        <v>5.8114342800000003</v>
      </c>
      <c r="K33" s="19">
        <f t="shared" si="27"/>
        <v>5.8114342800000003</v>
      </c>
      <c r="L33" s="19">
        <f t="shared" si="27"/>
        <v>8.9680053599999994</v>
      </c>
      <c r="M33" s="19">
        <f t="shared" si="27"/>
        <v>8.9680053599999994</v>
      </c>
      <c r="N33" s="19">
        <f t="shared" si="27"/>
        <v>8.9680053599999994</v>
      </c>
      <c r="O33" s="19">
        <f t="shared" si="27"/>
        <v>5.8114342800000003</v>
      </c>
      <c r="P33" s="19">
        <f t="shared" si="27"/>
        <v>2.9058307200000004</v>
      </c>
      <c r="Q33" s="19">
        <f t="shared" si="27"/>
        <v>2.9058307200000004</v>
      </c>
      <c r="R33" s="19">
        <f t="shared" si="27"/>
        <v>2.9058307200000004</v>
      </c>
      <c r="S33" s="19">
        <f t="shared" si="27"/>
        <v>2.9058307200000004</v>
      </c>
      <c r="T33" s="19">
        <f t="shared" si="27"/>
        <v>5.7747495599999992</v>
      </c>
      <c r="U33" s="19">
        <f t="shared" si="27"/>
        <v>5.4992851200000015</v>
      </c>
      <c r="V33" s="19">
        <f t="shared" si="27"/>
        <v>5.0933174399999999</v>
      </c>
      <c r="W33" s="19">
        <f t="shared" si="27"/>
        <v>2.9364991200000006</v>
      </c>
      <c r="X33" s="19">
        <f t="shared" ref="X33:Z33" si="28">SUM(X34:X50)</f>
        <v>2.858625</v>
      </c>
      <c r="Y33" s="19">
        <f t="shared" si="28"/>
        <v>2.7715280399999997</v>
      </c>
      <c r="Z33" s="19">
        <f t="shared" si="28"/>
        <v>5.4998312400000007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2.9846552400000008</v>
      </c>
      <c r="D36" s="8">
        <f>FC_IND_IS_BF_E!D36+FC_IND_IS_EA_E!D36</f>
        <v>2.9846552400000008</v>
      </c>
      <c r="E36" s="8">
        <f>FC_IND_IS_BF_E!E36+FC_IND_IS_EA_E!E36</f>
        <v>2.9846552400000008</v>
      </c>
      <c r="F36" s="8">
        <f>FC_IND_IS_BF_E!F36+FC_IND_IS_EA_E!F36</f>
        <v>2.9846552400000008</v>
      </c>
      <c r="G36" s="8">
        <f>FC_IND_IS_BF_E!G36+FC_IND_IS_EA_E!G36</f>
        <v>2.9846552400000008</v>
      </c>
      <c r="H36" s="8">
        <f>FC_IND_IS_BF_E!H36+FC_IND_IS_EA_E!H36</f>
        <v>5.969310479999999</v>
      </c>
      <c r="I36" s="8">
        <f>FC_IND_IS_BF_E!I36+FC_IND_IS_EA_E!I36</f>
        <v>8.9539657199999994</v>
      </c>
      <c r="J36" s="8">
        <f>FC_IND_IS_BF_E!J36+FC_IND_IS_EA_E!J36</f>
        <v>5.8114342800000003</v>
      </c>
      <c r="K36" s="8">
        <f>FC_IND_IS_BF_E!K36+FC_IND_IS_EA_E!K36</f>
        <v>5.8114342800000003</v>
      </c>
      <c r="L36" s="8">
        <f>FC_IND_IS_BF_E!L36+FC_IND_IS_EA_E!L36</f>
        <v>5.8114342800000003</v>
      </c>
      <c r="M36" s="8">
        <f>FC_IND_IS_BF_E!M36+FC_IND_IS_EA_E!M36</f>
        <v>5.8114342800000003</v>
      </c>
      <c r="N36" s="8">
        <f>FC_IND_IS_BF_E!N36+FC_IND_IS_EA_E!N36</f>
        <v>5.8114342800000003</v>
      </c>
      <c r="O36" s="8">
        <f>FC_IND_IS_BF_E!O36+FC_IND_IS_EA_E!O36</f>
        <v>5.8114342800000003</v>
      </c>
      <c r="P36" s="8">
        <f>FC_IND_IS_BF_E!P36+FC_IND_IS_EA_E!P36</f>
        <v>2.9058307200000004</v>
      </c>
      <c r="Q36" s="8">
        <f>FC_IND_IS_BF_E!Q36+FC_IND_IS_EA_E!Q36</f>
        <v>2.9058307200000004</v>
      </c>
      <c r="R36" s="8">
        <f>FC_IND_IS_BF_E!R36+FC_IND_IS_EA_E!R36</f>
        <v>2.9058307200000004</v>
      </c>
      <c r="S36" s="8">
        <f>FC_IND_IS_BF_E!S36+FC_IND_IS_EA_E!S36</f>
        <v>2.9058307200000004</v>
      </c>
      <c r="T36" s="8">
        <f>FC_IND_IS_BF_E!T36+FC_IND_IS_EA_E!T36</f>
        <v>4.0448109599999995</v>
      </c>
      <c r="U36" s="8">
        <f>FC_IND_IS_BF_E!U36+FC_IND_IS_EA_E!U36</f>
        <v>3.6525056400000016</v>
      </c>
      <c r="V36" s="8">
        <f>FC_IND_IS_BF_E!V36+FC_IND_IS_EA_E!V36</f>
        <v>3.1993214400000003</v>
      </c>
      <c r="W36" s="8">
        <f>FC_IND_IS_BF_E!W36+FC_IND_IS_EA_E!W36</f>
        <v>1.7811615600000004</v>
      </c>
      <c r="X36" s="8">
        <f>FC_IND_IS_BF_E!X36+FC_IND_IS_EA_E!X36</f>
        <v>1.6968852000000001</v>
      </c>
      <c r="Y36" s="8">
        <f>FC_IND_IS_BF_E!Y36+FC_IND_IS_EA_E!Y36</f>
        <v>1.6823469600000001</v>
      </c>
      <c r="Z36" s="8">
        <f>FC_IND_IS_BF_E!Z36+FC_IND_IS_EA_E!Z36</f>
        <v>4.4864100000000002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3.1861814399999999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3.1861814399999999</v>
      </c>
      <c r="I43" s="8">
        <f>FC_IND_IS_BF_E!I43+FC_IND_IS_EA_E!I43</f>
        <v>3.1565710799999986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3.1565710799999986</v>
      </c>
      <c r="M43" s="8">
        <f>FC_IND_IS_BF_E!M43+FC_IND_IS_EA_E!M43</f>
        <v>3.1565710799999986</v>
      </c>
      <c r="N43" s="8">
        <f>FC_IND_IS_BF_E!N43+FC_IND_IS_EA_E!N43</f>
        <v>3.1565710799999986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1.7299385999999999</v>
      </c>
      <c r="U43" s="8">
        <f>FC_IND_IS_BF_E!U43+FC_IND_IS_EA_E!U43</f>
        <v>1.8467794800000001</v>
      </c>
      <c r="V43" s="8">
        <f>FC_IND_IS_BF_E!V43+FC_IND_IS_EA_E!V43</f>
        <v>1.8939959999999998</v>
      </c>
      <c r="W43" s="8">
        <f>FC_IND_IS_BF_E!W43+FC_IND_IS_EA_E!W43</f>
        <v>1.1553375600000002</v>
      </c>
      <c r="X43" s="8">
        <f>FC_IND_IS_BF_E!X43+FC_IND_IS_EA_E!X43</f>
        <v>1.1617397999999999</v>
      </c>
      <c r="Y43" s="8">
        <f>FC_IND_IS_BF_E!Y43+FC_IND_IS_EA_E!Y43</f>
        <v>1.0891810799999999</v>
      </c>
      <c r="Z43" s="8">
        <f>FC_IND_IS_BF_E!Z43+FC_IND_IS_EA_E!Z43</f>
        <v>1.01342124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151.01559</v>
      </c>
      <c r="D51" s="27">
        <f>FC_IND_IS_BF_E!D51+FC_IND_IS_EA_E!D51</f>
        <v>154.39842000000002</v>
      </c>
      <c r="E51" s="27">
        <f>FC_IND_IS_BF_E!E51+FC_IND_IS_EA_E!E51</f>
        <v>137.53476000000001</v>
      </c>
      <c r="F51" s="27">
        <f>FC_IND_IS_BF_E!F51+FC_IND_IS_EA_E!F51</f>
        <v>154.85282999999998</v>
      </c>
      <c r="G51" s="27">
        <f>FC_IND_IS_BF_E!G51+FC_IND_IS_EA_E!G51</f>
        <v>163.33515000000003</v>
      </c>
      <c r="H51" s="27">
        <f>FC_IND_IS_BF_E!H51+FC_IND_IS_EA_E!H51</f>
        <v>179.44146000000001</v>
      </c>
      <c r="I51" s="27">
        <f>FC_IND_IS_BF_E!I51+FC_IND_IS_EA_E!I51</f>
        <v>174.89735999999999</v>
      </c>
      <c r="J51" s="27">
        <f>FC_IND_IS_BF_E!J51+FC_IND_IS_EA_E!J51</f>
        <v>170.35326000000001</v>
      </c>
      <c r="K51" s="27">
        <f>FC_IND_IS_BF_E!K51+FC_IND_IS_EA_E!K51</f>
        <v>170.80767</v>
      </c>
      <c r="L51" s="27">
        <f>FC_IND_IS_BF_E!L51+FC_IND_IS_EA_E!L51</f>
        <v>134.20241999999999</v>
      </c>
      <c r="M51" s="27">
        <f>FC_IND_IS_BF_E!M51+FC_IND_IS_EA_E!M51</f>
        <v>168.93954000000002</v>
      </c>
      <c r="N51" s="27">
        <f>FC_IND_IS_BF_E!N51+FC_IND_IS_EA_E!N51</f>
        <v>159.19497000000001</v>
      </c>
      <c r="O51" s="27">
        <f>FC_IND_IS_BF_E!O51+FC_IND_IS_EA_E!O51</f>
        <v>169.64640000000003</v>
      </c>
      <c r="P51" s="27">
        <f>FC_IND_IS_BF_E!P51+FC_IND_IS_EA_E!P51</f>
        <v>171.41354999999999</v>
      </c>
      <c r="Q51" s="27">
        <f>FC_IND_IS_BF_E!Q51+FC_IND_IS_EA_E!Q51</f>
        <v>164.24396999999999</v>
      </c>
      <c r="R51" s="27">
        <f>FC_IND_IS_BF_E!R51+FC_IND_IS_EA_E!R51</f>
        <v>164.49642</v>
      </c>
      <c r="S51" s="27">
        <f>FC_IND_IS_BF_E!S51+FC_IND_IS_EA_E!S51</f>
        <v>175.2003</v>
      </c>
      <c r="T51" s="27">
        <f>FC_IND_IS_BF_E!T51+FC_IND_IS_EA_E!T51</f>
        <v>183.20114736000002</v>
      </c>
      <c r="U51" s="27">
        <f>FC_IND_IS_BF_E!U51+FC_IND_IS_EA_E!U51</f>
        <v>176.66047080000001</v>
      </c>
      <c r="V51" s="27">
        <f>FC_IND_IS_BF_E!V51+FC_IND_IS_EA_E!V51</f>
        <v>187.05737160000001</v>
      </c>
      <c r="W51" s="27">
        <f>FC_IND_IS_BF_E!W51+FC_IND_IS_EA_E!W51</f>
        <v>173.31884063999999</v>
      </c>
      <c r="X51" s="27">
        <f>FC_IND_IS_BF_E!X51+FC_IND_IS_EA_E!X51</f>
        <v>189.62266752000002</v>
      </c>
      <c r="Y51" s="27">
        <f>FC_IND_IS_BF_E!Y51+FC_IND_IS_EA_E!Y51</f>
        <v>169.10292564</v>
      </c>
      <c r="Z51" s="27">
        <f>FC_IND_IS_BF_E!Z51+FC_IND_IS_EA_E!Z51</f>
        <v>142.99676819999999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3.9110399999999997E-2</v>
      </c>
      <c r="U61" s="49">
        <f t="shared" si="32"/>
        <v>2.9433599999999997E-2</v>
      </c>
      <c r="V61" s="49">
        <f t="shared" si="32"/>
        <v>3.1046399999999998E-2</v>
      </c>
      <c r="W61" s="49">
        <f t="shared" si="32"/>
        <v>2.6208000000000002E-2</v>
      </c>
      <c r="X61" s="49">
        <f t="shared" si="32"/>
        <v>5.2415999999999999E-3</v>
      </c>
      <c r="Y61" s="49">
        <f t="shared" ref="Y61:Z61" si="33">SUM(Y62:Y72)</f>
        <v>5.2415999999999999E-3</v>
      </c>
      <c r="Z61" s="49">
        <f t="shared" si="33"/>
        <v>5.2415999999999999E-3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3.9110399999999997E-2</v>
      </c>
      <c r="U62" s="52">
        <f>FC_IND_IS_BF_E!U62+FC_IND_IS_EA_E!U62</f>
        <v>2.9433599999999997E-2</v>
      </c>
      <c r="V62" s="52">
        <f>FC_IND_IS_BF_E!V62+FC_IND_IS_EA_E!V62</f>
        <v>3.1046399999999998E-2</v>
      </c>
      <c r="W62" s="52">
        <f>FC_IND_IS_BF_E!W62+FC_IND_IS_EA_E!W62</f>
        <v>2.6208000000000002E-2</v>
      </c>
      <c r="X62" s="52">
        <f>FC_IND_IS_BF_E!X62+FC_IND_IS_EA_E!X62</f>
        <v>5.2415999999999999E-3</v>
      </c>
      <c r="Y62" s="52">
        <f>FC_IND_IS_BF_E!Y62+FC_IND_IS_EA_E!Y62</f>
        <v>5.2415999999999999E-3</v>
      </c>
      <c r="Z62" s="52">
        <f>FC_IND_IS_BF_E!Z62+FC_IND_IS_EA_E!Z62</f>
        <v>5.2415999999999999E-3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276.40967867999996</v>
      </c>
      <c r="D2" s="21">
        <f t="shared" ref="D2:X2" si="0">SUM(D3,D17,D22,D25,D26,D51,D52)</f>
        <v>169.93289124</v>
      </c>
      <c r="E2" s="21">
        <f t="shared" si="0"/>
        <v>156.67739964</v>
      </c>
      <c r="F2" s="21">
        <f t="shared" si="0"/>
        <v>176.78046563999999</v>
      </c>
      <c r="G2" s="21">
        <f t="shared" si="0"/>
        <v>166.31980524000002</v>
      </c>
      <c r="H2" s="21">
        <f t="shared" si="0"/>
        <v>212.94428832</v>
      </c>
      <c r="I2" s="21">
        <f t="shared" si="0"/>
        <v>221.839992</v>
      </c>
      <c r="J2" s="21">
        <f t="shared" si="0"/>
        <v>204.57126828</v>
      </c>
      <c r="K2" s="21">
        <f t="shared" si="0"/>
        <v>208.58107428</v>
      </c>
      <c r="L2" s="21">
        <f t="shared" si="0"/>
        <v>159.04374695999999</v>
      </c>
      <c r="M2" s="21">
        <f t="shared" si="0"/>
        <v>203.58921456000002</v>
      </c>
      <c r="N2" s="21">
        <f t="shared" si="0"/>
        <v>196.95205296</v>
      </c>
      <c r="O2" s="21">
        <f t="shared" si="0"/>
        <v>200.91107988000002</v>
      </c>
      <c r="P2" s="21">
        <f t="shared" si="0"/>
        <v>199.94558111999999</v>
      </c>
      <c r="Q2" s="21">
        <f t="shared" si="0"/>
        <v>196.16422032</v>
      </c>
      <c r="R2" s="21">
        <f t="shared" si="0"/>
        <v>193.14901872000002</v>
      </c>
      <c r="S2" s="21">
        <f t="shared" si="0"/>
        <v>203.77316231999998</v>
      </c>
      <c r="T2" s="21">
        <f t="shared" si="0"/>
        <v>216.82662732000003</v>
      </c>
      <c r="U2" s="21">
        <f t="shared" si="0"/>
        <v>210.82094712000003</v>
      </c>
      <c r="V2" s="21">
        <f t="shared" si="0"/>
        <v>218.21871384000002</v>
      </c>
      <c r="W2" s="21">
        <f t="shared" si="0"/>
        <v>196.97563295999998</v>
      </c>
      <c r="X2" s="21">
        <f t="shared" si="0"/>
        <v>212.33681172000001</v>
      </c>
      <c r="Y2" s="21">
        <f t="shared" ref="Y2:Z2" si="1">SUM(Y3,Y17,Y22,Y25,Y26,Y51,Y52)</f>
        <v>190.35827567999999</v>
      </c>
      <c r="Z2" s="21">
        <f t="shared" si="1"/>
        <v>162.15155424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119.22325199999997</v>
      </c>
      <c r="D3" s="24">
        <f t="shared" ref="D3:X3" si="3">SUM(D4,D8,D11)</f>
        <v>12.549815999999998</v>
      </c>
      <c r="E3" s="24">
        <f t="shared" si="3"/>
        <v>16.1579844</v>
      </c>
      <c r="F3" s="24">
        <f t="shared" si="3"/>
        <v>18.9429804</v>
      </c>
      <c r="G3" s="24">
        <f t="shared" si="3"/>
        <v>0</v>
      </c>
      <c r="H3" s="24">
        <f t="shared" si="3"/>
        <v>24.347336399999996</v>
      </c>
      <c r="I3" s="24">
        <f t="shared" si="3"/>
        <v>34.832095199999998</v>
      </c>
      <c r="J3" s="24">
        <f t="shared" si="3"/>
        <v>28.406573999999999</v>
      </c>
      <c r="K3" s="24">
        <f t="shared" si="3"/>
        <v>31.961970000000001</v>
      </c>
      <c r="L3" s="24">
        <f t="shared" si="3"/>
        <v>15.873321600000001</v>
      </c>
      <c r="M3" s="24">
        <f t="shared" si="3"/>
        <v>25.681669199999998</v>
      </c>
      <c r="N3" s="24">
        <f t="shared" si="3"/>
        <v>28.789077599999999</v>
      </c>
      <c r="O3" s="24">
        <f t="shared" si="3"/>
        <v>25.453245599999999</v>
      </c>
      <c r="P3" s="24">
        <f t="shared" si="3"/>
        <v>25.626200399999998</v>
      </c>
      <c r="Q3" s="24">
        <f t="shared" si="3"/>
        <v>29.0144196</v>
      </c>
      <c r="R3" s="24">
        <f t="shared" si="3"/>
        <v>25.746767999999999</v>
      </c>
      <c r="S3" s="24">
        <f t="shared" si="3"/>
        <v>25.667031599999994</v>
      </c>
      <c r="T3" s="24">
        <f t="shared" si="3"/>
        <v>27.8507304</v>
      </c>
      <c r="U3" s="24">
        <f t="shared" si="3"/>
        <v>28.661191199999998</v>
      </c>
      <c r="V3" s="24">
        <f t="shared" si="3"/>
        <v>26.068024800000003</v>
      </c>
      <c r="W3" s="24">
        <f t="shared" si="3"/>
        <v>20.720293199999997</v>
      </c>
      <c r="X3" s="24">
        <f t="shared" si="3"/>
        <v>19.855519199999996</v>
      </c>
      <c r="Y3" s="24">
        <f t="shared" ref="Y3:Z3" si="4">SUM(Y4,Y8,Y11)</f>
        <v>18.483821999999996</v>
      </c>
      <c r="Z3" s="24">
        <f t="shared" si="4"/>
        <v>13.654954799999999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119.22325199999997</v>
      </c>
      <c r="D11" s="19">
        <f t="shared" si="10"/>
        <v>12.549815999999998</v>
      </c>
      <c r="E11" s="19">
        <f t="shared" si="10"/>
        <v>16.1579844</v>
      </c>
      <c r="F11" s="19">
        <f t="shared" si="10"/>
        <v>18.9429804</v>
      </c>
      <c r="G11" s="19">
        <f t="shared" si="10"/>
        <v>0</v>
      </c>
      <c r="H11" s="19">
        <f t="shared" si="10"/>
        <v>24.347336399999996</v>
      </c>
      <c r="I11" s="19">
        <f t="shared" si="10"/>
        <v>34.832095199999998</v>
      </c>
      <c r="J11" s="19">
        <f t="shared" si="10"/>
        <v>28.406573999999999</v>
      </c>
      <c r="K11" s="19">
        <f t="shared" si="10"/>
        <v>31.961970000000001</v>
      </c>
      <c r="L11" s="19">
        <f t="shared" si="10"/>
        <v>15.873321600000001</v>
      </c>
      <c r="M11" s="19">
        <f t="shared" si="10"/>
        <v>25.681669199999998</v>
      </c>
      <c r="N11" s="19">
        <f t="shared" si="10"/>
        <v>28.789077599999999</v>
      </c>
      <c r="O11" s="19">
        <f t="shared" si="10"/>
        <v>25.453245599999999</v>
      </c>
      <c r="P11" s="19">
        <f t="shared" si="10"/>
        <v>25.626200399999998</v>
      </c>
      <c r="Q11" s="19">
        <f t="shared" si="10"/>
        <v>29.0144196</v>
      </c>
      <c r="R11" s="19">
        <f t="shared" si="10"/>
        <v>25.746767999999999</v>
      </c>
      <c r="S11" s="19">
        <f t="shared" si="10"/>
        <v>25.667031599999994</v>
      </c>
      <c r="T11" s="19">
        <f t="shared" si="10"/>
        <v>27.8507304</v>
      </c>
      <c r="U11" s="19">
        <f t="shared" si="10"/>
        <v>28.661191199999998</v>
      </c>
      <c r="V11" s="19">
        <f t="shared" si="10"/>
        <v>26.068024800000003</v>
      </c>
      <c r="W11" s="19">
        <f t="shared" si="10"/>
        <v>20.720293199999997</v>
      </c>
      <c r="X11" s="19">
        <f t="shared" si="10"/>
        <v>19.855519199999996</v>
      </c>
      <c r="Y11" s="19">
        <f t="shared" ref="Y11:Z11" si="11">SUM(Y12:Y16)</f>
        <v>18.483821999999996</v>
      </c>
      <c r="Z11" s="19">
        <f t="shared" si="11"/>
        <v>13.654954799999999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119.22325199999997</v>
      </c>
      <c r="D13" s="8">
        <v>12.549815999999998</v>
      </c>
      <c r="E13" s="8">
        <v>16.1579844</v>
      </c>
      <c r="F13" s="8">
        <v>18.9429804</v>
      </c>
      <c r="G13" s="8">
        <v>0</v>
      </c>
      <c r="H13" s="8">
        <v>24.347336399999996</v>
      </c>
      <c r="I13" s="8">
        <v>34.832095199999998</v>
      </c>
      <c r="J13" s="8">
        <v>28.406573999999999</v>
      </c>
      <c r="K13" s="8">
        <v>31.961970000000001</v>
      </c>
      <c r="L13" s="8">
        <v>15.873321600000001</v>
      </c>
      <c r="M13" s="8">
        <v>25.681669199999998</v>
      </c>
      <c r="N13" s="8">
        <v>28.789077599999999</v>
      </c>
      <c r="O13" s="8">
        <v>25.453245599999999</v>
      </c>
      <c r="P13" s="8">
        <v>25.626200399999998</v>
      </c>
      <c r="Q13" s="8">
        <v>29.0144196</v>
      </c>
      <c r="R13" s="8">
        <v>25.746767999999999</v>
      </c>
      <c r="S13" s="8">
        <v>25.667031599999994</v>
      </c>
      <c r="T13" s="8">
        <v>27.8507304</v>
      </c>
      <c r="U13" s="8">
        <v>28.661191199999998</v>
      </c>
      <c r="V13" s="8">
        <v>26.068024800000003</v>
      </c>
      <c r="W13" s="8">
        <v>20.720293199999997</v>
      </c>
      <c r="X13" s="8">
        <v>19.855519199999996</v>
      </c>
      <c r="Y13" s="8">
        <v>18.483821999999996</v>
      </c>
      <c r="Z13" s="8">
        <v>13.654954799999999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6.1708366800000007</v>
      </c>
      <c r="D26" s="27">
        <f t="shared" si="16"/>
        <v>2.9846552400000008</v>
      </c>
      <c r="E26" s="27">
        <f t="shared" si="16"/>
        <v>2.9846552400000008</v>
      </c>
      <c r="F26" s="27">
        <f t="shared" si="16"/>
        <v>2.9846552400000008</v>
      </c>
      <c r="G26" s="27">
        <f t="shared" si="16"/>
        <v>2.9846552400000008</v>
      </c>
      <c r="H26" s="27">
        <f t="shared" si="16"/>
        <v>9.1554919199999993</v>
      </c>
      <c r="I26" s="27">
        <f t="shared" si="16"/>
        <v>12.110536799999998</v>
      </c>
      <c r="J26" s="27">
        <f t="shared" si="16"/>
        <v>5.8114342800000003</v>
      </c>
      <c r="K26" s="27">
        <f t="shared" si="16"/>
        <v>5.8114342800000003</v>
      </c>
      <c r="L26" s="27">
        <f t="shared" si="16"/>
        <v>8.9680053599999994</v>
      </c>
      <c r="M26" s="27">
        <f t="shared" si="16"/>
        <v>8.9680053599999994</v>
      </c>
      <c r="N26" s="27">
        <f t="shared" si="16"/>
        <v>8.9680053599999994</v>
      </c>
      <c r="O26" s="27">
        <f t="shared" si="16"/>
        <v>5.8114342800000003</v>
      </c>
      <c r="P26" s="27">
        <f t="shared" si="16"/>
        <v>2.9058307200000004</v>
      </c>
      <c r="Q26" s="27">
        <f t="shared" si="16"/>
        <v>2.9058307200000004</v>
      </c>
      <c r="R26" s="27">
        <f t="shared" si="16"/>
        <v>2.9058307200000004</v>
      </c>
      <c r="S26" s="27">
        <f t="shared" si="16"/>
        <v>2.9058307200000004</v>
      </c>
      <c r="T26" s="27">
        <f t="shared" si="16"/>
        <v>5.7747495599999992</v>
      </c>
      <c r="U26" s="27">
        <f t="shared" si="16"/>
        <v>5.4992851200000015</v>
      </c>
      <c r="V26" s="27">
        <f t="shared" si="16"/>
        <v>5.0933174399999999</v>
      </c>
      <c r="W26" s="27">
        <f t="shared" si="16"/>
        <v>2.9364991200000006</v>
      </c>
      <c r="X26" s="27">
        <f t="shared" si="16"/>
        <v>2.858625</v>
      </c>
      <c r="Y26" s="27">
        <f t="shared" ref="Y26:Z26" si="17">SUM(Y27,Y33)</f>
        <v>2.7715280399999997</v>
      </c>
      <c r="Z26" s="27">
        <f t="shared" si="17"/>
        <v>5.4998312400000007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6.1708366800000007</v>
      </c>
      <c r="D33" s="19">
        <f t="shared" si="20"/>
        <v>2.9846552400000008</v>
      </c>
      <c r="E33" s="19">
        <f t="shared" si="20"/>
        <v>2.9846552400000008</v>
      </c>
      <c r="F33" s="19">
        <f t="shared" si="20"/>
        <v>2.9846552400000008</v>
      </c>
      <c r="G33" s="19">
        <f t="shared" si="20"/>
        <v>2.9846552400000008</v>
      </c>
      <c r="H33" s="19">
        <f t="shared" si="20"/>
        <v>9.1554919199999993</v>
      </c>
      <c r="I33" s="19">
        <f t="shared" si="20"/>
        <v>12.110536799999998</v>
      </c>
      <c r="J33" s="19">
        <f t="shared" si="20"/>
        <v>5.8114342800000003</v>
      </c>
      <c r="K33" s="19">
        <f t="shared" si="20"/>
        <v>5.8114342800000003</v>
      </c>
      <c r="L33" s="19">
        <f t="shared" si="20"/>
        <v>8.9680053599999994</v>
      </c>
      <c r="M33" s="19">
        <f t="shared" si="20"/>
        <v>8.9680053599999994</v>
      </c>
      <c r="N33" s="19">
        <f t="shared" si="20"/>
        <v>8.9680053599999994</v>
      </c>
      <c r="O33" s="19">
        <f t="shared" si="20"/>
        <v>5.8114342800000003</v>
      </c>
      <c r="P33" s="19">
        <f t="shared" si="20"/>
        <v>2.9058307200000004</v>
      </c>
      <c r="Q33" s="19">
        <f t="shared" si="20"/>
        <v>2.9058307200000004</v>
      </c>
      <c r="R33" s="19">
        <f t="shared" si="20"/>
        <v>2.9058307200000004</v>
      </c>
      <c r="S33" s="19">
        <f t="shared" si="20"/>
        <v>2.9058307200000004</v>
      </c>
      <c r="T33" s="19">
        <f t="shared" si="20"/>
        <v>5.7747495599999992</v>
      </c>
      <c r="U33" s="19">
        <f t="shared" si="20"/>
        <v>5.4992851200000015</v>
      </c>
      <c r="V33" s="19">
        <f t="shared" si="20"/>
        <v>5.0933174399999999</v>
      </c>
      <c r="W33" s="19">
        <f t="shared" si="20"/>
        <v>2.9364991200000006</v>
      </c>
      <c r="X33" s="19">
        <f t="shared" si="20"/>
        <v>2.858625</v>
      </c>
      <c r="Y33" s="19">
        <f t="shared" ref="Y33:Z33" si="21">SUM(Y34:Y50)</f>
        <v>2.7715280399999997</v>
      </c>
      <c r="Z33" s="19">
        <f t="shared" si="21"/>
        <v>5.4998312400000007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5.969310479999999</v>
      </c>
      <c r="I36" s="8">
        <v>8.9539657199999994</v>
      </c>
      <c r="J36" s="8">
        <v>5.8114342800000003</v>
      </c>
      <c r="K36" s="8">
        <v>5.8114342800000003</v>
      </c>
      <c r="L36" s="8">
        <v>5.8114342800000003</v>
      </c>
      <c r="M36" s="8">
        <v>5.8114342800000003</v>
      </c>
      <c r="N36" s="8">
        <v>5.8114342800000003</v>
      </c>
      <c r="O36" s="8">
        <v>5.8114342800000003</v>
      </c>
      <c r="P36" s="8">
        <v>2.9058307200000004</v>
      </c>
      <c r="Q36" s="8">
        <v>2.9058307200000004</v>
      </c>
      <c r="R36" s="8">
        <v>2.9058307200000004</v>
      </c>
      <c r="S36" s="8">
        <v>2.9058307200000004</v>
      </c>
      <c r="T36" s="8">
        <v>4.0448109599999995</v>
      </c>
      <c r="U36" s="8">
        <v>3.6525056400000016</v>
      </c>
      <c r="V36" s="8">
        <v>3.1993214400000003</v>
      </c>
      <c r="W36" s="8">
        <v>1.7811615600000004</v>
      </c>
      <c r="X36" s="8">
        <v>1.6968852000000001</v>
      </c>
      <c r="Y36" s="8">
        <v>1.6823469600000001</v>
      </c>
      <c r="Z36" s="8">
        <v>4.4864100000000002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0</v>
      </c>
      <c r="E43" s="8">
        <v>0</v>
      </c>
      <c r="F43" s="8">
        <v>0</v>
      </c>
      <c r="G43" s="8">
        <v>0</v>
      </c>
      <c r="H43" s="8">
        <v>3.1861814399999999</v>
      </c>
      <c r="I43" s="8">
        <v>3.1565710799999986</v>
      </c>
      <c r="J43" s="8">
        <v>0</v>
      </c>
      <c r="K43" s="8">
        <v>0</v>
      </c>
      <c r="L43" s="8">
        <v>3.1565710799999986</v>
      </c>
      <c r="M43" s="8">
        <v>3.1565710799999986</v>
      </c>
      <c r="N43" s="8">
        <v>3.1565710799999986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1.7299385999999999</v>
      </c>
      <c r="U43" s="8">
        <v>1.8467794800000001</v>
      </c>
      <c r="V43" s="8">
        <v>1.8939959999999998</v>
      </c>
      <c r="W43" s="8">
        <v>1.1553375600000002</v>
      </c>
      <c r="X43" s="8">
        <v>1.1617397999999999</v>
      </c>
      <c r="Y43" s="8">
        <v>1.0891810799999999</v>
      </c>
      <c r="Z43" s="8">
        <v>1.01342124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151.01559</v>
      </c>
      <c r="D51" s="27">
        <v>154.39842000000002</v>
      </c>
      <c r="E51" s="27">
        <v>137.53476000000001</v>
      </c>
      <c r="F51" s="27">
        <v>154.85282999999998</v>
      </c>
      <c r="G51" s="27">
        <v>163.33515000000003</v>
      </c>
      <c r="H51" s="27">
        <v>179.44146000000001</v>
      </c>
      <c r="I51" s="27">
        <v>174.89735999999999</v>
      </c>
      <c r="J51" s="27">
        <v>170.35326000000001</v>
      </c>
      <c r="K51" s="27">
        <v>170.80767</v>
      </c>
      <c r="L51" s="27">
        <v>134.20241999999999</v>
      </c>
      <c r="M51" s="27">
        <v>168.93954000000002</v>
      </c>
      <c r="N51" s="27">
        <v>159.19497000000001</v>
      </c>
      <c r="O51" s="27">
        <v>169.64640000000003</v>
      </c>
      <c r="P51" s="27">
        <v>171.41354999999999</v>
      </c>
      <c r="Q51" s="27">
        <v>164.24396999999999</v>
      </c>
      <c r="R51" s="27">
        <v>164.49642</v>
      </c>
      <c r="S51" s="27">
        <v>175.2003</v>
      </c>
      <c r="T51" s="27">
        <v>183.20114736000002</v>
      </c>
      <c r="U51" s="27">
        <v>176.66047080000001</v>
      </c>
      <c r="V51" s="27">
        <v>187.05737160000001</v>
      </c>
      <c r="W51" s="27">
        <v>173.31884063999999</v>
      </c>
      <c r="X51" s="27">
        <v>189.62266752000002</v>
      </c>
      <c r="Y51" s="27">
        <v>169.10292564</v>
      </c>
      <c r="Z51" s="27">
        <v>142.99676819999999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3.9110399999999997E-2</v>
      </c>
      <c r="U61" s="49">
        <f t="shared" si="24"/>
        <v>2.9433599999999997E-2</v>
      </c>
      <c r="V61" s="49">
        <f t="shared" si="24"/>
        <v>3.1046399999999998E-2</v>
      </c>
      <c r="W61" s="49">
        <f t="shared" si="24"/>
        <v>2.6208000000000002E-2</v>
      </c>
      <c r="X61" s="49">
        <f t="shared" si="24"/>
        <v>5.2415999999999999E-3</v>
      </c>
      <c r="Y61" s="49">
        <f t="shared" ref="Y61:Z61" si="25">SUM(Y62:Y72)</f>
        <v>5.2415999999999999E-3</v>
      </c>
      <c r="Z61" s="49">
        <f t="shared" si="25"/>
        <v>5.2415999999999999E-3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3.9110399999999997E-2</v>
      </c>
      <c r="U62" s="52">
        <v>2.9433599999999997E-2</v>
      </c>
      <c r="V62" s="52">
        <v>3.1046399999999998E-2</v>
      </c>
      <c r="W62" s="52">
        <v>2.6208000000000002E-2</v>
      </c>
      <c r="X62" s="52">
        <v>5.2415999999999999E-3</v>
      </c>
      <c r="Y62" s="52">
        <v>5.2415999999999999E-3</v>
      </c>
      <c r="Z62" s="52">
        <v>5.2415999999999999E-3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44.230129559999995</v>
      </c>
      <c r="D2" s="21">
        <f t="shared" ref="D2:X2" si="0">SUM(D3,D17,D22,D25,D26,D51,D52)</f>
        <v>48.168349559999996</v>
      </c>
      <c r="E2" s="21">
        <f t="shared" si="0"/>
        <v>43.366054320000011</v>
      </c>
      <c r="F2" s="21">
        <f t="shared" si="0"/>
        <v>55.438909560000006</v>
      </c>
      <c r="G2" s="21">
        <f t="shared" si="0"/>
        <v>58.064222520000001</v>
      </c>
      <c r="H2" s="21">
        <f t="shared" si="0"/>
        <v>57.1081158</v>
      </c>
      <c r="I2" s="21">
        <f t="shared" si="0"/>
        <v>66.332369880000002</v>
      </c>
      <c r="J2" s="21">
        <f t="shared" si="0"/>
        <v>85.865879520000007</v>
      </c>
      <c r="K2" s="21">
        <f t="shared" si="0"/>
        <v>97.84788552000002</v>
      </c>
      <c r="L2" s="21">
        <f t="shared" si="0"/>
        <v>112.23815723999999</v>
      </c>
      <c r="M2" s="21">
        <f t="shared" si="0"/>
        <v>84.408978599999983</v>
      </c>
      <c r="N2" s="21">
        <f t="shared" si="0"/>
        <v>87.417801719999986</v>
      </c>
      <c r="O2" s="21">
        <f t="shared" si="0"/>
        <v>92.376441</v>
      </c>
      <c r="P2" s="21">
        <f t="shared" si="0"/>
        <v>92.443259520000026</v>
      </c>
      <c r="Q2" s="21">
        <f t="shared" si="0"/>
        <v>94.551829200000014</v>
      </c>
      <c r="R2" s="21">
        <f t="shared" si="0"/>
        <v>105.49687320000002</v>
      </c>
      <c r="S2" s="21">
        <f t="shared" si="0"/>
        <v>103.72871952000003</v>
      </c>
      <c r="T2" s="21">
        <f t="shared" si="0"/>
        <v>128.61190656000002</v>
      </c>
      <c r="U2" s="21">
        <f t="shared" si="0"/>
        <v>125.04485772000002</v>
      </c>
      <c r="V2" s="21">
        <f t="shared" si="0"/>
        <v>98.614788840000017</v>
      </c>
      <c r="W2" s="21">
        <f t="shared" si="0"/>
        <v>115.04145887999999</v>
      </c>
      <c r="X2" s="21">
        <f t="shared" si="0"/>
        <v>136.52587368000002</v>
      </c>
      <c r="Y2" s="21">
        <f t="shared" ref="Y2:Z2" si="1">SUM(Y3,Y17,Y22,Y25,Y26,Y51,Y52)</f>
        <v>130.00953096000001</v>
      </c>
      <c r="Z2" s="21">
        <f t="shared" si="1"/>
        <v>116.79198732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6.3923939999999986</v>
      </c>
      <c r="L3" s="24">
        <f t="shared" si="3"/>
        <v>5.4354556800000005</v>
      </c>
      <c r="M3" s="24">
        <f t="shared" si="3"/>
        <v>4.7848679999999986</v>
      </c>
      <c r="N3" s="24">
        <f t="shared" si="3"/>
        <v>4.7944036799999976</v>
      </c>
      <c r="O3" s="24">
        <f t="shared" si="3"/>
        <v>4.8083666399999982</v>
      </c>
      <c r="P3" s="24">
        <f t="shared" si="3"/>
        <v>4.9524235199999982</v>
      </c>
      <c r="Q3" s="24">
        <f t="shared" si="3"/>
        <v>4.7688616800000005</v>
      </c>
      <c r="R3" s="24">
        <f t="shared" si="3"/>
        <v>4.7300378400000014</v>
      </c>
      <c r="S3" s="24">
        <f t="shared" si="3"/>
        <v>5.1567595200000014</v>
      </c>
      <c r="T3" s="24">
        <f t="shared" si="3"/>
        <v>6.2397403200000019</v>
      </c>
      <c r="U3" s="24">
        <f t="shared" si="3"/>
        <v>6.0510700799999988</v>
      </c>
      <c r="V3" s="24">
        <f t="shared" si="3"/>
        <v>5.6750918400000003</v>
      </c>
      <c r="W3" s="24">
        <f t="shared" si="3"/>
        <v>5.5276293599999988</v>
      </c>
      <c r="X3" s="24">
        <f t="shared" ref="X3:Z3" si="4">SUM(X4,X8,X11)</f>
        <v>4.9973774400000011</v>
      </c>
      <c r="Y3" s="24">
        <f t="shared" si="4"/>
        <v>2.9679803999999996</v>
      </c>
      <c r="Z3" s="24">
        <f t="shared" si="4"/>
        <v>2.9761538400000007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2.2606372800000005</v>
      </c>
      <c r="M4" s="19">
        <f t="shared" si="6"/>
        <v>4.7848679999999986</v>
      </c>
      <c r="N4" s="19">
        <f t="shared" si="6"/>
        <v>4.7944036799999976</v>
      </c>
      <c r="O4" s="19">
        <f t="shared" si="6"/>
        <v>4.8083666399999982</v>
      </c>
      <c r="P4" s="19">
        <f t="shared" si="6"/>
        <v>4.9524235199999982</v>
      </c>
      <c r="Q4" s="19">
        <f t="shared" si="6"/>
        <v>4.7688616800000005</v>
      </c>
      <c r="R4" s="19">
        <f t="shared" si="6"/>
        <v>4.7300378400000014</v>
      </c>
      <c r="S4" s="19">
        <f t="shared" si="6"/>
        <v>5.1567595200000014</v>
      </c>
      <c r="T4" s="19">
        <f t="shared" si="6"/>
        <v>6.2397403200000019</v>
      </c>
      <c r="U4" s="19">
        <f t="shared" si="6"/>
        <v>6.0510700799999988</v>
      </c>
      <c r="V4" s="19">
        <f t="shared" si="6"/>
        <v>5.6750918400000003</v>
      </c>
      <c r="W4" s="19">
        <f t="shared" si="6"/>
        <v>5.5276293599999988</v>
      </c>
      <c r="X4" s="19">
        <f t="shared" ref="X4:Z4" si="7">SUM(X5:X7)</f>
        <v>4.9973774400000011</v>
      </c>
      <c r="Y4" s="19">
        <f t="shared" si="7"/>
        <v>2.9679803999999996</v>
      </c>
      <c r="Z4" s="19">
        <f t="shared" si="7"/>
        <v>2.9761538400000007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2.2606372800000005</v>
      </c>
      <c r="M7" s="8">
        <f>FC_IND_NFM_AM_E!M7+FC_IND_NFM_PA_E!M7+FC_IND_NFM_SA_E!M7+FC_IND_NFM_OM_E!M7</f>
        <v>4.7848679999999986</v>
      </c>
      <c r="N7" s="8">
        <f>FC_IND_NFM_AM_E!N7+FC_IND_NFM_PA_E!N7+FC_IND_NFM_SA_E!N7+FC_IND_NFM_OM_E!N7</f>
        <v>4.7944036799999976</v>
      </c>
      <c r="O7" s="8">
        <f>FC_IND_NFM_AM_E!O7+FC_IND_NFM_PA_E!O7+FC_IND_NFM_SA_E!O7+FC_IND_NFM_OM_E!O7</f>
        <v>4.8083666399999982</v>
      </c>
      <c r="P7" s="8">
        <f>FC_IND_NFM_AM_E!P7+FC_IND_NFM_PA_E!P7+FC_IND_NFM_SA_E!P7+FC_IND_NFM_OM_E!P7</f>
        <v>4.9524235199999982</v>
      </c>
      <c r="Q7" s="8">
        <f>FC_IND_NFM_AM_E!Q7+FC_IND_NFM_PA_E!Q7+FC_IND_NFM_SA_E!Q7+FC_IND_NFM_OM_E!Q7</f>
        <v>4.7688616800000005</v>
      </c>
      <c r="R7" s="8">
        <f>FC_IND_NFM_AM_E!R7+FC_IND_NFM_PA_E!R7+FC_IND_NFM_SA_E!R7+FC_IND_NFM_OM_E!R7</f>
        <v>4.7300378400000014</v>
      </c>
      <c r="S7" s="8">
        <f>FC_IND_NFM_AM_E!S7+FC_IND_NFM_PA_E!S7+FC_IND_NFM_SA_E!S7+FC_IND_NFM_OM_E!S7</f>
        <v>5.1567595200000014</v>
      </c>
      <c r="T7" s="8">
        <f>FC_IND_NFM_AM_E!T7+FC_IND_NFM_PA_E!T7+FC_IND_NFM_SA_E!T7+FC_IND_NFM_OM_E!T7</f>
        <v>6.2397403200000019</v>
      </c>
      <c r="U7" s="8">
        <f>FC_IND_NFM_AM_E!U7+FC_IND_NFM_PA_E!U7+FC_IND_NFM_SA_E!U7+FC_IND_NFM_OM_E!U7</f>
        <v>6.0510700799999988</v>
      </c>
      <c r="V7" s="8">
        <f>FC_IND_NFM_AM_E!V7+FC_IND_NFM_PA_E!V7+FC_IND_NFM_SA_E!V7+FC_IND_NFM_OM_E!V7</f>
        <v>5.6750918400000003</v>
      </c>
      <c r="W7" s="8">
        <f>FC_IND_NFM_AM_E!W7+FC_IND_NFM_PA_E!W7+FC_IND_NFM_SA_E!W7+FC_IND_NFM_OM_E!W7</f>
        <v>5.5276293599999988</v>
      </c>
      <c r="X7" s="8">
        <f>FC_IND_NFM_AM_E!X7+FC_IND_NFM_PA_E!X7+FC_IND_NFM_SA_E!X7+FC_IND_NFM_OM_E!X7</f>
        <v>4.9973774400000011</v>
      </c>
      <c r="Y7" s="8">
        <f>FC_IND_NFM_AM_E!Y7+FC_IND_NFM_PA_E!Y7+FC_IND_NFM_SA_E!Y7+FC_IND_NFM_OM_E!Y7</f>
        <v>2.9679803999999996</v>
      </c>
      <c r="Z7" s="8">
        <f>FC_IND_NFM_AM_E!Z7+FC_IND_NFM_PA_E!Z7+FC_IND_NFM_SA_E!Z7+FC_IND_NFM_OM_E!Z7</f>
        <v>2.9761538400000007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6.3923939999999986</v>
      </c>
      <c r="L11" s="19">
        <f t="shared" si="12"/>
        <v>3.1748184000000004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6.3923939999999986</v>
      </c>
      <c r="L13" s="8">
        <f>FC_IND_NFM_AM_E!L13+FC_IND_NFM_PA_E!L13+FC_IND_NFM_SA_E!L13+FC_IND_NFM_OM_E!L13</f>
        <v>3.1748184000000004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15.551809560000001</v>
      </c>
      <c r="D26" s="27">
        <f t="shared" ref="D26:W26" si="21">SUM(D27,D33)</f>
        <v>15.551809560000001</v>
      </c>
      <c r="E26" s="27">
        <f t="shared" si="21"/>
        <v>12.56715432</v>
      </c>
      <c r="F26" s="27">
        <f t="shared" si="21"/>
        <v>15.551809560000002</v>
      </c>
      <c r="G26" s="27">
        <f t="shared" si="21"/>
        <v>15.753602520000001</v>
      </c>
      <c r="H26" s="27">
        <f t="shared" si="21"/>
        <v>12.626425800000002</v>
      </c>
      <c r="I26" s="27">
        <f t="shared" si="21"/>
        <v>18.821279880000006</v>
      </c>
      <c r="J26" s="27">
        <f t="shared" si="21"/>
        <v>21.937342320000003</v>
      </c>
      <c r="K26" s="27">
        <f t="shared" si="21"/>
        <v>27.484661520000003</v>
      </c>
      <c r="L26" s="27">
        <f t="shared" si="21"/>
        <v>26.978011560000002</v>
      </c>
      <c r="M26" s="27">
        <f t="shared" si="21"/>
        <v>26.963040599999999</v>
      </c>
      <c r="N26" s="27">
        <f t="shared" si="21"/>
        <v>29.861348039999996</v>
      </c>
      <c r="O26" s="27">
        <f t="shared" si="21"/>
        <v>29.858004360000002</v>
      </c>
      <c r="P26" s="27">
        <f t="shared" si="21"/>
        <v>26.700876000000001</v>
      </c>
      <c r="Q26" s="27">
        <f t="shared" si="21"/>
        <v>23.792537520000003</v>
      </c>
      <c r="R26" s="27">
        <f t="shared" si="21"/>
        <v>23.517135360000001</v>
      </c>
      <c r="S26" s="27">
        <f t="shared" si="21"/>
        <v>17.434530000000002</v>
      </c>
      <c r="T26" s="27">
        <f t="shared" si="21"/>
        <v>18.937948320000004</v>
      </c>
      <c r="U26" s="27">
        <f t="shared" si="21"/>
        <v>18.708732000000001</v>
      </c>
      <c r="V26" s="27">
        <f t="shared" si="21"/>
        <v>3.6511613999999994</v>
      </c>
      <c r="W26" s="27">
        <f t="shared" si="21"/>
        <v>3.6407426400000018</v>
      </c>
      <c r="X26" s="27">
        <f t="shared" ref="X26:Z26" si="22">SUM(X27,X33)</f>
        <v>3.8348431199999999</v>
      </c>
      <c r="Y26" s="27">
        <f t="shared" si="22"/>
        <v>9.1528534799999992</v>
      </c>
      <c r="Z26" s="27">
        <f t="shared" si="22"/>
        <v>8.8190510399999997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15.551809560000001</v>
      </c>
      <c r="D33" s="19">
        <f t="shared" ref="D33:W33" si="27">SUM(D34:D50)</f>
        <v>15.551809560000001</v>
      </c>
      <c r="E33" s="19">
        <f t="shared" si="27"/>
        <v>12.56715432</v>
      </c>
      <c r="F33" s="19">
        <f t="shared" si="27"/>
        <v>15.551809560000002</v>
      </c>
      <c r="G33" s="19">
        <f t="shared" si="27"/>
        <v>15.753602520000001</v>
      </c>
      <c r="H33" s="19">
        <f t="shared" si="27"/>
        <v>12.626425800000002</v>
      </c>
      <c r="I33" s="19">
        <f t="shared" si="27"/>
        <v>18.821279880000006</v>
      </c>
      <c r="J33" s="19">
        <f t="shared" si="27"/>
        <v>21.937342320000003</v>
      </c>
      <c r="K33" s="19">
        <f t="shared" si="27"/>
        <v>27.484661520000003</v>
      </c>
      <c r="L33" s="19">
        <f t="shared" si="27"/>
        <v>26.978011560000002</v>
      </c>
      <c r="M33" s="19">
        <f t="shared" si="27"/>
        <v>26.963040599999999</v>
      </c>
      <c r="N33" s="19">
        <f t="shared" si="27"/>
        <v>29.861348039999996</v>
      </c>
      <c r="O33" s="19">
        <f t="shared" si="27"/>
        <v>29.858004360000002</v>
      </c>
      <c r="P33" s="19">
        <f t="shared" si="27"/>
        <v>26.700876000000001</v>
      </c>
      <c r="Q33" s="19">
        <f t="shared" si="27"/>
        <v>23.792537520000003</v>
      </c>
      <c r="R33" s="19">
        <f t="shared" si="27"/>
        <v>23.517135360000001</v>
      </c>
      <c r="S33" s="19">
        <f t="shared" si="27"/>
        <v>17.434530000000002</v>
      </c>
      <c r="T33" s="19">
        <f t="shared" si="27"/>
        <v>18.937948320000004</v>
      </c>
      <c r="U33" s="19">
        <f t="shared" si="27"/>
        <v>18.708732000000001</v>
      </c>
      <c r="V33" s="19">
        <f t="shared" si="27"/>
        <v>3.6511613999999994</v>
      </c>
      <c r="W33" s="19">
        <f t="shared" si="27"/>
        <v>3.6407426400000018</v>
      </c>
      <c r="X33" s="19">
        <f t="shared" ref="X33:Z33" si="28">SUM(X34:X50)</f>
        <v>3.8348431199999999</v>
      </c>
      <c r="Y33" s="19">
        <f t="shared" si="28"/>
        <v>9.1528534799999992</v>
      </c>
      <c r="Z33" s="19">
        <f t="shared" si="28"/>
        <v>8.8190510399999997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2.9846552400000004</v>
      </c>
      <c r="D36" s="8">
        <f>FC_IND_NFM_AM_E!D36+FC_IND_NFM_PA_E!D36+FC_IND_NFM_SA_E!D36+FC_IND_NFM_OM_E!D36</f>
        <v>2.9846552400000013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2.9846552400000004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2.9058307200000004</v>
      </c>
      <c r="K36" s="8">
        <f>FC_IND_NFM_AM_E!K36+FC_IND_NFM_PA_E!K36+FC_IND_NFM_SA_E!K36+FC_IND_NFM_OM_E!K36</f>
        <v>11.623095720000002</v>
      </c>
      <c r="L36" s="8">
        <f>FC_IND_NFM_AM_E!L36+FC_IND_NFM_PA_E!L36+FC_IND_NFM_SA_E!L36+FC_IND_NFM_OM_E!L36</f>
        <v>17.434529999999999</v>
      </c>
      <c r="M36" s="8">
        <f>FC_IND_NFM_AM_E!M36+FC_IND_NFM_PA_E!M36+FC_IND_NFM_SA_E!M36+FC_IND_NFM_OM_E!M36</f>
        <v>17.434529999999999</v>
      </c>
      <c r="N36" s="8">
        <f>FC_IND_NFM_AM_E!N36+FC_IND_NFM_PA_E!N36+FC_IND_NFM_SA_E!N36+FC_IND_NFM_OM_E!N36</f>
        <v>20.34036072</v>
      </c>
      <c r="O36" s="8">
        <f>FC_IND_NFM_AM_E!O36+FC_IND_NFM_PA_E!O36+FC_IND_NFM_SA_E!O36+FC_IND_NFM_OM_E!O36</f>
        <v>20.34036072</v>
      </c>
      <c r="P36" s="8">
        <f>FC_IND_NFM_AM_E!P36+FC_IND_NFM_PA_E!P36+FC_IND_NFM_SA_E!P36+FC_IND_NFM_OM_E!P36</f>
        <v>20.34036072</v>
      </c>
      <c r="Q36" s="8">
        <f>FC_IND_NFM_AM_E!Q36+FC_IND_NFM_PA_E!Q36+FC_IND_NFM_SA_E!Q36+FC_IND_NFM_OM_E!Q36</f>
        <v>17.434530000000002</v>
      </c>
      <c r="R36" s="8">
        <f>FC_IND_NFM_AM_E!R36+FC_IND_NFM_PA_E!R36+FC_IND_NFM_SA_E!R36+FC_IND_NFM_OM_E!R36</f>
        <v>20.34036072</v>
      </c>
      <c r="S36" s="8">
        <f>FC_IND_NFM_AM_E!S36+FC_IND_NFM_PA_E!S36+FC_IND_NFM_SA_E!S36+FC_IND_NFM_OM_E!S36</f>
        <v>17.434530000000002</v>
      </c>
      <c r="T36" s="8">
        <f>FC_IND_NFM_AM_E!T36+FC_IND_NFM_PA_E!T36+FC_IND_NFM_SA_E!T36+FC_IND_NFM_OM_E!T36</f>
        <v>17.719388640000005</v>
      </c>
      <c r="U36" s="8">
        <f>FC_IND_NFM_AM_E!U36+FC_IND_NFM_PA_E!U36+FC_IND_NFM_SA_E!U36+FC_IND_NFM_OM_E!U36</f>
        <v>16.934778000000001</v>
      </c>
      <c r="V36" s="8">
        <f>FC_IND_NFM_AM_E!V36+FC_IND_NFM_PA_E!V36+FC_IND_NFM_SA_E!V36+FC_IND_NFM_OM_E!V36</f>
        <v>2.6441423999999998</v>
      </c>
      <c r="W36" s="8">
        <f>FC_IND_NFM_AM_E!W36+FC_IND_NFM_PA_E!W36+FC_IND_NFM_SA_E!W36+FC_IND_NFM_OM_E!W36</f>
        <v>2.6877571200000014</v>
      </c>
      <c r="X36" s="8">
        <f>FC_IND_NFM_AM_E!X36+FC_IND_NFM_PA_E!X36+FC_IND_NFM_SA_E!X36+FC_IND_NFM_OM_E!X36</f>
        <v>3.0016922399999997</v>
      </c>
      <c r="Y36" s="8">
        <f>FC_IND_NFM_AM_E!Y36+FC_IND_NFM_PA_E!Y36+FC_IND_NFM_SA_E!Y36+FC_IND_NFM_OM_E!Y36</f>
        <v>5.718525839999999</v>
      </c>
      <c r="Z36" s="8">
        <f>FC_IND_NFM_AM_E!Z36+FC_IND_NFM_PA_E!Z36+FC_IND_NFM_SA_E!Z36+FC_IND_NFM_OM_E!Z36</f>
        <v>6.9156590399999995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5.9875200000000014E-3</v>
      </c>
      <c r="X37" s="8">
        <f>FC_IND_NFM_AM_E!X37+FC_IND_NFM_PA_E!X37+FC_IND_NFM_SA_E!X37+FC_IND_NFM_OM_E!X37</f>
        <v>2.993759999999999E-3</v>
      </c>
      <c r="Y37" s="8">
        <f>FC_IND_NFM_AM_E!Y37+FC_IND_NFM_PA_E!Y37+FC_IND_NFM_SA_E!Y37+FC_IND_NFM_OM_E!Y37</f>
        <v>2.993759999999999E-3</v>
      </c>
      <c r="Z37" s="8">
        <f>FC_IND_NFM_AM_E!Z37+FC_IND_NFM_PA_E!Z37+FC_IND_NFM_SA_E!Z37+FC_IND_NFM_OM_E!Z37</f>
        <v>2.9937599999999985E-3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3.1861814399999999</v>
      </c>
      <c r="D43" s="8">
        <f>FC_IND_NFM_AM_E!D43+FC_IND_NFM_PA_E!D43+FC_IND_NFM_SA_E!D43+FC_IND_NFM_OM_E!D43</f>
        <v>3.1861814399999999</v>
      </c>
      <c r="E43" s="8">
        <f>FC_IND_NFM_AM_E!E43+FC_IND_NFM_PA_E!E43+FC_IND_NFM_SA_E!E43+FC_IND_NFM_OM_E!E43</f>
        <v>3.1861814399999995</v>
      </c>
      <c r="F43" s="8">
        <f>FC_IND_NFM_AM_E!F43+FC_IND_NFM_PA_E!F43+FC_IND_NFM_SA_E!F43+FC_IND_NFM_OM_E!F43</f>
        <v>3.1861814399999995</v>
      </c>
      <c r="G43" s="8">
        <f>FC_IND_NFM_AM_E!G43+FC_IND_NFM_PA_E!G43+FC_IND_NFM_SA_E!G43+FC_IND_NFM_OM_E!G43</f>
        <v>6.3726296399999995</v>
      </c>
      <c r="H43" s="8">
        <f>FC_IND_NFM_AM_E!H43+FC_IND_NFM_PA_E!H43+FC_IND_NFM_SA_E!H43+FC_IND_NFM_OM_E!H43</f>
        <v>6.3726296399999995</v>
      </c>
      <c r="I43" s="8">
        <f>FC_IND_NFM_AM_E!I43+FC_IND_NFM_PA_E!I43+FC_IND_NFM_SA_E!I43+FC_IND_NFM_OM_E!I43</f>
        <v>6.3134089200000014</v>
      </c>
      <c r="J43" s="8">
        <f>FC_IND_NFM_AM_E!J43+FC_IND_NFM_PA_E!J43+FC_IND_NFM_SA_E!J43+FC_IND_NFM_OM_E!J43</f>
        <v>9.4699799999999996</v>
      </c>
      <c r="K43" s="8">
        <f>FC_IND_NFM_AM_E!K43+FC_IND_NFM_PA_E!K43+FC_IND_NFM_SA_E!K43+FC_IND_NFM_OM_E!K43</f>
        <v>6.3134089200000014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3.1565710799999991</v>
      </c>
      <c r="N43" s="8">
        <f>FC_IND_NFM_AM_E!N43+FC_IND_NFM_PA_E!N43+FC_IND_NFM_SA_E!N43+FC_IND_NFM_OM_E!N43</f>
        <v>3.1565710799999991</v>
      </c>
      <c r="O43" s="8">
        <f>FC_IND_NFM_AM_E!O43+FC_IND_NFM_PA_E!O43+FC_IND_NFM_SA_E!O43+FC_IND_NFM_OM_E!O43</f>
        <v>3.1565710799999991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1.2185596799999998</v>
      </c>
      <c r="U43" s="8">
        <f>FC_IND_NFM_AM_E!U43+FC_IND_NFM_PA_E!U43+FC_IND_NFM_SA_E!U43+FC_IND_NFM_OM_E!U43</f>
        <v>1.773954</v>
      </c>
      <c r="V43" s="8">
        <f>FC_IND_NFM_AM_E!V43+FC_IND_NFM_PA_E!V43+FC_IND_NFM_SA_E!V43+FC_IND_NFM_OM_E!V43</f>
        <v>1.0070189999999999</v>
      </c>
      <c r="W43" s="8">
        <f>FC_IND_NFM_AM_E!W43+FC_IND_NFM_PA_E!W43+FC_IND_NFM_SA_E!W43+FC_IND_NFM_OM_E!W43</f>
        <v>0.94699800000000001</v>
      </c>
      <c r="X43" s="8">
        <f>FC_IND_NFM_AM_E!X43+FC_IND_NFM_PA_E!X43+FC_IND_NFM_SA_E!X43+FC_IND_NFM_OM_E!X43</f>
        <v>0.83015712000000041</v>
      </c>
      <c r="Y43" s="8">
        <f>FC_IND_NFM_AM_E!Y43+FC_IND_NFM_PA_E!Y43+FC_IND_NFM_SA_E!Y43+FC_IND_NFM_OM_E!Y43</f>
        <v>3.4313338800000004</v>
      </c>
      <c r="Z43" s="8">
        <f>FC_IND_NFM_AM_E!Z43+FC_IND_NFM_PA_E!Z43+FC_IND_NFM_SA_E!Z43+FC_IND_NFM_OM_E!Z43</f>
        <v>1.9003982400000001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9.3809728799999998</v>
      </c>
      <c r="D44" s="8">
        <f>FC_IND_NFM_AM_E!D44+FC_IND_NFM_PA_E!D44+FC_IND_NFM_SA_E!D44+FC_IND_NFM_OM_E!D44</f>
        <v>9.3809728799999998</v>
      </c>
      <c r="E44" s="8">
        <f>FC_IND_NFM_AM_E!E44+FC_IND_NFM_PA_E!E44+FC_IND_NFM_SA_E!E44+FC_IND_NFM_OM_E!E44</f>
        <v>9.3809728800000016</v>
      </c>
      <c r="F44" s="8">
        <f>FC_IND_NFM_AM_E!F44+FC_IND_NFM_PA_E!F44+FC_IND_NFM_SA_E!F44+FC_IND_NFM_OM_E!F44</f>
        <v>9.3809728800000016</v>
      </c>
      <c r="G44" s="8">
        <f>FC_IND_NFM_AM_E!G44+FC_IND_NFM_PA_E!G44+FC_IND_NFM_SA_E!G44+FC_IND_NFM_OM_E!G44</f>
        <v>9.3809728800000016</v>
      </c>
      <c r="H44" s="8">
        <f>FC_IND_NFM_AM_E!H44+FC_IND_NFM_PA_E!H44+FC_IND_NFM_SA_E!H44+FC_IND_NFM_OM_E!H44</f>
        <v>6.253796160000002</v>
      </c>
      <c r="I44" s="8">
        <f>FC_IND_NFM_AM_E!I44+FC_IND_NFM_PA_E!I44+FC_IND_NFM_SA_E!I44+FC_IND_NFM_OM_E!I44</f>
        <v>12.507870960000005</v>
      </c>
      <c r="J44" s="8">
        <f>FC_IND_NFM_AM_E!J44+FC_IND_NFM_PA_E!J44+FC_IND_NFM_SA_E!J44+FC_IND_NFM_OM_E!J44</f>
        <v>9.5615316000000021</v>
      </c>
      <c r="K44" s="8">
        <f>FC_IND_NFM_AM_E!K44+FC_IND_NFM_PA_E!K44+FC_IND_NFM_SA_E!K44+FC_IND_NFM_OM_E!K44</f>
        <v>9.5481568799999987</v>
      </c>
      <c r="L44" s="8">
        <f>FC_IND_NFM_AM_E!L44+FC_IND_NFM_PA_E!L44+FC_IND_NFM_SA_E!L44+FC_IND_NFM_OM_E!L44</f>
        <v>6.3750045600000025</v>
      </c>
      <c r="M44" s="8">
        <f>FC_IND_NFM_AM_E!M44+FC_IND_NFM_PA_E!M44+FC_IND_NFM_SA_E!M44+FC_IND_NFM_OM_E!M44</f>
        <v>6.3719395199999997</v>
      </c>
      <c r="N44" s="8">
        <f>FC_IND_NFM_AM_E!N44+FC_IND_NFM_PA_E!N44+FC_IND_NFM_SA_E!N44+FC_IND_NFM_OM_E!N44</f>
        <v>6.3644162399999988</v>
      </c>
      <c r="O44" s="8">
        <f>FC_IND_NFM_AM_E!O44+FC_IND_NFM_PA_E!O44+FC_IND_NFM_SA_E!O44+FC_IND_NFM_OM_E!O44</f>
        <v>6.361072560000002</v>
      </c>
      <c r="P44" s="8">
        <f>FC_IND_NFM_AM_E!P44+FC_IND_NFM_PA_E!P44+FC_IND_NFM_SA_E!P44+FC_IND_NFM_OM_E!P44</f>
        <v>6.3605152800000031</v>
      </c>
      <c r="Q44" s="8">
        <f>FC_IND_NFM_AM_E!Q44+FC_IND_NFM_PA_E!Q44+FC_IND_NFM_SA_E!Q44+FC_IND_NFM_OM_E!Q44</f>
        <v>6.358007520000001</v>
      </c>
      <c r="R44" s="8">
        <f>FC_IND_NFM_AM_E!R44+FC_IND_NFM_PA_E!R44+FC_IND_NFM_SA_E!R44+FC_IND_NFM_OM_E!R44</f>
        <v>3.1767746400000001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3.1684769999999993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28.678319999999992</v>
      </c>
      <c r="D51" s="27">
        <f>FC_IND_NFM_AM_E!D51+FC_IND_NFM_PA_E!D51+FC_IND_NFM_SA_E!D51+FC_IND_NFM_OM_E!D51</f>
        <v>32.616539999999993</v>
      </c>
      <c r="E51" s="27">
        <f>FC_IND_NFM_AM_E!E51+FC_IND_NFM_PA_E!E51+FC_IND_NFM_SA_E!E51+FC_IND_NFM_OM_E!E51</f>
        <v>30.79890000000001</v>
      </c>
      <c r="F51" s="27">
        <f>FC_IND_NFM_AM_E!F51+FC_IND_NFM_PA_E!F51+FC_IND_NFM_SA_E!F51+FC_IND_NFM_OM_E!F51</f>
        <v>39.887100000000004</v>
      </c>
      <c r="G51" s="27">
        <f>FC_IND_NFM_AM_E!G51+FC_IND_NFM_PA_E!G51+FC_IND_NFM_SA_E!G51+FC_IND_NFM_OM_E!G51</f>
        <v>42.31062</v>
      </c>
      <c r="H51" s="27">
        <f>FC_IND_NFM_AM_E!H51+FC_IND_NFM_PA_E!H51+FC_IND_NFM_SA_E!H51+FC_IND_NFM_OM_E!H51</f>
        <v>44.48169</v>
      </c>
      <c r="I51" s="27">
        <f>FC_IND_NFM_AM_E!I51+FC_IND_NFM_PA_E!I51+FC_IND_NFM_SA_E!I51+FC_IND_NFM_OM_E!I51</f>
        <v>47.511089999999996</v>
      </c>
      <c r="J51" s="27">
        <f>FC_IND_NFM_AM_E!J51+FC_IND_NFM_PA_E!J51+FC_IND_NFM_SA_E!J51+FC_IND_NFM_OM_E!J51</f>
        <v>63.213480000000004</v>
      </c>
      <c r="K51" s="27">
        <f>FC_IND_NFM_AM_E!K51+FC_IND_NFM_PA_E!K51+FC_IND_NFM_SA_E!K51+FC_IND_NFM_OM_E!K51</f>
        <v>63.970830000000021</v>
      </c>
      <c r="L51" s="27">
        <f>FC_IND_NFM_AM_E!L51+FC_IND_NFM_PA_E!L51+FC_IND_NFM_SA_E!L51+FC_IND_NFM_OM_E!L51</f>
        <v>79.82468999999999</v>
      </c>
      <c r="M51" s="27">
        <f>FC_IND_NFM_AM_E!M51+FC_IND_NFM_PA_E!M51+FC_IND_NFM_SA_E!M51+FC_IND_NFM_OM_E!M51</f>
        <v>52.661069999999988</v>
      </c>
      <c r="N51" s="27">
        <f>FC_IND_NFM_AM_E!N51+FC_IND_NFM_PA_E!N51+FC_IND_NFM_SA_E!N51+FC_IND_NFM_OM_E!N51</f>
        <v>52.762049999999995</v>
      </c>
      <c r="O51" s="27">
        <f>FC_IND_NFM_AM_E!O51+FC_IND_NFM_PA_E!O51+FC_IND_NFM_SA_E!O51+FC_IND_NFM_OM_E!O51</f>
        <v>57.710069999999995</v>
      </c>
      <c r="P51" s="27">
        <f>FC_IND_NFM_AM_E!P51+FC_IND_NFM_PA_E!P51+FC_IND_NFM_SA_E!P51+FC_IND_NFM_OM_E!P51</f>
        <v>60.789960000000022</v>
      </c>
      <c r="Q51" s="27">
        <f>FC_IND_NFM_AM_E!Q51+FC_IND_NFM_PA_E!Q51+FC_IND_NFM_SA_E!Q51+FC_IND_NFM_OM_E!Q51</f>
        <v>65.990430000000003</v>
      </c>
      <c r="R51" s="27">
        <f>FC_IND_NFM_AM_E!R51+FC_IND_NFM_PA_E!R51+FC_IND_NFM_SA_E!R51+FC_IND_NFM_OM_E!R51</f>
        <v>77.249700000000018</v>
      </c>
      <c r="S51" s="27">
        <f>FC_IND_NFM_AM_E!S51+FC_IND_NFM_PA_E!S51+FC_IND_NFM_SA_E!S51+FC_IND_NFM_OM_E!S51</f>
        <v>81.137430000000023</v>
      </c>
      <c r="T51" s="27">
        <f>FC_IND_NFM_AM_E!T51+FC_IND_NFM_PA_E!T51+FC_IND_NFM_SA_E!T51+FC_IND_NFM_OM_E!T51</f>
        <v>103.43421792000001</v>
      </c>
      <c r="U51" s="27">
        <f>FC_IND_NFM_AM_E!U51+FC_IND_NFM_PA_E!U51+FC_IND_NFM_SA_E!U51+FC_IND_NFM_OM_E!U51</f>
        <v>100.28505564000002</v>
      </c>
      <c r="V51" s="27">
        <f>FC_IND_NFM_AM_E!V51+FC_IND_NFM_PA_E!V51+FC_IND_NFM_SA_E!V51+FC_IND_NFM_OM_E!V51</f>
        <v>89.288535600000017</v>
      </c>
      <c r="W51" s="27">
        <f>FC_IND_NFM_AM_E!W51+FC_IND_NFM_PA_E!W51+FC_IND_NFM_SA_E!W51+FC_IND_NFM_OM_E!W51</f>
        <v>105.87308687999999</v>
      </c>
      <c r="X51" s="27">
        <f>FC_IND_NFM_AM_E!X51+FC_IND_NFM_PA_E!X51+FC_IND_NFM_SA_E!X51+FC_IND_NFM_OM_E!X51</f>
        <v>127.69365312000002</v>
      </c>
      <c r="Y51" s="27">
        <f>FC_IND_NFM_AM_E!Y51+FC_IND_NFM_PA_E!Y51+FC_IND_NFM_SA_E!Y51+FC_IND_NFM_OM_E!Y51</f>
        <v>117.88869708000001</v>
      </c>
      <c r="Z51" s="27">
        <f>FC_IND_NFM_AM_E!Z51+FC_IND_NFM_PA_E!Z51+FC_IND_NFM_SA_E!Z51+FC_IND_NFM_OM_E!Z51</f>
        <v>104.99678244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0.71505720000000039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0.71505720000000039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1.1882303999999999</v>
      </c>
      <c r="Z61" s="49">
        <f t="shared" si="33"/>
        <v>0.94268160000000012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1.1882303999999999</v>
      </c>
      <c r="Z62" s="52">
        <f>FC_IND_NFM_AM_E!Z62+FC_IND_NFM_PA_E!Z62+FC_IND_NFM_SA_E!Z62+FC_IND_NFM_OM_E!Z62</f>
        <v>0.94268160000000012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33.646778767593901</v>
      </c>
      <c r="D2" s="21">
        <f t="shared" ref="D2:X2" si="0">SUM(D3,D17,D22,D25,D26,D51,D52)</f>
        <v>24.658205110096596</v>
      </c>
      <c r="E2" s="21">
        <f t="shared" si="0"/>
        <v>16.866496182357984</v>
      </c>
      <c r="F2" s="21">
        <f t="shared" si="0"/>
        <v>24.487068911242709</v>
      </c>
      <c r="G2" s="21">
        <f t="shared" si="0"/>
        <v>34.73934938096923</v>
      </c>
      <c r="H2" s="21">
        <f t="shared" si="0"/>
        <v>48.096048595790592</v>
      </c>
      <c r="I2" s="21">
        <f t="shared" si="0"/>
        <v>38.782109614262573</v>
      </c>
      <c r="J2" s="21">
        <f t="shared" si="0"/>
        <v>32.888865796619505</v>
      </c>
      <c r="K2" s="21">
        <f t="shared" si="0"/>
        <v>50.968683693318212</v>
      </c>
      <c r="L2" s="21">
        <f t="shared" si="0"/>
        <v>21.256471698155739</v>
      </c>
      <c r="M2" s="21">
        <f t="shared" si="0"/>
        <v>18.014009736104487</v>
      </c>
      <c r="N2" s="21">
        <f t="shared" si="0"/>
        <v>66.61429282450527</v>
      </c>
      <c r="O2" s="21">
        <f t="shared" si="0"/>
        <v>33.394517717555793</v>
      </c>
      <c r="P2" s="21">
        <f t="shared" si="0"/>
        <v>37.773660113298533</v>
      </c>
      <c r="Q2" s="21">
        <f t="shared" si="0"/>
        <v>42.808935571296153</v>
      </c>
      <c r="R2" s="21">
        <f t="shared" si="0"/>
        <v>46.31457952954883</v>
      </c>
      <c r="S2" s="21">
        <f t="shared" si="0"/>
        <v>44.806292992292427</v>
      </c>
      <c r="T2" s="21">
        <f t="shared" si="0"/>
        <v>46.942954527538319</v>
      </c>
      <c r="U2" s="21">
        <f t="shared" si="0"/>
        <v>44.226783256119127</v>
      </c>
      <c r="V2" s="21">
        <f t="shared" si="0"/>
        <v>28.194877256988477</v>
      </c>
      <c r="W2" s="21">
        <f t="shared" si="0"/>
        <v>32.340515264199652</v>
      </c>
      <c r="X2" s="21">
        <f t="shared" si="0"/>
        <v>30.416599760558562</v>
      </c>
      <c r="Y2" s="21">
        <f t="shared" ref="Y2:Z2" si="1">SUM(Y3,Y17,Y22,Y25,Y26,Y51,Y52)</f>
        <v>27.702676144249814</v>
      </c>
      <c r="Z2" s="21">
        <f t="shared" si="1"/>
        <v>38.513635272874346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1.5804486147266725</v>
      </c>
      <c r="L3" s="24">
        <f t="shared" si="2"/>
        <v>0.23533906787644238</v>
      </c>
      <c r="M3" s="24">
        <f t="shared" si="2"/>
        <v>0.31186113138507093</v>
      </c>
      <c r="N3" s="24">
        <f t="shared" si="2"/>
        <v>2.427190225943479</v>
      </c>
      <c r="O3" s="24">
        <f t="shared" si="2"/>
        <v>0.66398331843539449</v>
      </c>
      <c r="P3" s="24">
        <f t="shared" si="2"/>
        <v>0.79829444791136694</v>
      </c>
      <c r="Q3" s="24">
        <f t="shared" si="2"/>
        <v>0.87673654047060556</v>
      </c>
      <c r="R3" s="24">
        <f t="shared" si="2"/>
        <v>0.81243290582895622</v>
      </c>
      <c r="S3" s="24">
        <f t="shared" si="2"/>
        <v>0.87596983813529161</v>
      </c>
      <c r="T3" s="24">
        <f t="shared" si="2"/>
        <v>0.80431960614678655</v>
      </c>
      <c r="U3" s="24">
        <f t="shared" si="2"/>
        <v>0.76914798975334497</v>
      </c>
      <c r="V3" s="24">
        <f t="shared" si="2"/>
        <v>0.57447211788500974</v>
      </c>
      <c r="W3" s="24">
        <f t="shared" si="2"/>
        <v>0.48545886023607021</v>
      </c>
      <c r="X3" s="24">
        <f t="shared" si="2"/>
        <v>0.29631059516279029</v>
      </c>
      <c r="Y3" s="24">
        <f t="shared" ref="Y3:Z3" si="3">SUM(Y4,Y8,Y11)</f>
        <v>0.15018135911104794</v>
      </c>
      <c r="Z3" s="24">
        <f t="shared" si="3"/>
        <v>0.23274162792040418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9.787887191123891E-2</v>
      </c>
      <c r="M4" s="19">
        <f t="shared" si="4"/>
        <v>0.31186113138507093</v>
      </c>
      <c r="N4" s="19">
        <f t="shared" si="4"/>
        <v>2.427190225943479</v>
      </c>
      <c r="O4" s="19">
        <f t="shared" si="4"/>
        <v>0.66398331843539449</v>
      </c>
      <c r="P4" s="19">
        <f t="shared" si="4"/>
        <v>0.79829444791136694</v>
      </c>
      <c r="Q4" s="19">
        <f t="shared" si="4"/>
        <v>0.87673654047060556</v>
      </c>
      <c r="R4" s="19">
        <f t="shared" si="4"/>
        <v>0.81243290582895622</v>
      </c>
      <c r="S4" s="19">
        <f t="shared" si="4"/>
        <v>0.87596983813529161</v>
      </c>
      <c r="T4" s="19">
        <f t="shared" si="4"/>
        <v>0.80431960614678655</v>
      </c>
      <c r="U4" s="19">
        <f t="shared" si="4"/>
        <v>0.76914798975334497</v>
      </c>
      <c r="V4" s="19">
        <f t="shared" si="4"/>
        <v>0.57447211788500974</v>
      </c>
      <c r="W4" s="19">
        <f t="shared" si="4"/>
        <v>0.48545886023607021</v>
      </c>
      <c r="X4" s="19">
        <f t="shared" si="4"/>
        <v>0.29631059516279029</v>
      </c>
      <c r="Y4" s="19">
        <f t="shared" ref="Y4:Z4" si="5">SUM(Y5:Y7)</f>
        <v>0.15018135911104794</v>
      </c>
      <c r="Z4" s="19">
        <f t="shared" si="5"/>
        <v>0.23274162792040418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9.787887191123891E-2</v>
      </c>
      <c r="M7" s="8">
        <v>0.31186113138507093</v>
      </c>
      <c r="N7" s="8">
        <v>2.427190225943479</v>
      </c>
      <c r="O7" s="8">
        <v>0.66398331843539449</v>
      </c>
      <c r="P7" s="8">
        <v>0.79829444791136694</v>
      </c>
      <c r="Q7" s="8">
        <v>0.87673654047060556</v>
      </c>
      <c r="R7" s="8">
        <v>0.81243290582895622</v>
      </c>
      <c r="S7" s="8">
        <v>0.87596983813529161</v>
      </c>
      <c r="T7" s="8">
        <v>0.80431960614678655</v>
      </c>
      <c r="U7" s="8">
        <v>0.76914798975334497</v>
      </c>
      <c r="V7" s="8">
        <v>0.57447211788500974</v>
      </c>
      <c r="W7" s="8">
        <v>0.48545886023607021</v>
      </c>
      <c r="X7" s="8">
        <v>0.29631059516279029</v>
      </c>
      <c r="Y7" s="8">
        <v>0.15018135911104794</v>
      </c>
      <c r="Z7" s="8">
        <v>0.23274162792040418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1.5804486147266725</v>
      </c>
      <c r="L11" s="19">
        <f t="shared" si="8"/>
        <v>0.13746019596520345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1.5804486147266725</v>
      </c>
      <c r="L13" s="8">
        <v>0.13746019596520345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11.79949287221282</v>
      </c>
      <c r="D26" s="27">
        <f t="shared" si="14"/>
        <v>7.9141000681291427</v>
      </c>
      <c r="E26" s="27">
        <f t="shared" si="14"/>
        <v>4.8469773670297505</v>
      </c>
      <c r="F26" s="27">
        <f t="shared" si="14"/>
        <v>6.8205854791951808</v>
      </c>
      <c r="G26" s="27">
        <f t="shared" si="14"/>
        <v>9.3841910567943714</v>
      </c>
      <c r="H26" s="27">
        <f t="shared" si="14"/>
        <v>10.619100843407868</v>
      </c>
      <c r="I26" s="27">
        <f t="shared" si="14"/>
        <v>10.970850359429395</v>
      </c>
      <c r="J26" s="27">
        <f t="shared" si="14"/>
        <v>8.3566218432004433</v>
      </c>
      <c r="K26" s="27">
        <f t="shared" si="14"/>
        <v>14.799490458352095</v>
      </c>
      <c r="L26" s="27">
        <f t="shared" si="14"/>
        <v>5.3145417090785534</v>
      </c>
      <c r="M26" s="27">
        <f t="shared" si="14"/>
        <v>5.9510007588245752</v>
      </c>
      <c r="N26" s="27">
        <f t="shared" si="14"/>
        <v>23.17194064414868</v>
      </c>
      <c r="O26" s="27">
        <f t="shared" si="14"/>
        <v>11.097947258548022</v>
      </c>
      <c r="P26" s="27">
        <f t="shared" si="14"/>
        <v>11.217676147375634</v>
      </c>
      <c r="Q26" s="27">
        <f t="shared" si="14"/>
        <v>11.046040460622471</v>
      </c>
      <c r="R26" s="27">
        <f t="shared" si="14"/>
        <v>10.555915458029176</v>
      </c>
      <c r="S26" s="27">
        <f t="shared" si="14"/>
        <v>7.7233289758350896</v>
      </c>
      <c r="T26" s="27">
        <f t="shared" si="14"/>
        <v>7.0938685347138009</v>
      </c>
      <c r="U26" s="27">
        <f t="shared" si="14"/>
        <v>6.7895023201244147</v>
      </c>
      <c r="V26" s="27">
        <f t="shared" si="14"/>
        <v>1.0787190169249223</v>
      </c>
      <c r="W26" s="27">
        <f t="shared" si="14"/>
        <v>1.0524023769789406</v>
      </c>
      <c r="X26" s="27">
        <f t="shared" si="14"/>
        <v>0.87162497242865611</v>
      </c>
      <c r="Y26" s="27">
        <f t="shared" ref="Y26:Z26" si="15">SUM(Y27,Y33)</f>
        <v>1.9730921969821034</v>
      </c>
      <c r="Z26" s="27">
        <f t="shared" si="15"/>
        <v>2.9467463855764846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11.79949287221282</v>
      </c>
      <c r="D33" s="19">
        <f t="shared" si="18"/>
        <v>7.9141000681291427</v>
      </c>
      <c r="E33" s="19">
        <f t="shared" si="18"/>
        <v>4.8469773670297505</v>
      </c>
      <c r="F33" s="19">
        <f t="shared" si="18"/>
        <v>6.8205854791951808</v>
      </c>
      <c r="G33" s="19">
        <f t="shared" si="18"/>
        <v>9.3841910567943714</v>
      </c>
      <c r="H33" s="19">
        <f t="shared" si="18"/>
        <v>10.619100843407868</v>
      </c>
      <c r="I33" s="19">
        <f t="shared" si="18"/>
        <v>10.970850359429395</v>
      </c>
      <c r="J33" s="19">
        <f t="shared" si="18"/>
        <v>8.3566218432004433</v>
      </c>
      <c r="K33" s="19">
        <f t="shared" si="18"/>
        <v>14.799490458352095</v>
      </c>
      <c r="L33" s="19">
        <f t="shared" si="18"/>
        <v>5.3145417090785534</v>
      </c>
      <c r="M33" s="19">
        <f t="shared" si="18"/>
        <v>5.9510007588245752</v>
      </c>
      <c r="N33" s="19">
        <f t="shared" si="18"/>
        <v>23.17194064414868</v>
      </c>
      <c r="O33" s="19">
        <f t="shared" si="18"/>
        <v>11.097947258548022</v>
      </c>
      <c r="P33" s="19">
        <f t="shared" si="18"/>
        <v>11.217676147375634</v>
      </c>
      <c r="Q33" s="19">
        <f t="shared" si="18"/>
        <v>11.046040460622471</v>
      </c>
      <c r="R33" s="19">
        <f t="shared" si="18"/>
        <v>10.555915458029176</v>
      </c>
      <c r="S33" s="19">
        <f t="shared" si="18"/>
        <v>7.7233289758350896</v>
      </c>
      <c r="T33" s="19">
        <f t="shared" si="18"/>
        <v>7.0938685347138009</v>
      </c>
      <c r="U33" s="19">
        <f t="shared" si="18"/>
        <v>6.7895023201244147</v>
      </c>
      <c r="V33" s="19">
        <f t="shared" si="18"/>
        <v>1.0787190169249223</v>
      </c>
      <c r="W33" s="19">
        <f t="shared" si="18"/>
        <v>1.0524023769789406</v>
      </c>
      <c r="X33" s="19">
        <f t="shared" si="18"/>
        <v>0.87162497242865611</v>
      </c>
      <c r="Y33" s="19">
        <f t="shared" ref="Y33:Z33" si="19">SUM(Y34:Y50)</f>
        <v>1.9730921969821034</v>
      </c>
      <c r="Z33" s="19">
        <f t="shared" si="19"/>
        <v>2.9467463855764846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2.2673215489010015</v>
      </c>
      <c r="D36" s="8">
        <v>1.5236783191685574</v>
      </c>
      <c r="E36" s="8">
        <v>0</v>
      </c>
      <c r="F36" s="8">
        <v>1.3143880191929125</v>
      </c>
      <c r="G36" s="8">
        <v>0</v>
      </c>
      <c r="H36" s="8">
        <v>0</v>
      </c>
      <c r="I36" s="8">
        <v>0</v>
      </c>
      <c r="J36" s="8">
        <v>1.1068047019344767</v>
      </c>
      <c r="K36" s="8">
        <v>6.2458385190703423</v>
      </c>
      <c r="L36" s="8">
        <v>3.3903810187933123</v>
      </c>
      <c r="M36" s="8">
        <v>3.8477726781352919</v>
      </c>
      <c r="N36" s="8">
        <v>15.759506382556745</v>
      </c>
      <c r="O36" s="8">
        <v>7.5598523335032493</v>
      </c>
      <c r="P36" s="8">
        <v>8.5500700645594421</v>
      </c>
      <c r="Q36" s="8">
        <v>8.1011077551923432</v>
      </c>
      <c r="R36" s="8">
        <v>9.133229537121645</v>
      </c>
      <c r="S36" s="8">
        <v>7.7233289758350896</v>
      </c>
      <c r="T36" s="8">
        <v>6.633881704527453</v>
      </c>
      <c r="U36" s="8">
        <v>6.1408754564566879</v>
      </c>
      <c r="V36" s="8">
        <v>0.77937507497914238</v>
      </c>
      <c r="W36" s="8">
        <v>0.77502298534159364</v>
      </c>
      <c r="X36" s="8">
        <v>0.68074010925424755</v>
      </c>
      <c r="Y36" s="8">
        <v>1.2278607175515328</v>
      </c>
      <c r="Z36" s="8">
        <v>2.3061142254124563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1.8603469219634836E-3</v>
      </c>
      <c r="X37" s="8">
        <v>7.3456018744125521E-4</v>
      </c>
      <c r="Y37" s="8">
        <v>7.0318363186983252E-4</v>
      </c>
      <c r="Z37" s="8">
        <v>1.098741109080264E-3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2.4272487661145066</v>
      </c>
      <c r="D43" s="8">
        <v>1.635665730151854</v>
      </c>
      <c r="E43" s="8">
        <v>1.2434329721882789</v>
      </c>
      <c r="F43" s="8">
        <v>1.4111986487174379</v>
      </c>
      <c r="G43" s="8">
        <v>3.818876524700642</v>
      </c>
      <c r="H43" s="8">
        <v>5.3691014901539376</v>
      </c>
      <c r="I43" s="8">
        <v>3.6956393182285732</v>
      </c>
      <c r="J43" s="8">
        <v>3.6318153193076932</v>
      </c>
      <c r="K43" s="8">
        <v>3.4136322573432576</v>
      </c>
      <c r="L43" s="8">
        <v>0</v>
      </c>
      <c r="M43" s="8">
        <v>0.70437865100644403</v>
      </c>
      <c r="N43" s="8">
        <v>2.4537953712339959</v>
      </c>
      <c r="O43" s="8">
        <v>1.1832388862725458</v>
      </c>
      <c r="P43" s="8">
        <v>0</v>
      </c>
      <c r="Q43" s="8">
        <v>0</v>
      </c>
      <c r="R43" s="8">
        <v>0</v>
      </c>
      <c r="S43" s="8">
        <v>0</v>
      </c>
      <c r="T43" s="8">
        <v>0.45998683018634801</v>
      </c>
      <c r="U43" s="8">
        <v>0.64862686366772648</v>
      </c>
      <c r="V43" s="8">
        <v>0.29934394194578007</v>
      </c>
      <c r="W43" s="8">
        <v>0.27551904471538352</v>
      </c>
      <c r="X43" s="8">
        <v>0.19015030298696736</v>
      </c>
      <c r="Y43" s="8">
        <v>0.74452829579870072</v>
      </c>
      <c r="Z43" s="8">
        <v>0.63953341905494798</v>
      </c>
    </row>
    <row r="44" spans="1:26" ht="11.25" customHeight="1" x14ac:dyDescent="0.2">
      <c r="A44" s="28" t="s">
        <v>74</v>
      </c>
      <c r="B44" s="7" t="s">
        <v>75</v>
      </c>
      <c r="C44" s="8">
        <v>7.1049225571973116</v>
      </c>
      <c r="D44" s="8">
        <v>4.754756018808731</v>
      </c>
      <c r="E44" s="8">
        <v>3.6035443948414718</v>
      </c>
      <c r="F44" s="8">
        <v>4.0949988112848299</v>
      </c>
      <c r="G44" s="8">
        <v>5.5653145320937298</v>
      </c>
      <c r="H44" s="8">
        <v>5.2499993532539309</v>
      </c>
      <c r="I44" s="8">
        <v>7.2752110412008211</v>
      </c>
      <c r="J44" s="8">
        <v>3.6180018219582744</v>
      </c>
      <c r="K44" s="8">
        <v>5.1400196819384956</v>
      </c>
      <c r="L44" s="8">
        <v>1.2334977546777046</v>
      </c>
      <c r="M44" s="8">
        <v>1.3988494296828384</v>
      </c>
      <c r="N44" s="8">
        <v>4.958638890357939</v>
      </c>
      <c r="O44" s="8">
        <v>2.354856038772227</v>
      </c>
      <c r="P44" s="8">
        <v>2.6676060828161923</v>
      </c>
      <c r="Q44" s="8">
        <v>2.9449327054301278</v>
      </c>
      <c r="R44" s="8">
        <v>1.422685920907532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0.69066293560753678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21.847285895381077</v>
      </c>
      <c r="D51" s="27">
        <v>16.744105041967455</v>
      </c>
      <c r="E51" s="27">
        <v>12.019518815328235</v>
      </c>
      <c r="F51" s="27">
        <v>17.666483432047528</v>
      </c>
      <c r="G51" s="27">
        <v>25.355158324174855</v>
      </c>
      <c r="H51" s="27">
        <v>37.476947752382721</v>
      </c>
      <c r="I51" s="27">
        <v>27.811259254833178</v>
      </c>
      <c r="J51" s="27">
        <v>24.242890169857862</v>
      </c>
      <c r="K51" s="27">
        <v>34.588744620239446</v>
      </c>
      <c r="L51" s="27">
        <v>15.706590921200743</v>
      </c>
      <c r="M51" s="27">
        <v>11.75114784589484</v>
      </c>
      <c r="N51" s="27">
        <v>41.015161954413102</v>
      </c>
      <c r="O51" s="27">
        <v>21.632587140572376</v>
      </c>
      <c r="P51" s="27">
        <v>25.757689518011528</v>
      </c>
      <c r="Q51" s="27">
        <v>30.886158570203076</v>
      </c>
      <c r="R51" s="27">
        <v>34.946231165690698</v>
      </c>
      <c r="S51" s="27">
        <v>36.206994178322041</v>
      </c>
      <c r="T51" s="27">
        <v>39.044766386677729</v>
      </c>
      <c r="U51" s="27">
        <v>36.668132946241364</v>
      </c>
      <c r="V51" s="27">
        <v>26.541686122178543</v>
      </c>
      <c r="W51" s="27">
        <v>30.802654026984641</v>
      </c>
      <c r="X51" s="27">
        <v>29.248664192967116</v>
      </c>
      <c r="Y51" s="27">
        <v>25.579402588156665</v>
      </c>
      <c r="Z51" s="27">
        <v>35.33414725937746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0.28935378356120556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0.28935378356120556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0.27909524082429588</v>
      </c>
      <c r="Z61" s="49">
        <f t="shared" si="23"/>
        <v>0.34597396808480257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0.27909524082429588</v>
      </c>
      <c r="Z62" s="52">
        <v>0.34597396808480257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4.6016521832817894</v>
      </c>
      <c r="J2" s="21">
        <f t="shared" si="0"/>
        <v>4.4170973895888048</v>
      </c>
      <c r="K2" s="21">
        <f t="shared" si="0"/>
        <v>6.5506705053641223</v>
      </c>
      <c r="L2" s="21">
        <f t="shared" si="0"/>
        <v>3.3498112528863735</v>
      </c>
      <c r="M2" s="21">
        <f t="shared" si="0"/>
        <v>4.7714953331539594</v>
      </c>
      <c r="N2" s="21">
        <f t="shared" si="0"/>
        <v>6.5873859741880274</v>
      </c>
      <c r="O2" s="21">
        <f t="shared" si="0"/>
        <v>4.5518836615469347</v>
      </c>
      <c r="P2" s="21">
        <f t="shared" si="0"/>
        <v>4.7441004848667996</v>
      </c>
      <c r="Q2" s="21">
        <f t="shared" si="0"/>
        <v>2.0710718189919959</v>
      </c>
      <c r="R2" s="21">
        <f t="shared" si="0"/>
        <v>2.2790351908060145</v>
      </c>
      <c r="S2" s="21">
        <f t="shared" si="0"/>
        <v>2.9247817798284625</v>
      </c>
      <c r="T2" s="21">
        <f t="shared" si="0"/>
        <v>5.6929090060947285</v>
      </c>
      <c r="U2" s="21">
        <f t="shared" si="0"/>
        <v>4.7133439642511226</v>
      </c>
      <c r="V2" s="21">
        <f t="shared" si="0"/>
        <v>1.4177278632880383</v>
      </c>
      <c r="W2" s="21">
        <f t="shared" si="0"/>
        <v>6.5137046317135034</v>
      </c>
      <c r="X2" s="21">
        <f t="shared" si="0"/>
        <v>9.6806865242199827</v>
      </c>
      <c r="Y2" s="21">
        <f t="shared" ref="Y2:Z2" si="1">SUM(Y3,Y17,Y22,Y25,Y26,Y51,Y52)</f>
        <v>8.8441546423109934</v>
      </c>
      <c r="Z2" s="21">
        <f t="shared" si="1"/>
        <v>4.81513357535583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0.3036799142430015</v>
      </c>
      <c r="L3" s="24">
        <f t="shared" si="3"/>
        <v>5.7068737715214007E-2</v>
      </c>
      <c r="M3" s="24">
        <f t="shared" si="3"/>
        <v>0.12654258667021517</v>
      </c>
      <c r="N3" s="24">
        <f t="shared" si="3"/>
        <v>0.35873382093643563</v>
      </c>
      <c r="O3" s="24">
        <f t="shared" si="3"/>
        <v>0.13638443632488786</v>
      </c>
      <c r="P3" s="24">
        <f t="shared" si="3"/>
        <v>0.15120951949680722</v>
      </c>
      <c r="Q3" s="24">
        <f t="shared" si="3"/>
        <v>6.3868352141260201E-2</v>
      </c>
      <c r="R3" s="24">
        <f t="shared" si="3"/>
        <v>6.0371316105872846E-2</v>
      </c>
      <c r="S3" s="24">
        <f t="shared" si="3"/>
        <v>8.6216341958812462E-2</v>
      </c>
      <c r="T3" s="24">
        <f t="shared" si="3"/>
        <v>0.14832525382425799</v>
      </c>
      <c r="U3" s="24">
        <f t="shared" si="3"/>
        <v>0.12420226412374893</v>
      </c>
      <c r="V3" s="24">
        <f t="shared" si="3"/>
        <v>4.3507802270437261E-2</v>
      </c>
      <c r="W3" s="24">
        <f t="shared" si="3"/>
        <v>0.1499879154550868</v>
      </c>
      <c r="X3" s="24">
        <f t="shared" ref="X3:Z3" si="4">SUM(X4,X8,X11)</f>
        <v>0.14657304085466091</v>
      </c>
      <c r="Y3" s="24">
        <f t="shared" si="4"/>
        <v>7.509855842775115E-2</v>
      </c>
      <c r="Z3" s="24">
        <f t="shared" si="4"/>
        <v>4.55233069722253E-2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2.3735216253580934E-2</v>
      </c>
      <c r="M4" s="19">
        <f t="shared" si="6"/>
        <v>0.12654258667021517</v>
      </c>
      <c r="N4" s="19">
        <f t="shared" si="6"/>
        <v>0.35873382093643563</v>
      </c>
      <c r="O4" s="19">
        <f t="shared" si="6"/>
        <v>0.13638443632488786</v>
      </c>
      <c r="P4" s="19">
        <f t="shared" si="6"/>
        <v>0.15120951949680722</v>
      </c>
      <c r="Q4" s="19">
        <f t="shared" si="6"/>
        <v>6.3868352141260201E-2</v>
      </c>
      <c r="R4" s="19">
        <f t="shared" si="6"/>
        <v>6.0371316105872846E-2</v>
      </c>
      <c r="S4" s="19">
        <f t="shared" si="6"/>
        <v>8.6216341958812462E-2</v>
      </c>
      <c r="T4" s="19">
        <f t="shared" si="6"/>
        <v>0.14832525382425799</v>
      </c>
      <c r="U4" s="19">
        <f t="shared" si="6"/>
        <v>0.12420226412374893</v>
      </c>
      <c r="V4" s="19">
        <f t="shared" si="6"/>
        <v>4.3507802270437261E-2</v>
      </c>
      <c r="W4" s="19">
        <f t="shared" si="6"/>
        <v>0.1499879154550868</v>
      </c>
      <c r="X4" s="19">
        <f t="shared" ref="X4:Z4" si="7">SUM(X5:X7)</f>
        <v>0.14657304085466091</v>
      </c>
      <c r="Y4" s="19">
        <f t="shared" si="7"/>
        <v>7.509855842775115E-2</v>
      </c>
      <c r="Z4" s="19">
        <f t="shared" si="7"/>
        <v>4.55233069722253E-2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2.3735216253580934E-2</v>
      </c>
      <c r="M7" s="8">
        <v>0.12654258667021517</v>
      </c>
      <c r="N7" s="8">
        <v>0.35873382093643563</v>
      </c>
      <c r="O7" s="8">
        <v>0.13638443632488786</v>
      </c>
      <c r="P7" s="8">
        <v>0.15120951949680722</v>
      </c>
      <c r="Q7" s="8">
        <v>6.3868352141260201E-2</v>
      </c>
      <c r="R7" s="8">
        <v>6.0371316105872846E-2</v>
      </c>
      <c r="S7" s="8">
        <v>8.6216341958812462E-2</v>
      </c>
      <c r="T7" s="8">
        <v>0.14832525382425799</v>
      </c>
      <c r="U7" s="8">
        <v>0.12420226412374893</v>
      </c>
      <c r="V7" s="8">
        <v>4.3507802270437261E-2</v>
      </c>
      <c r="W7" s="8">
        <v>0.1499879154550868</v>
      </c>
      <c r="X7" s="8">
        <v>0.14657304085466091</v>
      </c>
      <c r="Y7" s="8">
        <v>7.509855842775115E-2</v>
      </c>
      <c r="Z7" s="8">
        <v>4.55233069722253E-2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0.3036799142430015</v>
      </c>
      <c r="L11" s="19">
        <f t="shared" si="10"/>
        <v>3.3333521461633077E-2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0.3036799142430015</v>
      </c>
      <c r="L13" s="8">
        <v>3.3333521461633077E-2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1.2799076380278591</v>
      </c>
      <c r="J26" s="27">
        <f t="shared" si="16"/>
        <v>1.1077108130851432</v>
      </c>
      <c r="K26" s="27">
        <f t="shared" si="16"/>
        <v>1.8552697964918372</v>
      </c>
      <c r="L26" s="27">
        <f t="shared" si="16"/>
        <v>0.87635389342081238</v>
      </c>
      <c r="M26" s="27">
        <f t="shared" si="16"/>
        <v>1.5604168409530477</v>
      </c>
      <c r="N26" s="27">
        <f t="shared" si="16"/>
        <v>2.2440218134292071</v>
      </c>
      <c r="O26" s="27">
        <f t="shared" si="16"/>
        <v>1.4968271077505095</v>
      </c>
      <c r="P26" s="27">
        <f t="shared" si="16"/>
        <v>1.3924426679902075</v>
      </c>
      <c r="Q26" s="27">
        <f t="shared" si="16"/>
        <v>0.52748478735162929</v>
      </c>
      <c r="R26" s="27">
        <f t="shared" si="16"/>
        <v>0.51675975699537124</v>
      </c>
      <c r="S26" s="27">
        <f t="shared" si="16"/>
        <v>0.50449894583393862</v>
      </c>
      <c r="T26" s="27">
        <f t="shared" si="16"/>
        <v>0.8614435523300874</v>
      </c>
      <c r="U26" s="27">
        <f t="shared" si="16"/>
        <v>0.72415498595459904</v>
      </c>
      <c r="V26" s="27">
        <f t="shared" si="16"/>
        <v>5.4122146028244909E-2</v>
      </c>
      <c r="W26" s="27">
        <f t="shared" si="16"/>
        <v>0.21232684126042034</v>
      </c>
      <c r="X26" s="27">
        <f t="shared" si="16"/>
        <v>0.27872668803833495</v>
      </c>
      <c r="Y26" s="27">
        <f t="shared" ref="Y26:Z26" si="17">SUM(Y27,Y33)</f>
        <v>0.63293065678982574</v>
      </c>
      <c r="Z26" s="27">
        <f t="shared" si="17"/>
        <v>0.37085287776993281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1.2799076380278591</v>
      </c>
      <c r="J33" s="19">
        <f t="shared" si="20"/>
        <v>1.1077108130851432</v>
      </c>
      <c r="K33" s="19">
        <f t="shared" si="20"/>
        <v>1.8552697964918372</v>
      </c>
      <c r="L33" s="19">
        <f t="shared" si="20"/>
        <v>0.87635389342081238</v>
      </c>
      <c r="M33" s="19">
        <f t="shared" si="20"/>
        <v>1.5604168409530477</v>
      </c>
      <c r="N33" s="19">
        <f t="shared" si="20"/>
        <v>2.2440218134292071</v>
      </c>
      <c r="O33" s="19">
        <f t="shared" si="20"/>
        <v>1.4968271077505095</v>
      </c>
      <c r="P33" s="19">
        <f t="shared" si="20"/>
        <v>1.3924426679902075</v>
      </c>
      <c r="Q33" s="19">
        <f t="shared" si="20"/>
        <v>0.52748478735162929</v>
      </c>
      <c r="R33" s="19">
        <f t="shared" si="20"/>
        <v>0.51675975699537124</v>
      </c>
      <c r="S33" s="19">
        <f t="shared" si="20"/>
        <v>0.50449894583393862</v>
      </c>
      <c r="T33" s="19">
        <f t="shared" si="20"/>
        <v>0.8614435523300874</v>
      </c>
      <c r="U33" s="19">
        <f t="shared" si="20"/>
        <v>0.72415498595459904</v>
      </c>
      <c r="V33" s="19">
        <f t="shared" si="20"/>
        <v>5.4122146028244909E-2</v>
      </c>
      <c r="W33" s="19">
        <f t="shared" si="20"/>
        <v>0.21232684126042034</v>
      </c>
      <c r="X33" s="19">
        <f t="shared" si="20"/>
        <v>0.27872668803833495</v>
      </c>
      <c r="Y33" s="19">
        <f t="shared" ref="Y33:Z33" si="21">SUM(Y34:Y50)</f>
        <v>0.63293065678982574</v>
      </c>
      <c r="Z33" s="19">
        <f t="shared" si="21"/>
        <v>0.37085287776993281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0.15019263114910811</v>
      </c>
      <c r="K36" s="8">
        <v>0.80379184822305783</v>
      </c>
      <c r="L36" s="8">
        <v>0.52923138456108954</v>
      </c>
      <c r="M36" s="8">
        <v>1.0244285002733091</v>
      </c>
      <c r="N36" s="8">
        <v>1.5539532743065194</v>
      </c>
      <c r="O36" s="8">
        <v>1.0340002336745924</v>
      </c>
      <c r="P36" s="8">
        <v>1.077180096957012</v>
      </c>
      <c r="Q36" s="8">
        <v>0.39344447174606806</v>
      </c>
      <c r="R36" s="8">
        <v>0.45088759302345305</v>
      </c>
      <c r="S36" s="8">
        <v>0.50449894583393862</v>
      </c>
      <c r="T36" s="8">
        <v>0.80627142517340256</v>
      </c>
      <c r="U36" s="8">
        <v>0.65578678694630221</v>
      </c>
      <c r="V36" s="8">
        <v>3.9233743241463552E-2</v>
      </c>
      <c r="W36" s="8">
        <v>0.1567300198884258</v>
      </c>
      <c r="X36" s="8">
        <v>0.21819256184769031</v>
      </c>
      <c r="Y36" s="8">
        <v>0.3957644434672562</v>
      </c>
      <c r="Z36" s="8">
        <v>0.29102228307616751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5.747748773457399E-4</v>
      </c>
      <c r="X37" s="8">
        <v>3.633576460702777E-4</v>
      </c>
      <c r="Y37" s="8">
        <v>3.5162870662508287E-4</v>
      </c>
      <c r="Z37" s="8">
        <v>2.1490925039318706E-4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0.44140287334951722</v>
      </c>
      <c r="J43" s="8">
        <v>0.48732757544378086</v>
      </c>
      <c r="K43" s="8">
        <v>0.43342769257428759</v>
      </c>
      <c r="L43" s="8">
        <v>0</v>
      </c>
      <c r="M43" s="8">
        <v>0.18489097989501177</v>
      </c>
      <c r="N43" s="8">
        <v>0.23838666039651427</v>
      </c>
      <c r="O43" s="8">
        <v>0.15964277981317679</v>
      </c>
      <c r="P43" s="8">
        <v>0</v>
      </c>
      <c r="Q43" s="8">
        <v>0</v>
      </c>
      <c r="R43" s="8">
        <v>0</v>
      </c>
      <c r="S43" s="8">
        <v>0</v>
      </c>
      <c r="T43" s="8">
        <v>5.5172127156684826E-2</v>
      </c>
      <c r="U43" s="8">
        <v>6.8368199008296882E-2</v>
      </c>
      <c r="V43" s="8">
        <v>1.4888402786781357E-2</v>
      </c>
      <c r="W43" s="8">
        <v>5.5022046494648778E-2</v>
      </c>
      <c r="X43" s="8">
        <v>6.0170768544574336E-2</v>
      </c>
      <c r="Y43" s="8">
        <v>0.23681458461594446</v>
      </c>
      <c r="Z43" s="8">
        <v>7.9615685443372095E-2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0.8385047646783419</v>
      </c>
      <c r="J44" s="8">
        <v>0.47019060649225408</v>
      </c>
      <c r="K44" s="8">
        <v>0.61805025569449168</v>
      </c>
      <c r="L44" s="8">
        <v>0.17963964136362132</v>
      </c>
      <c r="M44" s="8">
        <v>0.3510973607847267</v>
      </c>
      <c r="N44" s="8">
        <v>0.45168187872617338</v>
      </c>
      <c r="O44" s="8">
        <v>0.30318409426274051</v>
      </c>
      <c r="P44" s="8">
        <v>0.31526257103319549</v>
      </c>
      <c r="Q44" s="8">
        <v>0.13404031560556123</v>
      </c>
      <c r="R44" s="8">
        <v>6.587216397191821E-2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0.16748286749610158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3.3217445452539307</v>
      </c>
      <c r="J51" s="27">
        <v>3.2529817321434598</v>
      </c>
      <c r="K51" s="27">
        <v>4.3917207946292836</v>
      </c>
      <c r="L51" s="27">
        <v>2.4163886217503472</v>
      </c>
      <c r="M51" s="27">
        <v>3.084535905530696</v>
      </c>
      <c r="N51" s="27">
        <v>3.9846303398223841</v>
      </c>
      <c r="O51" s="27">
        <v>2.9186721174715369</v>
      </c>
      <c r="P51" s="27">
        <v>3.200448297379785</v>
      </c>
      <c r="Q51" s="27">
        <v>1.4797186794991062</v>
      </c>
      <c r="R51" s="27">
        <v>1.7019041177047702</v>
      </c>
      <c r="S51" s="27">
        <v>2.3340664920357117</v>
      </c>
      <c r="T51" s="27">
        <v>4.6831401999403832</v>
      </c>
      <c r="U51" s="27">
        <v>3.8649867141727747</v>
      </c>
      <c r="V51" s="27">
        <v>1.3200979149893561</v>
      </c>
      <c r="W51" s="27">
        <v>6.1513898749979958</v>
      </c>
      <c r="X51" s="27">
        <v>9.2553867953269862</v>
      </c>
      <c r="Y51" s="27">
        <v>8.1361254270934165</v>
      </c>
      <c r="Z51" s="27">
        <v>4.3987573906136719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5.6404844360201926E-2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5.6404844360201926E-2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0.13956226241402284</v>
      </c>
      <c r="Z61" s="49">
        <f t="shared" si="25"/>
        <v>6.7671087867915383E-2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0.13956226241402284</v>
      </c>
      <c r="Z62" s="52">
        <v>6.7671087867915383E-2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10.583350792406097</v>
      </c>
      <c r="D2" s="21">
        <f t="shared" ref="D2:X2" si="0">SUM(D3,D17,D22,D25,D26,D51,D52)</f>
        <v>23.510144449903393</v>
      </c>
      <c r="E2" s="21">
        <f t="shared" si="0"/>
        <v>26.499558137642026</v>
      </c>
      <c r="F2" s="21">
        <f t="shared" si="0"/>
        <v>30.951840648757297</v>
      </c>
      <c r="G2" s="21">
        <f t="shared" si="0"/>
        <v>23.324873139030771</v>
      </c>
      <c r="H2" s="21">
        <f t="shared" si="0"/>
        <v>9.0120672042094121</v>
      </c>
      <c r="I2" s="21">
        <f t="shared" si="0"/>
        <v>22.948608082455642</v>
      </c>
      <c r="J2" s="21">
        <f t="shared" si="0"/>
        <v>48.559916333791691</v>
      </c>
      <c r="K2" s="21">
        <f t="shared" si="0"/>
        <v>40.328531321317683</v>
      </c>
      <c r="L2" s="21">
        <f t="shared" si="0"/>
        <v>87.631874288957874</v>
      </c>
      <c r="M2" s="21">
        <f t="shared" si="0"/>
        <v>61.623473530741542</v>
      </c>
      <c r="N2" s="21">
        <f t="shared" si="0"/>
        <v>14.216122921306702</v>
      </c>
      <c r="O2" s="21">
        <f t="shared" si="0"/>
        <v>54.430039620897261</v>
      </c>
      <c r="P2" s="21">
        <f t="shared" si="0"/>
        <v>49.925498921834688</v>
      </c>
      <c r="Q2" s="21">
        <f t="shared" si="0"/>
        <v>49.671821809711851</v>
      </c>
      <c r="R2" s="21">
        <f t="shared" si="0"/>
        <v>56.90325847964516</v>
      </c>
      <c r="S2" s="21">
        <f t="shared" si="0"/>
        <v>55.99764474787915</v>
      </c>
      <c r="T2" s="21">
        <f t="shared" si="0"/>
        <v>75.97604302636698</v>
      </c>
      <c r="U2" s="21">
        <f t="shared" si="0"/>
        <v>76.104730499629781</v>
      </c>
      <c r="V2" s="21">
        <f t="shared" si="0"/>
        <v>69.002183719723504</v>
      </c>
      <c r="W2" s="21">
        <f t="shared" si="0"/>
        <v>76.187238984086846</v>
      </c>
      <c r="X2" s="21">
        <f t="shared" si="0"/>
        <v>96.428587395221484</v>
      </c>
      <c r="Y2" s="21">
        <f t="shared" ref="Y2:Z2" si="1">SUM(Y3,Y17,Y22,Y25,Y26,Y51,Y52)</f>
        <v>93.462700173439202</v>
      </c>
      <c r="Z2" s="21">
        <f t="shared" si="1"/>
        <v>73.463218471769835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4.5082654710303247</v>
      </c>
      <c r="L3" s="24">
        <f t="shared" si="3"/>
        <v>5.1430478744083441</v>
      </c>
      <c r="M3" s="24">
        <f t="shared" si="3"/>
        <v>4.3464642819447121</v>
      </c>
      <c r="N3" s="24">
        <f t="shared" si="3"/>
        <v>2.0084796331200829</v>
      </c>
      <c r="O3" s="24">
        <f t="shared" si="3"/>
        <v>4.0079988852397159</v>
      </c>
      <c r="P3" s="24">
        <f t="shared" si="3"/>
        <v>4.0029195525918242</v>
      </c>
      <c r="Q3" s="24">
        <f t="shared" si="3"/>
        <v>3.8282567873881344</v>
      </c>
      <c r="R3" s="24">
        <f t="shared" si="3"/>
        <v>3.8572336180651723</v>
      </c>
      <c r="S3" s="24">
        <f t="shared" si="3"/>
        <v>4.1945733399058973</v>
      </c>
      <c r="T3" s="24">
        <f t="shared" si="3"/>
        <v>5.287095460028957</v>
      </c>
      <c r="U3" s="24">
        <f t="shared" si="3"/>
        <v>5.1577198261229054</v>
      </c>
      <c r="V3" s="24">
        <f t="shared" si="3"/>
        <v>5.0571119198445533</v>
      </c>
      <c r="W3" s="24">
        <f t="shared" si="3"/>
        <v>4.8921825843088413</v>
      </c>
      <c r="X3" s="24">
        <f t="shared" ref="X3:Z3" si="4">SUM(X4,X8,X11)</f>
        <v>4.5544938039825498</v>
      </c>
      <c r="Y3" s="24">
        <f t="shared" si="4"/>
        <v>2.7427004824612005</v>
      </c>
      <c r="Z3" s="24">
        <f t="shared" si="4"/>
        <v>2.6978889051073711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2.1390231918351805</v>
      </c>
      <c r="M4" s="19">
        <f t="shared" si="6"/>
        <v>4.3464642819447121</v>
      </c>
      <c r="N4" s="19">
        <f t="shared" si="6"/>
        <v>2.0084796331200829</v>
      </c>
      <c r="O4" s="19">
        <f t="shared" si="6"/>
        <v>4.0079988852397159</v>
      </c>
      <c r="P4" s="19">
        <f t="shared" si="6"/>
        <v>4.0029195525918242</v>
      </c>
      <c r="Q4" s="19">
        <f t="shared" si="6"/>
        <v>3.8282567873881344</v>
      </c>
      <c r="R4" s="19">
        <f t="shared" si="6"/>
        <v>3.8572336180651723</v>
      </c>
      <c r="S4" s="19">
        <f t="shared" si="6"/>
        <v>4.1945733399058973</v>
      </c>
      <c r="T4" s="19">
        <f t="shared" si="6"/>
        <v>5.287095460028957</v>
      </c>
      <c r="U4" s="19">
        <f t="shared" si="6"/>
        <v>5.1577198261229054</v>
      </c>
      <c r="V4" s="19">
        <f t="shared" si="6"/>
        <v>5.0571119198445533</v>
      </c>
      <c r="W4" s="19">
        <f t="shared" si="6"/>
        <v>4.8921825843088413</v>
      </c>
      <c r="X4" s="19">
        <f t="shared" ref="X4:Z4" si="7">SUM(X5:X7)</f>
        <v>4.5544938039825498</v>
      </c>
      <c r="Y4" s="19">
        <f t="shared" si="7"/>
        <v>2.7427004824612005</v>
      </c>
      <c r="Z4" s="19">
        <f t="shared" si="7"/>
        <v>2.6978889051073711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2.1390231918351805</v>
      </c>
      <c r="M7" s="8">
        <v>4.3464642819447121</v>
      </c>
      <c r="N7" s="8">
        <v>2.0084796331200829</v>
      </c>
      <c r="O7" s="8">
        <v>4.0079988852397159</v>
      </c>
      <c r="P7" s="8">
        <v>4.0029195525918242</v>
      </c>
      <c r="Q7" s="8">
        <v>3.8282567873881344</v>
      </c>
      <c r="R7" s="8">
        <v>3.8572336180651723</v>
      </c>
      <c r="S7" s="8">
        <v>4.1945733399058973</v>
      </c>
      <c r="T7" s="8">
        <v>5.287095460028957</v>
      </c>
      <c r="U7" s="8">
        <v>5.1577198261229054</v>
      </c>
      <c r="V7" s="8">
        <v>5.0571119198445533</v>
      </c>
      <c r="W7" s="8">
        <v>4.8921825843088413</v>
      </c>
      <c r="X7" s="8">
        <v>4.5544938039825498</v>
      </c>
      <c r="Y7" s="8">
        <v>2.7427004824612005</v>
      </c>
      <c r="Z7" s="8">
        <v>2.6978889051073711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4.5082654710303247</v>
      </c>
      <c r="L11" s="19">
        <f t="shared" si="10"/>
        <v>3.004024682573164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4.5082654710303247</v>
      </c>
      <c r="L13" s="8">
        <v>3.004024682573164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3.752316687787181</v>
      </c>
      <c r="D26" s="27">
        <f t="shared" si="16"/>
        <v>7.6377094918708579</v>
      </c>
      <c r="E26" s="27">
        <f t="shared" si="16"/>
        <v>7.7201769529702506</v>
      </c>
      <c r="F26" s="27">
        <f t="shared" si="16"/>
        <v>8.7312240808048216</v>
      </c>
      <c r="G26" s="27">
        <f t="shared" si="16"/>
        <v>6.3694114632056298</v>
      </c>
      <c r="H26" s="27">
        <f t="shared" si="16"/>
        <v>2.0073249565921341</v>
      </c>
      <c r="I26" s="27">
        <f t="shared" si="16"/>
        <v>6.5705218825427538</v>
      </c>
      <c r="J26" s="27">
        <f t="shared" si="16"/>
        <v>12.473009663714414</v>
      </c>
      <c r="K26" s="27">
        <f t="shared" si="16"/>
        <v>10.829901265156069</v>
      </c>
      <c r="L26" s="27">
        <f t="shared" si="16"/>
        <v>20.787115957500635</v>
      </c>
      <c r="M26" s="27">
        <f t="shared" si="16"/>
        <v>19.451623000222376</v>
      </c>
      <c r="N26" s="27">
        <f t="shared" si="16"/>
        <v>4.4453855824221096</v>
      </c>
      <c r="O26" s="27">
        <f t="shared" si="16"/>
        <v>17.263229993701469</v>
      </c>
      <c r="P26" s="27">
        <f t="shared" si="16"/>
        <v>14.090757184634162</v>
      </c>
      <c r="Q26" s="27">
        <f t="shared" si="16"/>
        <v>12.2190122720259</v>
      </c>
      <c r="R26" s="27">
        <f t="shared" si="16"/>
        <v>12.44446014497545</v>
      </c>
      <c r="S26" s="27">
        <f t="shared" si="16"/>
        <v>9.2067020783309719</v>
      </c>
      <c r="T26" s="27">
        <f t="shared" si="16"/>
        <v>10.982636232956116</v>
      </c>
      <c r="U26" s="27">
        <f t="shared" si="16"/>
        <v>11.19507469392099</v>
      </c>
      <c r="V26" s="27">
        <f t="shared" si="16"/>
        <v>2.5183202370468325</v>
      </c>
      <c r="W26" s="27">
        <f t="shared" si="16"/>
        <v>2.3760134217606406</v>
      </c>
      <c r="X26" s="27">
        <f t="shared" si="16"/>
        <v>2.6844914595330089</v>
      </c>
      <c r="Y26" s="27">
        <f t="shared" ref="Y26:Z26" si="17">SUM(Y27,Y33)</f>
        <v>6.5468306262280702</v>
      </c>
      <c r="Z26" s="27">
        <f t="shared" si="17"/>
        <v>5.5014517766535826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3.752316687787181</v>
      </c>
      <c r="D33" s="19">
        <f t="shared" si="20"/>
        <v>7.6377094918708579</v>
      </c>
      <c r="E33" s="19">
        <f t="shared" si="20"/>
        <v>7.7201769529702506</v>
      </c>
      <c r="F33" s="19">
        <f t="shared" si="20"/>
        <v>8.7312240808048216</v>
      </c>
      <c r="G33" s="19">
        <f t="shared" si="20"/>
        <v>6.3694114632056298</v>
      </c>
      <c r="H33" s="19">
        <f t="shared" si="20"/>
        <v>2.0073249565921341</v>
      </c>
      <c r="I33" s="19">
        <f t="shared" si="20"/>
        <v>6.5705218825427538</v>
      </c>
      <c r="J33" s="19">
        <f t="shared" si="20"/>
        <v>12.473009663714414</v>
      </c>
      <c r="K33" s="19">
        <f t="shared" si="20"/>
        <v>10.829901265156069</v>
      </c>
      <c r="L33" s="19">
        <f t="shared" si="20"/>
        <v>20.787115957500635</v>
      </c>
      <c r="M33" s="19">
        <f t="shared" si="20"/>
        <v>19.451623000222376</v>
      </c>
      <c r="N33" s="19">
        <f t="shared" si="20"/>
        <v>4.4453855824221096</v>
      </c>
      <c r="O33" s="19">
        <f t="shared" si="20"/>
        <v>17.263229993701469</v>
      </c>
      <c r="P33" s="19">
        <f t="shared" si="20"/>
        <v>14.090757184634162</v>
      </c>
      <c r="Q33" s="19">
        <f t="shared" si="20"/>
        <v>12.2190122720259</v>
      </c>
      <c r="R33" s="19">
        <f t="shared" si="20"/>
        <v>12.44446014497545</v>
      </c>
      <c r="S33" s="19">
        <f t="shared" si="20"/>
        <v>9.2067020783309719</v>
      </c>
      <c r="T33" s="19">
        <f t="shared" si="20"/>
        <v>10.982636232956116</v>
      </c>
      <c r="U33" s="19">
        <f t="shared" si="20"/>
        <v>11.19507469392099</v>
      </c>
      <c r="V33" s="19">
        <f t="shared" si="20"/>
        <v>2.5183202370468325</v>
      </c>
      <c r="W33" s="19">
        <f t="shared" si="20"/>
        <v>2.3760134217606406</v>
      </c>
      <c r="X33" s="19">
        <f t="shared" si="20"/>
        <v>2.6844914595330089</v>
      </c>
      <c r="Y33" s="19">
        <f t="shared" ref="Y33:Z33" si="21">SUM(Y34:Y50)</f>
        <v>6.5468306262280702</v>
      </c>
      <c r="Z33" s="19">
        <f t="shared" si="21"/>
        <v>5.5014517766535826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0.71733369109899914</v>
      </c>
      <c r="D36" s="8">
        <v>1.4609769208314436</v>
      </c>
      <c r="E36" s="8">
        <v>0</v>
      </c>
      <c r="F36" s="8">
        <v>1.6702672208070877</v>
      </c>
      <c r="G36" s="8">
        <v>0</v>
      </c>
      <c r="H36" s="8">
        <v>0</v>
      </c>
      <c r="I36" s="8">
        <v>0</v>
      </c>
      <c r="J36" s="8">
        <v>1.6488333869164156</v>
      </c>
      <c r="K36" s="8">
        <v>4.5734653527066014</v>
      </c>
      <c r="L36" s="8">
        <v>13.514917596645597</v>
      </c>
      <c r="M36" s="8">
        <v>12.562328821591398</v>
      </c>
      <c r="N36" s="8">
        <v>3.0269010631367346</v>
      </c>
      <c r="O36" s="8">
        <v>11.746508152822159</v>
      </c>
      <c r="P36" s="8">
        <v>10.713110558483548</v>
      </c>
      <c r="Q36" s="8">
        <v>8.9399777730615888</v>
      </c>
      <c r="R36" s="8">
        <v>10.7562435898549</v>
      </c>
      <c r="S36" s="8">
        <v>9.2067020783309719</v>
      </c>
      <c r="T36" s="8">
        <v>10.279235510299149</v>
      </c>
      <c r="U36" s="8">
        <v>10.138115756597013</v>
      </c>
      <c r="V36" s="8">
        <v>1.8255335817793941</v>
      </c>
      <c r="W36" s="8">
        <v>1.7560041147699819</v>
      </c>
      <c r="X36" s="8">
        <v>2.1027595688980618</v>
      </c>
      <c r="Y36" s="8">
        <v>4.0949006789812099</v>
      </c>
      <c r="Z36" s="8">
        <v>4.318522531511376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3.5523982006907774E-3</v>
      </c>
      <c r="X37" s="8">
        <v>1.895842166488466E-3</v>
      </c>
      <c r="Y37" s="8">
        <v>1.9389476615050837E-3</v>
      </c>
      <c r="Z37" s="8">
        <v>1.6801096405265475E-3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0.75893267388549324</v>
      </c>
      <c r="D43" s="8">
        <v>1.5505157098481459</v>
      </c>
      <c r="E43" s="8">
        <v>1.9427484678117206</v>
      </c>
      <c r="F43" s="8">
        <v>1.7749827912825618</v>
      </c>
      <c r="G43" s="8">
        <v>2.5537531152993576</v>
      </c>
      <c r="H43" s="8">
        <v>1.0035281498460622</v>
      </c>
      <c r="I43" s="8">
        <v>2.176366728421911</v>
      </c>
      <c r="J43" s="8">
        <v>5.3508371052485266</v>
      </c>
      <c r="K43" s="8">
        <v>2.4663489700824561</v>
      </c>
      <c r="L43" s="8">
        <v>0</v>
      </c>
      <c r="M43" s="8">
        <v>2.267301449098543</v>
      </c>
      <c r="N43" s="8">
        <v>0.46438904836948913</v>
      </c>
      <c r="O43" s="8">
        <v>1.8136894139142763</v>
      </c>
      <c r="P43" s="8">
        <v>0</v>
      </c>
      <c r="Q43" s="8">
        <v>0</v>
      </c>
      <c r="R43" s="8">
        <v>0</v>
      </c>
      <c r="S43" s="8">
        <v>0</v>
      </c>
      <c r="T43" s="8">
        <v>0.70340072265696696</v>
      </c>
      <c r="U43" s="8">
        <v>1.0569589373239767</v>
      </c>
      <c r="V43" s="8">
        <v>0.69278665526743843</v>
      </c>
      <c r="W43" s="8">
        <v>0.61645690878996773</v>
      </c>
      <c r="X43" s="8">
        <v>0.57983604846845871</v>
      </c>
      <c r="Y43" s="8">
        <v>2.449990999585355</v>
      </c>
      <c r="Z43" s="8">
        <v>1.1812491355016801</v>
      </c>
    </row>
    <row r="44" spans="1:26" ht="11.25" customHeight="1" x14ac:dyDescent="0.2">
      <c r="A44" s="28" t="s">
        <v>74</v>
      </c>
      <c r="B44" s="7" t="s">
        <v>75</v>
      </c>
      <c r="C44" s="8">
        <v>2.2760503228026887</v>
      </c>
      <c r="D44" s="8">
        <v>4.6262168611912688</v>
      </c>
      <c r="E44" s="8">
        <v>5.7774284851585298</v>
      </c>
      <c r="F44" s="8">
        <v>5.2859740687151726</v>
      </c>
      <c r="G44" s="8">
        <v>3.8156583479062718</v>
      </c>
      <c r="H44" s="8">
        <v>1.0037968067460716</v>
      </c>
      <c r="I44" s="8">
        <v>4.3941551541208428</v>
      </c>
      <c r="J44" s="8">
        <v>5.4733391715494735</v>
      </c>
      <c r="K44" s="8">
        <v>3.790086942367012</v>
      </c>
      <c r="L44" s="8">
        <v>4.9618671639586767</v>
      </c>
      <c r="M44" s="8">
        <v>4.6219927295324341</v>
      </c>
      <c r="N44" s="8">
        <v>0.95409547091588631</v>
      </c>
      <c r="O44" s="8">
        <v>3.7030324269650343</v>
      </c>
      <c r="P44" s="8">
        <v>3.3776466261506148</v>
      </c>
      <c r="Q44" s="8">
        <v>3.2790344989643119</v>
      </c>
      <c r="R44" s="8">
        <v>1.6882165551205499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2.3103311968963611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6.8310341046189169</v>
      </c>
      <c r="D51" s="27">
        <v>15.872434958032537</v>
      </c>
      <c r="E51" s="27">
        <v>18.779381184671777</v>
      </c>
      <c r="F51" s="27">
        <v>22.220616567952476</v>
      </c>
      <c r="G51" s="27">
        <v>16.955461675825141</v>
      </c>
      <c r="H51" s="27">
        <v>7.004742247617278</v>
      </c>
      <c r="I51" s="27">
        <v>16.378086199912889</v>
      </c>
      <c r="J51" s="27">
        <v>35.717608097998685</v>
      </c>
      <c r="K51" s="27">
        <v>24.990364585131285</v>
      </c>
      <c r="L51" s="27">
        <v>61.701710457048904</v>
      </c>
      <c r="M51" s="27">
        <v>37.825386248574453</v>
      </c>
      <c r="N51" s="27">
        <v>7.7622577057645099</v>
      </c>
      <c r="O51" s="27">
        <v>33.158810741956081</v>
      </c>
      <c r="P51" s="27">
        <v>31.831822184608704</v>
      </c>
      <c r="Q51" s="27">
        <v>33.624552750297816</v>
      </c>
      <c r="R51" s="27">
        <v>40.601564716604543</v>
      </c>
      <c r="S51" s="27">
        <v>42.596369329642279</v>
      </c>
      <c r="T51" s="27">
        <v>59.706311333381905</v>
      </c>
      <c r="U51" s="27">
        <v>59.751935979585888</v>
      </c>
      <c r="V51" s="27">
        <v>61.426751562832116</v>
      </c>
      <c r="W51" s="27">
        <v>68.919042978017359</v>
      </c>
      <c r="X51" s="27">
        <v>89.189602131705925</v>
      </c>
      <c r="Y51" s="27">
        <v>84.173169064749928</v>
      </c>
      <c r="Z51" s="27">
        <v>65.263877790008877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0.36929857207859285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0.36929857207859285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0.76957289676168117</v>
      </c>
      <c r="Z61" s="49">
        <f t="shared" si="25"/>
        <v>0.52903654404728218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0.76957289676168117</v>
      </c>
      <c r="Z62" s="52">
        <v>0.52903654404728218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174.94160868</v>
      </c>
      <c r="D2" s="21">
        <f t="shared" ref="D2:X2" si="0">SUM(D3,D17,D22,D25,D26,D51,D52)</f>
        <v>153.62925048000002</v>
      </c>
      <c r="E2" s="21">
        <f t="shared" si="0"/>
        <v>167.80641155999999</v>
      </c>
      <c r="F2" s="21">
        <f t="shared" si="0"/>
        <v>192.39238763999998</v>
      </c>
      <c r="G2" s="21">
        <f t="shared" si="0"/>
        <v>206.56432295999997</v>
      </c>
      <c r="H2" s="21">
        <f t="shared" si="0"/>
        <v>175.74685272000002</v>
      </c>
      <c r="I2" s="21">
        <f t="shared" si="0"/>
        <v>185.45455080000002</v>
      </c>
      <c r="J2" s="21">
        <f t="shared" si="0"/>
        <v>190.76161643999998</v>
      </c>
      <c r="K2" s="21">
        <f t="shared" si="0"/>
        <v>179.19097523999997</v>
      </c>
      <c r="L2" s="21">
        <f t="shared" si="0"/>
        <v>178.10569008000002</v>
      </c>
      <c r="M2" s="21">
        <f t="shared" si="0"/>
        <v>199.46481228000002</v>
      </c>
      <c r="N2" s="21">
        <f t="shared" si="0"/>
        <v>153.57079440000004</v>
      </c>
      <c r="O2" s="21">
        <f t="shared" si="0"/>
        <v>140.77855692</v>
      </c>
      <c r="P2" s="21">
        <f t="shared" si="0"/>
        <v>142.69401828000002</v>
      </c>
      <c r="Q2" s="21">
        <f t="shared" si="0"/>
        <v>134.87287752</v>
      </c>
      <c r="R2" s="21">
        <f t="shared" si="0"/>
        <v>132.56253396000002</v>
      </c>
      <c r="S2" s="21">
        <f t="shared" si="0"/>
        <v>134.10441504000002</v>
      </c>
      <c r="T2" s="21">
        <f t="shared" si="0"/>
        <v>129.70666836000004</v>
      </c>
      <c r="U2" s="21">
        <f t="shared" si="0"/>
        <v>128.46673188000003</v>
      </c>
      <c r="V2" s="21">
        <f t="shared" si="0"/>
        <v>125.75354231999999</v>
      </c>
      <c r="W2" s="21">
        <f t="shared" si="0"/>
        <v>139.59442079999999</v>
      </c>
      <c r="X2" s="21">
        <f t="shared" si="0"/>
        <v>144.84108240000003</v>
      </c>
      <c r="Y2" s="21">
        <f t="shared" ref="Y2:Z2" si="1">SUM(Y3,Y17,Y22,Y25,Y26,Y51,Y52)</f>
        <v>139.08859992000001</v>
      </c>
      <c r="Z2" s="21">
        <f t="shared" si="1"/>
        <v>134.10536976000003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28.150349039999995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3.596735999999999E-2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28.150349039999995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28.150349039999995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3.596735999999999E-2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3.596735999999999E-2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22.007398680000005</v>
      </c>
      <c r="D26" s="27">
        <f t="shared" ref="D26:W26" si="21">SUM(D27,D33)</f>
        <v>18.82095048</v>
      </c>
      <c r="E26" s="27">
        <f t="shared" si="21"/>
        <v>15.753602520000001</v>
      </c>
      <c r="F26" s="27">
        <f t="shared" si="21"/>
        <v>50.36401764</v>
      </c>
      <c r="G26" s="27">
        <f t="shared" si="21"/>
        <v>34.43231016</v>
      </c>
      <c r="H26" s="27">
        <f t="shared" si="21"/>
        <v>37.274443920000003</v>
      </c>
      <c r="I26" s="27">
        <f t="shared" si="21"/>
        <v>40.4550324</v>
      </c>
      <c r="J26" s="27">
        <f t="shared" si="21"/>
        <v>40.981110839999992</v>
      </c>
      <c r="K26" s="27">
        <f t="shared" si="21"/>
        <v>31.445790840000001</v>
      </c>
      <c r="L26" s="27">
        <f t="shared" si="21"/>
        <v>25.126098480000003</v>
      </c>
      <c r="M26" s="27">
        <f t="shared" si="21"/>
        <v>25.09029108</v>
      </c>
      <c r="N26" s="27">
        <f t="shared" si="21"/>
        <v>21.922574399999998</v>
      </c>
      <c r="O26" s="27">
        <f t="shared" si="21"/>
        <v>25.073851319999996</v>
      </c>
      <c r="P26" s="27">
        <f t="shared" si="21"/>
        <v>21.916711079999999</v>
      </c>
      <c r="Q26" s="27">
        <f t="shared" si="21"/>
        <v>18.73328472</v>
      </c>
      <c r="R26" s="27">
        <f t="shared" si="21"/>
        <v>12.375543959999998</v>
      </c>
      <c r="S26" s="27">
        <f t="shared" si="21"/>
        <v>15.532115040000004</v>
      </c>
      <c r="T26" s="27">
        <f t="shared" si="21"/>
        <v>12.335297759999998</v>
      </c>
      <c r="U26" s="27">
        <f t="shared" si="21"/>
        <v>12.3844086</v>
      </c>
      <c r="V26" s="27">
        <f t="shared" si="21"/>
        <v>11.217845879999999</v>
      </c>
      <c r="W26" s="27">
        <f t="shared" si="21"/>
        <v>11.029207319999998</v>
      </c>
      <c r="X26" s="27">
        <f t="shared" ref="X26:Z26" si="22">SUM(X27,X33)</f>
        <v>9.9163504799999984</v>
      </c>
      <c r="Y26" s="27">
        <f t="shared" si="22"/>
        <v>16.959158639999998</v>
      </c>
      <c r="Z26" s="27">
        <f t="shared" si="22"/>
        <v>13.602348000000001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22.007398680000005</v>
      </c>
      <c r="D33" s="19">
        <f t="shared" ref="D33:W33" si="27">SUM(D34:D50)</f>
        <v>18.82095048</v>
      </c>
      <c r="E33" s="19">
        <f t="shared" si="27"/>
        <v>15.753602520000001</v>
      </c>
      <c r="F33" s="19">
        <f t="shared" si="27"/>
        <v>50.36401764</v>
      </c>
      <c r="G33" s="19">
        <f t="shared" si="27"/>
        <v>34.43231016</v>
      </c>
      <c r="H33" s="19">
        <f t="shared" si="27"/>
        <v>37.274443920000003</v>
      </c>
      <c r="I33" s="19">
        <f t="shared" si="27"/>
        <v>40.4550324</v>
      </c>
      <c r="J33" s="19">
        <f t="shared" si="27"/>
        <v>40.981110839999992</v>
      </c>
      <c r="K33" s="19">
        <f t="shared" si="27"/>
        <v>31.445790840000001</v>
      </c>
      <c r="L33" s="19">
        <f t="shared" si="27"/>
        <v>25.126098480000003</v>
      </c>
      <c r="M33" s="19">
        <f t="shared" si="27"/>
        <v>25.09029108</v>
      </c>
      <c r="N33" s="19">
        <f t="shared" si="27"/>
        <v>21.922574399999998</v>
      </c>
      <c r="O33" s="19">
        <f t="shared" si="27"/>
        <v>25.073851319999996</v>
      </c>
      <c r="P33" s="19">
        <f t="shared" si="27"/>
        <v>21.916711079999999</v>
      </c>
      <c r="Q33" s="19">
        <f t="shared" si="27"/>
        <v>18.73328472</v>
      </c>
      <c r="R33" s="19">
        <f t="shared" si="27"/>
        <v>12.375543959999998</v>
      </c>
      <c r="S33" s="19">
        <f t="shared" si="27"/>
        <v>15.532115040000004</v>
      </c>
      <c r="T33" s="19">
        <f t="shared" si="27"/>
        <v>12.335297759999998</v>
      </c>
      <c r="U33" s="19">
        <f t="shared" si="27"/>
        <v>12.3844086</v>
      </c>
      <c r="V33" s="19">
        <f t="shared" si="27"/>
        <v>11.217845879999999</v>
      </c>
      <c r="W33" s="19">
        <f t="shared" si="27"/>
        <v>11.029207319999998</v>
      </c>
      <c r="X33" s="19">
        <f t="shared" ref="X33:Z33" si="28">SUM(X34:X50)</f>
        <v>9.9163504799999984</v>
      </c>
      <c r="Y33" s="19">
        <f t="shared" si="28"/>
        <v>16.959158639999998</v>
      </c>
      <c r="Z33" s="19">
        <f t="shared" si="28"/>
        <v>13.602348000000001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2.9846552400000008</v>
      </c>
      <c r="G36" s="8">
        <f>FC_IND_CPC_BC_E!G36+FC_IND_CPC_OC_E!G36+FC_IND_CPC_PH_E!G36</f>
        <v>2.9846552400000008</v>
      </c>
      <c r="H36" s="8">
        <f>FC_IND_CPC_BC_E!H36+FC_IND_CPC_OC_E!H36+FC_IND_CPC_PH_E!H36</f>
        <v>8.9539657199999994</v>
      </c>
      <c r="I36" s="8">
        <f>FC_IND_CPC_BC_E!I36+FC_IND_CPC_OC_E!I36+FC_IND_CPC_PH_E!I36</f>
        <v>5.9693104799999972</v>
      </c>
      <c r="J36" s="8">
        <f>FC_IND_CPC_BC_E!J36+FC_IND_CPC_OC_E!J36+FC_IND_CPC_PH_E!J36</f>
        <v>2.90583072</v>
      </c>
      <c r="K36" s="8">
        <f>FC_IND_CPC_BC_E!K36+FC_IND_CPC_OC_E!K36+FC_IND_CPC_PH_E!K36</f>
        <v>2.90583072</v>
      </c>
      <c r="L36" s="8">
        <f>FC_IND_CPC_BC_E!L36+FC_IND_CPC_OC_E!L36+FC_IND_CPC_PH_E!L36</f>
        <v>2.90583072</v>
      </c>
      <c r="M36" s="8">
        <f>FC_IND_CPC_BC_E!M36+FC_IND_CPC_OC_E!M36+FC_IND_CPC_PH_E!M36</f>
        <v>2.90583072</v>
      </c>
      <c r="N36" s="8">
        <f>FC_IND_CPC_BC_E!N36+FC_IND_CPC_OC_E!N36+FC_IND_CPC_PH_E!N36</f>
        <v>2.9058307199999995</v>
      </c>
      <c r="O36" s="8">
        <f>FC_IND_CPC_BC_E!O36+FC_IND_CPC_OC_E!O36+FC_IND_CPC_PH_E!O36</f>
        <v>2.9058307200000004</v>
      </c>
      <c r="P36" s="8">
        <f>FC_IND_CPC_BC_E!P36+FC_IND_CPC_OC_E!P36+FC_IND_CPC_PH_E!P36</f>
        <v>2.90583072</v>
      </c>
      <c r="Q36" s="8">
        <f>FC_IND_CPC_BC_E!Q36+FC_IND_CPC_OC_E!Q36+FC_IND_CPC_PH_E!Q36</f>
        <v>2.9058307200000004</v>
      </c>
      <c r="R36" s="8">
        <f>FC_IND_CPC_BC_E!R36+FC_IND_CPC_OC_E!R36+FC_IND_CPC_PH_E!R36</f>
        <v>2.90583072</v>
      </c>
      <c r="S36" s="8">
        <f>FC_IND_CPC_BC_E!S36+FC_IND_CPC_OC_E!S36+FC_IND_CPC_PH_E!S36</f>
        <v>2.90583072</v>
      </c>
      <c r="T36" s="8">
        <f>FC_IND_CPC_BC_E!T36+FC_IND_CPC_OC_E!T36+FC_IND_CPC_PH_E!T36</f>
        <v>2.6093869200000004</v>
      </c>
      <c r="U36" s="8">
        <f>FC_IND_CPC_BC_E!U36+FC_IND_CPC_OC_E!U36+FC_IND_CPC_PH_E!U36</f>
        <v>2.7313718400000009</v>
      </c>
      <c r="V36" s="8">
        <f>FC_IND_CPC_BC_E!V36+FC_IND_CPC_OC_E!V36+FC_IND_CPC_PH_E!V36</f>
        <v>2.6791250399999997</v>
      </c>
      <c r="W36" s="8">
        <f>FC_IND_CPC_BC_E!W36+FC_IND_CPC_OC_E!W36+FC_IND_CPC_PH_E!W36</f>
        <v>2.8186012800000002</v>
      </c>
      <c r="X36" s="8">
        <f>FC_IND_CPC_BC_E!X36+FC_IND_CPC_OC_E!X36+FC_IND_CPC_PH_E!X36</f>
        <v>1.7057444400000001</v>
      </c>
      <c r="Y36" s="8">
        <f>FC_IND_CPC_BC_E!Y36+FC_IND_CPC_OC_E!Y36+FC_IND_CPC_PH_E!Y36</f>
        <v>4.038904800000001</v>
      </c>
      <c r="Z36" s="8">
        <f>FC_IND_CPC_BC_E!Z36+FC_IND_CPC_OC_E!Z36+FC_IND_CPC_PH_E!Z36</f>
        <v>4.6754071200000009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2.993759999999999E-3</v>
      </c>
      <c r="U37" s="8">
        <f>FC_IND_CPC_BC_E!U37+FC_IND_CPC_OC_E!U37+FC_IND_CPC_PH_E!U37</f>
        <v>2.9937599999999985E-3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6.3726296399999987</v>
      </c>
      <c r="D43" s="8">
        <f>FC_IND_CPC_BC_E!D43+FC_IND_CPC_OC_E!D43+FC_IND_CPC_PH_E!D43</f>
        <v>3.1861814399999995</v>
      </c>
      <c r="E43" s="8">
        <f>FC_IND_CPC_BC_E!E43+FC_IND_CPC_OC_E!E43+FC_IND_CPC_PH_E!E43</f>
        <v>6.3726296400000004</v>
      </c>
      <c r="F43" s="8">
        <f>FC_IND_CPC_BC_E!F43+FC_IND_CPC_OC_E!F43+FC_IND_CPC_PH_E!F43</f>
        <v>25.490518559999998</v>
      </c>
      <c r="G43" s="8">
        <f>FC_IND_CPC_BC_E!G43+FC_IND_CPC_OC_E!G43+FC_IND_CPC_PH_E!G43</f>
        <v>9.5588110799999981</v>
      </c>
      <c r="H43" s="8">
        <f>FC_IND_CPC_BC_E!H43+FC_IND_CPC_OC_E!H43+FC_IND_CPC_PH_E!H43</f>
        <v>9.5588110800000017</v>
      </c>
      <c r="I43" s="8">
        <f>FC_IND_CPC_BC_E!I43+FC_IND_CPC_OC_E!I43+FC_IND_CPC_PH_E!I43</f>
        <v>9.4699800000000014</v>
      </c>
      <c r="J43" s="8">
        <f>FC_IND_CPC_BC_E!J43+FC_IND_CPC_OC_E!J43+FC_IND_CPC_PH_E!J43</f>
        <v>15.78338892</v>
      </c>
      <c r="K43" s="8">
        <f>FC_IND_CPC_BC_E!K43+FC_IND_CPC_OC_E!K43+FC_IND_CPC_PH_E!K43</f>
        <v>12.626551079999999</v>
      </c>
      <c r="L43" s="8">
        <f>FC_IND_CPC_BC_E!L43+FC_IND_CPC_OC_E!L43+FC_IND_CPC_PH_E!L43</f>
        <v>9.4699800000000014</v>
      </c>
      <c r="M43" s="8">
        <f>FC_IND_CPC_BC_E!M43+FC_IND_CPC_OC_E!M43+FC_IND_CPC_PH_E!M43</f>
        <v>12.626551079999999</v>
      </c>
      <c r="N43" s="8">
        <f>FC_IND_CPC_BC_E!N43+FC_IND_CPC_OC_E!N43+FC_IND_CPC_PH_E!N43</f>
        <v>9.4699799999999996</v>
      </c>
      <c r="O43" s="8">
        <f>FC_IND_CPC_BC_E!O43+FC_IND_CPC_OC_E!O43+FC_IND_CPC_PH_E!O43</f>
        <v>12.626551079999999</v>
      </c>
      <c r="P43" s="8">
        <f>FC_IND_CPC_BC_E!P43+FC_IND_CPC_OC_E!P43+FC_IND_CPC_PH_E!P43</f>
        <v>9.4702467600000002</v>
      </c>
      <c r="Q43" s="8">
        <f>FC_IND_CPC_BC_E!Q43+FC_IND_CPC_OC_E!Q43+FC_IND_CPC_PH_E!Q43</f>
        <v>9.4694464799999984</v>
      </c>
      <c r="R43" s="8">
        <f>FC_IND_CPC_BC_E!R43+FC_IND_CPC_OC_E!R43+FC_IND_CPC_PH_E!R43</f>
        <v>9.469713239999999</v>
      </c>
      <c r="S43" s="8">
        <f>FC_IND_CPC_BC_E!S43+FC_IND_CPC_OC_E!S43+FC_IND_CPC_PH_E!S43</f>
        <v>12.626284320000003</v>
      </c>
      <c r="T43" s="8">
        <f>FC_IND_CPC_BC_E!T43+FC_IND_CPC_OC_E!T43+FC_IND_CPC_PH_E!T43</f>
        <v>9.6404396399999985</v>
      </c>
      <c r="U43" s="8">
        <f>FC_IND_CPC_BC_E!U43+FC_IND_CPC_OC_E!U43+FC_IND_CPC_PH_E!U43</f>
        <v>9.6500430000000001</v>
      </c>
      <c r="V43" s="8">
        <f>FC_IND_CPC_BC_E!V43+FC_IND_CPC_OC_E!V43+FC_IND_CPC_PH_E!V43</f>
        <v>8.5387208399999981</v>
      </c>
      <c r="W43" s="8">
        <f>FC_IND_CPC_BC_E!W43+FC_IND_CPC_OC_E!W43+FC_IND_CPC_PH_E!W43</f>
        <v>8.2106060399999983</v>
      </c>
      <c r="X43" s="8">
        <f>FC_IND_CPC_BC_E!X43+FC_IND_CPC_OC_E!X43+FC_IND_CPC_PH_E!X43</f>
        <v>8.2106060399999983</v>
      </c>
      <c r="Y43" s="8">
        <f>FC_IND_CPC_BC_E!Y43+FC_IND_CPC_OC_E!Y43+FC_IND_CPC_PH_E!Y43</f>
        <v>12.920253839999997</v>
      </c>
      <c r="Z43" s="8">
        <f>FC_IND_CPC_BC_E!Z43+FC_IND_CPC_OC_E!Z43+FC_IND_CPC_PH_E!Z43</f>
        <v>7.0992838800000007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15.634769040000005</v>
      </c>
      <c r="D44" s="8">
        <f>FC_IND_CPC_BC_E!D44+FC_IND_CPC_OC_E!D44+FC_IND_CPC_PH_E!D44</f>
        <v>15.634769040000002</v>
      </c>
      <c r="E44" s="8">
        <f>FC_IND_CPC_BC_E!E44+FC_IND_CPC_OC_E!E44+FC_IND_CPC_PH_E!E44</f>
        <v>9.3809728800000016</v>
      </c>
      <c r="F44" s="8">
        <f>FC_IND_CPC_BC_E!F44+FC_IND_CPC_OC_E!F44+FC_IND_CPC_PH_E!F44</f>
        <v>21.88884384</v>
      </c>
      <c r="G44" s="8">
        <f>FC_IND_CPC_BC_E!G44+FC_IND_CPC_OC_E!G44+FC_IND_CPC_PH_E!G44</f>
        <v>21.88884384</v>
      </c>
      <c r="H44" s="8">
        <f>FC_IND_CPC_BC_E!H44+FC_IND_CPC_OC_E!H44+FC_IND_CPC_PH_E!H44</f>
        <v>18.761667120000002</v>
      </c>
      <c r="I44" s="8">
        <f>FC_IND_CPC_BC_E!I44+FC_IND_CPC_OC_E!I44+FC_IND_CPC_PH_E!I44</f>
        <v>25.015741920000004</v>
      </c>
      <c r="J44" s="8">
        <f>FC_IND_CPC_BC_E!J44+FC_IND_CPC_OC_E!J44+FC_IND_CPC_PH_E!J44</f>
        <v>19.123063199999997</v>
      </c>
      <c r="K44" s="8">
        <f>FC_IND_CPC_BC_E!K44+FC_IND_CPC_OC_E!K44+FC_IND_CPC_PH_E!K44</f>
        <v>15.913409040000001</v>
      </c>
      <c r="L44" s="8">
        <f>FC_IND_CPC_BC_E!L44+FC_IND_CPC_OC_E!L44+FC_IND_CPC_PH_E!L44</f>
        <v>12.750287760000001</v>
      </c>
      <c r="M44" s="8">
        <f>FC_IND_CPC_BC_E!M44+FC_IND_CPC_OC_E!M44+FC_IND_CPC_PH_E!M44</f>
        <v>9.5579092799999987</v>
      </c>
      <c r="N44" s="8">
        <f>FC_IND_CPC_BC_E!N44+FC_IND_CPC_OC_E!N44+FC_IND_CPC_PH_E!N44</f>
        <v>9.5467636799999998</v>
      </c>
      <c r="O44" s="8">
        <f>FC_IND_CPC_BC_E!O44+FC_IND_CPC_OC_E!O44+FC_IND_CPC_PH_E!O44</f>
        <v>9.5414695199999979</v>
      </c>
      <c r="P44" s="8">
        <f>FC_IND_CPC_BC_E!P44+FC_IND_CPC_OC_E!P44+FC_IND_CPC_PH_E!P44</f>
        <v>9.5406336000000014</v>
      </c>
      <c r="Q44" s="8">
        <f>FC_IND_CPC_BC_E!Q44+FC_IND_CPC_OC_E!Q44+FC_IND_CPC_PH_E!Q44</f>
        <v>6.3580075200000019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8.2477440000000013E-2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  <c r="Y44" s="8">
        <f>FC_IND_CPC_BC_E!Y44+FC_IND_CPC_OC_E!Y44+FC_IND_CPC_PH_E!Y44</f>
        <v>0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3.1688280000000004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1.8276569999999999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152.93421000000001</v>
      </c>
      <c r="D51" s="27">
        <f>FC_IND_CPC_BC_E!D51+FC_IND_CPC_OC_E!D51+FC_IND_CPC_PH_E!D51</f>
        <v>134.80830000000003</v>
      </c>
      <c r="E51" s="27">
        <f>FC_IND_CPC_BC_E!E51+FC_IND_CPC_OC_E!E51+FC_IND_CPC_PH_E!E51</f>
        <v>123.90245999999999</v>
      </c>
      <c r="F51" s="27">
        <f>FC_IND_CPC_BC_E!F51+FC_IND_CPC_OC_E!F51+FC_IND_CPC_PH_E!F51</f>
        <v>142.02837</v>
      </c>
      <c r="G51" s="27">
        <f>FC_IND_CPC_BC_E!G51+FC_IND_CPC_OC_E!G51+FC_IND_CPC_PH_E!G51</f>
        <v>158.69006999999999</v>
      </c>
      <c r="H51" s="27">
        <f>FC_IND_CPC_BC_E!H51+FC_IND_CPC_OC_E!H51+FC_IND_CPC_PH_E!H51</f>
        <v>125.31618</v>
      </c>
      <c r="I51" s="27">
        <f>FC_IND_CPC_BC_E!I51+FC_IND_CPC_OC_E!I51+FC_IND_CPC_PH_E!I51</f>
        <v>125.26569000000002</v>
      </c>
      <c r="J51" s="27">
        <f>FC_IND_CPC_BC_E!J51+FC_IND_CPC_OC_E!J51+FC_IND_CPC_PH_E!J51</f>
        <v>133.19262000000001</v>
      </c>
      <c r="K51" s="27">
        <f>FC_IND_CPC_BC_E!K51+FC_IND_CPC_OC_E!K51+FC_IND_CPC_PH_E!K51</f>
        <v>133.44506999999999</v>
      </c>
      <c r="L51" s="27">
        <f>FC_IND_CPC_BC_E!L51+FC_IND_CPC_OC_E!L51+FC_IND_CPC_PH_E!L51</f>
        <v>139.25142000000002</v>
      </c>
      <c r="M51" s="27">
        <f>FC_IND_CPC_BC_E!M51+FC_IND_CPC_OC_E!M51+FC_IND_CPC_PH_E!M51</f>
        <v>150.20775000000003</v>
      </c>
      <c r="N51" s="27">
        <f>FC_IND_CPC_BC_E!N51+FC_IND_CPC_OC_E!N51+FC_IND_CPC_PH_E!N51</f>
        <v>120.06522000000004</v>
      </c>
      <c r="O51" s="27">
        <f>FC_IND_CPC_BC_E!O51+FC_IND_CPC_OC_E!O51+FC_IND_CPC_PH_E!O51</f>
        <v>111.98682000000002</v>
      </c>
      <c r="P51" s="27">
        <f>FC_IND_CPC_BC_E!P51+FC_IND_CPC_OC_E!P51+FC_IND_CPC_PH_E!P51</f>
        <v>112.34025000000003</v>
      </c>
      <c r="Q51" s="27">
        <f>FC_IND_CPC_BC_E!Q51+FC_IND_CPC_OC_E!Q51+FC_IND_CPC_PH_E!Q51</f>
        <v>105.27165000000001</v>
      </c>
      <c r="R51" s="27">
        <f>FC_IND_CPC_BC_E!R51+FC_IND_CPC_OC_E!R51+FC_IND_CPC_PH_E!R51</f>
        <v>108.60399000000001</v>
      </c>
      <c r="S51" s="27">
        <f>FC_IND_CPC_BC_E!S51+FC_IND_CPC_OC_E!S51+FC_IND_CPC_PH_E!S51</f>
        <v>109.56330000000003</v>
      </c>
      <c r="T51" s="27">
        <f>FC_IND_CPC_BC_E!T51+FC_IND_CPC_OC_E!T51+FC_IND_CPC_PH_E!T51</f>
        <v>109.82079900000002</v>
      </c>
      <c r="U51" s="27">
        <f>FC_IND_CPC_BC_E!U51+FC_IND_CPC_OC_E!U51+FC_IND_CPC_PH_E!U51</f>
        <v>106.25479128000003</v>
      </c>
      <c r="V51" s="27">
        <f>FC_IND_CPC_BC_E!V51+FC_IND_CPC_OC_E!V51+FC_IND_CPC_PH_E!V51</f>
        <v>101.74401467999999</v>
      </c>
      <c r="W51" s="27">
        <f>FC_IND_CPC_BC_E!W51+FC_IND_CPC_OC_E!W51+FC_IND_CPC_PH_E!W51</f>
        <v>111.50474148000001</v>
      </c>
      <c r="X51" s="27">
        <f>FC_IND_CPC_BC_E!X51+FC_IND_CPC_OC_E!X51+FC_IND_CPC_PH_E!X51</f>
        <v>117.05036112000002</v>
      </c>
      <c r="Y51" s="27">
        <f>FC_IND_CPC_BC_E!Y51+FC_IND_CPC_OC_E!Y51+FC_IND_CPC_PH_E!Y51</f>
        <v>109.60126848</v>
      </c>
      <c r="Z51" s="27">
        <f>FC_IND_CPC_BC_E!Z51+FC_IND_CPC_OC_E!Z51+FC_IND_CPC_PH_E!Z51</f>
        <v>103.10381136000002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13.441942800000001</v>
      </c>
      <c r="H52" s="27">
        <f t="shared" si="30"/>
        <v>13.156228800000001</v>
      </c>
      <c r="I52" s="27">
        <f t="shared" si="30"/>
        <v>19.7338284</v>
      </c>
      <c r="J52" s="27">
        <f t="shared" si="30"/>
        <v>16.587885600000003</v>
      </c>
      <c r="K52" s="27">
        <f t="shared" si="30"/>
        <v>14.300114399999995</v>
      </c>
      <c r="L52" s="27">
        <f t="shared" si="30"/>
        <v>13.728171599999998</v>
      </c>
      <c r="M52" s="27">
        <f t="shared" si="30"/>
        <v>24.166771199999996</v>
      </c>
      <c r="N52" s="27">
        <f t="shared" si="30"/>
        <v>11.583000000000002</v>
      </c>
      <c r="O52" s="27">
        <f t="shared" si="30"/>
        <v>3.7178855999999998</v>
      </c>
      <c r="P52" s="27">
        <f t="shared" si="30"/>
        <v>8.4370572000000017</v>
      </c>
      <c r="Q52" s="27">
        <f t="shared" si="30"/>
        <v>10.867942800000002</v>
      </c>
      <c r="R52" s="27">
        <f t="shared" si="30"/>
        <v>11.583000000000002</v>
      </c>
      <c r="S52" s="27">
        <f t="shared" si="30"/>
        <v>9.0089999999999986</v>
      </c>
      <c r="T52" s="27">
        <f t="shared" si="30"/>
        <v>7.5505716000000023</v>
      </c>
      <c r="U52" s="27">
        <f t="shared" si="30"/>
        <v>9.8275319999999997</v>
      </c>
      <c r="V52" s="27">
        <f t="shared" si="30"/>
        <v>12.755714400000002</v>
      </c>
      <c r="W52" s="27">
        <f t="shared" si="30"/>
        <v>17.060472000000001</v>
      </c>
      <c r="X52" s="27">
        <f t="shared" ref="X52:Z52" si="31">SUM(X53:X54)</f>
        <v>17.874370800000001</v>
      </c>
      <c r="Y52" s="27">
        <f t="shared" si="31"/>
        <v>12.528172799999995</v>
      </c>
      <c r="Z52" s="27">
        <f t="shared" si="31"/>
        <v>17.399210400000005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13.441942800000001</v>
      </c>
      <c r="H53" s="8">
        <f>FC_IND_CPC_BC_E!H53+FC_IND_CPC_OC_E!H53+FC_IND_CPC_PH_E!H53</f>
        <v>13.156228800000001</v>
      </c>
      <c r="I53" s="8">
        <f>FC_IND_CPC_BC_E!I53+FC_IND_CPC_OC_E!I53+FC_IND_CPC_PH_E!I53</f>
        <v>19.7338284</v>
      </c>
      <c r="J53" s="8">
        <f>FC_IND_CPC_BC_E!J53+FC_IND_CPC_OC_E!J53+FC_IND_CPC_PH_E!J53</f>
        <v>16.587885600000003</v>
      </c>
      <c r="K53" s="8">
        <f>FC_IND_CPC_BC_E!K53+FC_IND_CPC_OC_E!K53+FC_IND_CPC_PH_E!K53</f>
        <v>14.300114399999995</v>
      </c>
      <c r="L53" s="8">
        <f>FC_IND_CPC_BC_E!L53+FC_IND_CPC_OC_E!L53+FC_IND_CPC_PH_E!L53</f>
        <v>13.728171599999998</v>
      </c>
      <c r="M53" s="8">
        <f>FC_IND_CPC_BC_E!M53+FC_IND_CPC_OC_E!M53+FC_IND_CPC_PH_E!M53</f>
        <v>24.166771199999996</v>
      </c>
      <c r="N53" s="8">
        <f>FC_IND_CPC_BC_E!N53+FC_IND_CPC_OC_E!N53+FC_IND_CPC_PH_E!N53</f>
        <v>11.583000000000002</v>
      </c>
      <c r="O53" s="8">
        <f>FC_IND_CPC_BC_E!O53+FC_IND_CPC_OC_E!O53+FC_IND_CPC_PH_E!O53</f>
        <v>3.7178855999999998</v>
      </c>
      <c r="P53" s="8">
        <f>FC_IND_CPC_BC_E!P53+FC_IND_CPC_OC_E!P53+FC_IND_CPC_PH_E!P53</f>
        <v>8.4370572000000017</v>
      </c>
      <c r="Q53" s="8">
        <f>FC_IND_CPC_BC_E!Q53+FC_IND_CPC_OC_E!Q53+FC_IND_CPC_PH_E!Q53</f>
        <v>10.867942800000002</v>
      </c>
      <c r="R53" s="8">
        <f>FC_IND_CPC_BC_E!R53+FC_IND_CPC_OC_E!R53+FC_IND_CPC_PH_E!R53</f>
        <v>11.583000000000002</v>
      </c>
      <c r="S53" s="8">
        <f>FC_IND_CPC_BC_E!S53+FC_IND_CPC_OC_E!S53+FC_IND_CPC_PH_E!S53</f>
        <v>9.0089999999999986</v>
      </c>
      <c r="T53" s="8">
        <f>FC_IND_CPC_BC_E!T53+FC_IND_CPC_OC_E!T53+FC_IND_CPC_PH_E!T53</f>
        <v>7.5505716000000023</v>
      </c>
      <c r="U53" s="8">
        <f>FC_IND_CPC_BC_E!U53+FC_IND_CPC_OC_E!U53+FC_IND_CPC_PH_E!U53</f>
        <v>9.8275319999999997</v>
      </c>
      <c r="V53" s="8">
        <f>FC_IND_CPC_BC_E!V53+FC_IND_CPC_OC_E!V53+FC_IND_CPC_PH_E!V53</f>
        <v>12.755714400000002</v>
      </c>
      <c r="W53" s="8">
        <f>FC_IND_CPC_BC_E!W53+FC_IND_CPC_OC_E!W53+FC_IND_CPC_PH_E!W53</f>
        <v>17.060472000000001</v>
      </c>
      <c r="X53" s="8">
        <f>FC_IND_CPC_BC_E!X53+FC_IND_CPC_OC_E!X53+FC_IND_CPC_PH_E!X53</f>
        <v>17.874370800000001</v>
      </c>
      <c r="Y53" s="8">
        <f>FC_IND_CPC_BC_E!Y53+FC_IND_CPC_OC_E!Y53+FC_IND_CPC_PH_E!Y53</f>
        <v>12.528172799999995</v>
      </c>
      <c r="Z53" s="8">
        <f>FC_IND_CPC_BC_E!Z53+FC_IND_CPC_OC_E!Z53+FC_IND_CPC_PH_E!Z53</f>
        <v>17.399210400000005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38.079820800000007</v>
      </c>
      <c r="D61" s="49">
        <f t="shared" si="32"/>
        <v>30.240000000000002</v>
      </c>
      <c r="E61" s="49">
        <f t="shared" si="32"/>
        <v>37.743955200000002</v>
      </c>
      <c r="F61" s="49">
        <f t="shared" si="32"/>
        <v>39.647865600000003</v>
      </c>
      <c r="G61" s="49">
        <f t="shared" si="32"/>
        <v>36.287999999999997</v>
      </c>
      <c r="H61" s="49">
        <f t="shared" si="32"/>
        <v>40.544179200000002</v>
      </c>
      <c r="I61" s="49">
        <f t="shared" si="32"/>
        <v>41.215910399999999</v>
      </c>
      <c r="J61" s="49">
        <f t="shared" si="32"/>
        <v>53.984044799999992</v>
      </c>
      <c r="K61" s="49">
        <f t="shared" si="32"/>
        <v>53.311910400000016</v>
      </c>
      <c r="L61" s="49">
        <f t="shared" si="32"/>
        <v>50.400000000000013</v>
      </c>
      <c r="M61" s="49">
        <f t="shared" si="32"/>
        <v>52.97604479999999</v>
      </c>
      <c r="N61" s="49">
        <f t="shared" si="32"/>
        <v>54.879955199999976</v>
      </c>
      <c r="O61" s="49">
        <f t="shared" si="32"/>
        <v>46.928044799999974</v>
      </c>
      <c r="P61" s="49">
        <f t="shared" si="32"/>
        <v>57.903955199999984</v>
      </c>
      <c r="Q61" s="49">
        <f t="shared" si="32"/>
        <v>67.423910400000025</v>
      </c>
      <c r="R61" s="49">
        <f t="shared" si="32"/>
        <v>96.65591040000001</v>
      </c>
      <c r="S61" s="49">
        <f t="shared" si="32"/>
        <v>104.27195520000001</v>
      </c>
      <c r="T61" s="49">
        <f t="shared" si="32"/>
        <v>106.3677888</v>
      </c>
      <c r="U61" s="49">
        <f t="shared" si="32"/>
        <v>82.306828800000005</v>
      </c>
      <c r="V61" s="49">
        <f t="shared" si="32"/>
        <v>80.277120000000011</v>
      </c>
      <c r="W61" s="49">
        <f t="shared" si="32"/>
        <v>73.279987200000022</v>
      </c>
      <c r="X61" s="49">
        <f t="shared" si="32"/>
        <v>89.852313600000002</v>
      </c>
      <c r="Y61" s="49">
        <f t="shared" ref="Y61:Z61" si="33">SUM(Y62:Y72)</f>
        <v>75.017375999999985</v>
      </c>
      <c r="Z61" s="49">
        <f t="shared" si="33"/>
        <v>76.447123200000021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38.079820800000007</v>
      </c>
      <c r="D62" s="52">
        <f>FC_IND_CPC_BC_E!D62+FC_IND_CPC_OC_E!D62+FC_IND_CPC_PH_E!D62</f>
        <v>30.240000000000002</v>
      </c>
      <c r="E62" s="52">
        <f>FC_IND_CPC_BC_E!E62+FC_IND_CPC_OC_E!E62+FC_IND_CPC_PH_E!E62</f>
        <v>37.743955200000002</v>
      </c>
      <c r="F62" s="52">
        <f>FC_IND_CPC_BC_E!F62+FC_IND_CPC_OC_E!F62+FC_IND_CPC_PH_E!F62</f>
        <v>39.647865600000003</v>
      </c>
      <c r="G62" s="52">
        <f>FC_IND_CPC_BC_E!G62+FC_IND_CPC_OC_E!G62+FC_IND_CPC_PH_E!G62</f>
        <v>36.287999999999997</v>
      </c>
      <c r="H62" s="52">
        <f>FC_IND_CPC_BC_E!H62+FC_IND_CPC_OC_E!H62+FC_IND_CPC_PH_E!H62</f>
        <v>40.544179200000002</v>
      </c>
      <c r="I62" s="52">
        <f>FC_IND_CPC_BC_E!I62+FC_IND_CPC_OC_E!I62+FC_IND_CPC_PH_E!I62</f>
        <v>41.215910399999999</v>
      </c>
      <c r="J62" s="52">
        <f>FC_IND_CPC_BC_E!J62+FC_IND_CPC_OC_E!J62+FC_IND_CPC_PH_E!J62</f>
        <v>53.984044799999992</v>
      </c>
      <c r="K62" s="52">
        <f>FC_IND_CPC_BC_E!K62+FC_IND_CPC_OC_E!K62+FC_IND_CPC_PH_E!K62</f>
        <v>53.311910400000016</v>
      </c>
      <c r="L62" s="52">
        <f>FC_IND_CPC_BC_E!L62+FC_IND_CPC_OC_E!L62+FC_IND_CPC_PH_E!L62</f>
        <v>50.400000000000013</v>
      </c>
      <c r="M62" s="52">
        <f>FC_IND_CPC_BC_E!M62+FC_IND_CPC_OC_E!M62+FC_IND_CPC_PH_E!M62</f>
        <v>52.97604479999999</v>
      </c>
      <c r="N62" s="52">
        <f>FC_IND_CPC_BC_E!N62+FC_IND_CPC_OC_E!N62+FC_IND_CPC_PH_E!N62</f>
        <v>54.879955199999976</v>
      </c>
      <c r="O62" s="52">
        <f>FC_IND_CPC_BC_E!O62+FC_IND_CPC_OC_E!O62+FC_IND_CPC_PH_E!O62</f>
        <v>46.928044799999974</v>
      </c>
      <c r="P62" s="52">
        <f>FC_IND_CPC_BC_E!P62+FC_IND_CPC_OC_E!P62+FC_IND_CPC_PH_E!P62</f>
        <v>57.903955199999984</v>
      </c>
      <c r="Q62" s="52">
        <f>FC_IND_CPC_BC_E!Q62+FC_IND_CPC_OC_E!Q62+FC_IND_CPC_PH_E!Q62</f>
        <v>67.423910400000025</v>
      </c>
      <c r="R62" s="52">
        <f>FC_IND_CPC_BC_E!R62+FC_IND_CPC_OC_E!R62+FC_IND_CPC_PH_E!R62</f>
        <v>96.65591040000001</v>
      </c>
      <c r="S62" s="52">
        <f>FC_IND_CPC_BC_E!S62+FC_IND_CPC_OC_E!S62+FC_IND_CPC_PH_E!S62</f>
        <v>104.27195520000001</v>
      </c>
      <c r="T62" s="52">
        <f>FC_IND_CPC_BC_E!T62+FC_IND_CPC_OC_E!T62+FC_IND_CPC_PH_E!T62</f>
        <v>106.3677888</v>
      </c>
      <c r="U62" s="52">
        <f>FC_IND_CPC_BC_E!U62+FC_IND_CPC_OC_E!U62+FC_IND_CPC_PH_E!U62</f>
        <v>82.306828800000005</v>
      </c>
      <c r="V62" s="52">
        <f>FC_IND_CPC_BC_E!V62+FC_IND_CPC_OC_E!V62+FC_IND_CPC_PH_E!V62</f>
        <v>80.277120000000011</v>
      </c>
      <c r="W62" s="52">
        <f>FC_IND_CPC_BC_E!W62+FC_IND_CPC_OC_E!W62+FC_IND_CPC_PH_E!W62</f>
        <v>73.279987200000022</v>
      </c>
      <c r="X62" s="52">
        <f>FC_IND_CPC_BC_E!X62+FC_IND_CPC_OC_E!X62+FC_IND_CPC_PH_E!X62</f>
        <v>89.852313600000002</v>
      </c>
      <c r="Y62" s="52">
        <f>FC_IND_CPC_BC_E!Y62+FC_IND_CPC_OC_E!Y62+FC_IND_CPC_PH_E!Y62</f>
        <v>75.017375999999985</v>
      </c>
      <c r="Z62" s="52">
        <f>FC_IND_CPC_BC_E!Z62+FC_IND_CPC_OC_E!Z62+FC_IND_CPC_PH_E!Z62</f>
        <v>76.447123200000021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  <c r="Y64" s="52">
        <f>FC_IND_CPC_BC_E!Y64+FC_IND_CPC_OC_E!Y64+FC_IND_CPC_PH_E!Y64</f>
        <v>0</v>
      </c>
      <c r="Z64" s="52">
        <f>FC_IND_CPC_BC_E!Z64+FC_IND_CPC_OC_E!Z64+FC_IND_CPC_PH_E!Z64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28.3509174427269</v>
      </c>
      <c r="D2" s="21">
        <f t="shared" ref="D2:X2" si="0">SUM(D3,D17,D22,D25,D26,D51,D52)</f>
        <v>25.494099334824611</v>
      </c>
      <c r="E2" s="21">
        <f t="shared" si="0"/>
        <v>27.175119527006206</v>
      </c>
      <c r="F2" s="21">
        <f t="shared" si="0"/>
        <v>27.629526561667532</v>
      </c>
      <c r="G2" s="21">
        <f t="shared" si="0"/>
        <v>29.725252066782375</v>
      </c>
      <c r="H2" s="21">
        <f t="shared" si="0"/>
        <v>26.267465894666323</v>
      </c>
      <c r="I2" s="21">
        <f t="shared" si="0"/>
        <v>27.490273902621954</v>
      </c>
      <c r="J2" s="21">
        <f t="shared" si="0"/>
        <v>29.612801127036835</v>
      </c>
      <c r="K2" s="21">
        <f t="shared" si="0"/>
        <v>28.636507776569086</v>
      </c>
      <c r="L2" s="21">
        <f t="shared" si="0"/>
        <v>18.02336841109647</v>
      </c>
      <c r="M2" s="21">
        <f t="shared" si="0"/>
        <v>14.334762430260863</v>
      </c>
      <c r="N2" s="21">
        <f t="shared" si="0"/>
        <v>9.1688710088413607</v>
      </c>
      <c r="O2" s="21">
        <f t="shared" si="0"/>
        <v>11.24994518101299</v>
      </c>
      <c r="P2" s="21">
        <f t="shared" si="0"/>
        <v>12.992310452326805</v>
      </c>
      <c r="Q2" s="21">
        <f t="shared" si="0"/>
        <v>14.625421485670136</v>
      </c>
      <c r="R2" s="21">
        <f t="shared" si="0"/>
        <v>21.312197853199631</v>
      </c>
      <c r="S2" s="21">
        <f t="shared" si="0"/>
        <v>21.870080501585718</v>
      </c>
      <c r="T2" s="21">
        <f t="shared" si="0"/>
        <v>18.583571208632645</v>
      </c>
      <c r="U2" s="21">
        <f t="shared" si="0"/>
        <v>15.65946485753299</v>
      </c>
      <c r="V2" s="21">
        <f t="shared" si="0"/>
        <v>12.485699831206491</v>
      </c>
      <c r="W2" s="21">
        <f t="shared" si="0"/>
        <v>11.826737760218252</v>
      </c>
      <c r="X2" s="21">
        <f t="shared" si="0"/>
        <v>14.720767032039728</v>
      </c>
      <c r="Y2" s="21">
        <f t="shared" ref="Y2:Z2" si="1">SUM(Y3,Y17,Y22,Y25,Y26,Y51,Y52)</f>
        <v>16.08574165506532</v>
      </c>
      <c r="Z2" s="21">
        <f t="shared" si="1"/>
        <v>9.2098236562036675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4.768161289233328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3.8993020105590501E-3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4.768161289233328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4.768161289233328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3.8993020105590501E-3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3.8993020105590501E-3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3.7334760041238804</v>
      </c>
      <c r="D26" s="27">
        <f t="shared" si="14"/>
        <v>3.2804151515706912</v>
      </c>
      <c r="E26" s="27">
        <f t="shared" si="14"/>
        <v>2.6508397113307494</v>
      </c>
      <c r="F26" s="27">
        <f t="shared" si="14"/>
        <v>7.4511561314171129</v>
      </c>
      <c r="G26" s="27">
        <f t="shared" si="14"/>
        <v>5.1270922088746236</v>
      </c>
      <c r="H26" s="27">
        <f t="shared" si="14"/>
        <v>5.7585830347720766</v>
      </c>
      <c r="I26" s="27">
        <f t="shared" si="14"/>
        <v>6.2449432830618612</v>
      </c>
      <c r="J26" s="27">
        <f t="shared" si="14"/>
        <v>6.5831683007676967</v>
      </c>
      <c r="K26" s="27">
        <f t="shared" si="14"/>
        <v>5.2942598866171515</v>
      </c>
      <c r="L26" s="27">
        <f t="shared" si="14"/>
        <v>2.6805618627770871</v>
      </c>
      <c r="M26" s="27">
        <f t="shared" si="14"/>
        <v>1.8895822039495012</v>
      </c>
      <c r="N26" s="27">
        <f t="shared" si="14"/>
        <v>1.3707545043441642</v>
      </c>
      <c r="O26" s="27">
        <f t="shared" si="14"/>
        <v>2.0913007609218579</v>
      </c>
      <c r="P26" s="27">
        <f t="shared" si="14"/>
        <v>2.097693076397257</v>
      </c>
      <c r="Q26" s="27">
        <f t="shared" si="14"/>
        <v>2.1531197315125254</v>
      </c>
      <c r="R26" s="27">
        <f t="shared" si="14"/>
        <v>2.1122189344703068</v>
      </c>
      <c r="S26" s="27">
        <f t="shared" si="14"/>
        <v>2.6972549333353792</v>
      </c>
      <c r="T26" s="27">
        <f t="shared" si="14"/>
        <v>1.8878197043164995</v>
      </c>
      <c r="U26" s="27">
        <f t="shared" si="14"/>
        <v>1.6098630814457953</v>
      </c>
      <c r="V26" s="27">
        <f t="shared" si="14"/>
        <v>1.1909387638112257</v>
      </c>
      <c r="W26" s="27">
        <f t="shared" si="14"/>
        <v>0.9864228193565644</v>
      </c>
      <c r="X26" s="27">
        <f t="shared" si="14"/>
        <v>1.0591222469135804</v>
      </c>
      <c r="Y26" s="27">
        <f t="shared" ref="Y26:Z26" si="15">SUM(Y27,Y33)</f>
        <v>2.0562675853734964</v>
      </c>
      <c r="Z26" s="27">
        <f t="shared" si="15"/>
        <v>0.98142534821323757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3.7334760041238804</v>
      </c>
      <c r="D33" s="19">
        <f t="shared" si="18"/>
        <v>3.2804151515706912</v>
      </c>
      <c r="E33" s="19">
        <f t="shared" si="18"/>
        <v>2.6508397113307494</v>
      </c>
      <c r="F33" s="19">
        <f t="shared" si="18"/>
        <v>7.4511561314171129</v>
      </c>
      <c r="G33" s="19">
        <f t="shared" si="18"/>
        <v>5.1270922088746236</v>
      </c>
      <c r="H33" s="19">
        <f t="shared" si="18"/>
        <v>5.7585830347720766</v>
      </c>
      <c r="I33" s="19">
        <f t="shared" si="18"/>
        <v>6.2449432830618612</v>
      </c>
      <c r="J33" s="19">
        <f t="shared" si="18"/>
        <v>6.5831683007676967</v>
      </c>
      <c r="K33" s="19">
        <f t="shared" si="18"/>
        <v>5.2942598866171515</v>
      </c>
      <c r="L33" s="19">
        <f t="shared" si="18"/>
        <v>2.6805618627770871</v>
      </c>
      <c r="M33" s="19">
        <f t="shared" si="18"/>
        <v>1.8895822039495012</v>
      </c>
      <c r="N33" s="19">
        <f t="shared" si="18"/>
        <v>1.3707545043441642</v>
      </c>
      <c r="O33" s="19">
        <f t="shared" si="18"/>
        <v>2.0913007609218579</v>
      </c>
      <c r="P33" s="19">
        <f t="shared" si="18"/>
        <v>2.097693076397257</v>
      </c>
      <c r="Q33" s="19">
        <f t="shared" si="18"/>
        <v>2.1531197315125254</v>
      </c>
      <c r="R33" s="19">
        <f t="shared" si="18"/>
        <v>2.1122189344703068</v>
      </c>
      <c r="S33" s="19">
        <f t="shared" si="18"/>
        <v>2.6972549333353792</v>
      </c>
      <c r="T33" s="19">
        <f t="shared" si="18"/>
        <v>1.8878197043164995</v>
      </c>
      <c r="U33" s="19">
        <f t="shared" si="18"/>
        <v>1.6098630814457953</v>
      </c>
      <c r="V33" s="19">
        <f t="shared" si="18"/>
        <v>1.1909387638112257</v>
      </c>
      <c r="W33" s="19">
        <f t="shared" si="18"/>
        <v>0.9864228193565644</v>
      </c>
      <c r="X33" s="19">
        <f t="shared" si="18"/>
        <v>1.0591222469135804</v>
      </c>
      <c r="Y33" s="19">
        <f t="shared" ref="Y33:Z33" si="19">SUM(Y34:Y50)</f>
        <v>2.0562675853734964</v>
      </c>
      <c r="Z33" s="19">
        <f t="shared" si="19"/>
        <v>0.98142534821323757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0.44436278000763668</v>
      </c>
      <c r="G36" s="8">
        <v>0.44596700319514948</v>
      </c>
      <c r="H36" s="8">
        <v>1.38784590079436</v>
      </c>
      <c r="I36" s="8">
        <v>0.92495204671237918</v>
      </c>
      <c r="J36" s="8">
        <v>0.47051259639683174</v>
      </c>
      <c r="K36" s="8">
        <v>0.49328389502877135</v>
      </c>
      <c r="L36" s="8">
        <v>0.31235219169419759</v>
      </c>
      <c r="M36" s="8">
        <v>0.22090032091129727</v>
      </c>
      <c r="N36" s="8">
        <v>0.18310274146093999</v>
      </c>
      <c r="O36" s="8">
        <v>0.24444535290779396</v>
      </c>
      <c r="P36" s="8">
        <v>0.28045133547949197</v>
      </c>
      <c r="Q36" s="8">
        <v>0.33781304196213818</v>
      </c>
      <c r="R36" s="8">
        <v>0.50522460775853928</v>
      </c>
      <c r="S36" s="8">
        <v>0.51537130289434041</v>
      </c>
      <c r="T36" s="8">
        <v>0.40761480179189552</v>
      </c>
      <c r="U36" s="8">
        <v>0.36233655949343263</v>
      </c>
      <c r="V36" s="8">
        <v>0.29044994280956665</v>
      </c>
      <c r="W36" s="8">
        <v>0.2562945043026108</v>
      </c>
      <c r="X36" s="8">
        <v>0.18534359146618051</v>
      </c>
      <c r="Y36" s="8">
        <v>0.4971570717601535</v>
      </c>
      <c r="Z36" s="8">
        <v>0.34289291550849094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4.5154204642876847E-4</v>
      </c>
      <c r="U37" s="8">
        <v>3.8321734106713746E-4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1.0691447849228111</v>
      </c>
      <c r="D43" s="8">
        <v>0.54798627859909299</v>
      </c>
      <c r="E43" s="8">
        <v>1.0618721401576527</v>
      </c>
      <c r="F43" s="8">
        <v>3.747928686056893</v>
      </c>
      <c r="G43" s="8">
        <v>1.4104954994721315</v>
      </c>
      <c r="H43" s="8">
        <v>1.4627180931632149</v>
      </c>
      <c r="I43" s="8">
        <v>1.4437710654508382</v>
      </c>
      <c r="J43" s="8">
        <v>2.5186223313525953</v>
      </c>
      <c r="K43" s="8">
        <v>2.0995700423673385</v>
      </c>
      <c r="L43" s="8">
        <v>0.99766172444692647</v>
      </c>
      <c r="M43" s="8">
        <v>0.94209267993656376</v>
      </c>
      <c r="N43" s="8">
        <v>0.58608932847970474</v>
      </c>
      <c r="O43" s="8">
        <v>1.0442044249329303</v>
      </c>
      <c r="P43" s="8">
        <v>0.89644363109514114</v>
      </c>
      <c r="Q43" s="8">
        <v>1.0761659521472977</v>
      </c>
      <c r="R43" s="8">
        <v>1.6069943267117677</v>
      </c>
      <c r="S43" s="8">
        <v>2.1818836304410389</v>
      </c>
      <c r="T43" s="8">
        <v>1.4668694814718748</v>
      </c>
      <c r="U43" s="8">
        <v>1.2471433046112956</v>
      </c>
      <c r="V43" s="8">
        <v>0.90048882100165906</v>
      </c>
      <c r="W43" s="8">
        <v>0.73012831505395359</v>
      </c>
      <c r="X43" s="8">
        <v>0.87377865544739985</v>
      </c>
      <c r="Y43" s="8">
        <v>1.559110513613343</v>
      </c>
      <c r="Z43" s="8">
        <v>0.50976259434249294</v>
      </c>
    </row>
    <row r="44" spans="1:26" ht="11.25" customHeight="1" x14ac:dyDescent="0.2">
      <c r="A44" s="28" t="s">
        <v>74</v>
      </c>
      <c r="B44" s="7" t="s">
        <v>75</v>
      </c>
      <c r="C44" s="8">
        <v>2.6643312192010695</v>
      </c>
      <c r="D44" s="8">
        <v>2.7324288729715982</v>
      </c>
      <c r="E44" s="8">
        <v>1.5889675711730966</v>
      </c>
      <c r="F44" s="8">
        <v>3.2588646653525832</v>
      </c>
      <c r="G44" s="8">
        <v>3.2706297062073428</v>
      </c>
      <c r="H44" s="8">
        <v>2.9080190408145019</v>
      </c>
      <c r="I44" s="8">
        <v>3.8762201708986437</v>
      </c>
      <c r="J44" s="8">
        <v>3.0964095930862432</v>
      </c>
      <c r="K44" s="8">
        <v>2.7014059492210416</v>
      </c>
      <c r="L44" s="8">
        <v>1.3705479466359631</v>
      </c>
      <c r="M44" s="8">
        <v>0.7265892031016401</v>
      </c>
      <c r="N44" s="8">
        <v>0.60156243440351953</v>
      </c>
      <c r="O44" s="8">
        <v>0.8026509830811337</v>
      </c>
      <c r="P44" s="8">
        <v>0.92079810982262389</v>
      </c>
      <c r="Q44" s="8">
        <v>0.73914073740308939</v>
      </c>
      <c r="R44" s="8">
        <v>0</v>
      </c>
      <c r="S44" s="8">
        <v>0</v>
      </c>
      <c r="T44" s="8">
        <v>1.2883879006300438E-2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0.49762377993202622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0.12876983836225372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24.61744143860302</v>
      </c>
      <c r="D51" s="27">
        <v>22.213684183253921</v>
      </c>
      <c r="E51" s="27">
        <v>19.75611852644213</v>
      </c>
      <c r="F51" s="27">
        <v>20.178370430250418</v>
      </c>
      <c r="G51" s="27">
        <v>22.646289262609955</v>
      </c>
      <c r="H51" s="27">
        <v>18.529846297620697</v>
      </c>
      <c r="I51" s="27">
        <v>18.278792114216536</v>
      </c>
      <c r="J51" s="27">
        <v>20.424718222714755</v>
      </c>
      <c r="K51" s="27">
        <v>20.990988936635091</v>
      </c>
      <c r="L51" s="27">
        <v>13.917816193003809</v>
      </c>
      <c r="M51" s="27">
        <v>10.67359841656528</v>
      </c>
      <c r="N51" s="27">
        <v>7.0968857322936181</v>
      </c>
      <c r="O51" s="27">
        <v>8.8575047525985156</v>
      </c>
      <c r="P51" s="27">
        <v>10.110883740788816</v>
      </c>
      <c r="Q51" s="27">
        <v>11.253687536677178</v>
      </c>
      <c r="R51" s="27">
        <v>17.254398742241385</v>
      </c>
      <c r="S51" s="27">
        <v>17.628492161695885</v>
      </c>
      <c r="T51" s="27">
        <v>15.556915875551331</v>
      </c>
      <c r="U51" s="27">
        <v>12.791624956872491</v>
      </c>
      <c r="V51" s="27">
        <v>9.95961209387597</v>
      </c>
      <c r="W51" s="27">
        <v>9.3502705054347288</v>
      </c>
      <c r="X51" s="27">
        <v>11.796184182550427</v>
      </c>
      <c r="Y51" s="27">
        <v>12.546812737709653</v>
      </c>
      <c r="Z51" s="27">
        <v>7.0025153820153463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1.9518705952977979</v>
      </c>
      <c r="H52" s="27">
        <f t="shared" si="20"/>
        <v>1.9790365622735502</v>
      </c>
      <c r="I52" s="27">
        <f t="shared" si="20"/>
        <v>2.9665385053435576</v>
      </c>
      <c r="J52" s="27">
        <f t="shared" si="20"/>
        <v>2.6049146035543833</v>
      </c>
      <c r="K52" s="27">
        <f t="shared" si="20"/>
        <v>2.3512589533168424</v>
      </c>
      <c r="L52" s="27">
        <f t="shared" si="20"/>
        <v>1.4249903553155738</v>
      </c>
      <c r="M52" s="27">
        <f t="shared" si="20"/>
        <v>1.7715818097460814</v>
      </c>
      <c r="N52" s="27">
        <f t="shared" si="20"/>
        <v>0.70123077220357821</v>
      </c>
      <c r="O52" s="27">
        <f t="shared" si="20"/>
        <v>0.30113966749261656</v>
      </c>
      <c r="P52" s="27">
        <f t="shared" si="20"/>
        <v>0.78373363514073058</v>
      </c>
      <c r="Q52" s="27">
        <f t="shared" si="20"/>
        <v>1.2186142174804322</v>
      </c>
      <c r="R52" s="27">
        <f t="shared" si="20"/>
        <v>1.9455801764879397</v>
      </c>
      <c r="S52" s="27">
        <f t="shared" si="20"/>
        <v>1.5443334065544538</v>
      </c>
      <c r="T52" s="27">
        <f t="shared" si="20"/>
        <v>1.1388356287648118</v>
      </c>
      <c r="U52" s="27">
        <f t="shared" si="20"/>
        <v>1.2579768192147036</v>
      </c>
      <c r="V52" s="27">
        <f t="shared" si="20"/>
        <v>1.331249671508737</v>
      </c>
      <c r="W52" s="27">
        <f t="shared" si="20"/>
        <v>1.4900444354269593</v>
      </c>
      <c r="X52" s="27">
        <f t="shared" si="20"/>
        <v>1.8654606025757217</v>
      </c>
      <c r="Y52" s="27">
        <f t="shared" ref="Y52:Z52" si="21">SUM(Y53:Y54)</f>
        <v>1.4826613319821731</v>
      </c>
      <c r="Z52" s="27">
        <f t="shared" si="21"/>
        <v>1.2258829259750841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1.9518705952977979</v>
      </c>
      <c r="H53" s="8">
        <v>1.9790365622735502</v>
      </c>
      <c r="I53" s="8">
        <v>2.9665385053435576</v>
      </c>
      <c r="J53" s="8">
        <v>2.6049146035543833</v>
      </c>
      <c r="K53" s="8">
        <v>2.3512589533168424</v>
      </c>
      <c r="L53" s="8">
        <v>1.4249903553155738</v>
      </c>
      <c r="M53" s="8">
        <v>1.7715818097460814</v>
      </c>
      <c r="N53" s="8">
        <v>0.70123077220357821</v>
      </c>
      <c r="O53" s="8">
        <v>0.30113966749261656</v>
      </c>
      <c r="P53" s="8">
        <v>0.78373363514073058</v>
      </c>
      <c r="Q53" s="8">
        <v>1.2186142174804322</v>
      </c>
      <c r="R53" s="8">
        <v>1.9455801764879397</v>
      </c>
      <c r="S53" s="8">
        <v>1.5443334065544538</v>
      </c>
      <c r="T53" s="8">
        <v>1.1388356287648118</v>
      </c>
      <c r="U53" s="8">
        <v>1.2579768192147036</v>
      </c>
      <c r="V53" s="8">
        <v>1.331249671508737</v>
      </c>
      <c r="W53" s="8">
        <v>1.4900444354269593</v>
      </c>
      <c r="X53" s="8">
        <v>1.8654606025757217</v>
      </c>
      <c r="Y53" s="8">
        <v>1.4826613319821731</v>
      </c>
      <c r="Z53" s="8">
        <v>1.2258829259750841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6.3287534102198011</v>
      </c>
      <c r="D61" s="49">
        <f t="shared" si="22"/>
        <v>5.1595479076318869</v>
      </c>
      <c r="E61" s="49">
        <f t="shared" si="22"/>
        <v>6.2379635563391052</v>
      </c>
      <c r="F61" s="49">
        <f t="shared" si="22"/>
        <v>5.730511130164909</v>
      </c>
      <c r="G61" s="49">
        <f t="shared" si="22"/>
        <v>5.269288912772824</v>
      </c>
      <c r="H61" s="49">
        <f t="shared" si="22"/>
        <v>6.0988915778183168</v>
      </c>
      <c r="I61" s="49">
        <f t="shared" si="22"/>
        <v>6.1958877292350412</v>
      </c>
      <c r="J61" s="49">
        <f t="shared" si="22"/>
        <v>8.4775015966142213</v>
      </c>
      <c r="K61" s="49">
        <f t="shared" si="22"/>
        <v>8.7656715981534639</v>
      </c>
      <c r="L61" s="49">
        <f t="shared" si="22"/>
        <v>5.2315425535549798</v>
      </c>
      <c r="M61" s="49">
        <f t="shared" si="22"/>
        <v>3.8834892978989872</v>
      </c>
      <c r="N61" s="49">
        <f t="shared" si="22"/>
        <v>3.3224133094529704</v>
      </c>
      <c r="O61" s="49">
        <f t="shared" si="22"/>
        <v>3.8010571942156064</v>
      </c>
      <c r="P61" s="49">
        <f t="shared" si="22"/>
        <v>5.378804033463469</v>
      </c>
      <c r="Q61" s="49">
        <f t="shared" si="22"/>
        <v>7.5601921470884816</v>
      </c>
      <c r="R61" s="49">
        <f t="shared" si="22"/>
        <v>16.235156972687086</v>
      </c>
      <c r="S61" s="49">
        <f t="shared" si="22"/>
        <v>17.874421554235699</v>
      </c>
      <c r="T61" s="49">
        <f t="shared" si="22"/>
        <v>16.043212892434617</v>
      </c>
      <c r="U61" s="49">
        <f t="shared" si="22"/>
        <v>10.535715650020082</v>
      </c>
      <c r="V61" s="49">
        <f t="shared" si="22"/>
        <v>8.3781187221993196</v>
      </c>
      <c r="W61" s="49">
        <f t="shared" si="22"/>
        <v>6.4002002497655885</v>
      </c>
      <c r="X61" s="49">
        <f t="shared" si="22"/>
        <v>9.3774462299438657</v>
      </c>
      <c r="Y61" s="49">
        <f t="shared" ref="Y61:Z61" si="23">SUM(Y62:Y72)</f>
        <v>8.8780195162990978</v>
      </c>
      <c r="Z61" s="49">
        <f t="shared" si="23"/>
        <v>5.3861767813781789</v>
      </c>
    </row>
    <row r="62" spans="1:26" ht="11.25" customHeight="1" x14ac:dyDescent="0.2">
      <c r="A62" s="50" t="s">
        <v>92</v>
      </c>
      <c r="B62" s="51" t="s">
        <v>93</v>
      </c>
      <c r="C62" s="52">
        <v>6.3287534102198011</v>
      </c>
      <c r="D62" s="52">
        <v>5.1595479076318869</v>
      </c>
      <c r="E62" s="52">
        <v>6.2379635563391052</v>
      </c>
      <c r="F62" s="52">
        <v>5.730511130164909</v>
      </c>
      <c r="G62" s="52">
        <v>5.269288912772824</v>
      </c>
      <c r="H62" s="52">
        <v>6.0988915778183168</v>
      </c>
      <c r="I62" s="52">
        <v>6.1958877292350412</v>
      </c>
      <c r="J62" s="52">
        <v>8.4775015966142213</v>
      </c>
      <c r="K62" s="52">
        <v>8.7656715981534639</v>
      </c>
      <c r="L62" s="52">
        <v>5.2315425535549798</v>
      </c>
      <c r="M62" s="52">
        <v>3.8834892978989872</v>
      </c>
      <c r="N62" s="52">
        <v>3.3224133094529704</v>
      </c>
      <c r="O62" s="52">
        <v>3.8010571942156064</v>
      </c>
      <c r="P62" s="52">
        <v>5.378804033463469</v>
      </c>
      <c r="Q62" s="52">
        <v>7.5601921470884816</v>
      </c>
      <c r="R62" s="52">
        <v>16.235156972687086</v>
      </c>
      <c r="S62" s="52">
        <v>17.874421554235699</v>
      </c>
      <c r="T62" s="52">
        <v>16.043212892434617</v>
      </c>
      <c r="U62" s="52">
        <v>10.535715650020082</v>
      </c>
      <c r="V62" s="52">
        <v>8.3781187221993196</v>
      </c>
      <c r="W62" s="52">
        <v>6.4002002497655885</v>
      </c>
      <c r="X62" s="52">
        <v>9.3774462299438657</v>
      </c>
      <c r="Y62" s="52">
        <v>8.8780195162990978</v>
      </c>
      <c r="Z62" s="52">
        <v>5.3861767813781789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93.575351446872489</v>
      </c>
      <c r="D2" s="21">
        <f t="shared" ref="D2:X2" si="0">SUM(D3,D17,D22,D25,D26,D51,D52)</f>
        <v>74.815741822755371</v>
      </c>
      <c r="E2" s="21">
        <f t="shared" si="0"/>
        <v>83.994618894494508</v>
      </c>
      <c r="F2" s="21">
        <f t="shared" si="0"/>
        <v>110.70902834463398</v>
      </c>
      <c r="G2" s="21">
        <f t="shared" si="0"/>
        <v>116.15180564930202</v>
      </c>
      <c r="H2" s="21">
        <f t="shared" si="0"/>
        <v>96.972927190189054</v>
      </c>
      <c r="I2" s="21">
        <f t="shared" si="0"/>
        <v>89.99179804112859</v>
      </c>
      <c r="J2" s="21">
        <f t="shared" si="0"/>
        <v>96.453149889006909</v>
      </c>
      <c r="K2" s="21">
        <f t="shared" si="0"/>
        <v>83.839241026857508</v>
      </c>
      <c r="L2" s="21">
        <f t="shared" si="0"/>
        <v>99.53773591915656</v>
      </c>
      <c r="M2" s="21">
        <f t="shared" si="0"/>
        <v>123.16698636089338</v>
      </c>
      <c r="N2" s="21">
        <f t="shared" si="0"/>
        <v>100.59540926564745</v>
      </c>
      <c r="O2" s="21">
        <f t="shared" si="0"/>
        <v>89.010145786159256</v>
      </c>
      <c r="P2" s="21">
        <f t="shared" si="0"/>
        <v>83.85397607965605</v>
      </c>
      <c r="Q2" s="21">
        <f t="shared" si="0"/>
        <v>58.27307975883339</v>
      </c>
      <c r="R2" s="21">
        <f t="shared" si="0"/>
        <v>44.721922582663744</v>
      </c>
      <c r="S2" s="21">
        <f t="shared" si="0"/>
        <v>40.890827240538449</v>
      </c>
      <c r="T2" s="21">
        <f t="shared" si="0"/>
        <v>40.197780463542784</v>
      </c>
      <c r="U2" s="21">
        <f t="shared" si="0"/>
        <v>44.348995588415121</v>
      </c>
      <c r="V2" s="21">
        <f t="shared" si="0"/>
        <v>43.621055106425111</v>
      </c>
      <c r="W2" s="21">
        <f t="shared" si="0"/>
        <v>70.997937404443761</v>
      </c>
      <c r="X2" s="21">
        <f t="shared" si="0"/>
        <v>75.723674410993837</v>
      </c>
      <c r="Y2" s="21">
        <f t="shared" ref="Y2:Z2" si="1">SUM(Y3,Y17,Y22,Y25,Y26,Y51,Y52)</f>
        <v>73.838408918362589</v>
      </c>
      <c r="Z2" s="21">
        <f t="shared" si="1"/>
        <v>72.980077099466982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14.57417744193561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1.3343074901082646E-2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14.57417744193561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14.57417744193561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1.3343074901082646E-2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1.3343074901082646E-2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12.172980595880817</v>
      </c>
      <c r="D26" s="27">
        <f t="shared" si="16"/>
        <v>9.5137029150562746</v>
      </c>
      <c r="E26" s="27">
        <f t="shared" si="16"/>
        <v>8.119955547164361</v>
      </c>
      <c r="F26" s="27">
        <f t="shared" si="16"/>
        <v>29.61460039886083</v>
      </c>
      <c r="G26" s="27">
        <f t="shared" si="16"/>
        <v>19.811579447358316</v>
      </c>
      <c r="H26" s="27">
        <f t="shared" si="16"/>
        <v>21.0209072931513</v>
      </c>
      <c r="I26" s="27">
        <f t="shared" si="16"/>
        <v>20.177910820995116</v>
      </c>
      <c r="J26" s="27">
        <f t="shared" si="16"/>
        <v>21.245553991308221</v>
      </c>
      <c r="K26" s="27">
        <f t="shared" si="16"/>
        <v>15.267550681570274</v>
      </c>
      <c r="L26" s="27">
        <f t="shared" si="16"/>
        <v>14.57062129194696</v>
      </c>
      <c r="M26" s="27">
        <f t="shared" si="16"/>
        <v>15.973393891974521</v>
      </c>
      <c r="N26" s="27">
        <f t="shared" si="16"/>
        <v>14.8047820382399</v>
      </c>
      <c r="O26" s="27">
        <f t="shared" si="16"/>
        <v>16.336566032659348</v>
      </c>
      <c r="P26" s="27">
        <f t="shared" si="16"/>
        <v>13.334375855642772</v>
      </c>
      <c r="Q26" s="27">
        <f t="shared" si="16"/>
        <v>8.4541677590709661</v>
      </c>
      <c r="R26" s="27">
        <f t="shared" si="16"/>
        <v>4.3683423010359448</v>
      </c>
      <c r="S26" s="27">
        <f t="shared" si="16"/>
        <v>4.9750172085388655</v>
      </c>
      <c r="T26" s="27">
        <f t="shared" si="16"/>
        <v>4.0287976739238456</v>
      </c>
      <c r="U26" s="27">
        <f t="shared" si="16"/>
        <v>4.4953381237828669</v>
      </c>
      <c r="V26" s="27">
        <f t="shared" si="16"/>
        <v>4.0962247173167166</v>
      </c>
      <c r="W26" s="27">
        <f t="shared" si="16"/>
        <v>5.8245449789729857</v>
      </c>
      <c r="X26" s="27">
        <f t="shared" si="16"/>
        <v>5.3605699843684347</v>
      </c>
      <c r="Y26" s="27">
        <f t="shared" ref="Y26:Z26" si="17">SUM(Y27,Y33)</f>
        <v>9.300207473676501</v>
      </c>
      <c r="Z26" s="27">
        <f t="shared" si="17"/>
        <v>7.6891744861256832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12.172980595880817</v>
      </c>
      <c r="D33" s="19">
        <f t="shared" si="20"/>
        <v>9.5137029150562746</v>
      </c>
      <c r="E33" s="19">
        <f t="shared" si="20"/>
        <v>8.119955547164361</v>
      </c>
      <c r="F33" s="19">
        <f t="shared" si="20"/>
        <v>29.61460039886083</v>
      </c>
      <c r="G33" s="19">
        <f t="shared" si="20"/>
        <v>19.811579447358316</v>
      </c>
      <c r="H33" s="19">
        <f t="shared" si="20"/>
        <v>21.0209072931513</v>
      </c>
      <c r="I33" s="19">
        <f t="shared" si="20"/>
        <v>20.177910820995116</v>
      </c>
      <c r="J33" s="19">
        <f t="shared" si="20"/>
        <v>21.245553991308221</v>
      </c>
      <c r="K33" s="19">
        <f t="shared" si="20"/>
        <v>15.267550681570274</v>
      </c>
      <c r="L33" s="19">
        <f t="shared" si="20"/>
        <v>14.57062129194696</v>
      </c>
      <c r="M33" s="19">
        <f t="shared" si="20"/>
        <v>15.973393891974521</v>
      </c>
      <c r="N33" s="19">
        <f t="shared" si="20"/>
        <v>14.8047820382399</v>
      </c>
      <c r="O33" s="19">
        <f t="shared" si="20"/>
        <v>16.336566032659348</v>
      </c>
      <c r="P33" s="19">
        <f t="shared" si="20"/>
        <v>13.334375855642772</v>
      </c>
      <c r="Q33" s="19">
        <f t="shared" si="20"/>
        <v>8.4541677590709661</v>
      </c>
      <c r="R33" s="19">
        <f t="shared" si="20"/>
        <v>4.3683423010359448</v>
      </c>
      <c r="S33" s="19">
        <f t="shared" si="20"/>
        <v>4.9750172085388655</v>
      </c>
      <c r="T33" s="19">
        <f t="shared" si="20"/>
        <v>4.0287976739238456</v>
      </c>
      <c r="U33" s="19">
        <f t="shared" si="20"/>
        <v>4.4953381237828669</v>
      </c>
      <c r="V33" s="19">
        <f t="shared" si="20"/>
        <v>4.0962247173167166</v>
      </c>
      <c r="W33" s="19">
        <f t="shared" si="20"/>
        <v>5.8245449789729857</v>
      </c>
      <c r="X33" s="19">
        <f t="shared" si="20"/>
        <v>5.3605699843684347</v>
      </c>
      <c r="Y33" s="19">
        <f t="shared" ref="Y33:Z33" si="21">SUM(Y34:Y50)</f>
        <v>9.300207473676501</v>
      </c>
      <c r="Z33" s="19">
        <f t="shared" si="21"/>
        <v>7.6891744861256832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1.7618998695103494</v>
      </c>
      <c r="G36" s="8">
        <v>1.7210880622628735</v>
      </c>
      <c r="H36" s="8">
        <v>5.0601140663238429</v>
      </c>
      <c r="I36" s="8">
        <v>2.9850313532355148</v>
      </c>
      <c r="J36" s="8">
        <v>1.5107306446394202</v>
      </c>
      <c r="K36" s="8">
        <v>1.4187154283098862</v>
      </c>
      <c r="L36" s="8">
        <v>1.693477016325085</v>
      </c>
      <c r="M36" s="8">
        <v>1.8611090483566262</v>
      </c>
      <c r="N36" s="8">
        <v>1.9717313427071339</v>
      </c>
      <c r="O36" s="8">
        <v>1.9032872897178195</v>
      </c>
      <c r="P36" s="8">
        <v>1.7774012603427343</v>
      </c>
      <c r="Q36" s="8">
        <v>1.3222295243467159</v>
      </c>
      <c r="R36" s="8">
        <v>1.0397072281775173</v>
      </c>
      <c r="S36" s="8">
        <v>0.94546603938859586</v>
      </c>
      <c r="T36" s="8">
        <v>0.86544698052160762</v>
      </c>
      <c r="U36" s="8">
        <v>1.0066152000107218</v>
      </c>
      <c r="V36" s="8">
        <v>0.99389463330325201</v>
      </c>
      <c r="W36" s="8">
        <v>1.5056439926457248</v>
      </c>
      <c r="X36" s="8">
        <v>0.932773433553583</v>
      </c>
      <c r="Y36" s="8">
        <v>2.2368783887574697</v>
      </c>
      <c r="Z36" s="8">
        <v>2.659432758084737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1.0101355096879831E-3</v>
      </c>
      <c r="U37" s="8">
        <v>1.1203950607816561E-3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3.4999500047163554</v>
      </c>
      <c r="D43" s="8">
        <v>1.59611825638979</v>
      </c>
      <c r="E43" s="8">
        <v>3.2631787044746052</v>
      </c>
      <c r="F43" s="8">
        <v>14.931291520841876</v>
      </c>
      <c r="G43" s="8">
        <v>5.468387724720845</v>
      </c>
      <c r="H43" s="8">
        <v>5.3580973186285172</v>
      </c>
      <c r="I43" s="8">
        <v>4.6834323204153652</v>
      </c>
      <c r="J43" s="8">
        <v>8.1267900499388972</v>
      </c>
      <c r="K43" s="8">
        <v>6.0794222703685232</v>
      </c>
      <c r="L43" s="8">
        <v>5.4464570286059679</v>
      </c>
      <c r="M43" s="8">
        <v>7.9906923771511034</v>
      </c>
      <c r="N43" s="8">
        <v>6.3551602115082524</v>
      </c>
      <c r="O43" s="8">
        <v>8.1837207292365957</v>
      </c>
      <c r="P43" s="8">
        <v>5.7212822170777313</v>
      </c>
      <c r="Q43" s="8">
        <v>4.2388773275278231</v>
      </c>
      <c r="R43" s="8">
        <v>3.328635072858428</v>
      </c>
      <c r="S43" s="8">
        <v>4.0295511691502695</v>
      </c>
      <c r="T43" s="8">
        <v>3.1349855302184051</v>
      </c>
      <c r="U43" s="8">
        <v>3.4876025287113634</v>
      </c>
      <c r="V43" s="8">
        <v>3.1023300840134649</v>
      </c>
      <c r="W43" s="8">
        <v>4.3189009863272609</v>
      </c>
      <c r="X43" s="8">
        <v>4.4277965508148514</v>
      </c>
      <c r="Y43" s="8">
        <v>7.0633290849190304</v>
      </c>
      <c r="Z43" s="8">
        <v>3.980070137037568</v>
      </c>
    </row>
    <row r="44" spans="1:26" ht="11.25" customHeight="1" x14ac:dyDescent="0.2">
      <c r="A44" s="28" t="s">
        <v>74</v>
      </c>
      <c r="B44" s="7" t="s">
        <v>75</v>
      </c>
      <c r="C44" s="8">
        <v>8.6730305911644621</v>
      </c>
      <c r="D44" s="8">
        <v>7.9175846586664838</v>
      </c>
      <c r="E44" s="8">
        <v>4.8567768426897553</v>
      </c>
      <c r="F44" s="8">
        <v>12.921409008508604</v>
      </c>
      <c r="G44" s="8">
        <v>12.622103660374597</v>
      </c>
      <c r="H44" s="8">
        <v>10.602695908198939</v>
      </c>
      <c r="I44" s="8">
        <v>12.509447147344234</v>
      </c>
      <c r="J44" s="8">
        <v>9.9420098344945469</v>
      </c>
      <c r="K44" s="8">
        <v>7.7694129828918648</v>
      </c>
      <c r="L44" s="8">
        <v>7.4306872470159071</v>
      </c>
      <c r="M44" s="8">
        <v>6.1215924664667893</v>
      </c>
      <c r="N44" s="8">
        <v>6.4778904840245142</v>
      </c>
      <c r="O44" s="8">
        <v>6.2495580137049345</v>
      </c>
      <c r="P44" s="8">
        <v>5.8356923782223067</v>
      </c>
      <c r="Q44" s="8">
        <v>2.8930609071964266</v>
      </c>
      <c r="R44" s="8">
        <v>0</v>
      </c>
      <c r="S44" s="8">
        <v>0</v>
      </c>
      <c r="T44" s="8">
        <v>2.7355027674145032E-2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1.6660234622353598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1.0496715910033774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81.402370850991673</v>
      </c>
      <c r="D51" s="27">
        <v>65.302038907699099</v>
      </c>
      <c r="E51" s="27">
        <v>61.300485905394538</v>
      </c>
      <c r="F51" s="27">
        <v>81.094427945773148</v>
      </c>
      <c r="G51" s="27">
        <v>88.518490875980504</v>
      </c>
      <c r="H51" s="27">
        <v>68.443336237323777</v>
      </c>
      <c r="I51" s="27">
        <v>59.834448178943312</v>
      </c>
      <c r="J51" s="27">
        <v>66.486451487690942</v>
      </c>
      <c r="K51" s="27">
        <v>61.501075542897269</v>
      </c>
      <c r="L51" s="27">
        <v>76.891373332279883</v>
      </c>
      <c r="M51" s="27">
        <v>91.598854512635313</v>
      </c>
      <c r="N51" s="27">
        <v>77.875473013651117</v>
      </c>
      <c r="O51" s="27">
        <v>70.219270935813185</v>
      </c>
      <c r="P51" s="27">
        <v>65.311171804563728</v>
      </c>
      <c r="Q51" s="27">
        <v>44.810379982972592</v>
      </c>
      <c r="R51" s="27">
        <v>36.137755604097819</v>
      </c>
      <c r="S51" s="27">
        <v>32.931613277777082</v>
      </c>
      <c r="T51" s="27">
        <v>33.621316813855479</v>
      </c>
      <c r="U51" s="27">
        <v>36.175768017090142</v>
      </c>
      <c r="V51" s="27">
        <v>34.707304555946394</v>
      </c>
      <c r="W51" s="27">
        <v>55.957656068174032</v>
      </c>
      <c r="X51" s="27">
        <v>60.474174182295236</v>
      </c>
      <c r="Y51" s="27">
        <v>57.517264371257291</v>
      </c>
      <c r="Z51" s="27">
        <v>55.298077448241649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7.8217353259632008</v>
      </c>
      <c r="H52" s="27">
        <f t="shared" si="22"/>
        <v>7.5086836597139746</v>
      </c>
      <c r="I52" s="27">
        <f t="shared" si="22"/>
        <v>9.9794390411901599</v>
      </c>
      <c r="J52" s="27">
        <f t="shared" si="22"/>
        <v>8.7211444100077564</v>
      </c>
      <c r="K52" s="27">
        <f t="shared" si="22"/>
        <v>7.0706148023899615</v>
      </c>
      <c r="L52" s="27">
        <f t="shared" si="22"/>
        <v>8.0757412949297152</v>
      </c>
      <c r="M52" s="27">
        <f t="shared" si="22"/>
        <v>15.594737956283542</v>
      </c>
      <c r="N52" s="27">
        <f t="shared" si="22"/>
        <v>7.9151542137564386</v>
      </c>
      <c r="O52" s="27">
        <f t="shared" si="22"/>
        <v>2.4543088176867225</v>
      </c>
      <c r="P52" s="27">
        <f t="shared" si="22"/>
        <v>5.2084284194495485</v>
      </c>
      <c r="Q52" s="27">
        <f t="shared" si="22"/>
        <v>5.0085320167898288</v>
      </c>
      <c r="R52" s="27">
        <f t="shared" si="22"/>
        <v>4.215824677529981</v>
      </c>
      <c r="S52" s="27">
        <f t="shared" si="22"/>
        <v>2.9841967542225025</v>
      </c>
      <c r="T52" s="27">
        <f t="shared" si="22"/>
        <v>2.5476659757634605</v>
      </c>
      <c r="U52" s="27">
        <f t="shared" si="22"/>
        <v>3.6778894475421122</v>
      </c>
      <c r="V52" s="27">
        <f t="shared" si="22"/>
        <v>4.8041827582609145</v>
      </c>
      <c r="W52" s="27">
        <f t="shared" si="22"/>
        <v>9.2157363572967395</v>
      </c>
      <c r="X52" s="27">
        <f t="shared" si="22"/>
        <v>9.8889302443301652</v>
      </c>
      <c r="Y52" s="27">
        <f t="shared" ref="Y52:Z52" si="23">SUM(Y53:Y54)</f>
        <v>7.0209370734288008</v>
      </c>
      <c r="Z52" s="27">
        <f t="shared" si="23"/>
        <v>9.9928251650996422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7.8217353259632008</v>
      </c>
      <c r="H53" s="8">
        <v>7.5086836597139746</v>
      </c>
      <c r="I53" s="8">
        <v>9.9794390411901599</v>
      </c>
      <c r="J53" s="8">
        <v>8.7211444100077564</v>
      </c>
      <c r="K53" s="8">
        <v>7.0706148023899615</v>
      </c>
      <c r="L53" s="8">
        <v>8.0757412949297152</v>
      </c>
      <c r="M53" s="8">
        <v>15.594737956283542</v>
      </c>
      <c r="N53" s="8">
        <v>7.9151542137564386</v>
      </c>
      <c r="O53" s="8">
        <v>2.4543088176867225</v>
      </c>
      <c r="P53" s="8">
        <v>5.2084284194495485</v>
      </c>
      <c r="Q53" s="8">
        <v>5.0085320167898288</v>
      </c>
      <c r="R53" s="8">
        <v>4.215824677529981</v>
      </c>
      <c r="S53" s="8">
        <v>2.9841967542225025</v>
      </c>
      <c r="T53" s="8">
        <v>2.5476659757634605</v>
      </c>
      <c r="U53" s="8">
        <v>3.6778894475421122</v>
      </c>
      <c r="V53" s="8">
        <v>4.8041827582609145</v>
      </c>
      <c r="W53" s="8">
        <v>9.2157363572967395</v>
      </c>
      <c r="X53" s="8">
        <v>9.8889302443301652</v>
      </c>
      <c r="Y53" s="8">
        <v>7.0209370734288008</v>
      </c>
      <c r="Z53" s="8">
        <v>9.9928251650996422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21.312228885982471</v>
      </c>
      <c r="D61" s="49">
        <f t="shared" si="24"/>
        <v>15.458226798553078</v>
      </c>
      <c r="E61" s="49">
        <f t="shared" si="24"/>
        <v>19.722814580699239</v>
      </c>
      <c r="F61" s="49">
        <f t="shared" si="24"/>
        <v>23.619439712772326</v>
      </c>
      <c r="G61" s="49">
        <f t="shared" si="24"/>
        <v>21.115633039931744</v>
      </c>
      <c r="H61" s="49">
        <f t="shared" si="24"/>
        <v>23.13986937165118</v>
      </c>
      <c r="I61" s="49">
        <f t="shared" si="24"/>
        <v>20.842973650462849</v>
      </c>
      <c r="J61" s="49">
        <f t="shared" si="24"/>
        <v>28.382318391267916</v>
      </c>
      <c r="K61" s="49">
        <f t="shared" si="24"/>
        <v>26.359787920153114</v>
      </c>
      <c r="L61" s="49">
        <f t="shared" si="24"/>
        <v>29.648329954183982</v>
      </c>
      <c r="M61" s="49">
        <f t="shared" si="24"/>
        <v>34.185267439298521</v>
      </c>
      <c r="N61" s="49">
        <f t="shared" si="24"/>
        <v>37.501796482089645</v>
      </c>
      <c r="O61" s="49">
        <f t="shared" si="24"/>
        <v>30.978875237429971</v>
      </c>
      <c r="P61" s="49">
        <f t="shared" si="24"/>
        <v>35.74571070375265</v>
      </c>
      <c r="Q61" s="49">
        <f t="shared" si="24"/>
        <v>31.072560847078513</v>
      </c>
      <c r="R61" s="49">
        <f t="shared" si="24"/>
        <v>35.179519320853558</v>
      </c>
      <c r="S61" s="49">
        <f t="shared" si="24"/>
        <v>34.539685899020341</v>
      </c>
      <c r="T61" s="49">
        <f t="shared" si="24"/>
        <v>35.889944602730949</v>
      </c>
      <c r="U61" s="49">
        <f t="shared" si="24"/>
        <v>30.802791291259616</v>
      </c>
      <c r="V61" s="49">
        <f t="shared" si="24"/>
        <v>30.234759394334073</v>
      </c>
      <c r="W61" s="49">
        <f t="shared" si="24"/>
        <v>39.584428983048063</v>
      </c>
      <c r="X61" s="49">
        <f t="shared" si="24"/>
        <v>49.710463737390889</v>
      </c>
      <c r="Y61" s="49">
        <f t="shared" ref="Y61:Z61" si="25">SUM(Y62:Y72)</f>
        <v>42.040629924081834</v>
      </c>
      <c r="Z61" s="49">
        <f t="shared" si="25"/>
        <v>43.905597952446897</v>
      </c>
    </row>
    <row r="62" spans="1:26" ht="11.25" customHeight="1" x14ac:dyDescent="0.2">
      <c r="A62" s="50" t="s">
        <v>92</v>
      </c>
      <c r="B62" s="51" t="s">
        <v>93</v>
      </c>
      <c r="C62" s="52">
        <v>21.312228885982471</v>
      </c>
      <c r="D62" s="52">
        <v>15.458226798553078</v>
      </c>
      <c r="E62" s="52">
        <v>19.722814580699239</v>
      </c>
      <c r="F62" s="52">
        <v>23.619439712772326</v>
      </c>
      <c r="G62" s="52">
        <v>21.115633039931744</v>
      </c>
      <c r="H62" s="52">
        <v>23.13986937165118</v>
      </c>
      <c r="I62" s="52">
        <v>20.842973650462849</v>
      </c>
      <c r="J62" s="52">
        <v>28.382318391267916</v>
      </c>
      <c r="K62" s="52">
        <v>26.359787920153114</v>
      </c>
      <c r="L62" s="52">
        <v>29.648329954183982</v>
      </c>
      <c r="M62" s="52">
        <v>34.185267439298521</v>
      </c>
      <c r="N62" s="52">
        <v>37.501796482089645</v>
      </c>
      <c r="O62" s="52">
        <v>30.978875237429971</v>
      </c>
      <c r="P62" s="52">
        <v>35.74571070375265</v>
      </c>
      <c r="Q62" s="52">
        <v>31.072560847078513</v>
      </c>
      <c r="R62" s="52">
        <v>35.179519320853558</v>
      </c>
      <c r="S62" s="52">
        <v>34.539685899020341</v>
      </c>
      <c r="T62" s="52">
        <v>35.889944602730949</v>
      </c>
      <c r="U62" s="52">
        <v>30.802791291259616</v>
      </c>
      <c r="V62" s="52">
        <v>30.234759394334073</v>
      </c>
      <c r="W62" s="52">
        <v>39.584428983048063</v>
      </c>
      <c r="X62" s="52">
        <v>49.710463737390889</v>
      </c>
      <c r="Y62" s="52">
        <v>42.040629924081834</v>
      </c>
      <c r="Z62" s="52">
        <v>43.905597952446897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53.015339790400603</v>
      </c>
      <c r="D2" s="21">
        <f t="shared" ref="D2:X2" si="0">SUM(D3,D17,D22,D25,D26,D51,D52)</f>
        <v>53.319409322420036</v>
      </c>
      <c r="E2" s="21">
        <f t="shared" si="0"/>
        <v>56.63667313849929</v>
      </c>
      <c r="F2" s="21">
        <f t="shared" si="0"/>
        <v>54.053832733698499</v>
      </c>
      <c r="G2" s="21">
        <f t="shared" si="0"/>
        <v>60.687265243915604</v>
      </c>
      <c r="H2" s="21">
        <f t="shared" si="0"/>
        <v>52.506459635144637</v>
      </c>
      <c r="I2" s="21">
        <f t="shared" si="0"/>
        <v>67.972478856249481</v>
      </c>
      <c r="J2" s="21">
        <f t="shared" si="0"/>
        <v>64.695665423956257</v>
      </c>
      <c r="K2" s="21">
        <f t="shared" si="0"/>
        <v>66.715226436573403</v>
      </c>
      <c r="L2" s="21">
        <f t="shared" si="0"/>
        <v>60.544585749746986</v>
      </c>
      <c r="M2" s="21">
        <f t="shared" si="0"/>
        <v>61.963063488845798</v>
      </c>
      <c r="N2" s="21">
        <f t="shared" si="0"/>
        <v>43.806514125511221</v>
      </c>
      <c r="O2" s="21">
        <f t="shared" si="0"/>
        <v>40.518465952827775</v>
      </c>
      <c r="P2" s="21">
        <f t="shared" si="0"/>
        <v>45.847731748017175</v>
      </c>
      <c r="Q2" s="21">
        <f t="shared" si="0"/>
        <v>61.974376275496489</v>
      </c>
      <c r="R2" s="21">
        <f t="shared" si="0"/>
        <v>66.528413524136639</v>
      </c>
      <c r="S2" s="21">
        <f t="shared" si="0"/>
        <v>71.34350729787586</v>
      </c>
      <c r="T2" s="21">
        <f t="shared" si="0"/>
        <v>70.925316687824576</v>
      </c>
      <c r="U2" s="21">
        <f t="shared" si="0"/>
        <v>68.458271434051923</v>
      </c>
      <c r="V2" s="21">
        <f t="shared" si="0"/>
        <v>69.646787382368402</v>
      </c>
      <c r="W2" s="21">
        <f t="shared" si="0"/>
        <v>56.769745635337998</v>
      </c>
      <c r="X2" s="21">
        <f t="shared" si="0"/>
        <v>54.396640956966451</v>
      </c>
      <c r="Y2" s="21">
        <f t="shared" ref="Y2:Z2" si="1">SUM(Y3,Y17,Y22,Y25,Y26,Y51,Y52)</f>
        <v>49.164449346572084</v>
      </c>
      <c r="Z2" s="21">
        <f t="shared" si="1"/>
        <v>51.915469004329388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8.808010308831058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1.8724983088358297E-2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8.808010308831058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8.808010308831058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1.8724983088358297E-2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1.8724983088358297E-2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6.1009420799953045</v>
      </c>
      <c r="D26" s="27">
        <f t="shared" si="16"/>
        <v>6.026832413373036</v>
      </c>
      <c r="E26" s="27">
        <f t="shared" si="16"/>
        <v>4.9828072615048917</v>
      </c>
      <c r="F26" s="27">
        <f t="shared" si="16"/>
        <v>13.298261109722056</v>
      </c>
      <c r="G26" s="27">
        <f t="shared" si="16"/>
        <v>9.493638503767059</v>
      </c>
      <c r="H26" s="27">
        <f t="shared" si="16"/>
        <v>10.494953592076627</v>
      </c>
      <c r="I26" s="27">
        <f t="shared" si="16"/>
        <v>14.032178295943028</v>
      </c>
      <c r="J26" s="27">
        <f t="shared" si="16"/>
        <v>13.15238854792408</v>
      </c>
      <c r="K26" s="27">
        <f t="shared" si="16"/>
        <v>10.883980271812575</v>
      </c>
      <c r="L26" s="27">
        <f t="shared" si="16"/>
        <v>7.8749153252759561</v>
      </c>
      <c r="M26" s="27">
        <f t="shared" si="16"/>
        <v>7.2273149840759769</v>
      </c>
      <c r="N26" s="27">
        <f t="shared" si="16"/>
        <v>5.7470378574159344</v>
      </c>
      <c r="O26" s="27">
        <f t="shared" si="16"/>
        <v>6.645984526418788</v>
      </c>
      <c r="P26" s="27">
        <f t="shared" si="16"/>
        <v>6.4846421479599723</v>
      </c>
      <c r="Q26" s="27">
        <f t="shared" si="16"/>
        <v>8.1259972294165106</v>
      </c>
      <c r="R26" s="27">
        <f t="shared" si="16"/>
        <v>5.8949827244937465</v>
      </c>
      <c r="S26" s="27">
        <f t="shared" si="16"/>
        <v>7.8598428981257591</v>
      </c>
      <c r="T26" s="27">
        <f t="shared" si="16"/>
        <v>6.4186803817596543</v>
      </c>
      <c r="U26" s="27">
        <f t="shared" si="16"/>
        <v>6.2792073947713378</v>
      </c>
      <c r="V26" s="27">
        <f t="shared" si="16"/>
        <v>5.9306823988720554</v>
      </c>
      <c r="W26" s="27">
        <f t="shared" si="16"/>
        <v>4.2182395216704496</v>
      </c>
      <c r="X26" s="27">
        <f t="shared" si="16"/>
        <v>3.4966582487179845</v>
      </c>
      <c r="Y26" s="27">
        <f t="shared" ref="Y26:Z26" si="17">SUM(Y27,Y33)</f>
        <v>5.6026835809500017</v>
      </c>
      <c r="Z26" s="27">
        <f t="shared" si="17"/>
        <v>4.9317481656610811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6.1009420799953045</v>
      </c>
      <c r="D33" s="19">
        <f t="shared" si="20"/>
        <v>6.026832413373036</v>
      </c>
      <c r="E33" s="19">
        <f t="shared" si="20"/>
        <v>4.9828072615048917</v>
      </c>
      <c r="F33" s="19">
        <f t="shared" si="20"/>
        <v>13.298261109722056</v>
      </c>
      <c r="G33" s="19">
        <f t="shared" si="20"/>
        <v>9.493638503767059</v>
      </c>
      <c r="H33" s="19">
        <f t="shared" si="20"/>
        <v>10.494953592076627</v>
      </c>
      <c r="I33" s="19">
        <f t="shared" si="20"/>
        <v>14.032178295943028</v>
      </c>
      <c r="J33" s="19">
        <f t="shared" si="20"/>
        <v>13.15238854792408</v>
      </c>
      <c r="K33" s="19">
        <f t="shared" si="20"/>
        <v>10.883980271812575</v>
      </c>
      <c r="L33" s="19">
        <f t="shared" si="20"/>
        <v>7.8749153252759561</v>
      </c>
      <c r="M33" s="19">
        <f t="shared" si="20"/>
        <v>7.2273149840759769</v>
      </c>
      <c r="N33" s="19">
        <f t="shared" si="20"/>
        <v>5.7470378574159344</v>
      </c>
      <c r="O33" s="19">
        <f t="shared" si="20"/>
        <v>6.645984526418788</v>
      </c>
      <c r="P33" s="19">
        <f t="shared" si="20"/>
        <v>6.4846421479599723</v>
      </c>
      <c r="Q33" s="19">
        <f t="shared" si="20"/>
        <v>8.1259972294165106</v>
      </c>
      <c r="R33" s="19">
        <f t="shared" si="20"/>
        <v>5.8949827244937465</v>
      </c>
      <c r="S33" s="19">
        <f t="shared" si="20"/>
        <v>7.8598428981257591</v>
      </c>
      <c r="T33" s="19">
        <f t="shared" si="20"/>
        <v>6.4186803817596543</v>
      </c>
      <c r="U33" s="19">
        <f t="shared" si="20"/>
        <v>6.2792073947713378</v>
      </c>
      <c r="V33" s="19">
        <f t="shared" si="20"/>
        <v>5.9306823988720554</v>
      </c>
      <c r="W33" s="19">
        <f t="shared" si="20"/>
        <v>4.2182395216704496</v>
      </c>
      <c r="X33" s="19">
        <f t="shared" si="20"/>
        <v>3.4966582487179845</v>
      </c>
      <c r="Y33" s="19">
        <f t="shared" ref="Y33:Z33" si="21">SUM(Y34:Y50)</f>
        <v>5.6026835809500017</v>
      </c>
      <c r="Z33" s="19">
        <f t="shared" si="21"/>
        <v>4.9317481656610811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0.77839259048201448</v>
      </c>
      <c r="G36" s="8">
        <v>0.81760017454197775</v>
      </c>
      <c r="H36" s="8">
        <v>2.5060057528817961</v>
      </c>
      <c r="I36" s="8">
        <v>2.0593270800521037</v>
      </c>
      <c r="J36" s="8">
        <v>0.92458747896374804</v>
      </c>
      <c r="K36" s="8">
        <v>0.99383139666134246</v>
      </c>
      <c r="L36" s="8">
        <v>0.90000151198071754</v>
      </c>
      <c r="M36" s="8">
        <v>0.82382135073207652</v>
      </c>
      <c r="N36" s="8">
        <v>0.75099663583192555</v>
      </c>
      <c r="O36" s="8">
        <v>0.75809807737438673</v>
      </c>
      <c r="P36" s="8">
        <v>0.84797812417777385</v>
      </c>
      <c r="Q36" s="8">
        <v>1.2457881536911464</v>
      </c>
      <c r="R36" s="8">
        <v>1.3608988840639433</v>
      </c>
      <c r="S36" s="8">
        <v>1.4449933777170636</v>
      </c>
      <c r="T36" s="8">
        <v>1.3363251376864971</v>
      </c>
      <c r="U36" s="8">
        <v>1.3624200804958464</v>
      </c>
      <c r="V36" s="8">
        <v>1.3947804638871808</v>
      </c>
      <c r="W36" s="8">
        <v>1.0566627830516648</v>
      </c>
      <c r="X36" s="8">
        <v>0.58762741498023685</v>
      </c>
      <c r="Y36" s="8">
        <v>1.3048693394823776</v>
      </c>
      <c r="Z36" s="8">
        <v>1.6730814464067729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1.5320824438832471E-3</v>
      </c>
      <c r="U37" s="8">
        <v>1.490147598151205E-3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1.8035348503608324</v>
      </c>
      <c r="D43" s="8">
        <v>1.0420769050111167</v>
      </c>
      <c r="E43" s="8">
        <v>2.047578795367742</v>
      </c>
      <c r="F43" s="8">
        <v>6.8112983531012272</v>
      </c>
      <c r="G43" s="8">
        <v>2.6799278558070223</v>
      </c>
      <c r="H43" s="8">
        <v>2.7379956682082689</v>
      </c>
      <c r="I43" s="8">
        <v>3.3427766141337978</v>
      </c>
      <c r="J43" s="8">
        <v>5.1379765387085081</v>
      </c>
      <c r="K43" s="8">
        <v>4.4475587672641383</v>
      </c>
      <c r="L43" s="8">
        <v>3.0258612469471071</v>
      </c>
      <c r="M43" s="8">
        <v>3.6937660229123308</v>
      </c>
      <c r="N43" s="8">
        <v>2.528730460012043</v>
      </c>
      <c r="O43" s="8">
        <v>3.3986259258304719</v>
      </c>
      <c r="P43" s="8">
        <v>2.8525209118271282</v>
      </c>
      <c r="Q43" s="8">
        <v>4.1544032003248788</v>
      </c>
      <c r="R43" s="8">
        <v>4.5340838404298029</v>
      </c>
      <c r="S43" s="8">
        <v>6.414849520408695</v>
      </c>
      <c r="T43" s="8">
        <v>5.0385846283097191</v>
      </c>
      <c r="U43" s="8">
        <v>4.9152971666773402</v>
      </c>
      <c r="V43" s="8">
        <v>4.5359019349848744</v>
      </c>
      <c r="W43" s="8">
        <v>3.161576738618785</v>
      </c>
      <c r="X43" s="8">
        <v>2.9090308337377477</v>
      </c>
      <c r="Y43" s="8">
        <v>4.2978142414676244</v>
      </c>
      <c r="Z43" s="8">
        <v>2.6094511486199394</v>
      </c>
    </row>
    <row r="44" spans="1:26" ht="11.25" customHeight="1" x14ac:dyDescent="0.2">
      <c r="A44" s="28" t="s">
        <v>74</v>
      </c>
      <c r="B44" s="7" t="s">
        <v>75</v>
      </c>
      <c r="C44" s="8">
        <v>4.2974072296344721</v>
      </c>
      <c r="D44" s="8">
        <v>4.9847555083619195</v>
      </c>
      <c r="E44" s="8">
        <v>2.9352284661371502</v>
      </c>
      <c r="F44" s="8">
        <v>5.7085701661388146</v>
      </c>
      <c r="G44" s="8">
        <v>5.9961104734180584</v>
      </c>
      <c r="H44" s="8">
        <v>5.2509521709865616</v>
      </c>
      <c r="I44" s="8">
        <v>8.6300746017571264</v>
      </c>
      <c r="J44" s="8">
        <v>6.0846437724192084</v>
      </c>
      <c r="K44" s="8">
        <v>5.4425901078870957</v>
      </c>
      <c r="L44" s="8">
        <v>3.9490525663481315</v>
      </c>
      <c r="M44" s="8">
        <v>2.7097276104315693</v>
      </c>
      <c r="N44" s="8">
        <v>2.4673107615719663</v>
      </c>
      <c r="O44" s="8">
        <v>2.4892605232139302</v>
      </c>
      <c r="P44" s="8">
        <v>2.7841431119550708</v>
      </c>
      <c r="Q44" s="8">
        <v>2.7258058754004857</v>
      </c>
      <c r="R44" s="8">
        <v>0</v>
      </c>
      <c r="S44" s="8">
        <v>0</v>
      </c>
      <c r="T44" s="8">
        <v>4.2238533319554551E-2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1.0051807578326148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0.64921557063436885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46.914397710405296</v>
      </c>
      <c r="D51" s="27">
        <v>47.292576909047</v>
      </c>
      <c r="E51" s="27">
        <v>42.845855568163337</v>
      </c>
      <c r="F51" s="27">
        <v>40.755571623976444</v>
      </c>
      <c r="G51" s="27">
        <v>47.52528986140954</v>
      </c>
      <c r="H51" s="27">
        <v>38.342997465055532</v>
      </c>
      <c r="I51" s="27">
        <v>47.152449706840173</v>
      </c>
      <c r="J51" s="27">
        <v>46.281450289594311</v>
      </c>
      <c r="K51" s="27">
        <v>50.953005520467642</v>
      </c>
      <c r="L51" s="27">
        <v>48.442230474716318</v>
      </c>
      <c r="M51" s="27">
        <v>47.93529707079945</v>
      </c>
      <c r="N51" s="27">
        <v>35.0928612540553</v>
      </c>
      <c r="O51" s="27">
        <v>32.910044311588329</v>
      </c>
      <c r="P51" s="27">
        <v>36.918194454647477</v>
      </c>
      <c r="Q51" s="27">
        <v>49.20758248035024</v>
      </c>
      <c r="R51" s="27">
        <v>55.211835653660813</v>
      </c>
      <c r="S51" s="27">
        <v>59.003194560527056</v>
      </c>
      <c r="T51" s="27">
        <v>60.642566310593203</v>
      </c>
      <c r="U51" s="27">
        <v>57.287398306037403</v>
      </c>
      <c r="V51" s="27">
        <v>57.077098030177638</v>
      </c>
      <c r="W51" s="27">
        <v>46.196814906391246</v>
      </c>
      <c r="X51" s="27">
        <v>44.780002755154349</v>
      </c>
      <c r="Y51" s="27">
        <v>39.53719137103306</v>
      </c>
      <c r="Z51" s="27">
        <v>40.803218529743027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3.6683368787390034</v>
      </c>
      <c r="H52" s="27">
        <f t="shared" si="22"/>
        <v>3.6685085780124753</v>
      </c>
      <c r="I52" s="27">
        <f t="shared" si="22"/>
        <v>6.7878508534662831</v>
      </c>
      <c r="J52" s="27">
        <f t="shared" si="22"/>
        <v>5.2618265864378619</v>
      </c>
      <c r="K52" s="27">
        <f t="shared" si="22"/>
        <v>4.878240644293192</v>
      </c>
      <c r="L52" s="27">
        <f t="shared" si="22"/>
        <v>4.227439949754709</v>
      </c>
      <c r="M52" s="27">
        <f t="shared" si="22"/>
        <v>6.8004514339703741</v>
      </c>
      <c r="N52" s="27">
        <f t="shared" si="22"/>
        <v>2.9666150140399847</v>
      </c>
      <c r="O52" s="27">
        <f t="shared" si="22"/>
        <v>0.96243711482066119</v>
      </c>
      <c r="P52" s="27">
        <f t="shared" si="22"/>
        <v>2.4448951454097214</v>
      </c>
      <c r="Q52" s="27">
        <f t="shared" si="22"/>
        <v>4.6407965657297394</v>
      </c>
      <c r="R52" s="27">
        <f t="shared" si="22"/>
        <v>5.4215951459820806</v>
      </c>
      <c r="S52" s="27">
        <f t="shared" si="22"/>
        <v>4.4804698392230424</v>
      </c>
      <c r="T52" s="27">
        <f t="shared" si="22"/>
        <v>3.8640699954717297</v>
      </c>
      <c r="U52" s="27">
        <f t="shared" si="22"/>
        <v>4.8916657332431841</v>
      </c>
      <c r="V52" s="27">
        <f t="shared" si="22"/>
        <v>6.6202819702303506</v>
      </c>
      <c r="W52" s="27">
        <f t="shared" si="22"/>
        <v>6.3546912072763009</v>
      </c>
      <c r="X52" s="27">
        <f t="shared" si="22"/>
        <v>6.1199799530941146</v>
      </c>
      <c r="Y52" s="27">
        <f t="shared" ref="Y52:Z52" si="23">SUM(Y53:Y54)</f>
        <v>4.0245743945890204</v>
      </c>
      <c r="Z52" s="27">
        <f t="shared" si="23"/>
        <v>6.180502308925278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3.6683368787390034</v>
      </c>
      <c r="H53" s="8">
        <v>3.6685085780124753</v>
      </c>
      <c r="I53" s="8">
        <v>6.7878508534662831</v>
      </c>
      <c r="J53" s="8">
        <v>5.2618265864378619</v>
      </c>
      <c r="K53" s="8">
        <v>4.878240644293192</v>
      </c>
      <c r="L53" s="8">
        <v>4.227439949754709</v>
      </c>
      <c r="M53" s="8">
        <v>6.8004514339703741</v>
      </c>
      <c r="N53" s="8">
        <v>2.9666150140399847</v>
      </c>
      <c r="O53" s="8">
        <v>0.96243711482066119</v>
      </c>
      <c r="P53" s="8">
        <v>2.4448951454097214</v>
      </c>
      <c r="Q53" s="8">
        <v>4.6407965657297394</v>
      </c>
      <c r="R53" s="8">
        <v>5.4215951459820806</v>
      </c>
      <c r="S53" s="8">
        <v>4.4804698392230424</v>
      </c>
      <c r="T53" s="8">
        <v>3.8640699954717297</v>
      </c>
      <c r="U53" s="8">
        <v>4.8916657332431841</v>
      </c>
      <c r="V53" s="8">
        <v>6.6202819702303506</v>
      </c>
      <c r="W53" s="8">
        <v>6.3546912072763009</v>
      </c>
      <c r="X53" s="8">
        <v>6.1199799530941146</v>
      </c>
      <c r="Y53" s="8">
        <v>4.0245743945890204</v>
      </c>
      <c r="Z53" s="8">
        <v>6.180502308925278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10.438838503797735</v>
      </c>
      <c r="D61" s="49">
        <f t="shared" si="24"/>
        <v>9.6222252938150366</v>
      </c>
      <c r="E61" s="49">
        <f t="shared" si="24"/>
        <v>11.783177062961654</v>
      </c>
      <c r="F61" s="49">
        <f t="shared" si="24"/>
        <v>10.297914757062763</v>
      </c>
      <c r="G61" s="49">
        <f t="shared" si="24"/>
        <v>9.9030780472954341</v>
      </c>
      <c r="H61" s="49">
        <f t="shared" si="24"/>
        <v>11.305418250530503</v>
      </c>
      <c r="I61" s="49">
        <f t="shared" si="24"/>
        <v>14.177049020302105</v>
      </c>
      <c r="J61" s="49">
        <f t="shared" si="24"/>
        <v>17.124224812117859</v>
      </c>
      <c r="K61" s="49">
        <f t="shared" si="24"/>
        <v>18.186450881693442</v>
      </c>
      <c r="L61" s="49">
        <f t="shared" si="24"/>
        <v>15.520127492261055</v>
      </c>
      <c r="M61" s="49">
        <f t="shared" si="24"/>
        <v>14.907288062802479</v>
      </c>
      <c r="N61" s="49">
        <f t="shared" si="24"/>
        <v>14.055745408457364</v>
      </c>
      <c r="O61" s="49">
        <f t="shared" si="24"/>
        <v>12.148112368354397</v>
      </c>
      <c r="P61" s="49">
        <f t="shared" si="24"/>
        <v>16.779440462783867</v>
      </c>
      <c r="Q61" s="49">
        <f t="shared" si="24"/>
        <v>28.79115740583303</v>
      </c>
      <c r="R61" s="49">
        <f t="shared" si="24"/>
        <v>45.241234106459373</v>
      </c>
      <c r="S61" s="49">
        <f t="shared" si="24"/>
        <v>51.857847746743964</v>
      </c>
      <c r="T61" s="49">
        <f t="shared" si="24"/>
        <v>54.434631304834433</v>
      </c>
      <c r="U61" s="49">
        <f t="shared" si="24"/>
        <v>40.968321858720302</v>
      </c>
      <c r="V61" s="49">
        <f t="shared" si="24"/>
        <v>41.664241883466616</v>
      </c>
      <c r="W61" s="49">
        <f t="shared" si="24"/>
        <v>27.295357967186373</v>
      </c>
      <c r="X61" s="49">
        <f t="shared" si="24"/>
        <v>30.76440363266525</v>
      </c>
      <c r="Y61" s="49">
        <f t="shared" ref="Y61:Z61" si="25">SUM(Y62:Y72)</f>
        <v>24.098726559619056</v>
      </c>
      <c r="Z61" s="49">
        <f t="shared" si="25"/>
        <v>27.155348466174942</v>
      </c>
    </row>
    <row r="62" spans="1:26" ht="11.25" customHeight="1" x14ac:dyDescent="0.2">
      <c r="A62" s="50" t="s">
        <v>92</v>
      </c>
      <c r="B62" s="51" t="s">
        <v>93</v>
      </c>
      <c r="C62" s="52">
        <v>10.438838503797735</v>
      </c>
      <c r="D62" s="52">
        <v>9.6222252938150366</v>
      </c>
      <c r="E62" s="52">
        <v>11.783177062961654</v>
      </c>
      <c r="F62" s="52">
        <v>10.297914757062763</v>
      </c>
      <c r="G62" s="52">
        <v>9.9030780472954341</v>
      </c>
      <c r="H62" s="52">
        <v>11.305418250530503</v>
      </c>
      <c r="I62" s="52">
        <v>14.177049020302105</v>
      </c>
      <c r="J62" s="52">
        <v>17.124224812117859</v>
      </c>
      <c r="K62" s="52">
        <v>18.186450881693442</v>
      </c>
      <c r="L62" s="52">
        <v>15.520127492261055</v>
      </c>
      <c r="M62" s="52">
        <v>14.907288062802479</v>
      </c>
      <c r="N62" s="52">
        <v>14.055745408457364</v>
      </c>
      <c r="O62" s="52">
        <v>12.148112368354397</v>
      </c>
      <c r="P62" s="52">
        <v>16.779440462783867</v>
      </c>
      <c r="Q62" s="52">
        <v>28.79115740583303</v>
      </c>
      <c r="R62" s="52">
        <v>45.241234106459373</v>
      </c>
      <c r="S62" s="52">
        <v>51.857847746743964</v>
      </c>
      <c r="T62" s="52">
        <v>54.434631304834433</v>
      </c>
      <c r="U62" s="52">
        <v>40.968321858720302</v>
      </c>
      <c r="V62" s="52">
        <v>41.664241883466616</v>
      </c>
      <c r="W62" s="52">
        <v>27.295357967186373</v>
      </c>
      <c r="X62" s="52">
        <v>30.76440363266525</v>
      </c>
      <c r="Y62" s="52">
        <v>24.098726559619056</v>
      </c>
      <c r="Z62" s="52">
        <v>27.155348466174942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523.83216024000012</v>
      </c>
      <c r="D2" s="21">
        <f t="shared" ref="D2:X2" si="0">SUM(D3,D17,D22,D25,D26,D51,D52)</f>
        <v>564.49866167999994</v>
      </c>
      <c r="E2" s="21">
        <f t="shared" si="0"/>
        <v>470.74930164</v>
      </c>
      <c r="F2" s="21">
        <f t="shared" si="0"/>
        <v>561.70917431999999</v>
      </c>
      <c r="G2" s="21">
        <f t="shared" si="0"/>
        <v>598.93564824000009</v>
      </c>
      <c r="H2" s="21">
        <f t="shared" si="0"/>
        <v>626.40093995999996</v>
      </c>
      <c r="I2" s="21">
        <f t="shared" si="0"/>
        <v>726.83265888000005</v>
      </c>
      <c r="J2" s="21">
        <f t="shared" si="0"/>
        <v>723.57729227999994</v>
      </c>
      <c r="K2" s="21">
        <f t="shared" si="0"/>
        <v>702.90898020000009</v>
      </c>
      <c r="L2" s="21">
        <f t="shared" si="0"/>
        <v>522.94535340000004</v>
      </c>
      <c r="M2" s="21">
        <f t="shared" si="0"/>
        <v>505.48566059999996</v>
      </c>
      <c r="N2" s="21">
        <f t="shared" si="0"/>
        <v>489.18690000000004</v>
      </c>
      <c r="O2" s="21">
        <f t="shared" si="0"/>
        <v>440.38128852000006</v>
      </c>
      <c r="P2" s="21">
        <f t="shared" si="0"/>
        <v>480.92784443999994</v>
      </c>
      <c r="Q2" s="21">
        <f t="shared" si="0"/>
        <v>501.65153388000004</v>
      </c>
      <c r="R2" s="21">
        <f t="shared" si="0"/>
        <v>489.12045839999996</v>
      </c>
      <c r="S2" s="21">
        <f t="shared" si="0"/>
        <v>511.66720944000008</v>
      </c>
      <c r="T2" s="21">
        <f t="shared" si="0"/>
        <v>578.58869987999992</v>
      </c>
      <c r="U2" s="21">
        <f t="shared" si="0"/>
        <v>637.93541124000001</v>
      </c>
      <c r="V2" s="21">
        <f t="shared" si="0"/>
        <v>666.80829648000008</v>
      </c>
      <c r="W2" s="21">
        <f t="shared" si="0"/>
        <v>607.17174696000006</v>
      </c>
      <c r="X2" s="21">
        <f t="shared" si="0"/>
        <v>630.44495172000006</v>
      </c>
      <c r="Y2" s="21">
        <f t="shared" ref="Y2:Z2" si="1">SUM(Y3,Y17,Y22,Y25,Y26,Y51,Y52)</f>
        <v>606.61266875999991</v>
      </c>
      <c r="Z2" s="21">
        <f t="shared" si="1"/>
        <v>577.90832327999988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100.39852799999998</v>
      </c>
      <c r="D3" s="24">
        <f t="shared" ref="D3:W3" si="3">SUM(D4,D8,D11)</f>
        <v>172.55996999999996</v>
      </c>
      <c r="E3" s="24">
        <f t="shared" si="3"/>
        <v>208.18659887999999</v>
      </c>
      <c r="F3" s="24">
        <f t="shared" si="3"/>
        <v>182.25066887999998</v>
      </c>
      <c r="G3" s="24">
        <f t="shared" si="3"/>
        <v>182.05528104000001</v>
      </c>
      <c r="H3" s="24">
        <f t="shared" si="3"/>
        <v>157.33761480000001</v>
      </c>
      <c r="I3" s="24">
        <f t="shared" si="3"/>
        <v>157.84591463999999</v>
      </c>
      <c r="J3" s="24">
        <f t="shared" si="3"/>
        <v>201.57808968000003</v>
      </c>
      <c r="K3" s="24">
        <f t="shared" si="3"/>
        <v>209.73255408000003</v>
      </c>
      <c r="L3" s="24">
        <f t="shared" si="3"/>
        <v>123.58493447999999</v>
      </c>
      <c r="M3" s="24">
        <f t="shared" si="3"/>
        <v>88.885494000000008</v>
      </c>
      <c r="N3" s="24">
        <f t="shared" si="3"/>
        <v>92.742274800000018</v>
      </c>
      <c r="O3" s="24">
        <f t="shared" si="3"/>
        <v>93.26032704000005</v>
      </c>
      <c r="P3" s="24">
        <f t="shared" si="3"/>
        <v>75.423993119999963</v>
      </c>
      <c r="Q3" s="24">
        <f t="shared" si="3"/>
        <v>63.636793919999995</v>
      </c>
      <c r="R3" s="24">
        <f t="shared" si="3"/>
        <v>50.640038639999986</v>
      </c>
      <c r="S3" s="24">
        <f t="shared" si="3"/>
        <v>44.917401600000019</v>
      </c>
      <c r="T3" s="24">
        <f t="shared" si="3"/>
        <v>50.441554800000013</v>
      </c>
      <c r="U3" s="24">
        <f t="shared" si="3"/>
        <v>49.080643200000019</v>
      </c>
      <c r="V3" s="24">
        <f t="shared" si="3"/>
        <v>50.072147999999999</v>
      </c>
      <c r="W3" s="24">
        <f t="shared" si="3"/>
        <v>48.657693599999995</v>
      </c>
      <c r="X3" s="24">
        <f t="shared" ref="X3:Z3" si="4">SUM(X4,X8,X11)</f>
        <v>54.755794800000004</v>
      </c>
      <c r="Y3" s="24">
        <f t="shared" si="4"/>
        <v>50.395716000000021</v>
      </c>
      <c r="Z3" s="24">
        <f t="shared" si="4"/>
        <v>44.15663159999999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56.300698079999989</v>
      </c>
      <c r="F4" s="19">
        <f t="shared" si="6"/>
        <v>97.00783487999999</v>
      </c>
      <c r="G4" s="19">
        <f t="shared" si="6"/>
        <v>83.399397840000006</v>
      </c>
      <c r="H4" s="19">
        <f t="shared" si="6"/>
        <v>90.382921200000013</v>
      </c>
      <c r="I4" s="19">
        <f t="shared" si="6"/>
        <v>91.348068239999975</v>
      </c>
      <c r="J4" s="19">
        <f t="shared" si="6"/>
        <v>138.45228408000003</v>
      </c>
      <c r="K4" s="19">
        <f t="shared" si="6"/>
        <v>142.61222448000001</v>
      </c>
      <c r="L4" s="19">
        <f t="shared" si="6"/>
        <v>49.732317360000003</v>
      </c>
      <c r="M4" s="19">
        <f t="shared" si="6"/>
        <v>31.101642000000002</v>
      </c>
      <c r="N4" s="19">
        <f t="shared" si="6"/>
        <v>28.767103200000001</v>
      </c>
      <c r="O4" s="19">
        <f t="shared" si="6"/>
        <v>26.445846240000005</v>
      </c>
      <c r="P4" s="19">
        <f t="shared" si="6"/>
        <v>4.9524235199999973</v>
      </c>
      <c r="Q4" s="19">
        <f t="shared" si="6"/>
        <v>2.3846011199999997</v>
      </c>
      <c r="R4" s="19">
        <f t="shared" si="6"/>
        <v>2.3648486399999999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56.300698079999989</v>
      </c>
      <c r="F7" s="8">
        <f>FC_IND_NMM_CM_E!F7+FC_IND_NMM_CR_E!F7+FC_IND_NMM_GL_E!F7</f>
        <v>97.00783487999999</v>
      </c>
      <c r="G7" s="8">
        <f>FC_IND_NMM_CM_E!G7+FC_IND_NMM_CR_E!G7+FC_IND_NMM_GL_E!G7</f>
        <v>83.399397840000006</v>
      </c>
      <c r="H7" s="8">
        <f>FC_IND_NMM_CM_E!H7+FC_IND_NMM_CR_E!H7+FC_IND_NMM_GL_E!H7</f>
        <v>90.382921200000013</v>
      </c>
      <c r="I7" s="8">
        <f>FC_IND_NMM_CM_E!I7+FC_IND_NMM_CR_E!I7+FC_IND_NMM_GL_E!I7</f>
        <v>91.348068239999975</v>
      </c>
      <c r="J7" s="8">
        <f>FC_IND_NMM_CM_E!J7+FC_IND_NMM_CR_E!J7+FC_IND_NMM_GL_E!J7</f>
        <v>138.45228408000003</v>
      </c>
      <c r="K7" s="8">
        <f>FC_IND_NMM_CM_E!K7+FC_IND_NMM_CR_E!K7+FC_IND_NMM_GL_E!K7</f>
        <v>142.61222448000001</v>
      </c>
      <c r="L7" s="8">
        <f>FC_IND_NMM_CM_E!L7+FC_IND_NMM_CR_E!L7+FC_IND_NMM_GL_E!L7</f>
        <v>49.732317360000003</v>
      </c>
      <c r="M7" s="8">
        <f>FC_IND_NMM_CM_E!M7+FC_IND_NMM_CR_E!M7+FC_IND_NMM_GL_E!M7</f>
        <v>31.101642000000002</v>
      </c>
      <c r="N7" s="8">
        <f>FC_IND_NMM_CM_E!N7+FC_IND_NMM_CR_E!N7+FC_IND_NMM_GL_E!N7</f>
        <v>28.767103200000001</v>
      </c>
      <c r="O7" s="8">
        <f>FC_IND_NMM_CM_E!O7+FC_IND_NMM_CR_E!O7+FC_IND_NMM_GL_E!O7</f>
        <v>26.445846240000005</v>
      </c>
      <c r="P7" s="8">
        <f>FC_IND_NMM_CM_E!P7+FC_IND_NMM_CR_E!P7+FC_IND_NMM_GL_E!P7</f>
        <v>4.9524235199999973</v>
      </c>
      <c r="Q7" s="8">
        <f>FC_IND_NMM_CM_E!Q7+FC_IND_NMM_CR_E!Q7+FC_IND_NMM_GL_E!Q7</f>
        <v>2.3846011199999997</v>
      </c>
      <c r="R7" s="8">
        <f>FC_IND_NMM_CM_E!R7+FC_IND_NMM_CR_E!R7+FC_IND_NMM_GL_E!R7</f>
        <v>2.3648486399999999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  <c r="Y7" s="8">
        <f>FC_IND_NMM_CM_E!Y7+FC_IND_NMM_CR_E!Y7+FC_IND_NMM_GL_E!Y7</f>
        <v>0</v>
      </c>
      <c r="Z7" s="8">
        <f>FC_IND_NMM_CM_E!Z7+FC_IND_NMM_CR_E!Z7+FC_IND_NMM_GL_E!Z7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10.358945519999999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10.358945519999999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100.39852799999998</v>
      </c>
      <c r="D11" s="19">
        <f t="shared" ref="D11:W11" si="12">SUM(D12:D16)</f>
        <v>172.55996999999996</v>
      </c>
      <c r="E11" s="19">
        <f t="shared" si="12"/>
        <v>151.8859008</v>
      </c>
      <c r="F11" s="19">
        <f t="shared" si="12"/>
        <v>85.242834000000002</v>
      </c>
      <c r="G11" s="19">
        <f t="shared" si="12"/>
        <v>98.655883199999991</v>
      </c>
      <c r="H11" s="19">
        <f t="shared" si="12"/>
        <v>66.954693599999999</v>
      </c>
      <c r="I11" s="19">
        <f t="shared" si="12"/>
        <v>66.497846400000014</v>
      </c>
      <c r="J11" s="19">
        <f t="shared" si="12"/>
        <v>63.1258056</v>
      </c>
      <c r="K11" s="19">
        <f t="shared" si="12"/>
        <v>67.120329600000019</v>
      </c>
      <c r="L11" s="19">
        <f t="shared" si="12"/>
        <v>63.493671599999978</v>
      </c>
      <c r="M11" s="19">
        <f t="shared" si="12"/>
        <v>57.783852000000003</v>
      </c>
      <c r="N11" s="19">
        <f t="shared" si="12"/>
        <v>63.97517160000001</v>
      </c>
      <c r="O11" s="19">
        <f t="shared" si="12"/>
        <v>66.814480800000041</v>
      </c>
      <c r="P11" s="19">
        <f t="shared" si="12"/>
        <v>70.471569599999967</v>
      </c>
      <c r="Q11" s="19">
        <f t="shared" si="12"/>
        <v>61.252192799999996</v>
      </c>
      <c r="R11" s="19">
        <f t="shared" si="12"/>
        <v>48.275189999999988</v>
      </c>
      <c r="S11" s="19">
        <f t="shared" si="12"/>
        <v>44.917401600000019</v>
      </c>
      <c r="T11" s="19">
        <f t="shared" si="12"/>
        <v>50.441554800000013</v>
      </c>
      <c r="U11" s="19">
        <f t="shared" si="12"/>
        <v>49.080643200000019</v>
      </c>
      <c r="V11" s="19">
        <f t="shared" si="12"/>
        <v>50.072147999999999</v>
      </c>
      <c r="W11" s="19">
        <f t="shared" si="12"/>
        <v>48.657693599999995</v>
      </c>
      <c r="X11" s="19">
        <f t="shared" ref="X11:Z11" si="13">SUM(X12:X16)</f>
        <v>54.755794800000004</v>
      </c>
      <c r="Y11" s="19">
        <f t="shared" si="13"/>
        <v>50.395716000000021</v>
      </c>
      <c r="Z11" s="19">
        <f t="shared" si="13"/>
        <v>44.15663159999999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100.39852799999998</v>
      </c>
      <c r="D13" s="8">
        <f>FC_IND_NMM_CM_E!D13+FC_IND_NMM_CR_E!D13+FC_IND_NMM_GL_E!D13</f>
        <v>172.55996999999996</v>
      </c>
      <c r="E13" s="8">
        <f>FC_IND_NMM_CM_E!E13+FC_IND_NMM_CR_E!E13+FC_IND_NMM_GL_E!E13</f>
        <v>151.8859008</v>
      </c>
      <c r="F13" s="8">
        <f>FC_IND_NMM_CM_E!F13+FC_IND_NMM_CR_E!F13+FC_IND_NMM_GL_E!F13</f>
        <v>85.242834000000002</v>
      </c>
      <c r="G13" s="8">
        <f>FC_IND_NMM_CM_E!G13+FC_IND_NMM_CR_E!G13+FC_IND_NMM_GL_E!G13</f>
        <v>98.655883199999991</v>
      </c>
      <c r="H13" s="8">
        <f>FC_IND_NMM_CM_E!H13+FC_IND_NMM_CR_E!H13+FC_IND_NMM_GL_E!H13</f>
        <v>66.954693599999999</v>
      </c>
      <c r="I13" s="8">
        <f>FC_IND_NMM_CM_E!I13+FC_IND_NMM_CR_E!I13+FC_IND_NMM_GL_E!I13</f>
        <v>66.497846400000014</v>
      </c>
      <c r="J13" s="8">
        <f>FC_IND_NMM_CM_E!J13+FC_IND_NMM_CR_E!J13+FC_IND_NMM_GL_E!J13</f>
        <v>63.1258056</v>
      </c>
      <c r="K13" s="8">
        <f>FC_IND_NMM_CM_E!K13+FC_IND_NMM_CR_E!K13+FC_IND_NMM_GL_E!K13</f>
        <v>67.120329600000019</v>
      </c>
      <c r="L13" s="8">
        <f>FC_IND_NMM_CM_E!L13+FC_IND_NMM_CR_E!L13+FC_IND_NMM_GL_E!L13</f>
        <v>63.493671599999978</v>
      </c>
      <c r="M13" s="8">
        <f>FC_IND_NMM_CM_E!M13+FC_IND_NMM_CR_E!M13+FC_IND_NMM_GL_E!M13</f>
        <v>57.783852000000003</v>
      </c>
      <c r="N13" s="8">
        <f>FC_IND_NMM_CM_E!N13+FC_IND_NMM_CR_E!N13+FC_IND_NMM_GL_E!N13</f>
        <v>63.97517160000001</v>
      </c>
      <c r="O13" s="8">
        <f>FC_IND_NMM_CM_E!O13+FC_IND_NMM_CR_E!O13+FC_IND_NMM_GL_E!O13</f>
        <v>66.814480800000041</v>
      </c>
      <c r="P13" s="8">
        <f>FC_IND_NMM_CM_E!P13+FC_IND_NMM_CR_E!P13+FC_IND_NMM_GL_E!P13</f>
        <v>70.471569599999967</v>
      </c>
      <c r="Q13" s="8">
        <f>FC_IND_NMM_CM_E!Q13+FC_IND_NMM_CR_E!Q13+FC_IND_NMM_GL_E!Q13</f>
        <v>61.252192799999996</v>
      </c>
      <c r="R13" s="8">
        <f>FC_IND_NMM_CM_E!R13+FC_IND_NMM_CR_E!R13+FC_IND_NMM_GL_E!R13</f>
        <v>48.275189999999988</v>
      </c>
      <c r="S13" s="8">
        <f>FC_IND_NMM_CM_E!S13+FC_IND_NMM_CR_E!S13+FC_IND_NMM_GL_E!S13</f>
        <v>44.917401600000019</v>
      </c>
      <c r="T13" s="8">
        <f>FC_IND_NMM_CM_E!T13+FC_IND_NMM_CR_E!T13+FC_IND_NMM_GL_E!T13</f>
        <v>50.441554800000013</v>
      </c>
      <c r="U13" s="8">
        <f>FC_IND_NMM_CM_E!U13+FC_IND_NMM_CR_E!U13+FC_IND_NMM_GL_E!U13</f>
        <v>49.080643200000019</v>
      </c>
      <c r="V13" s="8">
        <f>FC_IND_NMM_CM_E!V13+FC_IND_NMM_CR_E!V13+FC_IND_NMM_GL_E!V13</f>
        <v>50.072147999999999</v>
      </c>
      <c r="W13" s="8">
        <f>FC_IND_NMM_CM_E!W13+FC_IND_NMM_CR_E!W13+FC_IND_NMM_GL_E!W13</f>
        <v>48.657693599999995</v>
      </c>
      <c r="X13" s="8">
        <f>FC_IND_NMM_CM_E!X13+FC_IND_NMM_CR_E!X13+FC_IND_NMM_GL_E!X13</f>
        <v>54.755794800000004</v>
      </c>
      <c r="Y13" s="8">
        <f>FC_IND_NMM_CM_E!Y13+FC_IND_NMM_CR_E!Y13+FC_IND_NMM_GL_E!Y13</f>
        <v>50.395716000000021</v>
      </c>
      <c r="Z13" s="8">
        <f>FC_IND_NMM_CM_E!Z13+FC_IND_NMM_CR_E!Z13+FC_IND_NMM_GL_E!Z13</f>
        <v>44.15663159999999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178.75909224000003</v>
      </c>
      <c r="D26" s="27">
        <f t="shared" ref="D26:W26" si="21">SUM(D27,D33)</f>
        <v>168.97485168000003</v>
      </c>
      <c r="E26" s="27">
        <f t="shared" si="21"/>
        <v>68.580122760000023</v>
      </c>
      <c r="F26" s="27">
        <f t="shared" si="21"/>
        <v>154.46841264000003</v>
      </c>
      <c r="G26" s="27">
        <f t="shared" si="21"/>
        <v>167.2883784</v>
      </c>
      <c r="H26" s="27">
        <f t="shared" si="21"/>
        <v>183.11481395999999</v>
      </c>
      <c r="I26" s="27">
        <f t="shared" si="21"/>
        <v>245.93121144000003</v>
      </c>
      <c r="J26" s="27">
        <f t="shared" si="21"/>
        <v>195.09328260000001</v>
      </c>
      <c r="K26" s="27">
        <f t="shared" si="21"/>
        <v>192.19547771999999</v>
      </c>
      <c r="L26" s="27">
        <f t="shared" si="21"/>
        <v>148.62383172000003</v>
      </c>
      <c r="M26" s="27">
        <f t="shared" si="21"/>
        <v>114.60985379999998</v>
      </c>
      <c r="N26" s="27">
        <f t="shared" si="21"/>
        <v>111.04390080000002</v>
      </c>
      <c r="O26" s="27">
        <f t="shared" si="21"/>
        <v>92.695040280000001</v>
      </c>
      <c r="P26" s="27">
        <f t="shared" si="21"/>
        <v>157.87230011999998</v>
      </c>
      <c r="Q26" s="27">
        <f t="shared" si="21"/>
        <v>160.43271876000003</v>
      </c>
      <c r="R26" s="27">
        <f t="shared" si="21"/>
        <v>112.52181096000001</v>
      </c>
      <c r="S26" s="27">
        <f t="shared" si="21"/>
        <v>111.52180943999998</v>
      </c>
      <c r="T26" s="27">
        <f t="shared" si="21"/>
        <v>123.76750391999997</v>
      </c>
      <c r="U26" s="27">
        <f t="shared" si="21"/>
        <v>134.72115624000003</v>
      </c>
      <c r="V26" s="27">
        <f t="shared" si="21"/>
        <v>127.41640019999997</v>
      </c>
      <c r="W26" s="27">
        <f t="shared" si="21"/>
        <v>145.48915404000005</v>
      </c>
      <c r="X26" s="27">
        <f t="shared" ref="X26:Z26" si="22">SUM(X27,X33)</f>
        <v>159.15267612</v>
      </c>
      <c r="Y26" s="27">
        <f t="shared" si="22"/>
        <v>153.12636683999997</v>
      </c>
      <c r="Z26" s="27">
        <f t="shared" si="22"/>
        <v>135.97866107999997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178.75909224000003</v>
      </c>
      <c r="D33" s="19">
        <f t="shared" ref="D33:W33" si="27">SUM(D34:D50)</f>
        <v>168.97485168000003</v>
      </c>
      <c r="E33" s="19">
        <f t="shared" si="27"/>
        <v>68.580122760000023</v>
      </c>
      <c r="F33" s="19">
        <f t="shared" si="27"/>
        <v>154.46841264000003</v>
      </c>
      <c r="G33" s="19">
        <f t="shared" si="27"/>
        <v>167.2883784</v>
      </c>
      <c r="H33" s="19">
        <f t="shared" si="27"/>
        <v>183.11481395999999</v>
      </c>
      <c r="I33" s="19">
        <f t="shared" si="27"/>
        <v>245.93121144000003</v>
      </c>
      <c r="J33" s="19">
        <f t="shared" si="27"/>
        <v>195.09328260000001</v>
      </c>
      <c r="K33" s="19">
        <f t="shared" si="27"/>
        <v>192.19547771999999</v>
      </c>
      <c r="L33" s="19">
        <f t="shared" si="27"/>
        <v>148.62383172000003</v>
      </c>
      <c r="M33" s="19">
        <f t="shared" si="27"/>
        <v>114.60985379999998</v>
      </c>
      <c r="N33" s="19">
        <f t="shared" si="27"/>
        <v>111.04390080000002</v>
      </c>
      <c r="O33" s="19">
        <f t="shared" si="27"/>
        <v>92.695040280000001</v>
      </c>
      <c r="P33" s="19">
        <f t="shared" si="27"/>
        <v>157.87230011999998</v>
      </c>
      <c r="Q33" s="19">
        <f t="shared" si="27"/>
        <v>160.43271876000003</v>
      </c>
      <c r="R33" s="19">
        <f t="shared" si="27"/>
        <v>112.52181096000001</v>
      </c>
      <c r="S33" s="19">
        <f t="shared" si="27"/>
        <v>111.52180943999998</v>
      </c>
      <c r="T33" s="19">
        <f t="shared" si="27"/>
        <v>123.76750391999997</v>
      </c>
      <c r="U33" s="19">
        <f t="shared" si="27"/>
        <v>134.72115624000003</v>
      </c>
      <c r="V33" s="19">
        <f t="shared" si="27"/>
        <v>127.41640019999997</v>
      </c>
      <c r="W33" s="19">
        <f t="shared" si="27"/>
        <v>145.48915404000005</v>
      </c>
      <c r="X33" s="19">
        <f t="shared" ref="X33:Z33" si="28">SUM(X34:X50)</f>
        <v>159.15267612</v>
      </c>
      <c r="Y33" s="19">
        <f t="shared" si="28"/>
        <v>153.12636683999997</v>
      </c>
      <c r="Z33" s="19">
        <f t="shared" si="28"/>
        <v>135.97866107999997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8.9539657200000011</v>
      </c>
      <c r="D36" s="8">
        <f>FC_IND_NMM_CM_E!D36+FC_IND_NMM_CR_E!D36+FC_IND_NMM_GL_E!D36</f>
        <v>14.923049040000006</v>
      </c>
      <c r="E36" s="8">
        <f>FC_IND_NMM_CM_E!E36+FC_IND_NMM_CR_E!E36+FC_IND_NMM_GL_E!E36</f>
        <v>11.938620960000002</v>
      </c>
      <c r="F36" s="8">
        <f>FC_IND_NMM_CM_E!F36+FC_IND_NMM_CR_E!F36+FC_IND_NMM_GL_E!F36</f>
        <v>14.923049040000004</v>
      </c>
      <c r="G36" s="8">
        <f>FC_IND_NMM_CM_E!G36+FC_IND_NMM_CR_E!G36+FC_IND_NMM_GL_E!G36</f>
        <v>11.938620959999998</v>
      </c>
      <c r="H36" s="8">
        <f>FC_IND_NMM_CM_E!H36+FC_IND_NMM_CR_E!H36+FC_IND_NMM_GL_E!H36</f>
        <v>11.93862096</v>
      </c>
      <c r="I36" s="8">
        <f>FC_IND_NMM_CM_E!I36+FC_IND_NMM_CR_E!I36+FC_IND_NMM_GL_E!I36</f>
        <v>17.907704280000001</v>
      </c>
      <c r="J36" s="8">
        <f>FC_IND_NMM_CM_E!J36+FC_IND_NMM_CR_E!J36+FC_IND_NMM_GL_E!J36</f>
        <v>14.528699280000001</v>
      </c>
      <c r="K36" s="8">
        <f>FC_IND_NMM_CM_E!K36+FC_IND_NMM_CR_E!K36+FC_IND_NMM_GL_E!K36</f>
        <v>11.623095720000002</v>
      </c>
      <c r="L36" s="8">
        <f>FC_IND_NMM_CM_E!L36+FC_IND_NMM_CR_E!L36+FC_IND_NMM_GL_E!L36</f>
        <v>2.9058307200000004</v>
      </c>
      <c r="M36" s="8">
        <f>FC_IND_NMM_CM_E!M36+FC_IND_NMM_CR_E!M36+FC_IND_NMM_GL_E!M36</f>
        <v>2.9058307200000004</v>
      </c>
      <c r="N36" s="8">
        <f>FC_IND_NMM_CM_E!N36+FC_IND_NMM_CR_E!N36+FC_IND_NMM_GL_E!N36</f>
        <v>5.8114342800000003</v>
      </c>
      <c r="O36" s="8">
        <f>FC_IND_NMM_CM_E!O36+FC_IND_NMM_CR_E!O36+FC_IND_NMM_GL_E!O36</f>
        <v>2.9058307200000004</v>
      </c>
      <c r="P36" s="8">
        <f>FC_IND_NMM_CM_E!P36+FC_IND_NMM_CR_E!P36+FC_IND_NMM_GL_E!P36</f>
        <v>5.8114342800000003</v>
      </c>
      <c r="Q36" s="8">
        <f>FC_IND_NMM_CM_E!Q36+FC_IND_NMM_CR_E!Q36+FC_IND_NMM_GL_E!Q36</f>
        <v>5.8114342800000003</v>
      </c>
      <c r="R36" s="8">
        <f>FC_IND_NMM_CM_E!R36+FC_IND_NMM_CR_E!R36+FC_IND_NMM_GL_E!R36</f>
        <v>2.90583072</v>
      </c>
      <c r="S36" s="8">
        <f>FC_IND_NMM_CM_E!S36+FC_IND_NMM_CR_E!S36+FC_IND_NMM_GL_E!S36</f>
        <v>5.8114342800000003</v>
      </c>
      <c r="T36" s="8">
        <f>FC_IND_NMM_CM_E!T36+FC_IND_NMM_CR_E!T36+FC_IND_NMM_GL_E!T36</f>
        <v>5.3814204000000014</v>
      </c>
      <c r="U36" s="8">
        <f>FC_IND_NMM_CM_E!U36+FC_IND_NMM_CR_E!U36+FC_IND_NMM_GL_E!U36</f>
        <v>4.4836840799999997</v>
      </c>
      <c r="V36" s="8">
        <f>FC_IND_NMM_CM_E!V36+FC_IND_NMM_CR_E!V36+FC_IND_NMM_GL_E!V36</f>
        <v>5.0588531999999997</v>
      </c>
      <c r="W36" s="8">
        <f>FC_IND_NMM_CM_E!W36+FC_IND_NMM_CR_E!W36+FC_IND_NMM_GL_E!W36</f>
        <v>4.4546076000000001</v>
      </c>
      <c r="X36" s="8">
        <f>FC_IND_NMM_CM_E!X36+FC_IND_NMM_CR_E!X36+FC_IND_NMM_GL_E!X36</f>
        <v>3.6002588400000004</v>
      </c>
      <c r="Y36" s="8">
        <f>FC_IND_NMM_CM_E!Y36+FC_IND_NMM_CR_E!Y36+FC_IND_NMM_GL_E!Y36</f>
        <v>3.6322884000000011</v>
      </c>
      <c r="Z36" s="8">
        <f>FC_IND_NMM_CM_E!Z36+FC_IND_NMM_CR_E!Z36+FC_IND_NMM_GL_E!Z36</f>
        <v>3.1005068399999995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2.993759999999999E-3</v>
      </c>
      <c r="U37" s="8">
        <f>FC_IND_NMM_CM_E!U37+FC_IND_NMM_CR_E!U37+FC_IND_NMM_GL_E!U37</f>
        <v>2.993759999999999E-3</v>
      </c>
      <c r="V37" s="8">
        <f>FC_IND_NMM_CM_E!V37+FC_IND_NMM_CR_E!V37+FC_IND_NMM_GL_E!V37</f>
        <v>0</v>
      </c>
      <c r="W37" s="8">
        <f>FC_IND_NMM_CM_E!W37+FC_IND_NMM_CR_E!W37+FC_IND_NMM_GL_E!W37</f>
        <v>2.4199560000000005E-2</v>
      </c>
      <c r="X37" s="8">
        <f>FC_IND_NMM_CM_E!X37+FC_IND_NMM_CR_E!X37+FC_IND_NMM_GL_E!X37</f>
        <v>0</v>
      </c>
      <c r="Y37" s="8">
        <f>FC_IND_NMM_CM_E!Y37+FC_IND_NMM_CR_E!Y37+FC_IND_NMM_GL_E!Y37</f>
        <v>2.1205800000000004E-2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50.980770360000008</v>
      </c>
      <c r="D43" s="8">
        <f>FC_IND_NMM_CM_E!D43+FC_IND_NMM_CR_E!D43+FC_IND_NMM_GL_E!D43</f>
        <v>44.608140720000016</v>
      </c>
      <c r="E43" s="8">
        <f>FC_IND_NMM_CM_E!E43+FC_IND_NMM_CR_E!E43+FC_IND_NMM_GL_E!E43</f>
        <v>19.117888919999999</v>
      </c>
      <c r="F43" s="8">
        <f>FC_IND_NMM_CM_E!F43+FC_IND_NMM_CR_E!F43+FC_IND_NMM_GL_E!F43</f>
        <v>44.608140720000016</v>
      </c>
      <c r="G43" s="8">
        <f>FC_IND_NMM_CM_E!G43+FC_IND_NMM_CR_E!G43+FC_IND_NMM_GL_E!G43</f>
        <v>22.304070360000001</v>
      </c>
      <c r="H43" s="8">
        <f>FC_IND_NMM_CM_E!H43+FC_IND_NMM_CR_E!H43+FC_IND_NMM_GL_E!H43</f>
        <v>19.117888919999999</v>
      </c>
      <c r="I43" s="8">
        <f>FC_IND_NMM_CM_E!I43+FC_IND_NMM_CR_E!I43+FC_IND_NMM_GL_E!I43</f>
        <v>22.096531079999998</v>
      </c>
      <c r="J43" s="8">
        <f>FC_IND_NMM_CM_E!J43+FC_IND_NMM_CR_E!J43+FC_IND_NMM_GL_E!J43</f>
        <v>18.939959999999999</v>
      </c>
      <c r="K43" s="8">
        <f>FC_IND_NMM_CM_E!K43+FC_IND_NMM_CR_E!K43+FC_IND_NMM_GL_E!K43</f>
        <v>15.783388919999998</v>
      </c>
      <c r="L43" s="8">
        <f>FC_IND_NMM_CM_E!L43+FC_IND_NMM_CR_E!L43+FC_IND_NMM_GL_E!L43</f>
        <v>9.4699800000000014</v>
      </c>
      <c r="M43" s="8">
        <f>FC_IND_NMM_CM_E!M43+FC_IND_NMM_CR_E!M43+FC_IND_NMM_GL_E!M43</f>
        <v>12.626551079999997</v>
      </c>
      <c r="N43" s="8">
        <f>FC_IND_NMM_CM_E!N43+FC_IND_NMM_CR_E!N43+FC_IND_NMM_GL_E!N43</f>
        <v>12.626551079999999</v>
      </c>
      <c r="O43" s="8">
        <f>FC_IND_NMM_CM_E!O43+FC_IND_NMM_CR_E!O43+FC_IND_NMM_GL_E!O43</f>
        <v>9.4699799999999996</v>
      </c>
      <c r="P43" s="8">
        <f>FC_IND_NMM_CM_E!P43+FC_IND_NMM_CR_E!P43+FC_IND_NMM_GL_E!P43</f>
        <v>12.626817840000001</v>
      </c>
      <c r="Q43" s="8">
        <f>FC_IND_NMM_CM_E!Q43+FC_IND_NMM_CR_E!Q43+FC_IND_NMM_GL_E!Q43</f>
        <v>9.4694464799999984</v>
      </c>
      <c r="R43" s="8">
        <f>FC_IND_NMM_CM_E!R43+FC_IND_NMM_CR_E!R43+FC_IND_NMM_GL_E!R43</f>
        <v>9.4697132400000008</v>
      </c>
      <c r="S43" s="8">
        <f>FC_IND_NMM_CM_E!S43+FC_IND_NMM_CR_E!S43+FC_IND_NMM_GL_E!S43</f>
        <v>6.3131421600000017</v>
      </c>
      <c r="T43" s="8">
        <f>FC_IND_NMM_CM_E!T43+FC_IND_NMM_CR_E!T43+FC_IND_NMM_GL_E!T43</f>
        <v>5.7356067600000014</v>
      </c>
      <c r="U43" s="8">
        <f>FC_IND_NMM_CM_E!U43+FC_IND_NMM_CR_E!U43+FC_IND_NMM_GL_E!U43</f>
        <v>6.1461503999999998</v>
      </c>
      <c r="V43" s="8">
        <f>FC_IND_NMM_CM_E!V43+FC_IND_NMM_CR_E!V43+FC_IND_NMM_GL_E!V43</f>
        <v>6.2755290000000006</v>
      </c>
      <c r="W43" s="8">
        <f>FC_IND_NMM_CM_E!W43+FC_IND_NMM_CR_E!W43+FC_IND_NMM_GL_E!W43</f>
        <v>7.8128668799999987</v>
      </c>
      <c r="X43" s="8">
        <f>FC_IND_NMM_CM_E!X43+FC_IND_NMM_CR_E!X43+FC_IND_NMM_GL_E!X43</f>
        <v>7.3833832800000012</v>
      </c>
      <c r="Y43" s="8">
        <f>FC_IND_NMM_CM_E!Y43+FC_IND_NMM_CR_E!Y43+FC_IND_NMM_GL_E!Y43</f>
        <v>8.4000056399999998</v>
      </c>
      <c r="Z43" s="8">
        <f>FC_IND_NMM_CM_E!Z43+FC_IND_NMM_CR_E!Z43+FC_IND_NMM_GL_E!Z43</f>
        <v>7.4623442399999993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118.82435616000001</v>
      </c>
      <c r="D44" s="8">
        <f>FC_IND_NMM_CM_E!D44+FC_IND_NMM_CR_E!D44+FC_IND_NMM_GL_E!D44</f>
        <v>109.44366192000001</v>
      </c>
      <c r="E44" s="8">
        <f>FC_IND_NMM_CM_E!E44+FC_IND_NMM_CR_E!E44+FC_IND_NMM_GL_E!E44</f>
        <v>37.523612880000023</v>
      </c>
      <c r="F44" s="8">
        <f>FC_IND_NMM_CM_E!F44+FC_IND_NMM_CR_E!F44+FC_IND_NMM_GL_E!F44</f>
        <v>9.3809728800000034</v>
      </c>
      <c r="G44" s="8">
        <f>FC_IND_NMM_CM_E!G44+FC_IND_NMM_CR_E!G44+FC_IND_NMM_GL_E!G44</f>
        <v>3.1268980800000006</v>
      </c>
      <c r="H44" s="8">
        <f>FC_IND_NMM_CM_E!H44+FC_IND_NMM_CR_E!H44+FC_IND_NMM_GL_E!H44</f>
        <v>3.1268980800000006</v>
      </c>
      <c r="I44" s="8">
        <f>FC_IND_NMM_CM_E!I44+FC_IND_NMM_CR_E!I44+FC_IND_NMM_GL_E!I44</f>
        <v>3.1268980800000001</v>
      </c>
      <c r="J44" s="8">
        <f>FC_IND_NMM_CM_E!J44+FC_IND_NMM_CR_E!J44+FC_IND_NMM_GL_E!J44</f>
        <v>3.1870843200000012</v>
      </c>
      <c r="K44" s="8">
        <f>FC_IND_NMM_CM_E!K44+FC_IND_NMM_CR_E!K44+FC_IND_NMM_GL_E!K44</f>
        <v>3.1826260800000008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3.18234744</v>
      </c>
      <c r="O44" s="8">
        <f>FC_IND_NMM_CM_E!O44+FC_IND_NMM_CR_E!O44+FC_IND_NMM_GL_E!O44</f>
        <v>6.361072560000002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  <c r="Y44" s="8">
        <f>FC_IND_NMM_CM_E!Y44+FC_IND_NMM_CR_E!Y44+FC_IND_NMM_GL_E!Y44</f>
        <v>0</v>
      </c>
      <c r="Z44" s="8">
        <f>FC_IND_NMM_CM_E!Z44+FC_IND_NMM_CR_E!Z44+FC_IND_NMM_GL_E!Z44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85.556250000000006</v>
      </c>
      <c r="G48" s="8">
        <f>FC_IND_NMM_CM_E!G48+FC_IND_NMM_CR_E!G48+FC_IND_NMM_GL_E!G48</f>
        <v>129.918789</v>
      </c>
      <c r="H48" s="8">
        <f>FC_IND_NMM_CM_E!H48+FC_IND_NMM_CR_E!H48+FC_IND_NMM_GL_E!H48</f>
        <v>148.93140599999998</v>
      </c>
      <c r="I48" s="8">
        <f>FC_IND_NMM_CM_E!I48+FC_IND_NMM_CR_E!I48+FC_IND_NMM_GL_E!I48</f>
        <v>202.80007800000001</v>
      </c>
      <c r="J48" s="8">
        <f>FC_IND_NMM_CM_E!J48+FC_IND_NMM_CR_E!J48+FC_IND_NMM_GL_E!J48</f>
        <v>158.43753900000002</v>
      </c>
      <c r="K48" s="8">
        <f>FC_IND_NMM_CM_E!K48+FC_IND_NMM_CR_E!K48+FC_IND_NMM_GL_E!K48</f>
        <v>161.60636699999998</v>
      </c>
      <c r="L48" s="8">
        <f>FC_IND_NMM_CM_E!L48+FC_IND_NMM_CR_E!L48+FC_IND_NMM_GL_E!L48</f>
        <v>136.24802100000002</v>
      </c>
      <c r="M48" s="8">
        <f>FC_IND_NMM_CM_E!M48+FC_IND_NMM_CR_E!M48+FC_IND_NMM_GL_E!M48</f>
        <v>99.077471999999986</v>
      </c>
      <c r="N48" s="8">
        <f>FC_IND_NMM_CM_E!N48+FC_IND_NMM_CR_E!N48+FC_IND_NMM_GL_E!N48</f>
        <v>89.423568000000017</v>
      </c>
      <c r="O48" s="8">
        <f>FC_IND_NMM_CM_E!O48+FC_IND_NMM_CR_E!O48+FC_IND_NMM_GL_E!O48</f>
        <v>73.958157</v>
      </c>
      <c r="P48" s="8">
        <f>FC_IND_NMM_CM_E!P48+FC_IND_NMM_CR_E!P48+FC_IND_NMM_GL_E!P48</f>
        <v>139.43404799999996</v>
      </c>
      <c r="Q48" s="8">
        <f>FC_IND_NMM_CM_E!Q48+FC_IND_NMM_CR_E!Q48+FC_IND_NMM_GL_E!Q48</f>
        <v>145.15183800000003</v>
      </c>
      <c r="R48" s="8">
        <f>FC_IND_NMM_CM_E!R48+FC_IND_NMM_CR_E!R48+FC_IND_NMM_GL_E!R48</f>
        <v>100.14626700000001</v>
      </c>
      <c r="S48" s="8">
        <f>FC_IND_NMM_CM_E!S48+FC_IND_NMM_CR_E!S48+FC_IND_NMM_GL_E!S48</f>
        <v>99.397232999999986</v>
      </c>
      <c r="T48" s="8">
        <f>FC_IND_NMM_CM_E!T48+FC_IND_NMM_CR_E!T48+FC_IND_NMM_GL_E!T48</f>
        <v>112.64748299999997</v>
      </c>
      <c r="U48" s="8">
        <f>FC_IND_NMM_CM_E!U48+FC_IND_NMM_CR_E!U48+FC_IND_NMM_GL_E!U48</f>
        <v>124.08832800000003</v>
      </c>
      <c r="V48" s="8">
        <f>FC_IND_NMM_CM_E!V48+FC_IND_NMM_CR_E!V48+FC_IND_NMM_GL_E!V48</f>
        <v>116.08201799999998</v>
      </c>
      <c r="W48" s="8">
        <f>FC_IND_NMM_CM_E!W48+FC_IND_NMM_CR_E!W48+FC_IND_NMM_GL_E!W48</f>
        <v>133.19748000000004</v>
      </c>
      <c r="X48" s="8">
        <f>FC_IND_NMM_CM_E!X48+FC_IND_NMM_CR_E!X48+FC_IND_NMM_GL_E!X48</f>
        <v>148.16903399999998</v>
      </c>
      <c r="Y48" s="8">
        <f>FC_IND_NMM_CM_E!Y48+FC_IND_NMM_CR_E!Y48+FC_IND_NMM_GL_E!Y48</f>
        <v>141.07286699999997</v>
      </c>
      <c r="Z48" s="8">
        <f>FC_IND_NMM_CM_E!Z48+FC_IND_NMM_CR_E!Z48+FC_IND_NMM_GL_E!Z48</f>
        <v>125.41580999999998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244.67454000000006</v>
      </c>
      <c r="D51" s="27">
        <f>FC_IND_NMM_CM_E!D51+FC_IND_NMM_CR_E!D51+FC_IND_NMM_GL_E!D51</f>
        <v>222.96384</v>
      </c>
      <c r="E51" s="27">
        <f>FC_IND_NMM_CM_E!E51+FC_IND_NMM_CR_E!E51+FC_IND_NMM_GL_E!E51</f>
        <v>193.98258000000001</v>
      </c>
      <c r="F51" s="27">
        <f>FC_IND_NMM_CM_E!F51+FC_IND_NMM_CR_E!F51+FC_IND_NMM_GL_E!F51</f>
        <v>198.67814999999999</v>
      </c>
      <c r="G51" s="27">
        <f>FC_IND_NMM_CM_E!G51+FC_IND_NMM_CR_E!G51+FC_IND_NMM_GL_E!G51</f>
        <v>213.26976000000002</v>
      </c>
      <c r="H51" s="27">
        <f>FC_IND_NMM_CM_E!H51+FC_IND_NMM_CR_E!H51+FC_IND_NMM_GL_E!H51</f>
        <v>238.61574000000002</v>
      </c>
      <c r="I51" s="27">
        <f>FC_IND_NMM_CM_E!I51+FC_IND_NMM_CR_E!I51+FC_IND_NMM_GL_E!I51</f>
        <v>267.14259000000004</v>
      </c>
      <c r="J51" s="27">
        <f>FC_IND_NMM_CM_E!J51+FC_IND_NMM_CR_E!J51+FC_IND_NMM_GL_E!J51</f>
        <v>283.14791999999989</v>
      </c>
      <c r="K51" s="27">
        <f>FC_IND_NMM_CM_E!K51+FC_IND_NMM_CR_E!K51+FC_IND_NMM_GL_E!K51</f>
        <v>261.94212000000005</v>
      </c>
      <c r="L51" s="27">
        <f>FC_IND_NMM_CM_E!L51+FC_IND_NMM_CR_E!L51+FC_IND_NMM_GL_E!L51</f>
        <v>171.51453000000004</v>
      </c>
      <c r="M51" s="27">
        <f>FC_IND_NMM_CM_E!M51+FC_IND_NMM_CR_E!M51+FC_IND_NMM_GL_E!M51</f>
        <v>217.76337000000004</v>
      </c>
      <c r="N51" s="27">
        <f>FC_IND_NMM_CM_E!N51+FC_IND_NMM_CR_E!N51+FC_IND_NMM_GL_E!N51</f>
        <v>191.30661000000003</v>
      </c>
      <c r="O51" s="27">
        <f>FC_IND_NMM_CM_E!O51+FC_IND_NMM_CR_E!O51+FC_IND_NMM_GL_E!O51</f>
        <v>163.33515000000003</v>
      </c>
      <c r="P51" s="27">
        <f>FC_IND_NMM_CM_E!P51+FC_IND_NMM_CR_E!P51+FC_IND_NMM_GL_E!P51</f>
        <v>147.53178</v>
      </c>
      <c r="Q51" s="27">
        <f>FC_IND_NMM_CM_E!Q51+FC_IND_NMM_CR_E!Q51+FC_IND_NMM_GL_E!Q51</f>
        <v>137.58525</v>
      </c>
      <c r="R51" s="27">
        <f>FC_IND_NMM_CM_E!R51+FC_IND_NMM_CR_E!R51+FC_IND_NMM_GL_E!R51</f>
        <v>159.64938000000001</v>
      </c>
      <c r="S51" s="27">
        <f>FC_IND_NMM_CM_E!S51+FC_IND_NMM_CR_E!S51+FC_IND_NMM_GL_E!S51</f>
        <v>173.33217000000002</v>
      </c>
      <c r="T51" s="27">
        <f>FC_IND_NMM_CM_E!T51+FC_IND_NMM_CR_E!T51+FC_IND_NMM_GL_E!T51</f>
        <v>177.53919876</v>
      </c>
      <c r="U51" s="27">
        <f>FC_IND_NMM_CM_E!U51+FC_IND_NMM_CR_E!U51+FC_IND_NMM_GL_E!U51</f>
        <v>177.9701814</v>
      </c>
      <c r="V51" s="27">
        <f>FC_IND_NMM_CM_E!V51+FC_IND_NMM_CR_E!V51+FC_IND_NMM_GL_E!V51</f>
        <v>182.69766108000005</v>
      </c>
      <c r="W51" s="27">
        <f>FC_IND_NMM_CM_E!W51+FC_IND_NMM_CR_E!W51+FC_IND_NMM_GL_E!W51</f>
        <v>146.32143372000002</v>
      </c>
      <c r="X51" s="27">
        <f>FC_IND_NMM_CM_E!X51+FC_IND_NMM_CR_E!X51+FC_IND_NMM_GL_E!X51</f>
        <v>165.35475</v>
      </c>
      <c r="Y51" s="27">
        <f>FC_IND_NMM_CM_E!Y51+FC_IND_NMM_CR_E!Y51+FC_IND_NMM_GL_E!Y51</f>
        <v>151.68852072000001</v>
      </c>
      <c r="Z51" s="27">
        <f>FC_IND_NMM_CM_E!Z51+FC_IND_NMM_CR_E!Z51+FC_IND_NMM_GL_E!Z51</f>
        <v>137.7094554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26.311942799999997</v>
      </c>
      <c r="G52" s="27">
        <f t="shared" si="30"/>
        <v>36.322228800000005</v>
      </c>
      <c r="H52" s="27">
        <f t="shared" si="30"/>
        <v>47.33277120000001</v>
      </c>
      <c r="I52" s="27">
        <f t="shared" si="30"/>
        <v>55.91294280000001</v>
      </c>
      <c r="J52" s="27">
        <f t="shared" si="30"/>
        <v>43.757999999999996</v>
      </c>
      <c r="K52" s="27">
        <f t="shared" si="30"/>
        <v>39.0388284</v>
      </c>
      <c r="L52" s="27">
        <f t="shared" si="30"/>
        <v>79.222057200000009</v>
      </c>
      <c r="M52" s="27">
        <f t="shared" si="30"/>
        <v>84.226942799999989</v>
      </c>
      <c r="N52" s="27">
        <f t="shared" si="30"/>
        <v>94.094114399999981</v>
      </c>
      <c r="O52" s="27">
        <f t="shared" si="30"/>
        <v>91.090771200000006</v>
      </c>
      <c r="P52" s="27">
        <f t="shared" si="30"/>
        <v>100.09977119999996</v>
      </c>
      <c r="Q52" s="27">
        <f t="shared" si="30"/>
        <v>139.99677120000001</v>
      </c>
      <c r="R52" s="27">
        <f t="shared" si="30"/>
        <v>166.30922879999997</v>
      </c>
      <c r="S52" s="27">
        <f t="shared" si="30"/>
        <v>181.8958284</v>
      </c>
      <c r="T52" s="27">
        <f t="shared" si="30"/>
        <v>226.84044239999992</v>
      </c>
      <c r="U52" s="27">
        <f t="shared" si="30"/>
        <v>276.16343039999992</v>
      </c>
      <c r="V52" s="27">
        <f t="shared" si="30"/>
        <v>306.62208720000001</v>
      </c>
      <c r="W52" s="27">
        <f t="shared" si="30"/>
        <v>266.70346560000007</v>
      </c>
      <c r="X52" s="27">
        <f t="shared" ref="X52:Z52" si="31">SUM(X53:X54)</f>
        <v>251.18173080000003</v>
      </c>
      <c r="Y52" s="27">
        <f t="shared" si="31"/>
        <v>251.40206519999998</v>
      </c>
      <c r="Z52" s="27">
        <f t="shared" si="31"/>
        <v>260.0635752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26.311942799999997</v>
      </c>
      <c r="G53" s="8">
        <f>FC_IND_NMM_CM_E!G53+FC_IND_NMM_CR_E!G53+FC_IND_NMM_GL_E!G53</f>
        <v>36.322228800000005</v>
      </c>
      <c r="H53" s="8">
        <f>FC_IND_NMM_CM_E!H53+FC_IND_NMM_CR_E!H53+FC_IND_NMM_GL_E!H53</f>
        <v>47.33277120000001</v>
      </c>
      <c r="I53" s="8">
        <f>FC_IND_NMM_CM_E!I53+FC_IND_NMM_CR_E!I53+FC_IND_NMM_GL_E!I53</f>
        <v>55.91294280000001</v>
      </c>
      <c r="J53" s="8">
        <f>FC_IND_NMM_CM_E!J53+FC_IND_NMM_CR_E!J53+FC_IND_NMM_GL_E!J53</f>
        <v>43.757999999999996</v>
      </c>
      <c r="K53" s="8">
        <f>FC_IND_NMM_CM_E!K53+FC_IND_NMM_CR_E!K53+FC_IND_NMM_GL_E!K53</f>
        <v>39.0388284</v>
      </c>
      <c r="L53" s="8">
        <f>FC_IND_NMM_CM_E!L53+FC_IND_NMM_CR_E!L53+FC_IND_NMM_GL_E!L53</f>
        <v>79.222057200000009</v>
      </c>
      <c r="M53" s="8">
        <f>FC_IND_NMM_CM_E!M53+FC_IND_NMM_CR_E!M53+FC_IND_NMM_GL_E!M53</f>
        <v>84.226942799999989</v>
      </c>
      <c r="N53" s="8">
        <f>FC_IND_NMM_CM_E!N53+FC_IND_NMM_CR_E!N53+FC_IND_NMM_GL_E!N53</f>
        <v>94.094114399999981</v>
      </c>
      <c r="O53" s="8">
        <f>FC_IND_NMM_CM_E!O53+FC_IND_NMM_CR_E!O53+FC_IND_NMM_GL_E!O53</f>
        <v>91.090771200000006</v>
      </c>
      <c r="P53" s="8">
        <f>FC_IND_NMM_CM_E!P53+FC_IND_NMM_CR_E!P53+FC_IND_NMM_GL_E!P53</f>
        <v>100.09977119999996</v>
      </c>
      <c r="Q53" s="8">
        <f>FC_IND_NMM_CM_E!Q53+FC_IND_NMM_CR_E!Q53+FC_IND_NMM_GL_E!Q53</f>
        <v>139.99677120000001</v>
      </c>
      <c r="R53" s="8">
        <f>FC_IND_NMM_CM_E!R53+FC_IND_NMM_CR_E!R53+FC_IND_NMM_GL_E!R53</f>
        <v>166.30922879999997</v>
      </c>
      <c r="S53" s="8">
        <f>FC_IND_NMM_CM_E!S53+FC_IND_NMM_CR_E!S53+FC_IND_NMM_GL_E!S53</f>
        <v>181.8958284</v>
      </c>
      <c r="T53" s="8">
        <f>FC_IND_NMM_CM_E!T53+FC_IND_NMM_CR_E!T53+FC_IND_NMM_GL_E!T53</f>
        <v>226.84044239999992</v>
      </c>
      <c r="U53" s="8">
        <f>FC_IND_NMM_CM_E!U53+FC_IND_NMM_CR_E!U53+FC_IND_NMM_GL_E!U53</f>
        <v>276.16343039999992</v>
      </c>
      <c r="V53" s="8">
        <f>FC_IND_NMM_CM_E!V53+FC_IND_NMM_CR_E!V53+FC_IND_NMM_GL_E!V53</f>
        <v>306.62208720000001</v>
      </c>
      <c r="W53" s="8">
        <f>FC_IND_NMM_CM_E!W53+FC_IND_NMM_CR_E!W53+FC_IND_NMM_GL_E!W53</f>
        <v>266.70346560000007</v>
      </c>
      <c r="X53" s="8">
        <f>FC_IND_NMM_CM_E!X53+FC_IND_NMM_CR_E!X53+FC_IND_NMM_GL_E!X53</f>
        <v>251.18173080000003</v>
      </c>
      <c r="Y53" s="8">
        <f>FC_IND_NMM_CM_E!Y53+FC_IND_NMM_CR_E!Y53+FC_IND_NMM_GL_E!Y53</f>
        <v>251.40206519999998</v>
      </c>
      <c r="Z53" s="8">
        <f>FC_IND_NMM_CM_E!Z53+FC_IND_NMM_CR_E!Z53+FC_IND_NMM_GL_E!Z53</f>
        <v>260.0635752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18.144000000000002</v>
      </c>
      <c r="G61" s="49">
        <f t="shared" si="32"/>
        <v>20.272089600000001</v>
      </c>
      <c r="H61" s="49">
        <f t="shared" si="32"/>
        <v>30.24</v>
      </c>
      <c r="I61" s="49">
        <f t="shared" si="32"/>
        <v>24.079910399999996</v>
      </c>
      <c r="J61" s="49">
        <f t="shared" si="32"/>
        <v>9.7441344000000001</v>
      </c>
      <c r="K61" s="49">
        <f t="shared" si="32"/>
        <v>28.336089599999994</v>
      </c>
      <c r="L61" s="49">
        <f t="shared" si="32"/>
        <v>31.920134400000002</v>
      </c>
      <c r="M61" s="49">
        <f t="shared" si="32"/>
        <v>26.655955200000008</v>
      </c>
      <c r="N61" s="49">
        <f t="shared" si="32"/>
        <v>28.896134399999994</v>
      </c>
      <c r="O61" s="49">
        <f t="shared" si="32"/>
        <v>43.904044799999994</v>
      </c>
      <c r="P61" s="49">
        <f t="shared" si="32"/>
        <v>53.199820799999962</v>
      </c>
      <c r="Q61" s="49">
        <f t="shared" si="32"/>
        <v>63.503999999999991</v>
      </c>
      <c r="R61" s="49">
        <f t="shared" si="32"/>
        <v>34.496179199999993</v>
      </c>
      <c r="S61" s="49">
        <f t="shared" si="32"/>
        <v>22.848134399999999</v>
      </c>
      <c r="T61" s="49">
        <f t="shared" si="32"/>
        <v>18.333100799999993</v>
      </c>
      <c r="U61" s="49">
        <f t="shared" si="32"/>
        <v>15.029280000000004</v>
      </c>
      <c r="V61" s="49">
        <f t="shared" si="32"/>
        <v>10.710201600000001</v>
      </c>
      <c r="W61" s="49">
        <f t="shared" si="32"/>
        <v>11.537164800000003</v>
      </c>
      <c r="X61" s="49">
        <f t="shared" si="32"/>
        <v>12.943929600000001</v>
      </c>
      <c r="Y61" s="49">
        <f t="shared" ref="Y61:Z61" si="33">SUM(Y62:Y72)</f>
        <v>16.836422399999996</v>
      </c>
      <c r="Z61" s="49">
        <f t="shared" si="33"/>
        <v>19.2342528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18.144000000000002</v>
      </c>
      <c r="G62" s="52">
        <f>FC_IND_NMM_CM_E!G62+FC_IND_NMM_CR_E!G62+FC_IND_NMM_GL_E!G62</f>
        <v>20.272089600000001</v>
      </c>
      <c r="H62" s="52">
        <f>FC_IND_NMM_CM_E!H62+FC_IND_NMM_CR_E!H62+FC_IND_NMM_GL_E!H62</f>
        <v>30.24</v>
      </c>
      <c r="I62" s="52">
        <f>FC_IND_NMM_CM_E!I62+FC_IND_NMM_CR_E!I62+FC_IND_NMM_GL_E!I62</f>
        <v>24.079910399999996</v>
      </c>
      <c r="J62" s="52">
        <f>FC_IND_NMM_CM_E!J62+FC_IND_NMM_CR_E!J62+FC_IND_NMM_GL_E!J62</f>
        <v>9.7441344000000001</v>
      </c>
      <c r="K62" s="52">
        <f>FC_IND_NMM_CM_E!K62+FC_IND_NMM_CR_E!K62+FC_IND_NMM_GL_E!K62</f>
        <v>28.336089599999994</v>
      </c>
      <c r="L62" s="52">
        <f>FC_IND_NMM_CM_E!L62+FC_IND_NMM_CR_E!L62+FC_IND_NMM_GL_E!L62</f>
        <v>31.920134400000002</v>
      </c>
      <c r="M62" s="52">
        <f>FC_IND_NMM_CM_E!M62+FC_IND_NMM_CR_E!M62+FC_IND_NMM_GL_E!M62</f>
        <v>26.655955200000008</v>
      </c>
      <c r="N62" s="52">
        <f>FC_IND_NMM_CM_E!N62+FC_IND_NMM_CR_E!N62+FC_IND_NMM_GL_E!N62</f>
        <v>28.896134399999994</v>
      </c>
      <c r="O62" s="52">
        <f>FC_IND_NMM_CM_E!O62+FC_IND_NMM_CR_E!O62+FC_IND_NMM_GL_E!O62</f>
        <v>43.904044799999994</v>
      </c>
      <c r="P62" s="52">
        <f>FC_IND_NMM_CM_E!P62+FC_IND_NMM_CR_E!P62+FC_IND_NMM_GL_E!P62</f>
        <v>53.199820799999962</v>
      </c>
      <c r="Q62" s="52">
        <f>FC_IND_NMM_CM_E!Q62+FC_IND_NMM_CR_E!Q62+FC_IND_NMM_GL_E!Q62</f>
        <v>63.503999999999991</v>
      </c>
      <c r="R62" s="52">
        <f>FC_IND_NMM_CM_E!R62+FC_IND_NMM_CR_E!R62+FC_IND_NMM_GL_E!R62</f>
        <v>34.496179199999993</v>
      </c>
      <c r="S62" s="52">
        <f>FC_IND_NMM_CM_E!S62+FC_IND_NMM_CR_E!S62+FC_IND_NMM_GL_E!S62</f>
        <v>22.848134399999999</v>
      </c>
      <c r="T62" s="52">
        <f>FC_IND_NMM_CM_E!T62+FC_IND_NMM_CR_E!T62+FC_IND_NMM_GL_E!T62</f>
        <v>18.333100799999993</v>
      </c>
      <c r="U62" s="52">
        <f>FC_IND_NMM_CM_E!U62+FC_IND_NMM_CR_E!U62+FC_IND_NMM_GL_E!U62</f>
        <v>15.029280000000004</v>
      </c>
      <c r="V62" s="52">
        <f>FC_IND_NMM_CM_E!V62+FC_IND_NMM_CR_E!V62+FC_IND_NMM_GL_E!V62</f>
        <v>10.710201600000001</v>
      </c>
      <c r="W62" s="52">
        <f>FC_IND_NMM_CM_E!W62+FC_IND_NMM_CR_E!W62+FC_IND_NMM_GL_E!W62</f>
        <v>11.537164800000003</v>
      </c>
      <c r="X62" s="52">
        <f>FC_IND_NMM_CM_E!X62+FC_IND_NMM_CR_E!X62+FC_IND_NMM_GL_E!X62</f>
        <v>12.943929600000001</v>
      </c>
      <c r="Y62" s="52">
        <f>FC_IND_NMM_CM_E!Y62+FC_IND_NMM_CR_E!Y62+FC_IND_NMM_GL_E!Y62</f>
        <v>16.836422399999996</v>
      </c>
      <c r="Z62" s="52">
        <f>FC_IND_NMM_CM_E!Z62+FC_IND_NMM_CR_E!Z62+FC_IND_NMM_GL_E!Z62</f>
        <v>19.2342528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318.21197238277045</v>
      </c>
      <c r="D2" s="21">
        <f t="shared" ref="D2:X2" si="0">SUM(D3,D17,D22,D25,D26,D51,D52)</f>
        <v>301.91204319313749</v>
      </c>
      <c r="E2" s="21">
        <f t="shared" si="0"/>
        <v>316.62221022440178</v>
      </c>
      <c r="F2" s="21">
        <f t="shared" si="0"/>
        <v>352.19412218171556</v>
      </c>
      <c r="G2" s="21">
        <f t="shared" si="0"/>
        <v>305.27485867774715</v>
      </c>
      <c r="H2" s="21">
        <f t="shared" si="0"/>
        <v>276.75068148914499</v>
      </c>
      <c r="I2" s="21">
        <f t="shared" si="0"/>
        <v>376.5759468381745</v>
      </c>
      <c r="J2" s="21">
        <f t="shared" si="0"/>
        <v>330.727691391147</v>
      </c>
      <c r="K2" s="21">
        <f t="shared" si="0"/>
        <v>342.77063311412115</v>
      </c>
      <c r="L2" s="21">
        <f t="shared" si="0"/>
        <v>255.63002381195417</v>
      </c>
      <c r="M2" s="21">
        <f t="shared" si="0"/>
        <v>188.72547094213019</v>
      </c>
      <c r="N2" s="21">
        <f t="shared" si="0"/>
        <v>187.96968920762444</v>
      </c>
      <c r="O2" s="21">
        <f t="shared" si="0"/>
        <v>183.01781419750864</v>
      </c>
      <c r="P2" s="21">
        <f t="shared" si="0"/>
        <v>148.61497817347984</v>
      </c>
      <c r="Q2" s="21">
        <f t="shared" si="0"/>
        <v>185.01854481949059</v>
      </c>
      <c r="R2" s="21">
        <f t="shared" si="0"/>
        <v>161.69926491886068</v>
      </c>
      <c r="S2" s="21">
        <f t="shared" si="0"/>
        <v>187.3209604606497</v>
      </c>
      <c r="T2" s="21">
        <f t="shared" si="0"/>
        <v>206.21689184613132</v>
      </c>
      <c r="U2" s="21">
        <f t="shared" si="0"/>
        <v>199.56830029240237</v>
      </c>
      <c r="V2" s="21">
        <f t="shared" si="0"/>
        <v>303.22660767838602</v>
      </c>
      <c r="W2" s="21">
        <f t="shared" si="0"/>
        <v>264.73560952585581</v>
      </c>
      <c r="X2" s="21">
        <f t="shared" si="0"/>
        <v>221.55397757239572</v>
      </c>
      <c r="Y2" s="21">
        <f t="shared" ref="Y2:Z2" si="1">SUM(Y3,Y17,Y22,Y25,Y26,Y51,Y52)</f>
        <v>190.60488866076528</v>
      </c>
      <c r="Z2" s="21">
        <f t="shared" si="1"/>
        <v>182.59008808925185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61.064983892334105</v>
      </c>
      <c r="D3" s="24">
        <f t="shared" ref="D3:W3" si="3">SUM(D4,D8,D11)</f>
        <v>92.415421406926939</v>
      </c>
      <c r="E3" s="24">
        <f t="shared" si="3"/>
        <v>140.140201078556</v>
      </c>
      <c r="F3" s="24">
        <f t="shared" si="3"/>
        <v>110.50508111885676</v>
      </c>
      <c r="G3" s="24">
        <f t="shared" si="3"/>
        <v>87.048340040519832</v>
      </c>
      <c r="H3" s="24">
        <f t="shared" si="3"/>
        <v>64.038977104159159</v>
      </c>
      <c r="I3" s="24">
        <f t="shared" si="3"/>
        <v>74.527975003135737</v>
      </c>
      <c r="J3" s="24">
        <f t="shared" si="3"/>
        <v>85.771362169778101</v>
      </c>
      <c r="K3" s="24">
        <f t="shared" si="3"/>
        <v>95.18321949629285</v>
      </c>
      <c r="L3" s="24">
        <f t="shared" si="3"/>
        <v>53.169047378707575</v>
      </c>
      <c r="M3" s="24">
        <f t="shared" si="3"/>
        <v>29.327161116637413</v>
      </c>
      <c r="N3" s="24">
        <f t="shared" si="3"/>
        <v>31.128727830088955</v>
      </c>
      <c r="O3" s="24">
        <f t="shared" si="3"/>
        <v>33.758863569842859</v>
      </c>
      <c r="P3" s="24">
        <f t="shared" si="3"/>
        <v>18.308304532543897</v>
      </c>
      <c r="Q3" s="24">
        <f t="shared" si="3"/>
        <v>17.749450280198779</v>
      </c>
      <c r="R3" s="24">
        <f t="shared" si="3"/>
        <v>12.899578954650591</v>
      </c>
      <c r="S3" s="24">
        <f t="shared" si="3"/>
        <v>12.837530817607982</v>
      </c>
      <c r="T3" s="24">
        <f t="shared" si="3"/>
        <v>13.631450373916085</v>
      </c>
      <c r="U3" s="24">
        <f t="shared" si="3"/>
        <v>10.874114567003291</v>
      </c>
      <c r="V3" s="24">
        <f t="shared" si="3"/>
        <v>17.083991017727836</v>
      </c>
      <c r="W3" s="24">
        <f t="shared" si="3"/>
        <v>15.310778448468945</v>
      </c>
      <c r="X3" s="24">
        <f t="shared" ref="X3:Z3" si="4">SUM(X4,X8,X11)</f>
        <v>13.471882458884084</v>
      </c>
      <c r="Y3" s="24">
        <f t="shared" si="4"/>
        <v>10.555019477681645</v>
      </c>
      <c r="Z3" s="24">
        <f t="shared" si="4"/>
        <v>9.1325727259809888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37.898650500275991</v>
      </c>
      <c r="F4" s="19">
        <f t="shared" si="6"/>
        <v>58.819310395164472</v>
      </c>
      <c r="G4" s="19">
        <f t="shared" si="6"/>
        <v>39.876784133253707</v>
      </c>
      <c r="H4" s="19">
        <f t="shared" si="6"/>
        <v>36.787324052746612</v>
      </c>
      <c r="I4" s="19">
        <f t="shared" si="6"/>
        <v>43.130584417737182</v>
      </c>
      <c r="J4" s="19">
        <f t="shared" si="6"/>
        <v>58.911367896730845</v>
      </c>
      <c r="K4" s="19">
        <f t="shared" si="6"/>
        <v>64.721906072610338</v>
      </c>
      <c r="L4" s="19">
        <f t="shared" si="6"/>
        <v>21.395973134530255</v>
      </c>
      <c r="M4" s="19">
        <f t="shared" si="6"/>
        <v>10.26177416447702</v>
      </c>
      <c r="N4" s="19">
        <f t="shared" si="6"/>
        <v>9.6556109703369177</v>
      </c>
      <c r="O4" s="19">
        <f t="shared" si="6"/>
        <v>9.573006481333497</v>
      </c>
      <c r="P4" s="19">
        <f t="shared" si="6"/>
        <v>1.2021436976166957</v>
      </c>
      <c r="Q4" s="19">
        <f t="shared" si="6"/>
        <v>0.66510828736524641</v>
      </c>
      <c r="R4" s="19">
        <f t="shared" si="6"/>
        <v>0.60239985131808504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37.898650500275991</v>
      </c>
      <c r="F7" s="8">
        <v>58.819310395164472</v>
      </c>
      <c r="G7" s="8">
        <v>39.876784133253707</v>
      </c>
      <c r="H7" s="8">
        <v>36.787324052746612</v>
      </c>
      <c r="I7" s="8">
        <v>43.130584417737182</v>
      </c>
      <c r="J7" s="8">
        <v>58.911367896730845</v>
      </c>
      <c r="K7" s="8">
        <v>64.721906072610338</v>
      </c>
      <c r="L7" s="8">
        <v>21.395973134530255</v>
      </c>
      <c r="M7" s="8">
        <v>10.26177416447702</v>
      </c>
      <c r="N7" s="8">
        <v>9.6556109703369177</v>
      </c>
      <c r="O7" s="8">
        <v>9.573006481333497</v>
      </c>
      <c r="P7" s="8">
        <v>1.2021436976166957</v>
      </c>
      <c r="Q7" s="8">
        <v>0.66510828736524641</v>
      </c>
      <c r="R7" s="8">
        <v>0.60239985131808504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4.4566537779365305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4.4566537779365305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61.064983892334105</v>
      </c>
      <c r="D11" s="19">
        <f t="shared" si="10"/>
        <v>92.415421406926939</v>
      </c>
      <c r="E11" s="19">
        <f t="shared" si="10"/>
        <v>102.24155057828</v>
      </c>
      <c r="F11" s="19">
        <f t="shared" si="10"/>
        <v>51.685770723692301</v>
      </c>
      <c r="G11" s="19">
        <f t="shared" si="10"/>
        <v>47.171555907266118</v>
      </c>
      <c r="H11" s="19">
        <f t="shared" si="10"/>
        <v>27.251653051412539</v>
      </c>
      <c r="I11" s="19">
        <f t="shared" si="10"/>
        <v>31.397390585398561</v>
      </c>
      <c r="J11" s="19">
        <f t="shared" si="10"/>
        <v>26.859994273047256</v>
      </c>
      <c r="K11" s="19">
        <f t="shared" si="10"/>
        <v>30.461313423682515</v>
      </c>
      <c r="L11" s="19">
        <f t="shared" si="10"/>
        <v>27.316420466240789</v>
      </c>
      <c r="M11" s="19">
        <f t="shared" si="10"/>
        <v>19.065386952160395</v>
      </c>
      <c r="N11" s="19">
        <f t="shared" si="10"/>
        <v>21.473116859752039</v>
      </c>
      <c r="O11" s="19">
        <f t="shared" si="10"/>
        <v>24.185857088509362</v>
      </c>
      <c r="P11" s="19">
        <f t="shared" si="10"/>
        <v>17.106160834927202</v>
      </c>
      <c r="Q11" s="19">
        <f t="shared" si="10"/>
        <v>17.084341992833533</v>
      </c>
      <c r="R11" s="19">
        <f t="shared" si="10"/>
        <v>12.297179103332507</v>
      </c>
      <c r="S11" s="19">
        <f t="shared" si="10"/>
        <v>12.837530817607982</v>
      </c>
      <c r="T11" s="19">
        <f t="shared" si="10"/>
        <v>13.631450373916085</v>
      </c>
      <c r="U11" s="19">
        <f t="shared" si="10"/>
        <v>10.874114567003291</v>
      </c>
      <c r="V11" s="19">
        <f t="shared" si="10"/>
        <v>17.083991017727836</v>
      </c>
      <c r="W11" s="19">
        <f t="shared" si="10"/>
        <v>15.310778448468945</v>
      </c>
      <c r="X11" s="19">
        <f t="shared" si="10"/>
        <v>13.471882458884084</v>
      </c>
      <c r="Y11" s="19">
        <f t="shared" ref="Y11:Z11" si="11">SUM(Y12:Y16)</f>
        <v>10.555019477681645</v>
      </c>
      <c r="Z11" s="19">
        <f t="shared" si="11"/>
        <v>9.1325727259809888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61.064983892334105</v>
      </c>
      <c r="D13" s="8">
        <v>92.415421406926939</v>
      </c>
      <c r="E13" s="8">
        <v>102.24155057828</v>
      </c>
      <c r="F13" s="8">
        <v>51.685770723692301</v>
      </c>
      <c r="G13" s="8">
        <v>47.171555907266118</v>
      </c>
      <c r="H13" s="8">
        <v>27.251653051412539</v>
      </c>
      <c r="I13" s="8">
        <v>31.397390585398561</v>
      </c>
      <c r="J13" s="8">
        <v>26.859994273047256</v>
      </c>
      <c r="K13" s="8">
        <v>30.461313423682515</v>
      </c>
      <c r="L13" s="8">
        <v>27.316420466240789</v>
      </c>
      <c r="M13" s="8">
        <v>19.065386952160395</v>
      </c>
      <c r="N13" s="8">
        <v>21.473116859752039</v>
      </c>
      <c r="O13" s="8">
        <v>24.185857088509362</v>
      </c>
      <c r="P13" s="8">
        <v>17.106160834927202</v>
      </c>
      <c r="Q13" s="8">
        <v>17.084341992833533</v>
      </c>
      <c r="R13" s="8">
        <v>12.297179103332507</v>
      </c>
      <c r="S13" s="8">
        <v>12.837530817607982</v>
      </c>
      <c r="T13" s="8">
        <v>13.631450373916085</v>
      </c>
      <c r="U13" s="8">
        <v>10.874114567003291</v>
      </c>
      <c r="V13" s="8">
        <v>17.083991017727836</v>
      </c>
      <c r="W13" s="8">
        <v>15.310778448468945</v>
      </c>
      <c r="X13" s="8">
        <v>13.471882458884084</v>
      </c>
      <c r="Y13" s="8">
        <v>10.555019477681645</v>
      </c>
      <c r="Z13" s="8">
        <v>9.1325727259809888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108.65757095109906</v>
      </c>
      <c r="D26" s="27">
        <f t="shared" si="16"/>
        <v>90.427329821465619</v>
      </c>
      <c r="E26" s="27">
        <f t="shared" si="16"/>
        <v>46.141066679721732</v>
      </c>
      <c r="F26" s="27">
        <f t="shared" si="16"/>
        <v>102.71408235046582</v>
      </c>
      <c r="G26" s="27">
        <f t="shared" si="16"/>
        <v>94.989944873121615</v>
      </c>
      <c r="H26" s="27">
        <f t="shared" si="16"/>
        <v>91.313612858375549</v>
      </c>
      <c r="I26" s="27">
        <f t="shared" si="16"/>
        <v>142.59185305486676</v>
      </c>
      <c r="J26" s="27">
        <f t="shared" si="16"/>
        <v>101.22608352351017</v>
      </c>
      <c r="K26" s="27">
        <f t="shared" si="16"/>
        <v>106.67327357415503</v>
      </c>
      <c r="L26" s="27">
        <f t="shared" si="16"/>
        <v>83.473989967706828</v>
      </c>
      <c r="M26" s="27">
        <f t="shared" si="16"/>
        <v>49.799104519937224</v>
      </c>
      <c r="N26" s="27">
        <f t="shared" si="16"/>
        <v>48.955517518703104</v>
      </c>
      <c r="O26" s="27">
        <f t="shared" si="16"/>
        <v>44.212860114539744</v>
      </c>
      <c r="P26" s="27">
        <f t="shared" si="16"/>
        <v>56.950689774476409</v>
      </c>
      <c r="Q26" s="27">
        <f t="shared" si="16"/>
        <v>67.762206329131871</v>
      </c>
      <c r="R26" s="27">
        <f t="shared" si="16"/>
        <v>42.647914034705892</v>
      </c>
      <c r="S26" s="27">
        <f t="shared" si="16"/>
        <v>46.445323651824197</v>
      </c>
      <c r="T26" s="27">
        <f t="shared" si="16"/>
        <v>50.040504628259853</v>
      </c>
      <c r="U26" s="27">
        <f t="shared" si="16"/>
        <v>47.940007254430171</v>
      </c>
      <c r="V26" s="27">
        <f t="shared" si="16"/>
        <v>64.309461944308254</v>
      </c>
      <c r="W26" s="27">
        <f t="shared" si="16"/>
        <v>70.361518961631106</v>
      </c>
      <c r="X26" s="27">
        <f t="shared" si="16"/>
        <v>63.850638279258</v>
      </c>
      <c r="Y26" s="27">
        <f t="shared" ref="Y26:Z26" si="17">SUM(Y27,Y33)</f>
        <v>54.948093165235591</v>
      </c>
      <c r="Z26" s="27">
        <f t="shared" si="17"/>
        <v>48.666007198069487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108.65757095109906</v>
      </c>
      <c r="D33" s="19">
        <f t="shared" si="20"/>
        <v>90.427329821465619</v>
      </c>
      <c r="E33" s="19">
        <f t="shared" si="20"/>
        <v>46.141066679721732</v>
      </c>
      <c r="F33" s="19">
        <f t="shared" si="20"/>
        <v>102.71408235046582</v>
      </c>
      <c r="G33" s="19">
        <f t="shared" si="20"/>
        <v>94.989944873121615</v>
      </c>
      <c r="H33" s="19">
        <f t="shared" si="20"/>
        <v>91.313612858375549</v>
      </c>
      <c r="I33" s="19">
        <f t="shared" si="20"/>
        <v>142.59185305486676</v>
      </c>
      <c r="J33" s="19">
        <f t="shared" si="20"/>
        <v>101.22608352351017</v>
      </c>
      <c r="K33" s="19">
        <f t="shared" si="20"/>
        <v>106.67327357415503</v>
      </c>
      <c r="L33" s="19">
        <f t="shared" si="20"/>
        <v>83.473989967706828</v>
      </c>
      <c r="M33" s="19">
        <f t="shared" si="20"/>
        <v>49.799104519937224</v>
      </c>
      <c r="N33" s="19">
        <f t="shared" si="20"/>
        <v>48.955517518703104</v>
      </c>
      <c r="O33" s="19">
        <f t="shared" si="20"/>
        <v>44.212860114539744</v>
      </c>
      <c r="P33" s="19">
        <f t="shared" si="20"/>
        <v>56.950689774476409</v>
      </c>
      <c r="Q33" s="19">
        <f t="shared" si="20"/>
        <v>67.762206329131871</v>
      </c>
      <c r="R33" s="19">
        <f t="shared" si="20"/>
        <v>42.647914034705892</v>
      </c>
      <c r="S33" s="19">
        <f t="shared" si="20"/>
        <v>46.445323651824197</v>
      </c>
      <c r="T33" s="19">
        <f t="shared" si="20"/>
        <v>50.040504628259853</v>
      </c>
      <c r="U33" s="19">
        <f t="shared" si="20"/>
        <v>47.940007254430171</v>
      </c>
      <c r="V33" s="19">
        <f t="shared" si="20"/>
        <v>64.309461944308254</v>
      </c>
      <c r="W33" s="19">
        <f t="shared" si="20"/>
        <v>70.361518961631106</v>
      </c>
      <c r="X33" s="19">
        <f t="shared" si="20"/>
        <v>63.850638279258</v>
      </c>
      <c r="Y33" s="19">
        <f t="shared" ref="Y33:Z33" si="21">SUM(Y34:Y50)</f>
        <v>54.948093165235591</v>
      </c>
      <c r="Z33" s="19">
        <f t="shared" si="21"/>
        <v>48.666007198069487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5.4460337552390401</v>
      </c>
      <c r="D36" s="8">
        <v>7.992119294572416</v>
      </c>
      <c r="E36" s="8">
        <v>8.0364478354316997</v>
      </c>
      <c r="F36" s="8">
        <v>9.0483769131825973</v>
      </c>
      <c r="G36" s="8">
        <v>5.7083602903703907</v>
      </c>
      <c r="H36" s="8">
        <v>4.859213578930361</v>
      </c>
      <c r="I36" s="8">
        <v>8.4552390221012264</v>
      </c>
      <c r="J36" s="8">
        <v>6.1819532558270565</v>
      </c>
      <c r="K36" s="8">
        <v>5.2749258501910408</v>
      </c>
      <c r="L36" s="8">
        <v>1.2501544130460902</v>
      </c>
      <c r="M36" s="8">
        <v>0.95875898156244121</v>
      </c>
      <c r="N36" s="8">
        <v>1.950594336775628</v>
      </c>
      <c r="O36" s="8">
        <v>1.0518678836657254</v>
      </c>
      <c r="P36" s="8">
        <v>1.4106586534052374</v>
      </c>
      <c r="Q36" s="8">
        <v>1.6209138998921906</v>
      </c>
      <c r="R36" s="8">
        <v>0.74020466429662246</v>
      </c>
      <c r="S36" s="8">
        <v>1.660925699317465</v>
      </c>
      <c r="T36" s="8">
        <v>1.4542883425111959</v>
      </c>
      <c r="U36" s="8">
        <v>0.99338743727320833</v>
      </c>
      <c r="V36" s="8">
        <v>1.7260174783954487</v>
      </c>
      <c r="W36" s="8">
        <v>1.4017004299288442</v>
      </c>
      <c r="X36" s="8">
        <v>0.88579234565395015</v>
      </c>
      <c r="Y36" s="8">
        <v>0.76075662484003781</v>
      </c>
      <c r="Z36" s="8">
        <v>0.64125371835884082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1.2501548008604347E-3</v>
      </c>
      <c r="U37" s="8">
        <v>1.0998692464144792E-3</v>
      </c>
      <c r="V37" s="8">
        <v>0</v>
      </c>
      <c r="W37" s="8">
        <v>1.2081108454267709E-2</v>
      </c>
      <c r="X37" s="8">
        <v>0</v>
      </c>
      <c r="Y37" s="8">
        <v>7.880476063494176E-3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30.939487600398099</v>
      </c>
      <c r="D43" s="8">
        <v>23.822067880576991</v>
      </c>
      <c r="E43" s="8">
        <v>12.845708412556787</v>
      </c>
      <c r="F43" s="8">
        <v>26.99224351819305</v>
      </c>
      <c r="G43" s="8">
        <v>10.632393849855596</v>
      </c>
      <c r="H43" s="8">
        <v>7.754861970499304</v>
      </c>
      <c r="I43" s="8">
        <v>10.40122721199551</v>
      </c>
      <c r="J43" s="8">
        <v>8.0317870435042291</v>
      </c>
      <c r="K43" s="8">
        <v>7.1398422301942537</v>
      </c>
      <c r="L43" s="8">
        <v>4.0603421705202445</v>
      </c>
      <c r="M43" s="8">
        <v>4.1521089590705982</v>
      </c>
      <c r="N43" s="8">
        <v>4.2236898571417791</v>
      </c>
      <c r="O43" s="8">
        <v>3.4167504189447349</v>
      </c>
      <c r="P43" s="8">
        <v>3.0533881795268605</v>
      </c>
      <c r="Q43" s="8">
        <v>2.6328685737661401</v>
      </c>
      <c r="R43" s="8">
        <v>2.4053492972823496</v>
      </c>
      <c r="S43" s="8">
        <v>1.7983123826692367</v>
      </c>
      <c r="T43" s="8">
        <v>1.5448588152998475</v>
      </c>
      <c r="U43" s="8">
        <v>1.3570506630671315</v>
      </c>
      <c r="V43" s="8">
        <v>2.1352799376005498</v>
      </c>
      <c r="W43" s="8">
        <v>2.4517680041695491</v>
      </c>
      <c r="X43" s="8">
        <v>1.8111379366896787</v>
      </c>
      <c r="Y43" s="8">
        <v>1.7541124506981811</v>
      </c>
      <c r="Z43" s="8">
        <v>1.5388520079291279</v>
      </c>
    </row>
    <row r="44" spans="1:26" ht="11.25" customHeight="1" x14ac:dyDescent="0.2">
      <c r="A44" s="28" t="s">
        <v>74</v>
      </c>
      <c r="B44" s="7" t="s">
        <v>75</v>
      </c>
      <c r="C44" s="8">
        <v>72.272049595461922</v>
      </c>
      <c r="D44" s="8">
        <v>58.613142646316213</v>
      </c>
      <c r="E44" s="8">
        <v>25.258910431733245</v>
      </c>
      <c r="F44" s="8">
        <v>5.6880184607759006</v>
      </c>
      <c r="G44" s="8">
        <v>1.4951023984856806</v>
      </c>
      <c r="H44" s="8">
        <v>1.2726985521338872</v>
      </c>
      <c r="I44" s="8">
        <v>1.476385261380327</v>
      </c>
      <c r="J44" s="8">
        <v>1.3561025601060803</v>
      </c>
      <c r="K44" s="8">
        <v>1.4443756625007111</v>
      </c>
      <c r="L44" s="8">
        <v>0</v>
      </c>
      <c r="M44" s="8">
        <v>0</v>
      </c>
      <c r="N44" s="8">
        <v>1.0681474821937444</v>
      </c>
      <c r="O44" s="8">
        <v>2.3026144935006112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60.985443458314272</v>
      </c>
      <c r="G48" s="8">
        <v>77.154088334409948</v>
      </c>
      <c r="H48" s="8">
        <v>77.426838756812003</v>
      </c>
      <c r="I48" s="8">
        <v>122.25900155938969</v>
      </c>
      <c r="J48" s="8">
        <v>85.656240664072811</v>
      </c>
      <c r="K48" s="8">
        <v>92.814129831269028</v>
      </c>
      <c r="L48" s="8">
        <v>78.163493384140494</v>
      </c>
      <c r="M48" s="8">
        <v>44.688236579304181</v>
      </c>
      <c r="N48" s="8">
        <v>41.713085842591951</v>
      </c>
      <c r="O48" s="8">
        <v>37.441627318428672</v>
      </c>
      <c r="P48" s="8">
        <v>52.486642941544311</v>
      </c>
      <c r="Q48" s="8">
        <v>63.508423855473545</v>
      </c>
      <c r="R48" s="8">
        <v>39.502360073126923</v>
      </c>
      <c r="S48" s="8">
        <v>42.986085569837492</v>
      </c>
      <c r="T48" s="8">
        <v>47.040107315647951</v>
      </c>
      <c r="U48" s="8">
        <v>45.588469284843413</v>
      </c>
      <c r="V48" s="8">
        <v>60.448164528312255</v>
      </c>
      <c r="W48" s="8">
        <v>66.495969419078449</v>
      </c>
      <c r="X48" s="8">
        <v>61.15370799691437</v>
      </c>
      <c r="Y48" s="8">
        <v>52.425343613633878</v>
      </c>
      <c r="Z48" s="8">
        <v>46.485901471781517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148.48941753933727</v>
      </c>
      <c r="D51" s="27">
        <v>119.06929196474491</v>
      </c>
      <c r="E51" s="27">
        <v>130.34094246612401</v>
      </c>
      <c r="F51" s="27">
        <v>120.21951419597485</v>
      </c>
      <c r="G51" s="27">
        <v>101.66611062395245</v>
      </c>
      <c r="H51" s="27">
        <v>96.790609854037669</v>
      </c>
      <c r="I51" s="27">
        <v>125.74873252869699</v>
      </c>
      <c r="J51" s="27">
        <v>120.07331563800403</v>
      </c>
      <c r="K51" s="27">
        <v>118.49327287834532</v>
      </c>
      <c r="L51" s="27">
        <v>73.538452986802469</v>
      </c>
      <c r="M51" s="27">
        <v>71.609201420535953</v>
      </c>
      <c r="N51" s="27">
        <v>63.993705259788051</v>
      </c>
      <c r="O51" s="27">
        <v>58.93100536547081</v>
      </c>
      <c r="P51" s="27">
        <v>35.67579724873557</v>
      </c>
      <c r="Q51" s="27">
        <v>38.253965710016644</v>
      </c>
      <c r="R51" s="27">
        <v>40.551652860246776</v>
      </c>
      <c r="S51" s="27">
        <v>49.374048568221866</v>
      </c>
      <c r="T51" s="27">
        <v>47.819351594748746</v>
      </c>
      <c r="U51" s="27">
        <v>39.295255884894665</v>
      </c>
      <c r="V51" s="27">
        <v>62.163787363689806</v>
      </c>
      <c r="W51" s="27">
        <v>45.917358509877936</v>
      </c>
      <c r="X51" s="27">
        <v>40.561386207331992</v>
      </c>
      <c r="Y51" s="27">
        <v>31.676017163119557</v>
      </c>
      <c r="Z51" s="27">
        <v>28.397841902977763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18.75544451641813</v>
      </c>
      <c r="G52" s="27">
        <f t="shared" si="22"/>
        <v>21.570463140153265</v>
      </c>
      <c r="H52" s="27">
        <f t="shared" si="22"/>
        <v>24.607481672572646</v>
      </c>
      <c r="I52" s="27">
        <f t="shared" si="22"/>
        <v>33.707386251475043</v>
      </c>
      <c r="J52" s="27">
        <f t="shared" si="22"/>
        <v>23.656930059854687</v>
      </c>
      <c r="K52" s="27">
        <f t="shared" si="22"/>
        <v>22.420867165327913</v>
      </c>
      <c r="L52" s="27">
        <f t="shared" si="22"/>
        <v>45.448533478737282</v>
      </c>
      <c r="M52" s="27">
        <f t="shared" si="22"/>
        <v>37.990003885019618</v>
      </c>
      <c r="N52" s="27">
        <f t="shared" si="22"/>
        <v>43.891738599044345</v>
      </c>
      <c r="O52" s="27">
        <f t="shared" si="22"/>
        <v>46.11508514765525</v>
      </c>
      <c r="P52" s="27">
        <f t="shared" si="22"/>
        <v>37.680186617723969</v>
      </c>
      <c r="Q52" s="27">
        <f t="shared" si="22"/>
        <v>61.252922500143278</v>
      </c>
      <c r="R52" s="27">
        <f t="shared" si="22"/>
        <v>65.600119069257417</v>
      </c>
      <c r="S52" s="27">
        <f t="shared" si="22"/>
        <v>78.664057422995668</v>
      </c>
      <c r="T52" s="27">
        <f t="shared" si="22"/>
        <v>94.725585249206631</v>
      </c>
      <c r="U52" s="27">
        <f t="shared" si="22"/>
        <v>101.45892258607424</v>
      </c>
      <c r="V52" s="27">
        <f t="shared" si="22"/>
        <v>159.66936735266015</v>
      </c>
      <c r="W52" s="27">
        <f t="shared" si="22"/>
        <v>133.14595360587782</v>
      </c>
      <c r="X52" s="27">
        <f t="shared" si="22"/>
        <v>103.67007062692164</v>
      </c>
      <c r="Y52" s="27">
        <f t="shared" ref="Y52:Z52" si="23">SUM(Y53:Y54)</f>
        <v>93.4257588547285</v>
      </c>
      <c r="Z52" s="27">
        <f t="shared" si="23"/>
        <v>96.393666262223618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18.75544451641813</v>
      </c>
      <c r="G53" s="8">
        <v>21.570463140153265</v>
      </c>
      <c r="H53" s="8">
        <v>24.607481672572646</v>
      </c>
      <c r="I53" s="8">
        <v>33.707386251475043</v>
      </c>
      <c r="J53" s="8">
        <v>23.656930059854687</v>
      </c>
      <c r="K53" s="8">
        <v>22.420867165327913</v>
      </c>
      <c r="L53" s="8">
        <v>45.448533478737282</v>
      </c>
      <c r="M53" s="8">
        <v>37.990003885019618</v>
      </c>
      <c r="N53" s="8">
        <v>43.891738599044345</v>
      </c>
      <c r="O53" s="8">
        <v>46.11508514765525</v>
      </c>
      <c r="P53" s="8">
        <v>37.680186617723969</v>
      </c>
      <c r="Q53" s="8">
        <v>61.252922500143278</v>
      </c>
      <c r="R53" s="8">
        <v>65.600119069257417</v>
      </c>
      <c r="S53" s="8">
        <v>78.664057422995668</v>
      </c>
      <c r="T53" s="8">
        <v>94.725585249206631</v>
      </c>
      <c r="U53" s="8">
        <v>101.45892258607424</v>
      </c>
      <c r="V53" s="8">
        <v>159.66936735266015</v>
      </c>
      <c r="W53" s="8">
        <v>133.14595360587782</v>
      </c>
      <c r="X53" s="8">
        <v>103.67007062692164</v>
      </c>
      <c r="Y53" s="8">
        <v>93.4257588547285</v>
      </c>
      <c r="Z53" s="8">
        <v>96.393666262223618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12.933244340508777</v>
      </c>
      <c r="G61" s="49">
        <f t="shared" si="24"/>
        <v>12.038863691390114</v>
      </c>
      <c r="H61" s="49">
        <f t="shared" si="24"/>
        <v>15.7212482369635</v>
      </c>
      <c r="I61" s="49">
        <f t="shared" si="24"/>
        <v>14.516689698430802</v>
      </c>
      <c r="J61" s="49">
        <f t="shared" si="24"/>
        <v>5.2679808490932887</v>
      </c>
      <c r="K61" s="49">
        <f t="shared" si="24"/>
        <v>16.274046300693534</v>
      </c>
      <c r="L61" s="49">
        <f t="shared" si="24"/>
        <v>18.31211342141458</v>
      </c>
      <c r="M61" s="49">
        <f t="shared" si="24"/>
        <v>12.022991787930707</v>
      </c>
      <c r="N61" s="49">
        <f t="shared" si="24"/>
        <v>13.479074495733318</v>
      </c>
      <c r="O61" s="49">
        <f t="shared" si="24"/>
        <v>22.226606906567397</v>
      </c>
      <c r="P61" s="49">
        <f t="shared" si="24"/>
        <v>20.025811765027015</v>
      </c>
      <c r="Q61" s="49">
        <f t="shared" si="24"/>
        <v>27.784966446776867</v>
      </c>
      <c r="R61" s="49">
        <f t="shared" si="24"/>
        <v>13.606902510959399</v>
      </c>
      <c r="S61" s="49">
        <f t="shared" si="24"/>
        <v>9.8810784846450197</v>
      </c>
      <c r="T61" s="49">
        <f t="shared" si="24"/>
        <v>7.6556617697404841</v>
      </c>
      <c r="U61" s="49">
        <f t="shared" si="24"/>
        <v>5.5215658128080465</v>
      </c>
      <c r="V61" s="49">
        <f t="shared" si="24"/>
        <v>5.5771948110705072</v>
      </c>
      <c r="W61" s="49">
        <f t="shared" si="24"/>
        <v>5.7596807216147656</v>
      </c>
      <c r="X61" s="49">
        <f t="shared" si="24"/>
        <v>5.3423395545051386</v>
      </c>
      <c r="Y61" s="49">
        <f t="shared" ref="Y61:Z61" si="25">SUM(Y62:Y72)</f>
        <v>6.2567327673597379</v>
      </c>
      <c r="Z61" s="49">
        <f t="shared" si="25"/>
        <v>7.1292573124882592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12.933244340508777</v>
      </c>
      <c r="G62" s="52">
        <v>12.038863691390114</v>
      </c>
      <c r="H62" s="52">
        <v>15.7212482369635</v>
      </c>
      <c r="I62" s="52">
        <v>14.516689698430802</v>
      </c>
      <c r="J62" s="52">
        <v>5.2679808490932887</v>
      </c>
      <c r="K62" s="52">
        <v>16.274046300693534</v>
      </c>
      <c r="L62" s="52">
        <v>18.31211342141458</v>
      </c>
      <c r="M62" s="52">
        <v>12.022991787930707</v>
      </c>
      <c r="N62" s="52">
        <v>13.479074495733318</v>
      </c>
      <c r="O62" s="52">
        <v>22.226606906567397</v>
      </c>
      <c r="P62" s="52">
        <v>20.025811765027015</v>
      </c>
      <c r="Q62" s="52">
        <v>27.784966446776867</v>
      </c>
      <c r="R62" s="52">
        <v>13.606902510959399</v>
      </c>
      <c r="S62" s="52">
        <v>9.8810784846450197</v>
      </c>
      <c r="T62" s="52">
        <v>7.6556617697404841</v>
      </c>
      <c r="U62" s="52">
        <v>5.5215658128080465</v>
      </c>
      <c r="V62" s="52">
        <v>5.5771948110705072</v>
      </c>
      <c r="W62" s="52">
        <v>5.7596807216147656</v>
      </c>
      <c r="X62" s="52">
        <v>5.3423395545051386</v>
      </c>
      <c r="Y62" s="52">
        <v>6.2567327673597379</v>
      </c>
      <c r="Z62" s="52">
        <v>7.1292573124882592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173.32682332490035</v>
      </c>
      <c r="D2" s="21">
        <f t="shared" ref="D2:X2" si="0">SUM(D3,D17,D22,D25,D26,D51,D52)</f>
        <v>230.65371533414222</v>
      </c>
      <c r="E2" s="21">
        <f t="shared" si="0"/>
        <v>122.39973019126759</v>
      </c>
      <c r="F2" s="21">
        <f t="shared" si="0"/>
        <v>183.3696981388409</v>
      </c>
      <c r="G2" s="21">
        <f t="shared" si="0"/>
        <v>267.14436454431723</v>
      </c>
      <c r="H2" s="21">
        <f t="shared" si="0"/>
        <v>325.34952811048817</v>
      </c>
      <c r="I2" s="21">
        <f t="shared" si="0"/>
        <v>313.4529137873588</v>
      </c>
      <c r="J2" s="21">
        <f t="shared" si="0"/>
        <v>357.54831332240792</v>
      </c>
      <c r="K2" s="21">
        <f t="shared" si="0"/>
        <v>324.93817863849318</v>
      </c>
      <c r="L2" s="21">
        <f t="shared" si="0"/>
        <v>238.94380513672667</v>
      </c>
      <c r="M2" s="21">
        <f t="shared" si="0"/>
        <v>288.04863897459114</v>
      </c>
      <c r="N2" s="21">
        <f t="shared" si="0"/>
        <v>269.02799697852686</v>
      </c>
      <c r="O2" s="21">
        <f t="shared" si="0"/>
        <v>225.27391207880447</v>
      </c>
      <c r="P2" s="21">
        <f t="shared" si="0"/>
        <v>304.42038685410512</v>
      </c>
      <c r="Q2" s="21">
        <f t="shared" si="0"/>
        <v>290.68771146611243</v>
      </c>
      <c r="R2" s="21">
        <f t="shared" si="0"/>
        <v>299.99027475395269</v>
      </c>
      <c r="S2" s="21">
        <f t="shared" si="0"/>
        <v>295.52059688860567</v>
      </c>
      <c r="T2" s="21">
        <f t="shared" si="0"/>
        <v>342.78843790100342</v>
      </c>
      <c r="U2" s="21">
        <f t="shared" si="0"/>
        <v>404.54044957328625</v>
      </c>
      <c r="V2" s="21">
        <f t="shared" si="0"/>
        <v>329.32137172313514</v>
      </c>
      <c r="W2" s="21">
        <f t="shared" si="0"/>
        <v>312.69817641656743</v>
      </c>
      <c r="X2" s="21">
        <f t="shared" si="0"/>
        <v>371.57310027833927</v>
      </c>
      <c r="Y2" s="21">
        <f t="shared" ref="Y2:Z2" si="1">SUM(Y3,Y17,Y22,Y25,Y26,Y51,Y52)</f>
        <v>378.06120889935812</v>
      </c>
      <c r="Z2" s="21">
        <f t="shared" si="1"/>
        <v>362.23721268550696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33.159882559091237</v>
      </c>
      <c r="D3" s="24">
        <f t="shared" ref="D3:W3" si="3">SUM(D4,D8,D11)</f>
        <v>70.404030913490686</v>
      </c>
      <c r="E3" s="24">
        <f t="shared" si="3"/>
        <v>54.045309431027356</v>
      </c>
      <c r="F3" s="24">
        <f t="shared" si="3"/>
        <v>61.169844272086877</v>
      </c>
      <c r="G3" s="24">
        <f t="shared" si="3"/>
        <v>83.861752992414267</v>
      </c>
      <c r="H3" s="24">
        <f t="shared" si="3"/>
        <v>84.41585295404299</v>
      </c>
      <c r="I3" s="24">
        <f t="shared" si="3"/>
        <v>70.918015456500584</v>
      </c>
      <c r="J3" s="24">
        <f t="shared" si="3"/>
        <v>102.17223133403655</v>
      </c>
      <c r="K3" s="24">
        <f t="shared" si="3"/>
        <v>99.864417520030514</v>
      </c>
      <c r="L3" s="24">
        <f t="shared" si="3"/>
        <v>59.01484350765233</v>
      </c>
      <c r="M3" s="24">
        <f t="shared" si="3"/>
        <v>51.639332957873592</v>
      </c>
      <c r="N3" s="24">
        <f t="shared" si="3"/>
        <v>51.849111632110919</v>
      </c>
      <c r="O3" s="24">
        <f t="shared" si="3"/>
        <v>48.63358654867735</v>
      </c>
      <c r="P3" s="24">
        <f t="shared" si="3"/>
        <v>48.38973015539397</v>
      </c>
      <c r="Q3" s="24">
        <f t="shared" si="3"/>
        <v>38.249179025609415</v>
      </c>
      <c r="R3" s="24">
        <f t="shared" si="3"/>
        <v>31.495568404254691</v>
      </c>
      <c r="S3" s="24">
        <f t="shared" si="3"/>
        <v>26.454019286471098</v>
      </c>
      <c r="T3" s="24">
        <f t="shared" si="3"/>
        <v>30.560777379405124</v>
      </c>
      <c r="U3" s="24">
        <f t="shared" si="3"/>
        <v>31.207848488486338</v>
      </c>
      <c r="V3" s="24">
        <f t="shared" si="3"/>
        <v>25.951418720378715</v>
      </c>
      <c r="W3" s="24">
        <f t="shared" si="3"/>
        <v>26.352763192266345</v>
      </c>
      <c r="X3" s="24">
        <f t="shared" ref="X3:Z3" si="4">SUM(X4,X8,X11)</f>
        <v>32.425999464370499</v>
      </c>
      <c r="Y3" s="24">
        <f t="shared" si="4"/>
        <v>30.890844165033769</v>
      </c>
      <c r="Z3" s="24">
        <f t="shared" si="4"/>
        <v>27.414990100712185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14.615679708905418</v>
      </c>
      <c r="F4" s="19">
        <f t="shared" si="6"/>
        <v>32.559299723004216</v>
      </c>
      <c r="G4" s="19">
        <f t="shared" si="6"/>
        <v>38.417010819024192</v>
      </c>
      <c r="H4" s="19">
        <f t="shared" si="6"/>
        <v>48.492862913135092</v>
      </c>
      <c r="I4" s="19">
        <f t="shared" si="6"/>
        <v>41.041440509503886</v>
      </c>
      <c r="J4" s="19">
        <f t="shared" si="6"/>
        <v>70.176172520554601</v>
      </c>
      <c r="K4" s="19">
        <f t="shared" si="6"/>
        <v>67.904988767259454</v>
      </c>
      <c r="L4" s="19">
        <f t="shared" si="6"/>
        <v>23.748403789041699</v>
      </c>
      <c r="M4" s="19">
        <f t="shared" si="6"/>
        <v>18.068955624801784</v>
      </c>
      <c r="N4" s="19">
        <f t="shared" si="6"/>
        <v>16.082727627350099</v>
      </c>
      <c r="O4" s="19">
        <f t="shared" si="6"/>
        <v>13.791034116944623</v>
      </c>
      <c r="P4" s="19">
        <f t="shared" si="6"/>
        <v>3.1773236583582558</v>
      </c>
      <c r="Q4" s="19">
        <f t="shared" si="6"/>
        <v>1.433275146736819</v>
      </c>
      <c r="R4" s="19">
        <f t="shared" si="6"/>
        <v>1.4708174422283322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14.615679708905418</v>
      </c>
      <c r="F7" s="8">
        <v>32.559299723004216</v>
      </c>
      <c r="G7" s="8">
        <v>38.417010819024192</v>
      </c>
      <c r="H7" s="8">
        <v>48.492862913135092</v>
      </c>
      <c r="I7" s="8">
        <v>41.041440509503886</v>
      </c>
      <c r="J7" s="8">
        <v>70.176172520554601</v>
      </c>
      <c r="K7" s="8">
        <v>67.904988767259454</v>
      </c>
      <c r="L7" s="8">
        <v>23.748403789041699</v>
      </c>
      <c r="M7" s="8">
        <v>18.068955624801784</v>
      </c>
      <c r="N7" s="8">
        <v>16.082727627350099</v>
      </c>
      <c r="O7" s="8">
        <v>13.791034116944623</v>
      </c>
      <c r="P7" s="8">
        <v>3.1773236583582558</v>
      </c>
      <c r="Q7" s="8">
        <v>1.433275146736819</v>
      </c>
      <c r="R7" s="8">
        <v>1.4708174422283322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4.946651073121128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4.946651073121128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33.159882559091237</v>
      </c>
      <c r="D11" s="19">
        <f t="shared" si="10"/>
        <v>70.404030913490686</v>
      </c>
      <c r="E11" s="19">
        <f t="shared" si="10"/>
        <v>39.429629722121938</v>
      </c>
      <c r="F11" s="19">
        <f t="shared" si="10"/>
        <v>28.610544549082661</v>
      </c>
      <c r="G11" s="19">
        <f t="shared" si="10"/>
        <v>45.444742173390082</v>
      </c>
      <c r="H11" s="19">
        <f t="shared" si="10"/>
        <v>35.922990040907898</v>
      </c>
      <c r="I11" s="19">
        <f t="shared" si="10"/>
        <v>29.876574946996698</v>
      </c>
      <c r="J11" s="19">
        <f t="shared" si="10"/>
        <v>31.996058813481959</v>
      </c>
      <c r="K11" s="19">
        <f t="shared" si="10"/>
        <v>31.959428752771064</v>
      </c>
      <c r="L11" s="19">
        <f t="shared" si="10"/>
        <v>30.319788645489503</v>
      </c>
      <c r="M11" s="19">
        <f t="shared" si="10"/>
        <v>33.570377333071804</v>
      </c>
      <c r="N11" s="19">
        <f t="shared" si="10"/>
        <v>35.766384004760816</v>
      </c>
      <c r="O11" s="19">
        <f t="shared" si="10"/>
        <v>34.842552431732727</v>
      </c>
      <c r="P11" s="19">
        <f t="shared" si="10"/>
        <v>45.212406497035715</v>
      </c>
      <c r="Q11" s="19">
        <f t="shared" si="10"/>
        <v>36.815903878872597</v>
      </c>
      <c r="R11" s="19">
        <f t="shared" si="10"/>
        <v>30.02475096202636</v>
      </c>
      <c r="S11" s="19">
        <f t="shared" si="10"/>
        <v>26.454019286471098</v>
      </c>
      <c r="T11" s="19">
        <f t="shared" si="10"/>
        <v>30.560777379405124</v>
      </c>
      <c r="U11" s="19">
        <f t="shared" si="10"/>
        <v>31.207848488486338</v>
      </c>
      <c r="V11" s="19">
        <f t="shared" si="10"/>
        <v>25.951418720378715</v>
      </c>
      <c r="W11" s="19">
        <f t="shared" si="10"/>
        <v>26.352763192266345</v>
      </c>
      <c r="X11" s="19">
        <f t="shared" si="10"/>
        <v>32.425999464370499</v>
      </c>
      <c r="Y11" s="19">
        <f t="shared" ref="Y11:Z11" si="11">SUM(Y12:Y16)</f>
        <v>30.890844165033769</v>
      </c>
      <c r="Z11" s="19">
        <f t="shared" si="11"/>
        <v>27.414990100712185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33.159882559091237</v>
      </c>
      <c r="D13" s="8">
        <v>70.404030913490686</v>
      </c>
      <c r="E13" s="8">
        <v>39.429629722121938</v>
      </c>
      <c r="F13" s="8">
        <v>28.610544549082661</v>
      </c>
      <c r="G13" s="8">
        <v>45.444742173390082</v>
      </c>
      <c r="H13" s="8">
        <v>35.922990040907898</v>
      </c>
      <c r="I13" s="8">
        <v>29.876574946996698</v>
      </c>
      <c r="J13" s="8">
        <v>31.996058813481959</v>
      </c>
      <c r="K13" s="8">
        <v>31.959428752771064</v>
      </c>
      <c r="L13" s="8">
        <v>30.319788645489503</v>
      </c>
      <c r="M13" s="8">
        <v>33.570377333071804</v>
      </c>
      <c r="N13" s="8">
        <v>35.766384004760816</v>
      </c>
      <c r="O13" s="8">
        <v>34.842552431732727</v>
      </c>
      <c r="P13" s="8">
        <v>45.212406497035715</v>
      </c>
      <c r="Q13" s="8">
        <v>36.815903878872597</v>
      </c>
      <c r="R13" s="8">
        <v>30.02475096202636</v>
      </c>
      <c r="S13" s="8">
        <v>26.454019286471098</v>
      </c>
      <c r="T13" s="8">
        <v>30.560777379405124</v>
      </c>
      <c r="U13" s="8">
        <v>31.207848488486338</v>
      </c>
      <c r="V13" s="8">
        <v>25.951418720378715</v>
      </c>
      <c r="W13" s="8">
        <v>26.352763192266345</v>
      </c>
      <c r="X13" s="8">
        <v>32.425999464370499</v>
      </c>
      <c r="Y13" s="8">
        <v>30.890844165033769</v>
      </c>
      <c r="Z13" s="8">
        <v>27.414990100712185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59.095188227490468</v>
      </c>
      <c r="D26" s="27">
        <f t="shared" si="16"/>
        <v>68.997943050460378</v>
      </c>
      <c r="E26" s="27">
        <f t="shared" si="16"/>
        <v>17.820742108198864</v>
      </c>
      <c r="F26" s="27">
        <f t="shared" si="16"/>
        <v>47.747805297539685</v>
      </c>
      <c r="G26" s="27">
        <f t="shared" si="16"/>
        <v>70.008119520437376</v>
      </c>
      <c r="H26" s="27">
        <f t="shared" si="16"/>
        <v>89.870084944011325</v>
      </c>
      <c r="I26" s="27">
        <f t="shared" si="16"/>
        <v>99.94883411308659</v>
      </c>
      <c r="J26" s="27">
        <f t="shared" si="16"/>
        <v>91.385613410635486</v>
      </c>
      <c r="K26" s="27">
        <f t="shared" si="16"/>
        <v>83.378560872349311</v>
      </c>
      <c r="L26" s="27">
        <f t="shared" si="16"/>
        <v>64.007820601742281</v>
      </c>
      <c r="M26" s="27">
        <f t="shared" si="16"/>
        <v>63.42651230689502</v>
      </c>
      <c r="N26" s="27">
        <f t="shared" si="16"/>
        <v>59.811661760419426</v>
      </c>
      <c r="O26" s="27">
        <f t="shared" si="16"/>
        <v>46.298482820092104</v>
      </c>
      <c r="P26" s="27">
        <f t="shared" si="16"/>
        <v>98.791201902084424</v>
      </c>
      <c r="Q26" s="27">
        <f t="shared" si="16"/>
        <v>90.839028436644952</v>
      </c>
      <c r="R26" s="27">
        <f t="shared" si="16"/>
        <v>68.349319585082299</v>
      </c>
      <c r="S26" s="27">
        <f t="shared" si="16"/>
        <v>63.558896280155452</v>
      </c>
      <c r="T26" s="27">
        <f t="shared" si="16"/>
        <v>72.350905367235129</v>
      </c>
      <c r="U26" s="27">
        <f t="shared" si="16"/>
        <v>85.267569902246322</v>
      </c>
      <c r="V26" s="27">
        <f t="shared" si="16"/>
        <v>61.515560508625406</v>
      </c>
      <c r="W26" s="27">
        <f t="shared" si="16"/>
        <v>73.36692371086545</v>
      </c>
      <c r="X26" s="27">
        <f t="shared" si="16"/>
        <v>93.528043683189679</v>
      </c>
      <c r="Y26" s="27">
        <f t="shared" ref="Y26:Z26" si="17">SUM(Y27,Y33)</f>
        <v>96.045570216245466</v>
      </c>
      <c r="Z26" s="27">
        <f t="shared" si="17"/>
        <v>85.496489961374053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59.095188227490468</v>
      </c>
      <c r="D33" s="19">
        <f t="shared" si="20"/>
        <v>68.997943050460378</v>
      </c>
      <c r="E33" s="19">
        <f t="shared" si="20"/>
        <v>17.820742108198864</v>
      </c>
      <c r="F33" s="19">
        <f t="shared" si="20"/>
        <v>47.747805297539685</v>
      </c>
      <c r="G33" s="19">
        <f t="shared" si="20"/>
        <v>70.008119520437376</v>
      </c>
      <c r="H33" s="19">
        <f t="shared" si="20"/>
        <v>89.870084944011325</v>
      </c>
      <c r="I33" s="19">
        <f t="shared" si="20"/>
        <v>99.94883411308659</v>
      </c>
      <c r="J33" s="19">
        <f t="shared" si="20"/>
        <v>91.385613410635486</v>
      </c>
      <c r="K33" s="19">
        <f t="shared" si="20"/>
        <v>83.378560872349311</v>
      </c>
      <c r="L33" s="19">
        <f t="shared" si="20"/>
        <v>64.007820601742281</v>
      </c>
      <c r="M33" s="19">
        <f t="shared" si="20"/>
        <v>63.42651230689502</v>
      </c>
      <c r="N33" s="19">
        <f t="shared" si="20"/>
        <v>59.811661760419426</v>
      </c>
      <c r="O33" s="19">
        <f t="shared" si="20"/>
        <v>46.298482820092104</v>
      </c>
      <c r="P33" s="19">
        <f t="shared" si="20"/>
        <v>98.791201902084424</v>
      </c>
      <c r="Q33" s="19">
        <f t="shared" si="20"/>
        <v>90.839028436644952</v>
      </c>
      <c r="R33" s="19">
        <f t="shared" si="20"/>
        <v>68.349319585082299</v>
      </c>
      <c r="S33" s="19">
        <f t="shared" si="20"/>
        <v>63.558896280155452</v>
      </c>
      <c r="T33" s="19">
        <f t="shared" si="20"/>
        <v>72.350905367235129</v>
      </c>
      <c r="U33" s="19">
        <f t="shared" si="20"/>
        <v>85.267569902246322</v>
      </c>
      <c r="V33" s="19">
        <f t="shared" si="20"/>
        <v>61.515560508625406</v>
      </c>
      <c r="W33" s="19">
        <f t="shared" si="20"/>
        <v>73.36692371086545</v>
      </c>
      <c r="X33" s="19">
        <f t="shared" si="20"/>
        <v>93.528043683189679</v>
      </c>
      <c r="Y33" s="19">
        <f t="shared" ref="Y33:Z33" si="21">SUM(Y34:Y50)</f>
        <v>96.045570216245466</v>
      </c>
      <c r="Z33" s="19">
        <f t="shared" si="21"/>
        <v>85.496489961374053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2.957338694381344</v>
      </c>
      <c r="D36" s="8">
        <v>6.0885662296748091</v>
      </c>
      <c r="E36" s="8">
        <v>3.0992699214749226</v>
      </c>
      <c r="F36" s="8">
        <v>5.008709111748507</v>
      </c>
      <c r="G36" s="8">
        <v>5.4993937901620313</v>
      </c>
      <c r="H36" s="8">
        <v>6.4053905527581163</v>
      </c>
      <c r="I36" s="8">
        <v>8.0456871615329977</v>
      </c>
      <c r="J36" s="8">
        <v>7.3640425215622605</v>
      </c>
      <c r="K36" s="8">
        <v>5.5343515409372808</v>
      </c>
      <c r="L36" s="8">
        <v>1.3876055841440842</v>
      </c>
      <c r="M36" s="8">
        <v>1.6881850267862333</v>
      </c>
      <c r="N36" s="8">
        <v>3.2489790160548884</v>
      </c>
      <c r="O36" s="8">
        <v>1.5153385614475898</v>
      </c>
      <c r="P36" s="8">
        <v>3.7284387234390222</v>
      </c>
      <c r="Q36" s="8">
        <v>3.4929885130718978</v>
      </c>
      <c r="R36" s="8">
        <v>1.8072812081279384</v>
      </c>
      <c r="S36" s="8">
        <v>3.4226333013256758</v>
      </c>
      <c r="T36" s="8">
        <v>3.260414780659957</v>
      </c>
      <c r="U36" s="8">
        <v>2.8509433519175684</v>
      </c>
      <c r="V36" s="8">
        <v>2.6219050486535496</v>
      </c>
      <c r="W36" s="8">
        <v>2.4125931689715343</v>
      </c>
      <c r="X36" s="8">
        <v>2.1320481538774989</v>
      </c>
      <c r="Y36" s="8">
        <v>2.2264681173864029</v>
      </c>
      <c r="Z36" s="8">
        <v>1.9249739222814821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1.7436051991395643E-3</v>
      </c>
      <c r="U37" s="8">
        <v>1.8938907535855198E-3</v>
      </c>
      <c r="V37" s="8">
        <v>0</v>
      </c>
      <c r="W37" s="8">
        <v>1.2118451545732297E-2</v>
      </c>
      <c r="X37" s="8">
        <v>0</v>
      </c>
      <c r="Y37" s="8">
        <v>1.3325323936505826E-2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16.892237332248666</v>
      </c>
      <c r="D43" s="8">
        <v>18.256639820997588</v>
      </c>
      <c r="E43" s="8">
        <v>4.9803299615290291</v>
      </c>
      <c r="F43" s="8">
        <v>15.019699552685243</v>
      </c>
      <c r="G43" s="8">
        <v>10.303654025078913</v>
      </c>
      <c r="H43" s="8">
        <v>10.282462408714165</v>
      </c>
      <c r="I43" s="8">
        <v>9.957197873763544</v>
      </c>
      <c r="J43" s="8">
        <v>9.6248612902401742</v>
      </c>
      <c r="K43" s="8">
        <v>7.5365607805166048</v>
      </c>
      <c r="L43" s="8">
        <v>4.5356874017386755</v>
      </c>
      <c r="M43" s="8">
        <v>7.3490918594129813</v>
      </c>
      <c r="N43" s="8">
        <v>7.0730563075590736</v>
      </c>
      <c r="O43" s="8">
        <v>4.949429416908691</v>
      </c>
      <c r="P43" s="8">
        <v>8.115358120189752</v>
      </c>
      <c r="Q43" s="8">
        <v>5.702625779046584</v>
      </c>
      <c r="R43" s="8">
        <v>5.8981314500812783</v>
      </c>
      <c r="S43" s="8">
        <v>3.7251155486672829</v>
      </c>
      <c r="T43" s="8">
        <v>3.4813712970240176</v>
      </c>
      <c r="U43" s="8">
        <v>3.9148739444185421</v>
      </c>
      <c r="V43" s="8">
        <v>3.259801988284134</v>
      </c>
      <c r="W43" s="8">
        <v>4.240701509426601</v>
      </c>
      <c r="X43" s="8">
        <v>4.380669526226554</v>
      </c>
      <c r="Y43" s="8">
        <v>5.1582533885564503</v>
      </c>
      <c r="Z43" s="8">
        <v>4.6416075108741151</v>
      </c>
    </row>
    <row r="44" spans="1:26" ht="11.25" customHeight="1" x14ac:dyDescent="0.2">
      <c r="A44" s="28" t="s">
        <v>74</v>
      </c>
      <c r="B44" s="7" t="s">
        <v>75</v>
      </c>
      <c r="C44" s="8">
        <v>39.245612200860457</v>
      </c>
      <c r="D44" s="8">
        <v>44.65273699978799</v>
      </c>
      <c r="E44" s="8">
        <v>9.7411422251949134</v>
      </c>
      <c r="F44" s="8">
        <v>3.1485900914201919</v>
      </c>
      <c r="G44" s="8">
        <v>1.4403710396063687</v>
      </c>
      <c r="H44" s="8">
        <v>1.6776647393510593</v>
      </c>
      <c r="I44" s="8">
        <v>1.4048726371797216</v>
      </c>
      <c r="J44" s="8">
        <v>1.6154112629058659</v>
      </c>
      <c r="K44" s="8">
        <v>1.5154113821644737</v>
      </c>
      <c r="L44" s="8">
        <v>0</v>
      </c>
      <c r="M44" s="8">
        <v>0</v>
      </c>
      <c r="N44" s="8">
        <v>1.7791442793974077</v>
      </c>
      <c r="O44" s="8">
        <v>3.3171851601645055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24.570806541685741</v>
      </c>
      <c r="G48" s="8">
        <v>52.764700665590063</v>
      </c>
      <c r="H48" s="8">
        <v>71.504567243187992</v>
      </c>
      <c r="I48" s="8">
        <v>80.541076440610325</v>
      </c>
      <c r="J48" s="8">
        <v>72.78129833592719</v>
      </c>
      <c r="K48" s="8">
        <v>68.792237168730949</v>
      </c>
      <c r="L48" s="8">
        <v>58.084527615859528</v>
      </c>
      <c r="M48" s="8">
        <v>54.389235420695805</v>
      </c>
      <c r="N48" s="8">
        <v>47.710482157408059</v>
      </c>
      <c r="O48" s="8">
        <v>36.516529681571321</v>
      </c>
      <c r="P48" s="8">
        <v>86.947405058455658</v>
      </c>
      <c r="Q48" s="8">
        <v>81.643414144526474</v>
      </c>
      <c r="R48" s="8">
        <v>60.643906926873086</v>
      </c>
      <c r="S48" s="8">
        <v>56.411147430162494</v>
      </c>
      <c r="T48" s="8">
        <v>65.607375684352021</v>
      </c>
      <c r="U48" s="8">
        <v>78.49985871515662</v>
      </c>
      <c r="V48" s="8">
        <v>55.633853471687722</v>
      </c>
      <c r="W48" s="8">
        <v>66.701510580921578</v>
      </c>
      <c r="X48" s="8">
        <v>87.015326003085619</v>
      </c>
      <c r="Y48" s="8">
        <v>88.647523386366103</v>
      </c>
      <c r="Z48" s="8">
        <v>78.929908528218462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81.071752538318634</v>
      </c>
      <c r="D51" s="27">
        <v>91.251741370191155</v>
      </c>
      <c r="E51" s="27">
        <v>50.533678652041374</v>
      </c>
      <c r="F51" s="27">
        <v>66.895550285632481</v>
      </c>
      <c r="G51" s="27">
        <v>98.52272637161883</v>
      </c>
      <c r="H51" s="27">
        <v>128.33830068500643</v>
      </c>
      <c r="I51" s="27">
        <v>120.38050766924664</v>
      </c>
      <c r="J51" s="27">
        <v>143.88939863759063</v>
      </c>
      <c r="K51" s="27">
        <v>125.07723901144128</v>
      </c>
      <c r="L51" s="27">
        <v>82.147617306069321</v>
      </c>
      <c r="M51" s="27">
        <v>126.74585479484216</v>
      </c>
      <c r="N51" s="27">
        <v>107.16484778504091</v>
      </c>
      <c r="O51" s="27">
        <v>85.366156657690254</v>
      </c>
      <c r="P51" s="27">
        <v>94.819870214350701</v>
      </c>
      <c r="Q51" s="27">
        <v>82.855655304001388</v>
      </c>
      <c r="R51" s="27">
        <v>99.436277033873196</v>
      </c>
      <c r="S51" s="27">
        <v>102.27591034497482</v>
      </c>
      <c r="T51" s="27">
        <v>107.76189800356987</v>
      </c>
      <c r="U51" s="27">
        <v>113.3605233686279</v>
      </c>
      <c r="V51" s="27">
        <v>94.90167264679117</v>
      </c>
      <c r="W51" s="27">
        <v>79.420977519313425</v>
      </c>
      <c r="X51" s="27">
        <v>98.107396957700686</v>
      </c>
      <c r="Y51" s="27">
        <v>93.14848817280739</v>
      </c>
      <c r="Z51" s="27">
        <v>85.655823685644378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7.5564982835818659</v>
      </c>
      <c r="G52" s="27">
        <f t="shared" si="22"/>
        <v>14.751765659846738</v>
      </c>
      <c r="H52" s="27">
        <f t="shared" si="22"/>
        <v>22.725289527427361</v>
      </c>
      <c r="I52" s="27">
        <f t="shared" si="22"/>
        <v>22.205556548524964</v>
      </c>
      <c r="J52" s="27">
        <f t="shared" si="22"/>
        <v>20.101069940145312</v>
      </c>
      <c r="K52" s="27">
        <f t="shared" si="22"/>
        <v>16.617961234672084</v>
      </c>
      <c r="L52" s="27">
        <f t="shared" si="22"/>
        <v>33.773523721262727</v>
      </c>
      <c r="M52" s="27">
        <f t="shared" si="22"/>
        <v>46.236938914980364</v>
      </c>
      <c r="N52" s="27">
        <f t="shared" si="22"/>
        <v>50.202375800955636</v>
      </c>
      <c r="O52" s="27">
        <f t="shared" si="22"/>
        <v>44.975686052344756</v>
      </c>
      <c r="P52" s="27">
        <f t="shared" si="22"/>
        <v>62.419584582275995</v>
      </c>
      <c r="Q52" s="27">
        <f t="shared" si="22"/>
        <v>78.743848699856727</v>
      </c>
      <c r="R52" s="27">
        <f t="shared" si="22"/>
        <v>100.70910973074254</v>
      </c>
      <c r="S52" s="27">
        <f t="shared" si="22"/>
        <v>103.23177097700433</v>
      </c>
      <c r="T52" s="27">
        <f t="shared" si="22"/>
        <v>132.11485715079328</v>
      </c>
      <c r="U52" s="27">
        <f t="shared" si="22"/>
        <v>174.70450781392572</v>
      </c>
      <c r="V52" s="27">
        <f t="shared" si="22"/>
        <v>146.95271984733986</v>
      </c>
      <c r="W52" s="27">
        <f t="shared" si="22"/>
        <v>133.55751199412225</v>
      </c>
      <c r="X52" s="27">
        <f t="shared" si="22"/>
        <v>147.51166017307838</v>
      </c>
      <c r="Y52" s="27">
        <f t="shared" ref="Y52:Z52" si="23">SUM(Y53:Y54)</f>
        <v>157.9763063452715</v>
      </c>
      <c r="Z52" s="27">
        <f t="shared" si="23"/>
        <v>163.66990893777637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7.5564982835818659</v>
      </c>
      <c r="G53" s="8">
        <v>14.751765659846738</v>
      </c>
      <c r="H53" s="8">
        <v>22.725289527427361</v>
      </c>
      <c r="I53" s="8">
        <v>22.205556548524964</v>
      </c>
      <c r="J53" s="8">
        <v>20.101069940145312</v>
      </c>
      <c r="K53" s="8">
        <v>16.617961234672084</v>
      </c>
      <c r="L53" s="8">
        <v>33.773523721262727</v>
      </c>
      <c r="M53" s="8">
        <v>46.236938914980364</v>
      </c>
      <c r="N53" s="8">
        <v>50.202375800955636</v>
      </c>
      <c r="O53" s="8">
        <v>44.975686052344756</v>
      </c>
      <c r="P53" s="8">
        <v>62.419584582275995</v>
      </c>
      <c r="Q53" s="8">
        <v>78.743848699856727</v>
      </c>
      <c r="R53" s="8">
        <v>100.70910973074254</v>
      </c>
      <c r="S53" s="8">
        <v>103.23177097700433</v>
      </c>
      <c r="T53" s="8">
        <v>132.11485715079328</v>
      </c>
      <c r="U53" s="8">
        <v>174.70450781392572</v>
      </c>
      <c r="V53" s="8">
        <v>146.95271984733986</v>
      </c>
      <c r="W53" s="8">
        <v>133.55751199412225</v>
      </c>
      <c r="X53" s="8">
        <v>147.51166017307838</v>
      </c>
      <c r="Y53" s="8">
        <v>157.9763063452715</v>
      </c>
      <c r="Z53" s="8">
        <v>163.66990893777637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5.2107556594912259</v>
      </c>
      <c r="G61" s="49">
        <f t="shared" si="24"/>
        <v>8.2332259086098869</v>
      </c>
      <c r="H61" s="49">
        <f t="shared" si="24"/>
        <v>14.518751763036498</v>
      </c>
      <c r="I61" s="49">
        <f t="shared" si="24"/>
        <v>9.563220701569195</v>
      </c>
      <c r="J61" s="49">
        <f t="shared" si="24"/>
        <v>4.4761535509067123</v>
      </c>
      <c r="K61" s="49">
        <f t="shared" si="24"/>
        <v>12.062043299306461</v>
      </c>
      <c r="L61" s="49">
        <f t="shared" si="24"/>
        <v>13.608020978585424</v>
      </c>
      <c r="M61" s="49">
        <f t="shared" si="24"/>
        <v>14.6329634120693</v>
      </c>
      <c r="N61" s="49">
        <f t="shared" si="24"/>
        <v>15.417059904266678</v>
      </c>
      <c r="O61" s="49">
        <f t="shared" si="24"/>
        <v>21.6774378934326</v>
      </c>
      <c r="P61" s="49">
        <f t="shared" si="24"/>
        <v>33.174009034972947</v>
      </c>
      <c r="Q61" s="49">
        <f t="shared" si="24"/>
        <v>35.71903355322312</v>
      </c>
      <c r="R61" s="49">
        <f t="shared" si="24"/>
        <v>20.889276689040592</v>
      </c>
      <c r="S61" s="49">
        <f t="shared" si="24"/>
        <v>12.967055915354978</v>
      </c>
      <c r="T61" s="49">
        <f t="shared" si="24"/>
        <v>10.67743903025951</v>
      </c>
      <c r="U61" s="49">
        <f t="shared" si="24"/>
        <v>9.5077141871919562</v>
      </c>
      <c r="V61" s="49">
        <f t="shared" si="24"/>
        <v>5.1330067889294932</v>
      </c>
      <c r="W61" s="49">
        <f t="shared" si="24"/>
        <v>5.7774840783852381</v>
      </c>
      <c r="X61" s="49">
        <f t="shared" si="24"/>
        <v>7.6015900454948619</v>
      </c>
      <c r="Y61" s="49">
        <f t="shared" ref="Y61:Z61" si="25">SUM(Y62:Y72)</f>
        <v>10.57968963264026</v>
      </c>
      <c r="Z61" s="49">
        <f t="shared" si="25"/>
        <v>12.104995487511742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5.2107556594912259</v>
      </c>
      <c r="G62" s="52">
        <v>8.2332259086098869</v>
      </c>
      <c r="H62" s="52">
        <v>14.518751763036498</v>
      </c>
      <c r="I62" s="52">
        <v>9.563220701569195</v>
      </c>
      <c r="J62" s="52">
        <v>4.4761535509067123</v>
      </c>
      <c r="K62" s="52">
        <v>12.062043299306461</v>
      </c>
      <c r="L62" s="52">
        <v>13.608020978585424</v>
      </c>
      <c r="M62" s="52">
        <v>14.6329634120693</v>
      </c>
      <c r="N62" s="52">
        <v>15.417059904266678</v>
      </c>
      <c r="O62" s="52">
        <v>21.6774378934326</v>
      </c>
      <c r="P62" s="52">
        <v>33.174009034972947</v>
      </c>
      <c r="Q62" s="52">
        <v>35.71903355322312</v>
      </c>
      <c r="R62" s="52">
        <v>20.889276689040592</v>
      </c>
      <c r="S62" s="52">
        <v>12.967055915354978</v>
      </c>
      <c r="T62" s="52">
        <v>10.67743903025951</v>
      </c>
      <c r="U62" s="52">
        <v>9.5077141871919562</v>
      </c>
      <c r="V62" s="52">
        <v>5.1330067889294932</v>
      </c>
      <c r="W62" s="52">
        <v>5.7774840783852381</v>
      </c>
      <c r="X62" s="52">
        <v>7.6015900454948619</v>
      </c>
      <c r="Y62" s="52">
        <v>10.57968963264026</v>
      </c>
      <c r="Z62" s="52">
        <v>12.104995487511742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32.293364532329278</v>
      </c>
      <c r="D2" s="21">
        <f t="shared" ref="D2:X2" si="0">SUM(D3,D17,D22,D25,D26,D51,D52)</f>
        <v>31.932903152720318</v>
      </c>
      <c r="E2" s="21">
        <f t="shared" si="0"/>
        <v>31.7273612243307</v>
      </c>
      <c r="F2" s="21">
        <f t="shared" si="0"/>
        <v>26.145353999443525</v>
      </c>
      <c r="G2" s="21">
        <f t="shared" si="0"/>
        <v>26.516425017935667</v>
      </c>
      <c r="H2" s="21">
        <f t="shared" si="0"/>
        <v>24.300730360366849</v>
      </c>
      <c r="I2" s="21">
        <f t="shared" si="0"/>
        <v>36.803798254466756</v>
      </c>
      <c r="J2" s="21">
        <f t="shared" si="0"/>
        <v>35.301287566444927</v>
      </c>
      <c r="K2" s="21">
        <f t="shared" si="0"/>
        <v>35.200168447385721</v>
      </c>
      <c r="L2" s="21">
        <f t="shared" si="0"/>
        <v>28.371524451319225</v>
      </c>
      <c r="M2" s="21">
        <f t="shared" si="0"/>
        <v>28.711550683278674</v>
      </c>
      <c r="N2" s="21">
        <f t="shared" si="0"/>
        <v>32.189213813848696</v>
      </c>
      <c r="O2" s="21">
        <f t="shared" si="0"/>
        <v>32.089562243686927</v>
      </c>
      <c r="P2" s="21">
        <f t="shared" si="0"/>
        <v>27.892479412414954</v>
      </c>
      <c r="Q2" s="21">
        <f t="shared" si="0"/>
        <v>25.945277594396966</v>
      </c>
      <c r="R2" s="21">
        <f t="shared" si="0"/>
        <v>27.43091872718654</v>
      </c>
      <c r="S2" s="21">
        <f t="shared" si="0"/>
        <v>28.825652090744605</v>
      </c>
      <c r="T2" s="21">
        <f t="shared" si="0"/>
        <v>29.583370132865181</v>
      </c>
      <c r="U2" s="21">
        <f t="shared" si="0"/>
        <v>33.826661374311399</v>
      </c>
      <c r="V2" s="21">
        <f t="shared" si="0"/>
        <v>34.260317078478835</v>
      </c>
      <c r="W2" s="21">
        <f t="shared" si="0"/>
        <v>29.737961017576836</v>
      </c>
      <c r="X2" s="21">
        <f t="shared" si="0"/>
        <v>37.317873869265071</v>
      </c>
      <c r="Y2" s="21">
        <f t="shared" ref="Y2:Z2" si="1">SUM(Y3,Y17,Y22,Y25,Y26,Y51,Y52)</f>
        <v>37.946571199876615</v>
      </c>
      <c r="Z2" s="21">
        <f t="shared" si="1"/>
        <v>33.081022505241094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6.17366154857464</v>
      </c>
      <c r="D3" s="24">
        <f t="shared" ref="D3:W3" si="3">SUM(D4,D8,D11)</f>
        <v>9.7405176795823447</v>
      </c>
      <c r="E3" s="24">
        <f t="shared" si="3"/>
        <v>14.00108837041665</v>
      </c>
      <c r="F3" s="24">
        <f t="shared" si="3"/>
        <v>10.575743489056336</v>
      </c>
      <c r="G3" s="24">
        <f t="shared" si="3"/>
        <v>11.145188007065901</v>
      </c>
      <c r="H3" s="24">
        <f t="shared" si="3"/>
        <v>8.8827847417978507</v>
      </c>
      <c r="I3" s="24">
        <f t="shared" si="3"/>
        <v>12.399924180363669</v>
      </c>
      <c r="J3" s="24">
        <f t="shared" si="3"/>
        <v>13.634496176185348</v>
      </c>
      <c r="K3" s="24">
        <f t="shared" si="3"/>
        <v>14.684917063676636</v>
      </c>
      <c r="L3" s="24">
        <f t="shared" si="3"/>
        <v>11.401043593640074</v>
      </c>
      <c r="M3" s="24">
        <f t="shared" si="3"/>
        <v>7.9189999254890013</v>
      </c>
      <c r="N3" s="24">
        <f t="shared" si="3"/>
        <v>9.7644353378001369</v>
      </c>
      <c r="O3" s="24">
        <f t="shared" si="3"/>
        <v>10.867876921479827</v>
      </c>
      <c r="P3" s="24">
        <f t="shared" si="3"/>
        <v>8.7259584320620931</v>
      </c>
      <c r="Q3" s="24">
        <f t="shared" si="3"/>
        <v>7.6381646141917976</v>
      </c>
      <c r="R3" s="24">
        <f t="shared" si="3"/>
        <v>6.244891281094703</v>
      </c>
      <c r="S3" s="24">
        <f t="shared" si="3"/>
        <v>5.6258514959209371</v>
      </c>
      <c r="T3" s="24">
        <f t="shared" si="3"/>
        <v>6.2493270466788058</v>
      </c>
      <c r="U3" s="24">
        <f t="shared" si="3"/>
        <v>6.9986801445103897</v>
      </c>
      <c r="V3" s="24">
        <f t="shared" si="3"/>
        <v>7.0367382618934489</v>
      </c>
      <c r="W3" s="24">
        <f t="shared" si="3"/>
        <v>6.9941519592647028</v>
      </c>
      <c r="X3" s="24">
        <f t="shared" ref="X3:Z3" si="4">SUM(X4,X8,X11)</f>
        <v>8.8579128767454218</v>
      </c>
      <c r="Y3" s="24">
        <f t="shared" si="4"/>
        <v>8.9498523572846072</v>
      </c>
      <c r="Z3" s="24">
        <f t="shared" si="4"/>
        <v>7.6090687733068156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3.7863678708185775</v>
      </c>
      <c r="F4" s="19">
        <f t="shared" si="6"/>
        <v>5.6292247618312938</v>
      </c>
      <c r="G4" s="19">
        <f t="shared" si="6"/>
        <v>5.1056028877221191</v>
      </c>
      <c r="H4" s="19">
        <f t="shared" si="6"/>
        <v>5.1027342341182962</v>
      </c>
      <c r="I4" s="19">
        <f t="shared" si="6"/>
        <v>7.1760433127589129</v>
      </c>
      <c r="J4" s="19">
        <f t="shared" si="6"/>
        <v>9.3647436627145613</v>
      </c>
      <c r="K4" s="19">
        <f t="shared" si="6"/>
        <v>9.9853296401302032</v>
      </c>
      <c r="L4" s="19">
        <f t="shared" si="6"/>
        <v>4.5879404364280498</v>
      </c>
      <c r="M4" s="19">
        <f t="shared" si="6"/>
        <v>2.7709122107211961</v>
      </c>
      <c r="N4" s="19">
        <f t="shared" si="6"/>
        <v>3.0287646023129824</v>
      </c>
      <c r="O4" s="19">
        <f t="shared" si="6"/>
        <v>3.0818056417218842</v>
      </c>
      <c r="P4" s="19">
        <f t="shared" si="6"/>
        <v>0.57295616402504568</v>
      </c>
      <c r="Q4" s="19">
        <f t="shared" si="6"/>
        <v>0.28621768589793417</v>
      </c>
      <c r="R4" s="19">
        <f t="shared" si="6"/>
        <v>0.29163134645358307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3.7863678708185775</v>
      </c>
      <c r="F7" s="8">
        <v>5.6292247618312938</v>
      </c>
      <c r="G7" s="8">
        <v>5.1056028877221191</v>
      </c>
      <c r="H7" s="8">
        <v>5.1027342341182962</v>
      </c>
      <c r="I7" s="8">
        <v>7.1760433127589129</v>
      </c>
      <c r="J7" s="8">
        <v>9.3647436627145613</v>
      </c>
      <c r="K7" s="8">
        <v>9.9853296401302032</v>
      </c>
      <c r="L7" s="8">
        <v>4.5879404364280498</v>
      </c>
      <c r="M7" s="8">
        <v>2.7709122107211961</v>
      </c>
      <c r="N7" s="8">
        <v>3.0287646023129824</v>
      </c>
      <c r="O7" s="8">
        <v>3.0818056417218842</v>
      </c>
      <c r="P7" s="8">
        <v>0.57295616402504568</v>
      </c>
      <c r="Q7" s="8">
        <v>0.28621768589793417</v>
      </c>
      <c r="R7" s="8">
        <v>0.29163134645358307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0.95564066894234068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0.95564066894234068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6.17366154857464</v>
      </c>
      <c r="D11" s="19">
        <f t="shared" si="10"/>
        <v>9.7405176795823447</v>
      </c>
      <c r="E11" s="19">
        <f t="shared" si="10"/>
        <v>10.214720499598073</v>
      </c>
      <c r="F11" s="19">
        <f t="shared" si="10"/>
        <v>4.9465187272250422</v>
      </c>
      <c r="G11" s="19">
        <f t="shared" si="10"/>
        <v>6.0395851193437826</v>
      </c>
      <c r="H11" s="19">
        <f t="shared" si="10"/>
        <v>3.780050507679555</v>
      </c>
      <c r="I11" s="19">
        <f t="shared" si="10"/>
        <v>5.2238808676047563</v>
      </c>
      <c r="J11" s="19">
        <f t="shared" si="10"/>
        <v>4.2697525134707854</v>
      </c>
      <c r="K11" s="19">
        <f t="shared" si="10"/>
        <v>4.6995874235464328</v>
      </c>
      <c r="L11" s="19">
        <f t="shared" si="10"/>
        <v>5.8574624882696833</v>
      </c>
      <c r="M11" s="19">
        <f t="shared" si="10"/>
        <v>5.1480877147678052</v>
      </c>
      <c r="N11" s="19">
        <f t="shared" si="10"/>
        <v>6.7356707354871537</v>
      </c>
      <c r="O11" s="19">
        <f t="shared" si="10"/>
        <v>7.7860712797579428</v>
      </c>
      <c r="P11" s="19">
        <f t="shared" si="10"/>
        <v>8.1530022680370475</v>
      </c>
      <c r="Q11" s="19">
        <f t="shared" si="10"/>
        <v>7.3519469282938639</v>
      </c>
      <c r="R11" s="19">
        <f t="shared" si="10"/>
        <v>5.9532599346411201</v>
      </c>
      <c r="S11" s="19">
        <f t="shared" si="10"/>
        <v>5.6258514959209371</v>
      </c>
      <c r="T11" s="19">
        <f t="shared" si="10"/>
        <v>6.2493270466788058</v>
      </c>
      <c r="U11" s="19">
        <f t="shared" si="10"/>
        <v>6.9986801445103897</v>
      </c>
      <c r="V11" s="19">
        <f t="shared" si="10"/>
        <v>7.0367382618934489</v>
      </c>
      <c r="W11" s="19">
        <f t="shared" si="10"/>
        <v>6.9941519592647028</v>
      </c>
      <c r="X11" s="19">
        <f t="shared" si="10"/>
        <v>8.8579128767454218</v>
      </c>
      <c r="Y11" s="19">
        <f t="shared" ref="Y11:Z11" si="11">SUM(Y12:Y16)</f>
        <v>8.9498523572846072</v>
      </c>
      <c r="Z11" s="19">
        <f t="shared" si="11"/>
        <v>7.6090687733068156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6.17366154857464</v>
      </c>
      <c r="D13" s="8">
        <v>9.7405176795823447</v>
      </c>
      <c r="E13" s="8">
        <v>10.214720499598073</v>
      </c>
      <c r="F13" s="8">
        <v>4.9465187272250422</v>
      </c>
      <c r="G13" s="8">
        <v>6.0395851193437826</v>
      </c>
      <c r="H13" s="8">
        <v>3.780050507679555</v>
      </c>
      <c r="I13" s="8">
        <v>5.2238808676047563</v>
      </c>
      <c r="J13" s="8">
        <v>4.2697525134707854</v>
      </c>
      <c r="K13" s="8">
        <v>4.6995874235464328</v>
      </c>
      <c r="L13" s="8">
        <v>5.8574624882696833</v>
      </c>
      <c r="M13" s="8">
        <v>5.1480877147678052</v>
      </c>
      <c r="N13" s="8">
        <v>6.7356707354871537</v>
      </c>
      <c r="O13" s="8">
        <v>7.7860712797579428</v>
      </c>
      <c r="P13" s="8">
        <v>8.1530022680370475</v>
      </c>
      <c r="Q13" s="8">
        <v>7.3519469282938639</v>
      </c>
      <c r="R13" s="8">
        <v>5.9532599346411201</v>
      </c>
      <c r="S13" s="8">
        <v>5.6258514959209371</v>
      </c>
      <c r="T13" s="8">
        <v>6.2493270466788058</v>
      </c>
      <c r="U13" s="8">
        <v>6.9986801445103897</v>
      </c>
      <c r="V13" s="8">
        <v>7.0367382618934489</v>
      </c>
      <c r="W13" s="8">
        <v>6.9941519592647028</v>
      </c>
      <c r="X13" s="8">
        <v>8.8579128767454218</v>
      </c>
      <c r="Y13" s="8">
        <v>8.9498523572846072</v>
      </c>
      <c r="Z13" s="8">
        <v>7.6090687733068156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11.006333061410487</v>
      </c>
      <c r="D26" s="27">
        <f t="shared" si="16"/>
        <v>9.5495788080740276</v>
      </c>
      <c r="E26" s="27">
        <f t="shared" si="16"/>
        <v>4.6183139720794211</v>
      </c>
      <c r="F26" s="27">
        <f t="shared" si="16"/>
        <v>4.006524991994536</v>
      </c>
      <c r="G26" s="27">
        <f t="shared" si="16"/>
        <v>2.2903140064410215</v>
      </c>
      <c r="H26" s="27">
        <f t="shared" si="16"/>
        <v>1.9311161576131068</v>
      </c>
      <c r="I26" s="27">
        <f t="shared" si="16"/>
        <v>3.3905242720466733</v>
      </c>
      <c r="J26" s="27">
        <f t="shared" si="16"/>
        <v>2.4815856658543374</v>
      </c>
      <c r="K26" s="27">
        <f t="shared" si="16"/>
        <v>2.1436432734956363</v>
      </c>
      <c r="L26" s="27">
        <f t="shared" si="16"/>
        <v>1.1420211505509064</v>
      </c>
      <c r="M26" s="27">
        <f t="shared" si="16"/>
        <v>1.3842369731677451</v>
      </c>
      <c r="N26" s="27">
        <f t="shared" si="16"/>
        <v>2.2767215208774778</v>
      </c>
      <c r="O26" s="27">
        <f t="shared" si="16"/>
        <v>2.1836973453681443</v>
      </c>
      <c r="P26" s="27">
        <f t="shared" si="16"/>
        <v>2.1304084434391295</v>
      </c>
      <c r="Q26" s="27">
        <f t="shared" si="16"/>
        <v>1.8314839942231871</v>
      </c>
      <c r="R26" s="27">
        <f t="shared" si="16"/>
        <v>1.5245773402118121</v>
      </c>
      <c r="S26" s="27">
        <f t="shared" si="16"/>
        <v>1.5175895080203408</v>
      </c>
      <c r="T26" s="27">
        <f t="shared" si="16"/>
        <v>1.3760939245049841</v>
      </c>
      <c r="U26" s="27">
        <f t="shared" si="16"/>
        <v>1.513579083323549</v>
      </c>
      <c r="V26" s="27">
        <f t="shared" si="16"/>
        <v>1.5913777470663184</v>
      </c>
      <c r="W26" s="27">
        <f t="shared" si="16"/>
        <v>1.7607113675034709</v>
      </c>
      <c r="X26" s="27">
        <f t="shared" si="16"/>
        <v>1.7739941575523202</v>
      </c>
      <c r="Y26" s="27">
        <f t="shared" ref="Y26:Z26" si="17">SUM(Y27,Y33)</f>
        <v>2.1327034585189288</v>
      </c>
      <c r="Z26" s="27">
        <f t="shared" si="17"/>
        <v>1.8161639205564328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11.006333061410487</v>
      </c>
      <c r="D33" s="19">
        <f t="shared" si="20"/>
        <v>9.5495788080740276</v>
      </c>
      <c r="E33" s="19">
        <f t="shared" si="20"/>
        <v>4.6183139720794211</v>
      </c>
      <c r="F33" s="19">
        <f t="shared" si="20"/>
        <v>4.006524991994536</v>
      </c>
      <c r="G33" s="19">
        <f t="shared" si="20"/>
        <v>2.2903140064410215</v>
      </c>
      <c r="H33" s="19">
        <f t="shared" si="20"/>
        <v>1.9311161576131068</v>
      </c>
      <c r="I33" s="19">
        <f t="shared" si="20"/>
        <v>3.3905242720466733</v>
      </c>
      <c r="J33" s="19">
        <f t="shared" si="20"/>
        <v>2.4815856658543374</v>
      </c>
      <c r="K33" s="19">
        <f t="shared" si="20"/>
        <v>2.1436432734956363</v>
      </c>
      <c r="L33" s="19">
        <f t="shared" si="20"/>
        <v>1.1420211505509064</v>
      </c>
      <c r="M33" s="19">
        <f t="shared" si="20"/>
        <v>1.3842369731677451</v>
      </c>
      <c r="N33" s="19">
        <f t="shared" si="20"/>
        <v>2.2767215208774778</v>
      </c>
      <c r="O33" s="19">
        <f t="shared" si="20"/>
        <v>2.1836973453681443</v>
      </c>
      <c r="P33" s="19">
        <f t="shared" si="20"/>
        <v>2.1304084434391295</v>
      </c>
      <c r="Q33" s="19">
        <f t="shared" si="20"/>
        <v>1.8314839942231871</v>
      </c>
      <c r="R33" s="19">
        <f t="shared" si="20"/>
        <v>1.5245773402118121</v>
      </c>
      <c r="S33" s="19">
        <f t="shared" si="20"/>
        <v>1.5175895080203408</v>
      </c>
      <c r="T33" s="19">
        <f t="shared" si="20"/>
        <v>1.3760939245049841</v>
      </c>
      <c r="U33" s="19">
        <f t="shared" si="20"/>
        <v>1.513579083323549</v>
      </c>
      <c r="V33" s="19">
        <f t="shared" si="20"/>
        <v>1.5913777470663184</v>
      </c>
      <c r="W33" s="19">
        <f t="shared" si="20"/>
        <v>1.7607113675034709</v>
      </c>
      <c r="X33" s="19">
        <f t="shared" si="20"/>
        <v>1.7739941575523202</v>
      </c>
      <c r="Y33" s="19">
        <f t="shared" ref="Y33:Z33" si="21">SUM(Y34:Y50)</f>
        <v>2.1327034585189288</v>
      </c>
      <c r="Z33" s="19">
        <f t="shared" si="21"/>
        <v>1.8161639205564328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0.55059327037961614</v>
      </c>
      <c r="D36" s="8">
        <v>0.84236351575278068</v>
      </c>
      <c r="E36" s="8">
        <v>0.80290320309337848</v>
      </c>
      <c r="F36" s="8">
        <v>0.86596301506890005</v>
      </c>
      <c r="G36" s="8">
        <v>0.73086687946757734</v>
      </c>
      <c r="H36" s="8">
        <v>0.67401682831152221</v>
      </c>
      <c r="I36" s="8">
        <v>1.4067780963657752</v>
      </c>
      <c r="J36" s="8">
        <v>0.98270350261068506</v>
      </c>
      <c r="K36" s="8">
        <v>0.81381832887168015</v>
      </c>
      <c r="L36" s="8">
        <v>0.26807072280982586</v>
      </c>
      <c r="M36" s="8">
        <v>0.25888671165132593</v>
      </c>
      <c r="N36" s="8">
        <v>0.61186092716948426</v>
      </c>
      <c r="O36" s="8">
        <v>0.33862427488668534</v>
      </c>
      <c r="P36" s="8">
        <v>0.67233690315574113</v>
      </c>
      <c r="Q36" s="8">
        <v>0.69753186703591186</v>
      </c>
      <c r="R36" s="8">
        <v>0.35834484757543916</v>
      </c>
      <c r="S36" s="8">
        <v>0.72787527935685903</v>
      </c>
      <c r="T36" s="8">
        <v>0.66671727682884763</v>
      </c>
      <c r="U36" s="8">
        <v>0.6393532908092231</v>
      </c>
      <c r="V36" s="8">
        <v>0.71093067295100121</v>
      </c>
      <c r="W36" s="8">
        <v>0.64031400109962144</v>
      </c>
      <c r="X36" s="8">
        <v>0.58241834046855134</v>
      </c>
      <c r="Y36" s="8">
        <v>0.64506365777356023</v>
      </c>
      <c r="Z36" s="8">
        <v>0.53427919935967672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3.1490454273532431</v>
      </c>
      <c r="D43" s="8">
        <v>2.529433018425439</v>
      </c>
      <c r="E43" s="8">
        <v>1.2918505459141834</v>
      </c>
      <c r="F43" s="8">
        <v>2.5961976491217267</v>
      </c>
      <c r="G43" s="8">
        <v>1.368022485065493</v>
      </c>
      <c r="H43" s="8">
        <v>1.0805645407865307</v>
      </c>
      <c r="I43" s="8">
        <v>1.738105994240946</v>
      </c>
      <c r="J43" s="8">
        <v>1.2833116662555977</v>
      </c>
      <c r="K43" s="8">
        <v>1.1069859092891401</v>
      </c>
      <c r="L43" s="8">
        <v>0.87395042774108045</v>
      </c>
      <c r="M43" s="8">
        <v>1.125350261516419</v>
      </c>
      <c r="N43" s="8">
        <v>1.3298049152991458</v>
      </c>
      <c r="O43" s="8">
        <v>1.1038001641465742</v>
      </c>
      <c r="P43" s="8">
        <v>1.4580715402833884</v>
      </c>
      <c r="Q43" s="8">
        <v>1.1339521271872752</v>
      </c>
      <c r="R43" s="8">
        <v>1.166232492636373</v>
      </c>
      <c r="S43" s="8">
        <v>0.78971422866348173</v>
      </c>
      <c r="T43" s="8">
        <v>0.70937664767613662</v>
      </c>
      <c r="U43" s="8">
        <v>0.87422579251432575</v>
      </c>
      <c r="V43" s="8">
        <v>0.8804470741153172</v>
      </c>
      <c r="W43" s="8">
        <v>1.1203973664038493</v>
      </c>
      <c r="X43" s="8">
        <v>1.1915758170837689</v>
      </c>
      <c r="Y43" s="8">
        <v>1.4876398007453686</v>
      </c>
      <c r="Z43" s="8">
        <v>1.2818847211967561</v>
      </c>
    </row>
    <row r="44" spans="1:26" ht="11.25" customHeight="1" x14ac:dyDescent="0.2">
      <c r="A44" s="28" t="s">
        <v>74</v>
      </c>
      <c r="B44" s="7" t="s">
        <v>75</v>
      </c>
      <c r="C44" s="8">
        <v>7.3066943636776269</v>
      </c>
      <c r="D44" s="8">
        <v>6.1777822738958088</v>
      </c>
      <c r="E44" s="8">
        <v>2.5235602230718595</v>
      </c>
      <c r="F44" s="8">
        <v>0.54436432780390931</v>
      </c>
      <c r="G44" s="8">
        <v>0.19142464190795111</v>
      </c>
      <c r="H44" s="8">
        <v>0.1765347885150538</v>
      </c>
      <c r="I44" s="8">
        <v>0.24564018143995181</v>
      </c>
      <c r="J44" s="8">
        <v>0.21557049698805472</v>
      </c>
      <c r="K44" s="8">
        <v>0.22283903533481583</v>
      </c>
      <c r="L44" s="8">
        <v>0</v>
      </c>
      <c r="M44" s="8">
        <v>0</v>
      </c>
      <c r="N44" s="8">
        <v>0.33505567840884792</v>
      </c>
      <c r="O44" s="8">
        <v>0.74127290633488463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15.113369922344152</v>
      </c>
      <c r="D51" s="27">
        <v>12.642806665063947</v>
      </c>
      <c r="E51" s="27">
        <v>13.107958881834628</v>
      </c>
      <c r="F51" s="27">
        <v>11.563085518392654</v>
      </c>
      <c r="G51" s="27">
        <v>13.080923004428742</v>
      </c>
      <c r="H51" s="27">
        <v>13.486829460955892</v>
      </c>
      <c r="I51" s="27">
        <v>21.013349802056418</v>
      </c>
      <c r="J51" s="27">
        <v>19.185205724405247</v>
      </c>
      <c r="K51" s="27">
        <v>18.371608110213444</v>
      </c>
      <c r="L51" s="27">
        <v>15.828459707128243</v>
      </c>
      <c r="M51" s="27">
        <v>19.408313784621928</v>
      </c>
      <c r="N51" s="27">
        <v>20.148056955171079</v>
      </c>
      <c r="O51" s="27">
        <v>19.037987976838952</v>
      </c>
      <c r="P51" s="27">
        <v>17.036112536913731</v>
      </c>
      <c r="Q51" s="27">
        <v>16.475628985981981</v>
      </c>
      <c r="R51" s="27">
        <v>19.661450105880025</v>
      </c>
      <c r="S51" s="27">
        <v>21.682211086803328</v>
      </c>
      <c r="T51" s="27">
        <v>21.957949161681391</v>
      </c>
      <c r="U51" s="27">
        <v>25.314402146477459</v>
      </c>
      <c r="V51" s="27">
        <v>25.632201069519066</v>
      </c>
      <c r="W51" s="27">
        <v>20.983097690808663</v>
      </c>
      <c r="X51" s="27">
        <v>26.685966834967331</v>
      </c>
      <c r="Y51" s="27">
        <v>26.864015384073081</v>
      </c>
      <c r="Z51" s="27">
        <v>23.655789811377847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307.51473131999995</v>
      </c>
      <c r="D2" s="21">
        <f t="shared" ref="D2:X2" si="0">SUM(D3,D17,D22,D25,D26,D51,D52)</f>
        <v>282.80726208000004</v>
      </c>
      <c r="E2" s="21">
        <f t="shared" si="0"/>
        <v>328.89684144</v>
      </c>
      <c r="F2" s="21">
        <f t="shared" si="0"/>
        <v>357.39040632000001</v>
      </c>
      <c r="G2" s="21">
        <f t="shared" si="0"/>
        <v>422.22078527999997</v>
      </c>
      <c r="H2" s="21">
        <f t="shared" si="0"/>
        <v>468.2259906000001</v>
      </c>
      <c r="I2" s="21">
        <f t="shared" si="0"/>
        <v>394.40441016</v>
      </c>
      <c r="J2" s="21">
        <f t="shared" si="0"/>
        <v>365.05272611999999</v>
      </c>
      <c r="K2" s="21">
        <f t="shared" si="0"/>
        <v>340.41483347999997</v>
      </c>
      <c r="L2" s="21">
        <f t="shared" si="0"/>
        <v>339.97720451999999</v>
      </c>
      <c r="M2" s="21">
        <f t="shared" si="0"/>
        <v>306.75284770041873</v>
      </c>
      <c r="N2" s="21">
        <f t="shared" si="0"/>
        <v>294.77039528709008</v>
      </c>
      <c r="O2" s="21">
        <f t="shared" si="0"/>
        <v>289.55328024807915</v>
      </c>
      <c r="P2" s="21">
        <f t="shared" si="0"/>
        <v>282.93776541733627</v>
      </c>
      <c r="Q2" s="21">
        <f t="shared" si="0"/>
        <v>275.45451786977469</v>
      </c>
      <c r="R2" s="21">
        <f t="shared" si="0"/>
        <v>265.05447346600317</v>
      </c>
      <c r="S2" s="21">
        <f t="shared" si="0"/>
        <v>262.60513947360005</v>
      </c>
      <c r="T2" s="21">
        <f t="shared" si="0"/>
        <v>261.11828256000001</v>
      </c>
      <c r="U2" s="21">
        <f t="shared" si="0"/>
        <v>270.99540768000003</v>
      </c>
      <c r="V2" s="21">
        <f t="shared" si="0"/>
        <v>271.34224427999999</v>
      </c>
      <c r="W2" s="21">
        <f t="shared" si="0"/>
        <v>231.39955332000005</v>
      </c>
      <c r="X2" s="21">
        <f t="shared" si="0"/>
        <v>200.64077879999996</v>
      </c>
      <c r="Y2" s="21">
        <f t="shared" ref="Y2:Z2" si="1">SUM(Y3,Y17,Y22,Y25,Y26,Y51,Y52)</f>
        <v>203.78916179999999</v>
      </c>
      <c r="Z2" s="21">
        <f t="shared" si="1"/>
        <v>168.87017675999999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110.63802023999997</v>
      </c>
      <c r="D3" s="24">
        <f t="shared" ref="D3:W3" si="3">SUM(D4,D8,D11)</f>
        <v>129.46382063999999</v>
      </c>
      <c r="E3" s="24">
        <f t="shared" si="3"/>
        <v>139.20059999999995</v>
      </c>
      <c r="F3" s="24">
        <f t="shared" si="3"/>
        <v>130.93744487999999</v>
      </c>
      <c r="G3" s="24">
        <f t="shared" si="3"/>
        <v>137.08890095999996</v>
      </c>
      <c r="H3" s="24">
        <f t="shared" si="3"/>
        <v>142.92910103999998</v>
      </c>
      <c r="I3" s="24">
        <f t="shared" si="3"/>
        <v>127.53714599999998</v>
      </c>
      <c r="J3" s="24">
        <f t="shared" si="3"/>
        <v>107.72328071999996</v>
      </c>
      <c r="K3" s="24">
        <f t="shared" si="3"/>
        <v>85.786649519999997</v>
      </c>
      <c r="L3" s="24">
        <f t="shared" si="3"/>
        <v>81.145822559999957</v>
      </c>
      <c r="M3" s="24">
        <f t="shared" si="3"/>
        <v>80.830528060418715</v>
      </c>
      <c r="N3" s="24">
        <f t="shared" si="3"/>
        <v>97.728355647090083</v>
      </c>
      <c r="O3" s="24">
        <f t="shared" si="3"/>
        <v>91.703400608079079</v>
      </c>
      <c r="P3" s="24">
        <f t="shared" si="3"/>
        <v>96.347155777336269</v>
      </c>
      <c r="Q3" s="24">
        <f t="shared" si="3"/>
        <v>95.050146069774641</v>
      </c>
      <c r="R3" s="24">
        <f t="shared" si="3"/>
        <v>85.811371666003168</v>
      </c>
      <c r="S3" s="24">
        <f t="shared" si="3"/>
        <v>77.808137673600015</v>
      </c>
      <c r="T3" s="24">
        <f t="shared" si="3"/>
        <v>77.231259599999987</v>
      </c>
      <c r="U3" s="24">
        <f t="shared" si="3"/>
        <v>88.352782320000017</v>
      </c>
      <c r="V3" s="24">
        <f t="shared" si="3"/>
        <v>85.885757759999976</v>
      </c>
      <c r="W3" s="24">
        <f t="shared" si="3"/>
        <v>45.757689120000002</v>
      </c>
      <c r="X3" s="24">
        <f t="shared" ref="X3:Z3" si="4">SUM(X4,X8,X11)</f>
        <v>12.631367759999996</v>
      </c>
      <c r="Y3" s="24">
        <f t="shared" si="4"/>
        <v>45.999573839999989</v>
      </c>
      <c r="Z3" s="24">
        <f t="shared" si="4"/>
        <v>22.491012720000001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2.3924340000000002</v>
      </c>
      <c r="N4" s="19">
        <f t="shared" si="6"/>
        <v>2.3972018399999997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2.24020368</v>
      </c>
      <c r="W4" s="19">
        <f t="shared" si="6"/>
        <v>7.5655404000000006</v>
      </c>
      <c r="X4" s="19">
        <f t="shared" ref="X4:Z4" si="7">SUM(X5:X7)</f>
        <v>2.8266480000000004E-2</v>
      </c>
      <c r="Y4" s="19">
        <f t="shared" si="7"/>
        <v>0.95356800000000008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2.3924340000000002</v>
      </c>
      <c r="N7" s="8">
        <f>FC_IND_PPP_PU_E!N7+FC_IND_PPP_PA_E!N7+FC_IND_PPP_PR_E!N7</f>
        <v>2.3972018399999997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2.24020368</v>
      </c>
      <c r="W7" s="8">
        <f>FC_IND_PPP_PU_E!W7+FC_IND_PPP_PA_E!W7+FC_IND_PPP_PR_E!W7</f>
        <v>7.5655404000000006</v>
      </c>
      <c r="X7" s="8">
        <f>FC_IND_PPP_PU_E!X7+FC_IND_PPP_PA_E!X7+FC_IND_PPP_PR_E!X7</f>
        <v>2.8266480000000004E-2</v>
      </c>
      <c r="Y7" s="8">
        <f>FC_IND_PPP_PU_E!Y7+FC_IND_PPP_PA_E!Y7+FC_IND_PPP_PR_E!Y7</f>
        <v>0.95356800000000008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110.63802023999997</v>
      </c>
      <c r="D8" s="19">
        <f t="shared" ref="D8:W8" si="9">SUM(D9:D10)</f>
        <v>129.46382063999999</v>
      </c>
      <c r="E8" s="19">
        <f t="shared" si="9"/>
        <v>139.20059999999995</v>
      </c>
      <c r="F8" s="19">
        <f t="shared" si="9"/>
        <v>130.93744487999999</v>
      </c>
      <c r="G8" s="19">
        <f t="shared" si="9"/>
        <v>137.08890095999996</v>
      </c>
      <c r="H8" s="19">
        <f t="shared" si="9"/>
        <v>142.92910103999998</v>
      </c>
      <c r="I8" s="19">
        <f t="shared" si="9"/>
        <v>127.53714599999998</v>
      </c>
      <c r="J8" s="19">
        <f t="shared" si="9"/>
        <v>107.72328071999996</v>
      </c>
      <c r="K8" s="19">
        <f t="shared" si="9"/>
        <v>85.786649519999997</v>
      </c>
      <c r="L8" s="19">
        <f t="shared" si="9"/>
        <v>81.145822559999957</v>
      </c>
      <c r="M8" s="19">
        <f t="shared" si="9"/>
        <v>78.43809406041872</v>
      </c>
      <c r="N8" s="19">
        <f t="shared" si="9"/>
        <v>95.331153807090089</v>
      </c>
      <c r="O8" s="19">
        <f t="shared" si="9"/>
        <v>91.703400608079079</v>
      </c>
      <c r="P8" s="19">
        <f t="shared" si="9"/>
        <v>96.347155777336269</v>
      </c>
      <c r="Q8" s="19">
        <f t="shared" si="9"/>
        <v>95.050146069774641</v>
      </c>
      <c r="R8" s="19">
        <f t="shared" si="9"/>
        <v>85.811371666003168</v>
      </c>
      <c r="S8" s="19">
        <f t="shared" si="9"/>
        <v>77.808137673600015</v>
      </c>
      <c r="T8" s="19">
        <f t="shared" si="9"/>
        <v>77.231259599999987</v>
      </c>
      <c r="U8" s="19">
        <f t="shared" si="9"/>
        <v>88.352782320000017</v>
      </c>
      <c r="V8" s="19">
        <f t="shared" si="9"/>
        <v>83.645554079999982</v>
      </c>
      <c r="W8" s="19">
        <f t="shared" si="9"/>
        <v>38.192148719999999</v>
      </c>
      <c r="X8" s="19">
        <f t="shared" ref="X8:Z8" si="10">SUM(X9:X10)</f>
        <v>12.603101279999997</v>
      </c>
      <c r="Y8" s="19">
        <f t="shared" si="10"/>
        <v>45.046005839999992</v>
      </c>
      <c r="Z8" s="19">
        <f t="shared" si="10"/>
        <v>22.491012720000001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110.63802023999997</v>
      </c>
      <c r="D9" s="8">
        <f>FC_IND_PPP_PU_E!D9+FC_IND_PPP_PA_E!D9+FC_IND_PPP_PR_E!D9</f>
        <v>129.46382063999999</v>
      </c>
      <c r="E9" s="8">
        <f>FC_IND_PPP_PU_E!E9+FC_IND_PPP_PA_E!E9+FC_IND_PPP_PR_E!E9</f>
        <v>139.20059999999995</v>
      </c>
      <c r="F9" s="8">
        <f>FC_IND_PPP_PU_E!F9+FC_IND_PPP_PA_E!F9+FC_IND_PPP_PR_E!F9</f>
        <v>130.93744487999999</v>
      </c>
      <c r="G9" s="8">
        <f>FC_IND_PPP_PU_E!G9+FC_IND_PPP_PA_E!G9+FC_IND_PPP_PR_E!G9</f>
        <v>137.08890095999996</v>
      </c>
      <c r="H9" s="8">
        <f>FC_IND_PPP_PU_E!H9+FC_IND_PPP_PA_E!H9+FC_IND_PPP_PR_E!H9</f>
        <v>142.92910103999998</v>
      </c>
      <c r="I9" s="8">
        <f>FC_IND_PPP_PU_E!I9+FC_IND_PPP_PA_E!I9+FC_IND_PPP_PR_E!I9</f>
        <v>127.53714599999998</v>
      </c>
      <c r="J9" s="8">
        <f>FC_IND_PPP_PU_E!J9+FC_IND_PPP_PA_E!J9+FC_IND_PPP_PR_E!J9</f>
        <v>107.72328071999996</v>
      </c>
      <c r="K9" s="8">
        <f>FC_IND_PPP_PU_E!K9+FC_IND_PPP_PA_E!K9+FC_IND_PPP_PR_E!K9</f>
        <v>85.786649519999997</v>
      </c>
      <c r="L9" s="8">
        <f>FC_IND_PPP_PU_E!L9+FC_IND_PPP_PA_E!L9+FC_IND_PPP_PR_E!L9</f>
        <v>81.145822559999957</v>
      </c>
      <c r="M9" s="8">
        <f>FC_IND_PPP_PU_E!M9+FC_IND_PPP_PA_E!M9+FC_IND_PPP_PR_E!M9</f>
        <v>61.163187359999995</v>
      </c>
      <c r="N9" s="8">
        <f>FC_IND_PPP_PU_E!N9+FC_IND_PPP_PA_E!N9+FC_IND_PPP_PR_E!N9</f>
        <v>65.028295199999988</v>
      </c>
      <c r="O9" s="8">
        <f>FC_IND_PPP_PU_E!O9+FC_IND_PPP_PA_E!O9+FC_IND_PPP_PR_E!O9</f>
        <v>63.369992399999994</v>
      </c>
      <c r="P9" s="8">
        <f>FC_IND_PPP_PU_E!P9+FC_IND_PPP_PA_E!P9+FC_IND_PPP_PR_E!P9</f>
        <v>66.484281600000003</v>
      </c>
      <c r="Q9" s="8">
        <f>FC_IND_PPP_PU_E!Q9+FC_IND_PPP_PA_E!Q9+FC_IND_PPP_PR_E!Q9</f>
        <v>66.802454399999988</v>
      </c>
      <c r="R9" s="8">
        <f>FC_IND_PPP_PU_E!R9+FC_IND_PPP_PA_E!R9+FC_IND_PPP_PR_E!R9</f>
        <v>63.514553519999971</v>
      </c>
      <c r="S9" s="8">
        <f>FC_IND_PPP_PU_E!S9+FC_IND_PPP_PA_E!S9+FC_IND_PPP_PR_E!S9</f>
        <v>70.101076320000004</v>
      </c>
      <c r="T9" s="8">
        <f>FC_IND_PPP_PU_E!T9+FC_IND_PPP_PA_E!T9+FC_IND_PPP_PR_E!T9</f>
        <v>77.231259599999987</v>
      </c>
      <c r="U9" s="8">
        <f>FC_IND_PPP_PU_E!U9+FC_IND_PPP_PA_E!U9+FC_IND_PPP_PR_E!U9</f>
        <v>88.352782320000017</v>
      </c>
      <c r="V9" s="8">
        <f>FC_IND_PPP_PU_E!V9+FC_IND_PPP_PA_E!V9+FC_IND_PPP_PR_E!V9</f>
        <v>83.645554079999982</v>
      </c>
      <c r="W9" s="8">
        <f>FC_IND_PPP_PU_E!W9+FC_IND_PPP_PA_E!W9+FC_IND_PPP_PR_E!W9</f>
        <v>38.192148719999999</v>
      </c>
      <c r="X9" s="8">
        <f>FC_IND_PPP_PU_E!X9+FC_IND_PPP_PA_E!X9+FC_IND_PPP_PR_E!X9</f>
        <v>12.603101279999997</v>
      </c>
      <c r="Y9" s="8">
        <f>FC_IND_PPP_PU_E!Y9+FC_IND_PPP_PA_E!Y9+FC_IND_PPP_PR_E!Y9</f>
        <v>45.046005839999992</v>
      </c>
      <c r="Z9" s="8">
        <f>FC_IND_PPP_PU_E!Z9+FC_IND_PPP_PA_E!Z9+FC_IND_PPP_PR_E!Z9</f>
        <v>22.491012720000001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17.274906700418725</v>
      </c>
      <c r="N10" s="8">
        <f>FC_IND_PPP_PU_E!N10+FC_IND_PPP_PA_E!N10+FC_IND_PPP_PR_E!N10</f>
        <v>30.302858607090101</v>
      </c>
      <c r="O10" s="8">
        <f>FC_IND_PPP_PU_E!O10+FC_IND_PPP_PA_E!O10+FC_IND_PPP_PR_E!O10</f>
        <v>28.333408208079092</v>
      </c>
      <c r="P10" s="8">
        <f>FC_IND_PPP_PU_E!P10+FC_IND_PPP_PA_E!P10+FC_IND_PPP_PR_E!P10</f>
        <v>29.862874177336259</v>
      </c>
      <c r="Q10" s="8">
        <f>FC_IND_PPP_PU_E!Q10+FC_IND_PPP_PA_E!Q10+FC_IND_PPP_PR_E!Q10</f>
        <v>28.247691669774657</v>
      </c>
      <c r="R10" s="8">
        <f>FC_IND_PPP_PU_E!R10+FC_IND_PPP_PA_E!R10+FC_IND_PPP_PR_E!R10</f>
        <v>22.296818146003194</v>
      </c>
      <c r="S10" s="8">
        <f>FC_IND_PPP_PU_E!S10+FC_IND_PPP_PA_E!S10+FC_IND_PPP_PR_E!S10</f>
        <v>7.7070613536000154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9.5588110799999999</v>
      </c>
      <c r="D26" s="27">
        <f t="shared" ref="D26:W26" si="21">SUM(D27,D33)</f>
        <v>3.1861814399999995</v>
      </c>
      <c r="E26" s="27">
        <f t="shared" si="21"/>
        <v>3.1861814399999999</v>
      </c>
      <c r="F26" s="27">
        <f t="shared" si="21"/>
        <v>3.1861814400000004</v>
      </c>
      <c r="G26" s="27">
        <f t="shared" si="21"/>
        <v>40.709794320000015</v>
      </c>
      <c r="H26" s="27">
        <f t="shared" si="21"/>
        <v>71.83708956000001</v>
      </c>
      <c r="I26" s="27">
        <f t="shared" si="21"/>
        <v>37.440704160000003</v>
      </c>
      <c r="J26" s="27">
        <f t="shared" si="21"/>
        <v>6.3436553999999994</v>
      </c>
      <c r="K26" s="27">
        <f t="shared" si="21"/>
        <v>12.427653960000001</v>
      </c>
      <c r="L26" s="27">
        <f t="shared" si="21"/>
        <v>28.344531960000005</v>
      </c>
      <c r="M26" s="27">
        <f t="shared" si="21"/>
        <v>9.2192396400000014</v>
      </c>
      <c r="N26" s="27">
        <f t="shared" si="21"/>
        <v>9.2192396400000014</v>
      </c>
      <c r="O26" s="27">
        <f t="shared" si="21"/>
        <v>9.2192396400000014</v>
      </c>
      <c r="P26" s="27">
        <f t="shared" si="21"/>
        <v>9.2192396400000014</v>
      </c>
      <c r="Q26" s="27">
        <f t="shared" si="21"/>
        <v>6.0624017999999982</v>
      </c>
      <c r="R26" s="27">
        <f t="shared" si="21"/>
        <v>6.0624017999999991</v>
      </c>
      <c r="S26" s="27">
        <f t="shared" si="21"/>
        <v>6.0624017999999991</v>
      </c>
      <c r="T26" s="27">
        <f t="shared" si="21"/>
        <v>3.4125375600000001</v>
      </c>
      <c r="U26" s="27">
        <f t="shared" si="21"/>
        <v>5.8963215599999996</v>
      </c>
      <c r="V26" s="27">
        <f t="shared" si="21"/>
        <v>3.4184268000000002</v>
      </c>
      <c r="W26" s="27">
        <f t="shared" si="21"/>
        <v>3.6546983999999991</v>
      </c>
      <c r="X26" s="27">
        <f t="shared" ref="X26:Z26" si="22">SUM(X27,X33)</f>
        <v>4.2458050800000002</v>
      </c>
      <c r="Y26" s="27">
        <f t="shared" si="22"/>
        <v>8.7762293999999965</v>
      </c>
      <c r="Z26" s="27">
        <f t="shared" si="22"/>
        <v>4.2086142000000004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9.5588110799999999</v>
      </c>
      <c r="D33" s="19">
        <f t="shared" ref="D33:W33" si="27">SUM(D34:D50)</f>
        <v>3.1861814399999995</v>
      </c>
      <c r="E33" s="19">
        <f t="shared" si="27"/>
        <v>3.1861814399999999</v>
      </c>
      <c r="F33" s="19">
        <f t="shared" si="27"/>
        <v>3.1861814400000004</v>
      </c>
      <c r="G33" s="19">
        <f t="shared" si="27"/>
        <v>40.709794320000015</v>
      </c>
      <c r="H33" s="19">
        <f t="shared" si="27"/>
        <v>71.83708956000001</v>
      </c>
      <c r="I33" s="19">
        <f t="shared" si="27"/>
        <v>37.440704160000003</v>
      </c>
      <c r="J33" s="19">
        <f t="shared" si="27"/>
        <v>6.3436553999999994</v>
      </c>
      <c r="K33" s="19">
        <f t="shared" si="27"/>
        <v>12.427653960000001</v>
      </c>
      <c r="L33" s="19">
        <f t="shared" si="27"/>
        <v>28.344531960000005</v>
      </c>
      <c r="M33" s="19">
        <f t="shared" si="27"/>
        <v>9.2192396400000014</v>
      </c>
      <c r="N33" s="19">
        <f t="shared" si="27"/>
        <v>9.2192396400000014</v>
      </c>
      <c r="O33" s="19">
        <f t="shared" si="27"/>
        <v>9.2192396400000014</v>
      </c>
      <c r="P33" s="19">
        <f t="shared" si="27"/>
        <v>9.2192396400000014</v>
      </c>
      <c r="Q33" s="19">
        <f t="shared" si="27"/>
        <v>6.0624017999999982</v>
      </c>
      <c r="R33" s="19">
        <f t="shared" si="27"/>
        <v>6.0624017999999991</v>
      </c>
      <c r="S33" s="19">
        <f t="shared" si="27"/>
        <v>6.0624017999999991</v>
      </c>
      <c r="T33" s="19">
        <f t="shared" si="27"/>
        <v>3.4125375600000001</v>
      </c>
      <c r="U33" s="19">
        <f t="shared" si="27"/>
        <v>5.8963215599999996</v>
      </c>
      <c r="V33" s="19">
        <f t="shared" si="27"/>
        <v>3.4184268000000002</v>
      </c>
      <c r="W33" s="19">
        <f t="shared" si="27"/>
        <v>3.6546983999999991</v>
      </c>
      <c r="X33" s="19">
        <f t="shared" ref="X33:Z33" si="28">SUM(X34:X50)</f>
        <v>4.2458050800000002</v>
      </c>
      <c r="Y33" s="19">
        <f t="shared" si="28"/>
        <v>8.7762293999999965</v>
      </c>
      <c r="Z33" s="19">
        <f t="shared" si="28"/>
        <v>4.2086142000000004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2.9846552400000004</v>
      </c>
      <c r="I36" s="8">
        <f>FC_IND_PPP_PU_E!I36+FC_IND_PPP_PA_E!I36+FC_IND_PPP_PR_E!I36</f>
        <v>2.9846552400000004</v>
      </c>
      <c r="J36" s="8">
        <f>FC_IND_PPP_PU_E!J36+FC_IND_PPP_PA_E!J36+FC_IND_PPP_PR_E!J36</f>
        <v>0</v>
      </c>
      <c r="K36" s="8">
        <f>FC_IND_PPP_PU_E!K36+FC_IND_PPP_PA_E!K36+FC_IND_PPP_PR_E!K36</f>
        <v>2.90583072</v>
      </c>
      <c r="L36" s="8">
        <f>FC_IND_PPP_PU_E!L36+FC_IND_PPP_PA_E!L36+FC_IND_PPP_PR_E!L36</f>
        <v>2.9058307200000004</v>
      </c>
      <c r="M36" s="8">
        <f>FC_IND_PPP_PU_E!M36+FC_IND_PPP_PA_E!M36+FC_IND_PPP_PR_E!M36</f>
        <v>2.90583072</v>
      </c>
      <c r="N36" s="8">
        <f>FC_IND_PPP_PU_E!N36+FC_IND_PPP_PA_E!N36+FC_IND_PPP_PR_E!N36</f>
        <v>2.9058307200000009</v>
      </c>
      <c r="O36" s="8">
        <f>FC_IND_PPP_PU_E!O36+FC_IND_PPP_PA_E!O36+FC_IND_PPP_PR_E!O36</f>
        <v>2.9058307200000004</v>
      </c>
      <c r="P36" s="8">
        <f>FC_IND_PPP_PU_E!P36+FC_IND_PPP_PA_E!P36+FC_IND_PPP_PR_E!P36</f>
        <v>2.9058307200000004</v>
      </c>
      <c r="Q36" s="8">
        <f>FC_IND_PPP_PU_E!Q36+FC_IND_PPP_PA_E!Q36+FC_IND_PPP_PR_E!Q36</f>
        <v>2.9058307199999995</v>
      </c>
      <c r="R36" s="8">
        <f>FC_IND_PPP_PU_E!R36+FC_IND_PPP_PA_E!R36+FC_IND_PPP_PR_E!R36</f>
        <v>2.90583072</v>
      </c>
      <c r="S36" s="8">
        <f>FC_IND_PPP_PU_E!S36+FC_IND_PPP_PA_E!S36+FC_IND_PPP_PR_E!S36</f>
        <v>2.9058307200000004</v>
      </c>
      <c r="T36" s="8">
        <f>FC_IND_PPP_PU_E!T36+FC_IND_PPP_PA_E!T36+FC_IND_PPP_PR_E!T36</f>
        <v>1.0229014800000003</v>
      </c>
      <c r="U36" s="8">
        <f>FC_IND_PPP_PU_E!U36+FC_IND_PPP_PA_E!U36+FC_IND_PPP_PR_E!U36</f>
        <v>0.99087192000000024</v>
      </c>
      <c r="V36" s="8">
        <f>FC_IND_PPP_PU_E!V36+FC_IND_PPP_PA_E!V36+FC_IND_PPP_PR_E!V36</f>
        <v>0.88047216000000006</v>
      </c>
      <c r="W36" s="8">
        <f>FC_IND_PPP_PU_E!W36+FC_IND_PPP_PA_E!W36+FC_IND_PPP_PR_E!W36</f>
        <v>0.29644380000000009</v>
      </c>
      <c r="X36" s="8">
        <f>FC_IND_PPP_PU_E!X36+FC_IND_PPP_PA_E!X36+FC_IND_PPP_PR_E!X36</f>
        <v>0.43887311999999984</v>
      </c>
      <c r="Y36" s="8">
        <f>FC_IND_PPP_PU_E!Y36+FC_IND_PPP_PA_E!Y36+FC_IND_PPP_PR_E!Y36</f>
        <v>0.46772244000000007</v>
      </c>
      <c r="Z36" s="8">
        <f>FC_IND_PPP_PU_E!Z36+FC_IND_PPP_PA_E!Z36+FC_IND_PPP_PR_E!Z36</f>
        <v>1.6941592799999998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1.5218279999999999E-2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2.9937599999999985E-3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9.5588110799999999</v>
      </c>
      <c r="D43" s="8">
        <f>FC_IND_PPP_PU_E!D43+FC_IND_PPP_PA_E!D43+FC_IND_PPP_PR_E!D43</f>
        <v>3.1861814399999995</v>
      </c>
      <c r="E43" s="8">
        <f>FC_IND_PPP_PU_E!E43+FC_IND_PPP_PA_E!E43+FC_IND_PPP_PR_E!E43</f>
        <v>3.1861814399999999</v>
      </c>
      <c r="F43" s="8">
        <f>FC_IND_PPP_PU_E!F43+FC_IND_PPP_PA_E!F43+FC_IND_PPP_PR_E!F43</f>
        <v>3.1861814400000004</v>
      </c>
      <c r="G43" s="8">
        <f>FC_IND_PPP_PU_E!G43+FC_IND_PPP_PA_E!G43+FC_IND_PPP_PR_E!G43</f>
        <v>3.1861814399999995</v>
      </c>
      <c r="H43" s="8">
        <f>FC_IND_PPP_PU_E!H43+FC_IND_PPP_PA_E!H43+FC_IND_PPP_PR_E!H43</f>
        <v>3.1861814399999999</v>
      </c>
      <c r="I43" s="8">
        <f>FC_IND_PPP_PU_E!I43+FC_IND_PPP_PA_E!I43+FC_IND_PPP_PR_E!I43</f>
        <v>6.3134089200000014</v>
      </c>
      <c r="J43" s="8">
        <f>FC_IND_PPP_PU_E!J43+FC_IND_PPP_PA_E!J43+FC_IND_PPP_PR_E!J43</f>
        <v>3.1565710799999986</v>
      </c>
      <c r="K43" s="8">
        <f>FC_IND_PPP_PU_E!K43+FC_IND_PPP_PA_E!K43+FC_IND_PPP_PR_E!K43</f>
        <v>3.1565710799999991</v>
      </c>
      <c r="L43" s="8">
        <f>FC_IND_PPP_PU_E!L43+FC_IND_PPP_PA_E!L43+FC_IND_PPP_PR_E!L43</f>
        <v>6.3134089200000005</v>
      </c>
      <c r="M43" s="8">
        <f>FC_IND_PPP_PU_E!M43+FC_IND_PPP_PA_E!M43+FC_IND_PPP_PR_E!M43</f>
        <v>6.3134089200000023</v>
      </c>
      <c r="N43" s="8">
        <f>FC_IND_PPP_PU_E!N43+FC_IND_PPP_PA_E!N43+FC_IND_PPP_PR_E!N43</f>
        <v>6.3134089200000005</v>
      </c>
      <c r="O43" s="8">
        <f>FC_IND_PPP_PU_E!O43+FC_IND_PPP_PA_E!O43+FC_IND_PPP_PR_E!O43</f>
        <v>6.3134089200000005</v>
      </c>
      <c r="P43" s="8">
        <f>FC_IND_PPP_PU_E!P43+FC_IND_PPP_PA_E!P43+FC_IND_PPP_PR_E!P43</f>
        <v>6.3134089200000005</v>
      </c>
      <c r="Q43" s="8">
        <f>FC_IND_PPP_PU_E!Q43+FC_IND_PPP_PA_E!Q43+FC_IND_PPP_PR_E!Q43</f>
        <v>3.1565710799999986</v>
      </c>
      <c r="R43" s="8">
        <f>FC_IND_PPP_PU_E!R43+FC_IND_PPP_PA_E!R43+FC_IND_PPP_PR_E!R43</f>
        <v>3.1565710799999991</v>
      </c>
      <c r="S43" s="8">
        <f>FC_IND_PPP_PU_E!S43+FC_IND_PPP_PA_E!S43+FC_IND_PPP_PR_E!S43</f>
        <v>3.1565710799999986</v>
      </c>
      <c r="T43" s="8">
        <f>FC_IND_PPP_PU_E!T43+FC_IND_PPP_PA_E!T43+FC_IND_PPP_PR_E!T43</f>
        <v>2.3896360799999998</v>
      </c>
      <c r="U43" s="8">
        <f>FC_IND_PPP_PU_E!U43+FC_IND_PPP_PA_E!U43+FC_IND_PPP_PR_E!U43</f>
        <v>4.9054496399999996</v>
      </c>
      <c r="V43" s="8">
        <f>FC_IND_PPP_PU_E!V43+FC_IND_PPP_PA_E!V43+FC_IND_PPP_PR_E!V43</f>
        <v>2.5379546400000002</v>
      </c>
      <c r="W43" s="8">
        <f>FC_IND_PPP_PU_E!W43+FC_IND_PPP_PA_E!W43+FC_IND_PPP_PR_E!W43</f>
        <v>3.3430363199999991</v>
      </c>
      <c r="X43" s="8">
        <f>FC_IND_PPP_PU_E!X43+FC_IND_PPP_PA_E!X43+FC_IND_PPP_PR_E!X43</f>
        <v>3.80693196</v>
      </c>
      <c r="Y43" s="8">
        <f>FC_IND_PPP_PU_E!Y43+FC_IND_PPP_PA_E!Y43+FC_IND_PPP_PR_E!Y43</f>
        <v>8.1884649599999975</v>
      </c>
      <c r="Z43" s="8">
        <f>FC_IND_PPP_PU_E!Z43+FC_IND_PPP_PA_E!Z43+FC_IND_PPP_PR_E!Z43</f>
        <v>2.4717981600000001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37.523612880000016</v>
      </c>
      <c r="H44" s="8">
        <f>FC_IND_PPP_PU_E!H44+FC_IND_PPP_PA_E!H44+FC_IND_PPP_PR_E!H44</f>
        <v>65.666252880000002</v>
      </c>
      <c r="I44" s="8">
        <f>FC_IND_PPP_PU_E!I44+FC_IND_PPP_PA_E!I44+FC_IND_PPP_PR_E!I44</f>
        <v>28.14264</v>
      </c>
      <c r="J44" s="8">
        <f>FC_IND_PPP_PU_E!J44+FC_IND_PPP_PA_E!J44+FC_IND_PPP_PR_E!J44</f>
        <v>3.1870843200000003</v>
      </c>
      <c r="K44" s="8">
        <f>FC_IND_PPP_PU_E!K44+FC_IND_PPP_PA_E!K44+FC_IND_PPP_PR_E!K44</f>
        <v>6.3652521600000007</v>
      </c>
      <c r="L44" s="8">
        <f>FC_IND_PPP_PU_E!L44+FC_IND_PPP_PA_E!L44+FC_IND_PPP_PR_E!L44</f>
        <v>19.125292320000003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0.12004200000000001</v>
      </c>
      <c r="Z48" s="8">
        <f>FC_IND_PPP_PU_E!Z48+FC_IND_PPP_PA_E!Z48+FC_IND_PPP_PR_E!Z48</f>
        <v>3.9663000000000004E-2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187.31789999999998</v>
      </c>
      <c r="D51" s="27">
        <f>FC_IND_PPP_PU_E!D51+FC_IND_PPP_PA_E!D51+FC_IND_PPP_PR_E!D51</f>
        <v>150.15726000000004</v>
      </c>
      <c r="E51" s="27">
        <f>FC_IND_PPP_PU_E!E51+FC_IND_PPP_PA_E!E51+FC_IND_PPP_PR_E!E51</f>
        <v>186.51006000000004</v>
      </c>
      <c r="F51" s="27">
        <f>FC_IND_PPP_PU_E!F51+FC_IND_PPP_PA_E!F51+FC_IND_PPP_PR_E!F51</f>
        <v>223.26677999999998</v>
      </c>
      <c r="G51" s="27">
        <f>FC_IND_PPP_PU_E!G51+FC_IND_PPP_PA_E!G51+FC_IND_PPP_PR_E!G51</f>
        <v>244.42209000000003</v>
      </c>
      <c r="H51" s="27">
        <f>FC_IND_PPP_PU_E!H51+FC_IND_PPP_PA_E!H51+FC_IND_PPP_PR_E!H51</f>
        <v>253.45980000000012</v>
      </c>
      <c r="I51" s="27">
        <f>FC_IND_PPP_PU_E!I51+FC_IND_PPP_PA_E!I51+FC_IND_PPP_PR_E!I51</f>
        <v>229.42656000000002</v>
      </c>
      <c r="J51" s="27">
        <f>FC_IND_PPP_PU_E!J51+FC_IND_PPP_PA_E!J51+FC_IND_PPP_PR_E!J51</f>
        <v>250.98579000000001</v>
      </c>
      <c r="K51" s="27">
        <f>FC_IND_PPP_PU_E!K51+FC_IND_PPP_PA_E!K51+FC_IND_PPP_PR_E!K51</f>
        <v>242.20052999999996</v>
      </c>
      <c r="L51" s="27">
        <f>FC_IND_PPP_PU_E!L51+FC_IND_PPP_PA_E!L51+FC_IND_PPP_PR_E!L51</f>
        <v>230.48685</v>
      </c>
      <c r="M51" s="27">
        <f>FC_IND_PPP_PU_E!M51+FC_IND_PPP_PA_E!M51+FC_IND_PPP_PR_E!M51</f>
        <v>216.70308</v>
      </c>
      <c r="N51" s="27">
        <f>FC_IND_PPP_PU_E!N51+FC_IND_PPP_PA_E!N51+FC_IND_PPP_PR_E!N51</f>
        <v>187.82280000000003</v>
      </c>
      <c r="O51" s="27">
        <f>FC_IND_PPP_PU_E!O51+FC_IND_PPP_PA_E!O51+FC_IND_PPP_PR_E!O51</f>
        <v>188.63064000000006</v>
      </c>
      <c r="P51" s="27">
        <f>FC_IND_PPP_PU_E!P51+FC_IND_PPP_PA_E!P51+FC_IND_PPP_PR_E!P51</f>
        <v>177.37137000000001</v>
      </c>
      <c r="Q51" s="27">
        <f>FC_IND_PPP_PU_E!Q51+FC_IND_PPP_PA_E!Q51+FC_IND_PPP_PR_E!Q51</f>
        <v>174.34197000000003</v>
      </c>
      <c r="R51" s="27">
        <f>FC_IND_PPP_PU_E!R51+FC_IND_PPP_PA_E!R51+FC_IND_PPP_PR_E!R51</f>
        <v>173.1807</v>
      </c>
      <c r="S51" s="27">
        <f>FC_IND_PPP_PU_E!S51+FC_IND_PPP_PA_E!S51+FC_IND_PPP_PR_E!S51</f>
        <v>178.7346</v>
      </c>
      <c r="T51" s="27">
        <f>FC_IND_PPP_PU_E!T51+FC_IND_PPP_PA_E!T51+FC_IND_PPP_PR_E!T51</f>
        <v>180.47448539999999</v>
      </c>
      <c r="U51" s="27">
        <f>FC_IND_PPP_PU_E!U51+FC_IND_PPP_PA_E!U51+FC_IND_PPP_PR_E!U51</f>
        <v>176.74630379999999</v>
      </c>
      <c r="V51" s="27">
        <f>FC_IND_PPP_PU_E!V51+FC_IND_PPP_PA_E!V51+FC_IND_PPP_PR_E!V51</f>
        <v>182.03805972000001</v>
      </c>
      <c r="W51" s="27">
        <f>FC_IND_PPP_PU_E!W51+FC_IND_PPP_PA_E!W51+FC_IND_PPP_PR_E!W51</f>
        <v>181.98716580000004</v>
      </c>
      <c r="X51" s="27">
        <f>FC_IND_PPP_PU_E!X51+FC_IND_PPP_PA_E!X51+FC_IND_PPP_PR_E!X51</f>
        <v>183.76360595999998</v>
      </c>
      <c r="Y51" s="27">
        <f>FC_IND_PPP_PU_E!Y51+FC_IND_PPP_PA_E!Y51+FC_IND_PPP_PR_E!Y51</f>
        <v>149.01335856</v>
      </c>
      <c r="Z51" s="27">
        <f>FC_IND_PPP_PU_E!Z51+FC_IND_PPP_PA_E!Z51+FC_IND_PPP_PR_E!Z51</f>
        <v>142.17054984000001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210.44782079999999</v>
      </c>
      <c r="D61" s="49">
        <f t="shared" si="32"/>
        <v>196.56</v>
      </c>
      <c r="E61" s="49">
        <f t="shared" si="32"/>
        <v>210.55991039999998</v>
      </c>
      <c r="F61" s="49">
        <f t="shared" si="32"/>
        <v>191.40791039999996</v>
      </c>
      <c r="G61" s="49">
        <f t="shared" si="32"/>
        <v>209.66399999999999</v>
      </c>
      <c r="H61" s="49">
        <f t="shared" si="32"/>
        <v>216.60791039999998</v>
      </c>
      <c r="I61" s="49">
        <f t="shared" si="32"/>
        <v>130.5920448</v>
      </c>
      <c r="J61" s="49">
        <f t="shared" si="32"/>
        <v>34.384089599999996</v>
      </c>
      <c r="K61" s="49">
        <f t="shared" si="32"/>
        <v>33.711955199999998</v>
      </c>
      <c r="L61" s="49">
        <f t="shared" si="32"/>
        <v>31.135910399999997</v>
      </c>
      <c r="M61" s="49">
        <f t="shared" si="32"/>
        <v>33.9361344</v>
      </c>
      <c r="N61" s="49">
        <f t="shared" si="32"/>
        <v>37.856044799999992</v>
      </c>
      <c r="O61" s="49">
        <f t="shared" si="32"/>
        <v>38.079820799999993</v>
      </c>
      <c r="P61" s="49">
        <f t="shared" si="32"/>
        <v>36.512179199999991</v>
      </c>
      <c r="Q61" s="49">
        <f t="shared" si="32"/>
        <v>38.864044799999995</v>
      </c>
      <c r="R61" s="49">
        <f t="shared" si="32"/>
        <v>40.432089599999998</v>
      </c>
      <c r="S61" s="49">
        <f t="shared" si="32"/>
        <v>47.15182080000001</v>
      </c>
      <c r="T61" s="49">
        <f t="shared" si="32"/>
        <v>55.421452800000012</v>
      </c>
      <c r="U61" s="49">
        <f t="shared" si="32"/>
        <v>50.2108992</v>
      </c>
      <c r="V61" s="49">
        <f t="shared" si="32"/>
        <v>50.382662399999987</v>
      </c>
      <c r="W61" s="49">
        <f t="shared" si="32"/>
        <v>46.100275199999992</v>
      </c>
      <c r="X61" s="49">
        <f t="shared" si="32"/>
        <v>33.528499199999992</v>
      </c>
      <c r="Y61" s="49">
        <f t="shared" ref="Y61:Z61" si="33">SUM(Y62:Y72)</f>
        <v>33.513580799999993</v>
      </c>
      <c r="Z61" s="49">
        <f t="shared" si="33"/>
        <v>32.0546772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210.44782079999999</v>
      </c>
      <c r="D62" s="52">
        <f>FC_IND_PPP_PU_E!D62+FC_IND_PPP_PA_E!D62+FC_IND_PPP_PR_E!D62</f>
        <v>196.56</v>
      </c>
      <c r="E62" s="52">
        <f>FC_IND_PPP_PU_E!E62+FC_IND_PPP_PA_E!E62+FC_IND_PPP_PR_E!E62</f>
        <v>210.55991039999998</v>
      </c>
      <c r="F62" s="52">
        <f>FC_IND_PPP_PU_E!F62+FC_IND_PPP_PA_E!F62+FC_IND_PPP_PR_E!F62</f>
        <v>191.40791039999996</v>
      </c>
      <c r="G62" s="52">
        <f>FC_IND_PPP_PU_E!G62+FC_IND_PPP_PA_E!G62+FC_IND_PPP_PR_E!G62</f>
        <v>209.66399999999999</v>
      </c>
      <c r="H62" s="52">
        <f>FC_IND_PPP_PU_E!H62+FC_IND_PPP_PA_E!H62+FC_IND_PPP_PR_E!H62</f>
        <v>216.60791039999998</v>
      </c>
      <c r="I62" s="52">
        <f>FC_IND_PPP_PU_E!I62+FC_IND_PPP_PA_E!I62+FC_IND_PPP_PR_E!I62</f>
        <v>130.5920448</v>
      </c>
      <c r="J62" s="52">
        <f>FC_IND_PPP_PU_E!J62+FC_IND_PPP_PA_E!J62+FC_IND_PPP_PR_E!J62</f>
        <v>34.384089599999996</v>
      </c>
      <c r="K62" s="52">
        <f>FC_IND_PPP_PU_E!K62+FC_IND_PPP_PA_E!K62+FC_IND_PPP_PR_E!K62</f>
        <v>33.711955199999998</v>
      </c>
      <c r="L62" s="52">
        <f>FC_IND_PPP_PU_E!L62+FC_IND_PPP_PA_E!L62+FC_IND_PPP_PR_E!L62</f>
        <v>31.135910399999997</v>
      </c>
      <c r="M62" s="52">
        <f>FC_IND_PPP_PU_E!M62+FC_IND_PPP_PA_E!M62+FC_IND_PPP_PR_E!M62</f>
        <v>33.9361344</v>
      </c>
      <c r="N62" s="52">
        <f>FC_IND_PPP_PU_E!N62+FC_IND_PPP_PA_E!N62+FC_IND_PPP_PR_E!N62</f>
        <v>37.856044799999992</v>
      </c>
      <c r="O62" s="52">
        <f>FC_IND_PPP_PU_E!O62+FC_IND_PPP_PA_E!O62+FC_IND_PPP_PR_E!O62</f>
        <v>38.079820799999993</v>
      </c>
      <c r="P62" s="52">
        <f>FC_IND_PPP_PU_E!P62+FC_IND_PPP_PA_E!P62+FC_IND_PPP_PR_E!P62</f>
        <v>36.512179199999991</v>
      </c>
      <c r="Q62" s="52">
        <f>FC_IND_PPP_PU_E!Q62+FC_IND_PPP_PA_E!Q62+FC_IND_PPP_PR_E!Q62</f>
        <v>38.864044799999995</v>
      </c>
      <c r="R62" s="52">
        <f>FC_IND_PPP_PU_E!R62+FC_IND_PPP_PA_E!R62+FC_IND_PPP_PR_E!R62</f>
        <v>40.432089599999998</v>
      </c>
      <c r="S62" s="52">
        <f>FC_IND_PPP_PU_E!S62+FC_IND_PPP_PA_E!S62+FC_IND_PPP_PR_E!S62</f>
        <v>47.15182080000001</v>
      </c>
      <c r="T62" s="52">
        <f>FC_IND_PPP_PU_E!T62+FC_IND_PPP_PA_E!T62+FC_IND_PPP_PR_E!T62</f>
        <v>55.421452800000012</v>
      </c>
      <c r="U62" s="52">
        <f>FC_IND_PPP_PU_E!U62+FC_IND_PPP_PA_E!U62+FC_IND_PPP_PR_E!U62</f>
        <v>50.2108992</v>
      </c>
      <c r="V62" s="52">
        <f>FC_IND_PPP_PU_E!V62+FC_IND_PPP_PA_E!V62+FC_IND_PPP_PR_E!V62</f>
        <v>50.382662399999987</v>
      </c>
      <c r="W62" s="52">
        <f>FC_IND_PPP_PU_E!W62+FC_IND_PPP_PA_E!W62+FC_IND_PPP_PR_E!W62</f>
        <v>46.100275199999992</v>
      </c>
      <c r="X62" s="52">
        <f>FC_IND_PPP_PU_E!X62+FC_IND_PPP_PA_E!X62+FC_IND_PPP_PR_E!X62</f>
        <v>33.528499199999992</v>
      </c>
      <c r="Y62" s="52">
        <f>FC_IND_PPP_PU_E!Y62+FC_IND_PPP_PA_E!Y62+FC_IND_PPP_PR_E!Y62</f>
        <v>33.513580799999993</v>
      </c>
      <c r="Z62" s="52">
        <f>FC_IND_PPP_PU_E!Z62+FC_IND_PPP_PA_E!Z62+FC_IND_PPP_PR_E!Z62</f>
        <v>31.868928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  <c r="Y64" s="52">
        <f>FC_IND_PPP_PU_E!Y64+FC_IND_PPP_PA_E!Y64+FC_IND_PPP_PR_E!Y64</f>
        <v>0</v>
      </c>
      <c r="Z64" s="52">
        <f>FC_IND_PPP_PU_E!Z64+FC_IND_PPP_PA_E!Z64+FC_IND_PPP_PR_E!Z64</f>
        <v>0.18574919999999998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76.801688394327414</v>
      </c>
      <c r="D2" s="21">
        <f t="shared" ref="D2:X2" si="0">SUM(D3,D17,D22,D25,D26,D51,D52)</f>
        <v>47.756184530983603</v>
      </c>
      <c r="E2" s="21">
        <f t="shared" si="0"/>
        <v>51.89913261762819</v>
      </c>
      <c r="F2" s="21">
        <f t="shared" si="0"/>
        <v>101.34029119052498</v>
      </c>
      <c r="G2" s="21">
        <f t="shared" si="0"/>
        <v>108.09502138813112</v>
      </c>
      <c r="H2" s="21">
        <f t="shared" si="0"/>
        <v>77.568609580655192</v>
      </c>
      <c r="I2" s="21">
        <f t="shared" si="0"/>
        <v>64.880385367727769</v>
      </c>
      <c r="J2" s="21">
        <f t="shared" si="0"/>
        <v>24.806307975262957</v>
      </c>
      <c r="K2" s="21">
        <f t="shared" si="0"/>
        <v>61.405076853453004</v>
      </c>
      <c r="L2" s="21">
        <f t="shared" si="0"/>
        <v>56.637434942135769</v>
      </c>
      <c r="M2" s="21">
        <f t="shared" si="0"/>
        <v>12.881213246371704</v>
      </c>
      <c r="N2" s="21">
        <f t="shared" si="0"/>
        <v>13.15168366152259</v>
      </c>
      <c r="O2" s="21">
        <f t="shared" si="0"/>
        <v>16.934819084604218</v>
      </c>
      <c r="P2" s="21">
        <f t="shared" si="0"/>
        <v>21.337048861079207</v>
      </c>
      <c r="Q2" s="21">
        <f t="shared" si="0"/>
        <v>20.770756318317861</v>
      </c>
      <c r="R2" s="21">
        <f t="shared" si="0"/>
        <v>21.875684443803593</v>
      </c>
      <c r="S2" s="21">
        <f t="shared" si="0"/>
        <v>18.968314436262272</v>
      </c>
      <c r="T2" s="21">
        <f t="shared" si="0"/>
        <v>20.789464893266651</v>
      </c>
      <c r="U2" s="21">
        <f t="shared" si="0"/>
        <v>22.609330917787616</v>
      </c>
      <c r="V2" s="21">
        <f t="shared" si="0"/>
        <v>21.505058427410265</v>
      </c>
      <c r="W2" s="21">
        <f t="shared" si="0"/>
        <v>19.434431238719512</v>
      </c>
      <c r="X2" s="21">
        <f t="shared" si="0"/>
        <v>16.968429153764024</v>
      </c>
      <c r="Y2" s="21">
        <f t="shared" ref="Y2:Z2" si="1">SUM(Y3,Y17,Y22,Y25,Y26,Y51,Y52)</f>
        <v>16.474369098748802</v>
      </c>
      <c r="Z2" s="21">
        <f t="shared" si="1"/>
        <v>10.175905282713209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27.721974605168306</v>
      </c>
      <c r="D3" s="24">
        <f t="shared" ref="D3:W3" si="3">SUM(D4,D8,D11)</f>
        <v>21.892196573475847</v>
      </c>
      <c r="E3" s="24">
        <f t="shared" si="3"/>
        <v>22.012976592793095</v>
      </c>
      <c r="F3" s="24">
        <f t="shared" si="3"/>
        <v>37.279924499961588</v>
      </c>
      <c r="G3" s="24">
        <f t="shared" si="3"/>
        <v>35.242359097185506</v>
      </c>
      <c r="H3" s="24">
        <f t="shared" si="3"/>
        <v>23.755964539123713</v>
      </c>
      <c r="I3" s="24">
        <f t="shared" si="3"/>
        <v>21.018734872261302</v>
      </c>
      <c r="J3" s="24">
        <f t="shared" si="3"/>
        <v>7.322562638360707</v>
      </c>
      <c r="K3" s="24">
        <f t="shared" si="3"/>
        <v>15.497085922277906</v>
      </c>
      <c r="L3" s="24">
        <f t="shared" si="3"/>
        <v>13.536673889736136</v>
      </c>
      <c r="M3" s="24">
        <f t="shared" si="3"/>
        <v>3.3944684145722221</v>
      </c>
      <c r="N3" s="24">
        <f t="shared" si="3"/>
        <v>4.3603251052853524</v>
      </c>
      <c r="O3" s="24">
        <f t="shared" si="3"/>
        <v>5.3635522647978728</v>
      </c>
      <c r="P3" s="24">
        <f t="shared" si="3"/>
        <v>7.2668387752153869</v>
      </c>
      <c r="Q3" s="24">
        <f t="shared" si="3"/>
        <v>7.1663548968697031</v>
      </c>
      <c r="R3" s="24">
        <f t="shared" si="3"/>
        <v>7.080941963350087</v>
      </c>
      <c r="S3" s="24">
        <f t="shared" si="3"/>
        <v>5.6191180035686283</v>
      </c>
      <c r="T3" s="24">
        <f t="shared" si="3"/>
        <v>6.151839545892301</v>
      </c>
      <c r="U3" s="24">
        <f t="shared" si="3"/>
        <v>7.3700018605690696</v>
      </c>
      <c r="V3" s="24">
        <f t="shared" si="3"/>
        <v>6.8060017796675938</v>
      </c>
      <c r="W3" s="24">
        <f t="shared" si="3"/>
        <v>3.8425724410033797</v>
      </c>
      <c r="X3" s="24">
        <f t="shared" ref="X3:Z3" si="4">SUM(X4,X8,X11)</f>
        <v>1.0681584171495211</v>
      </c>
      <c r="Y3" s="24">
        <f t="shared" si="4"/>
        <v>3.7184395021045891</v>
      </c>
      <c r="Z3" s="24">
        <f t="shared" si="4"/>
        <v>1.3550895926455466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0.10046998135257032</v>
      </c>
      <c r="N4" s="19">
        <f t="shared" si="6"/>
        <v>0.10695544088692002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0.17752454691619288</v>
      </c>
      <c r="W4" s="19">
        <f t="shared" si="6"/>
        <v>0.63532791103366992</v>
      </c>
      <c r="X4" s="19">
        <f t="shared" ref="X4:Z4" si="7">SUM(X5:X7)</f>
        <v>2.3903253478852562E-3</v>
      </c>
      <c r="Y4" s="19">
        <f t="shared" si="7"/>
        <v>7.7082994974608868E-2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0.10046998135257032</v>
      </c>
      <c r="N7" s="8">
        <v>0.10695544088692002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0.17752454691619288</v>
      </c>
      <c r="W7" s="8">
        <v>0.63532791103366992</v>
      </c>
      <c r="X7" s="8">
        <v>2.3903253478852562E-3</v>
      </c>
      <c r="Y7" s="8">
        <v>7.7082994974608868E-2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27.721974605168306</v>
      </c>
      <c r="D8" s="19">
        <f t="shared" si="8"/>
        <v>21.892196573475847</v>
      </c>
      <c r="E8" s="19">
        <f t="shared" si="8"/>
        <v>22.012976592793095</v>
      </c>
      <c r="F8" s="19">
        <f t="shared" si="8"/>
        <v>37.279924499961588</v>
      </c>
      <c r="G8" s="19">
        <f t="shared" si="8"/>
        <v>35.242359097185506</v>
      </c>
      <c r="H8" s="19">
        <f t="shared" si="8"/>
        <v>23.755964539123713</v>
      </c>
      <c r="I8" s="19">
        <f t="shared" si="8"/>
        <v>21.018734872261302</v>
      </c>
      <c r="J8" s="19">
        <f t="shared" si="8"/>
        <v>7.322562638360707</v>
      </c>
      <c r="K8" s="19">
        <f t="shared" si="8"/>
        <v>15.497085922277906</v>
      </c>
      <c r="L8" s="19">
        <f t="shared" si="8"/>
        <v>13.536673889736136</v>
      </c>
      <c r="M8" s="19">
        <f t="shared" si="8"/>
        <v>3.2939984332196519</v>
      </c>
      <c r="N8" s="19">
        <f t="shared" si="8"/>
        <v>4.2533696643984324</v>
      </c>
      <c r="O8" s="19">
        <f t="shared" si="8"/>
        <v>5.3635522647978728</v>
      </c>
      <c r="P8" s="19">
        <f t="shared" si="8"/>
        <v>7.2668387752153869</v>
      </c>
      <c r="Q8" s="19">
        <f t="shared" si="8"/>
        <v>7.1663548968697031</v>
      </c>
      <c r="R8" s="19">
        <f t="shared" si="8"/>
        <v>7.080941963350087</v>
      </c>
      <c r="S8" s="19">
        <f t="shared" si="8"/>
        <v>5.6191180035686283</v>
      </c>
      <c r="T8" s="19">
        <f t="shared" si="8"/>
        <v>6.151839545892301</v>
      </c>
      <c r="U8" s="19">
        <f t="shared" si="8"/>
        <v>7.3700018605690696</v>
      </c>
      <c r="V8" s="19">
        <f t="shared" si="8"/>
        <v>6.6284772327514005</v>
      </c>
      <c r="W8" s="19">
        <f t="shared" si="8"/>
        <v>3.2072445299697097</v>
      </c>
      <c r="X8" s="19">
        <f t="shared" si="8"/>
        <v>1.0657680918016359</v>
      </c>
      <c r="Y8" s="19">
        <f t="shared" ref="Y8:Z8" si="9">SUM(Y9:Y10)</f>
        <v>3.6413565071299803</v>
      </c>
      <c r="Z8" s="19">
        <f t="shared" si="9"/>
        <v>1.3550895926455466</v>
      </c>
    </row>
    <row r="9" spans="1:26" ht="11.25" customHeight="1" x14ac:dyDescent="0.2">
      <c r="A9" s="28" t="s">
        <v>10</v>
      </c>
      <c r="B9" s="7" t="s">
        <v>11</v>
      </c>
      <c r="C9" s="8">
        <v>27.721974605168306</v>
      </c>
      <c r="D9" s="8">
        <v>21.892196573475847</v>
      </c>
      <c r="E9" s="8">
        <v>22.012976592793095</v>
      </c>
      <c r="F9" s="8">
        <v>37.279924499961588</v>
      </c>
      <c r="G9" s="8">
        <v>35.242359097185506</v>
      </c>
      <c r="H9" s="8">
        <v>23.755964539123713</v>
      </c>
      <c r="I9" s="8">
        <v>21.018734872261302</v>
      </c>
      <c r="J9" s="8">
        <v>7.322562638360707</v>
      </c>
      <c r="K9" s="8">
        <v>15.497085922277906</v>
      </c>
      <c r="L9" s="8">
        <v>13.536673889736136</v>
      </c>
      <c r="M9" s="8">
        <v>2.5685407804449207</v>
      </c>
      <c r="N9" s="8">
        <v>2.9013535144127807</v>
      </c>
      <c r="O9" s="8">
        <v>3.7063867207046601</v>
      </c>
      <c r="P9" s="8">
        <v>5.0144765725078697</v>
      </c>
      <c r="Q9" s="8">
        <v>5.0366055814467403</v>
      </c>
      <c r="R9" s="8">
        <v>5.2410637258394077</v>
      </c>
      <c r="S9" s="8">
        <v>5.0625324265138048</v>
      </c>
      <c r="T9" s="8">
        <v>6.151839545892301</v>
      </c>
      <c r="U9" s="8">
        <v>7.3700018605690696</v>
      </c>
      <c r="V9" s="8">
        <v>6.6284772327514005</v>
      </c>
      <c r="W9" s="8">
        <v>3.2072445299697097</v>
      </c>
      <c r="X9" s="8">
        <v>1.0657680918016359</v>
      </c>
      <c r="Y9" s="8">
        <v>3.6413565071299803</v>
      </c>
      <c r="Z9" s="8">
        <v>1.3550895926455466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0.72545765277473107</v>
      </c>
      <c r="N10" s="8">
        <v>1.352016149985652</v>
      </c>
      <c r="O10" s="8">
        <v>1.6571655440932129</v>
      </c>
      <c r="P10" s="8">
        <v>2.2523622027075176</v>
      </c>
      <c r="Q10" s="8">
        <v>2.1297493154229628</v>
      </c>
      <c r="R10" s="8">
        <v>1.8398782375106788</v>
      </c>
      <c r="S10" s="8">
        <v>0.55658557705482392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2.38293147725537</v>
      </c>
      <c r="D26" s="27">
        <f t="shared" si="16"/>
        <v>0.53740386690642361</v>
      </c>
      <c r="E26" s="27">
        <f t="shared" si="16"/>
        <v>0.50197470923213949</v>
      </c>
      <c r="F26" s="27">
        <f t="shared" si="16"/>
        <v>0.90132604180204934</v>
      </c>
      <c r="G26" s="27">
        <f t="shared" si="16"/>
        <v>10.459772629740055</v>
      </c>
      <c r="H26" s="27">
        <f t="shared" si="16"/>
        <v>11.93674406106266</v>
      </c>
      <c r="I26" s="27">
        <f t="shared" si="16"/>
        <v>6.1672115152389466</v>
      </c>
      <c r="J26" s="27">
        <f t="shared" si="16"/>
        <v>0.43110995547843745</v>
      </c>
      <c r="K26" s="27">
        <f t="shared" si="16"/>
        <v>2.2438611711993608</v>
      </c>
      <c r="L26" s="27">
        <f t="shared" si="16"/>
        <v>4.7263497455523016</v>
      </c>
      <c r="M26" s="27">
        <f t="shared" si="16"/>
        <v>0.38713720266059704</v>
      </c>
      <c r="N26" s="27">
        <f t="shared" si="16"/>
        <v>0.41133206221709862</v>
      </c>
      <c r="O26" s="27">
        <f t="shared" si="16"/>
        <v>0.53919631900510478</v>
      </c>
      <c r="P26" s="27">
        <f t="shared" si="16"/>
        <v>0.69524051183461488</v>
      </c>
      <c r="Q26" s="27">
        <f t="shared" si="16"/>
        <v>0.45712629889045414</v>
      </c>
      <c r="R26" s="27">
        <f t="shared" si="16"/>
        <v>0.50032680542521357</v>
      </c>
      <c r="S26" s="27">
        <f t="shared" si="16"/>
        <v>0.43787462968832302</v>
      </c>
      <c r="T26" s="27">
        <f t="shared" si="16"/>
        <v>0.27169615226655291</v>
      </c>
      <c r="U26" s="27">
        <f t="shared" si="16"/>
        <v>0.49195552806729825</v>
      </c>
      <c r="V26" s="27">
        <f t="shared" si="16"/>
        <v>0.27092824351715261</v>
      </c>
      <c r="W26" s="27">
        <f t="shared" si="16"/>
        <v>0.3069503670344248</v>
      </c>
      <c r="X26" s="27">
        <f t="shared" si="16"/>
        <v>0.35907152664496439</v>
      </c>
      <c r="Y26" s="27">
        <f t="shared" ref="Y26:Z26" si="17">SUM(Y27,Y33)</f>
        <v>0.70947979692641516</v>
      </c>
      <c r="Z26" s="27">
        <f t="shared" si="17"/>
        <v>0.25359460569567288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2.38293147725537</v>
      </c>
      <c r="D33" s="19">
        <f t="shared" si="20"/>
        <v>0.53740386690642361</v>
      </c>
      <c r="E33" s="19">
        <f t="shared" si="20"/>
        <v>0.50197470923213949</v>
      </c>
      <c r="F33" s="19">
        <f t="shared" si="20"/>
        <v>0.90132604180204934</v>
      </c>
      <c r="G33" s="19">
        <f t="shared" si="20"/>
        <v>10.459772629740055</v>
      </c>
      <c r="H33" s="19">
        <f t="shared" si="20"/>
        <v>11.93674406106266</v>
      </c>
      <c r="I33" s="19">
        <f t="shared" si="20"/>
        <v>6.1672115152389466</v>
      </c>
      <c r="J33" s="19">
        <f t="shared" si="20"/>
        <v>0.43110995547843745</v>
      </c>
      <c r="K33" s="19">
        <f t="shared" si="20"/>
        <v>2.2438611711993608</v>
      </c>
      <c r="L33" s="19">
        <f t="shared" si="20"/>
        <v>4.7263497455523016</v>
      </c>
      <c r="M33" s="19">
        <f t="shared" si="20"/>
        <v>0.38713720266059704</v>
      </c>
      <c r="N33" s="19">
        <f t="shared" si="20"/>
        <v>0.41133206221709862</v>
      </c>
      <c r="O33" s="19">
        <f t="shared" si="20"/>
        <v>0.53919631900510478</v>
      </c>
      <c r="P33" s="19">
        <f t="shared" si="20"/>
        <v>0.69524051183461488</v>
      </c>
      <c r="Q33" s="19">
        <f t="shared" si="20"/>
        <v>0.45712629889045414</v>
      </c>
      <c r="R33" s="19">
        <f t="shared" si="20"/>
        <v>0.50032680542521357</v>
      </c>
      <c r="S33" s="19">
        <f t="shared" si="20"/>
        <v>0.43787462968832302</v>
      </c>
      <c r="T33" s="19">
        <f t="shared" si="20"/>
        <v>0.27169615226655291</v>
      </c>
      <c r="U33" s="19">
        <f t="shared" si="20"/>
        <v>0.49195552806729825</v>
      </c>
      <c r="V33" s="19">
        <f t="shared" si="20"/>
        <v>0.27092824351715261</v>
      </c>
      <c r="W33" s="19">
        <f t="shared" si="20"/>
        <v>0.3069503670344248</v>
      </c>
      <c r="X33" s="19">
        <f t="shared" si="20"/>
        <v>0.35907152664496439</v>
      </c>
      <c r="Y33" s="19">
        <f t="shared" ref="Y33:Z33" si="21">SUM(Y34:Y50)</f>
        <v>0.70947979692641516</v>
      </c>
      <c r="Z33" s="19">
        <f t="shared" si="21"/>
        <v>0.25359460569567288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0.49607367238045436</v>
      </c>
      <c r="I36" s="8">
        <v>0.49188553407542523</v>
      </c>
      <c r="J36" s="8">
        <v>0</v>
      </c>
      <c r="K36" s="8">
        <v>0.52492909555741663</v>
      </c>
      <c r="L36" s="8">
        <v>0.48474809416507308</v>
      </c>
      <c r="M36" s="8">
        <v>0.12203001556244641</v>
      </c>
      <c r="N36" s="8">
        <v>0.12964882665047367</v>
      </c>
      <c r="O36" s="8">
        <v>0.16995634661341172</v>
      </c>
      <c r="P36" s="8">
        <v>0.21916789530465011</v>
      </c>
      <c r="Q36" s="8">
        <v>0.21908660923529491</v>
      </c>
      <c r="R36" s="8">
        <v>0.23978195761426827</v>
      </c>
      <c r="S36" s="8">
        <v>0.2098521594562581</v>
      </c>
      <c r="T36" s="8">
        <v>8.1478999679758787E-2</v>
      </c>
      <c r="U36" s="8">
        <v>8.2654192683330588E-2</v>
      </c>
      <c r="V36" s="8">
        <v>6.9772861580301368E-2</v>
      </c>
      <c r="W36" s="8">
        <v>2.4894324824817939E-2</v>
      </c>
      <c r="X36" s="8">
        <v>3.7112846850456349E-2</v>
      </c>
      <c r="Y36" s="8">
        <v>3.7808993686902041E-2</v>
      </c>
      <c r="Z36" s="8">
        <v>0.10207355432111785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1.2779785092318688E-3</v>
      </c>
      <c r="X37" s="8">
        <v>0</v>
      </c>
      <c r="Y37" s="8">
        <v>0</v>
      </c>
      <c r="Z37" s="8">
        <v>1.8037484880665389E-4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2.38293147725537</v>
      </c>
      <c r="D43" s="8">
        <v>0.53740386690642361</v>
      </c>
      <c r="E43" s="8">
        <v>0.50197470923213949</v>
      </c>
      <c r="F43" s="8">
        <v>0.90132604180204934</v>
      </c>
      <c r="G43" s="8">
        <v>0.81332692567394782</v>
      </c>
      <c r="H43" s="8">
        <v>0.52641175637023074</v>
      </c>
      <c r="I43" s="8">
        <v>1.0372835965119476</v>
      </c>
      <c r="J43" s="8">
        <v>0.21446574996451856</v>
      </c>
      <c r="K43" s="8">
        <v>0.56906947822825449</v>
      </c>
      <c r="L43" s="8">
        <v>1.0511374104179858</v>
      </c>
      <c r="M43" s="8">
        <v>0.26510718709815062</v>
      </c>
      <c r="N43" s="8">
        <v>0.28168323556662495</v>
      </c>
      <c r="O43" s="8">
        <v>0.36923997239169304</v>
      </c>
      <c r="P43" s="8">
        <v>0.4760726165299648</v>
      </c>
      <c r="Q43" s="8">
        <v>0.23803968965515923</v>
      </c>
      <c r="R43" s="8">
        <v>0.26054484781094528</v>
      </c>
      <c r="S43" s="8">
        <v>0.22802247023206493</v>
      </c>
      <c r="T43" s="8">
        <v>0.19021715258679411</v>
      </c>
      <c r="U43" s="8">
        <v>0.40930133538396768</v>
      </c>
      <c r="V43" s="8">
        <v>0.20115538193685123</v>
      </c>
      <c r="W43" s="8">
        <v>0.280778063700375</v>
      </c>
      <c r="X43" s="8">
        <v>0.32195867979450804</v>
      </c>
      <c r="Y43" s="8">
        <v>0.66196704128153849</v>
      </c>
      <c r="Z43" s="8">
        <v>0.14895097006022731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9.6464457040661067</v>
      </c>
      <c r="H44" s="8">
        <v>10.914258632311975</v>
      </c>
      <c r="I44" s="8">
        <v>4.6380423846515741</v>
      </c>
      <c r="J44" s="8">
        <v>0.21664420551391889</v>
      </c>
      <c r="K44" s="8">
        <v>1.1498625974136898</v>
      </c>
      <c r="L44" s="8">
        <v>3.1904642409692427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9.7037619579746753E-3</v>
      </c>
      <c r="Z48" s="8">
        <v>2.3897064655210563E-3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46.696782311903746</v>
      </c>
      <c r="D51" s="27">
        <v>25.326584090601333</v>
      </c>
      <c r="E51" s="27">
        <v>29.384181315602955</v>
      </c>
      <c r="F51" s="27">
        <v>63.159040648761341</v>
      </c>
      <c r="G51" s="27">
        <v>62.392889661205558</v>
      </c>
      <c r="H51" s="27">
        <v>41.875900980468813</v>
      </c>
      <c r="I51" s="27">
        <v>37.694438980227517</v>
      </c>
      <c r="J51" s="27">
        <v>17.052635381423812</v>
      </c>
      <c r="K51" s="27">
        <v>43.664129759975737</v>
      </c>
      <c r="L51" s="27">
        <v>38.374411306847328</v>
      </c>
      <c r="M51" s="27">
        <v>9.0996076291388839</v>
      </c>
      <c r="N51" s="27">
        <v>8.3800264940201394</v>
      </c>
      <c r="O51" s="27">
        <v>11.03207050080124</v>
      </c>
      <c r="P51" s="27">
        <v>13.374969574029206</v>
      </c>
      <c r="Q51" s="27">
        <v>13.147275122557703</v>
      </c>
      <c r="R51" s="27">
        <v>14.294415675028294</v>
      </c>
      <c r="S51" s="27">
        <v>12.911321803005322</v>
      </c>
      <c r="T51" s="27">
        <v>14.365929195107796</v>
      </c>
      <c r="U51" s="27">
        <v>14.747373529151249</v>
      </c>
      <c r="V51" s="27">
        <v>14.428128404225518</v>
      </c>
      <c r="W51" s="27">
        <v>15.284908430681709</v>
      </c>
      <c r="X51" s="27">
        <v>15.541199209969538</v>
      </c>
      <c r="Y51" s="27">
        <v>12.046449799717799</v>
      </c>
      <c r="Z51" s="27">
        <v>8.5672210843719903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52.730780352678273</v>
      </c>
      <c r="D61" s="49">
        <f t="shared" si="24"/>
        <v>33.238090280435387</v>
      </c>
      <c r="E61" s="49">
        <f t="shared" si="24"/>
        <v>33.297632187043817</v>
      </c>
      <c r="F61" s="49">
        <f t="shared" si="24"/>
        <v>54.496805363408662</v>
      </c>
      <c r="G61" s="49">
        <f t="shared" si="24"/>
        <v>53.899724383291172</v>
      </c>
      <c r="H61" s="49">
        <f t="shared" si="24"/>
        <v>36.001974411886977</v>
      </c>
      <c r="I61" s="49">
        <f t="shared" si="24"/>
        <v>21.522196882762859</v>
      </c>
      <c r="J61" s="49">
        <f t="shared" si="24"/>
        <v>2.3372816737121656</v>
      </c>
      <c r="K61" s="49">
        <f t="shared" si="24"/>
        <v>6.0899576946478655</v>
      </c>
      <c r="L61" s="49">
        <f t="shared" si="24"/>
        <v>5.1940648581533582</v>
      </c>
      <c r="M61" s="49">
        <f t="shared" si="24"/>
        <v>1.4251439288800938</v>
      </c>
      <c r="N61" s="49">
        <f t="shared" si="24"/>
        <v>1.6890150400597872</v>
      </c>
      <c r="O61" s="49">
        <f t="shared" si="24"/>
        <v>2.2272141244557435</v>
      </c>
      <c r="P61" s="49">
        <f t="shared" si="24"/>
        <v>2.7538759960009709</v>
      </c>
      <c r="Q61" s="49">
        <f t="shared" si="24"/>
        <v>2.9301747475505371</v>
      </c>
      <c r="R61" s="49">
        <f t="shared" si="24"/>
        <v>3.3363559439290045</v>
      </c>
      <c r="S61" s="49">
        <f t="shared" si="24"/>
        <v>3.4051919642361383</v>
      </c>
      <c r="T61" s="49">
        <f t="shared" si="24"/>
        <v>4.4145840271371668</v>
      </c>
      <c r="U61" s="49">
        <f t="shared" si="24"/>
        <v>4.1883731423937114</v>
      </c>
      <c r="V61" s="49">
        <f t="shared" si="24"/>
        <v>3.9925652273687486</v>
      </c>
      <c r="W61" s="49">
        <f t="shared" si="24"/>
        <v>3.8713416348808725</v>
      </c>
      <c r="X61" s="49">
        <f t="shared" si="24"/>
        <v>2.83530250368318</v>
      </c>
      <c r="Y61" s="49">
        <f t="shared" ref="Y61:Z61" si="25">SUM(Y62:Y72)</f>
        <v>2.7091168961076155</v>
      </c>
      <c r="Z61" s="49">
        <f t="shared" si="25"/>
        <v>1.9313047996654091</v>
      </c>
    </row>
    <row r="62" spans="1:26" ht="11.25" customHeight="1" x14ac:dyDescent="0.2">
      <c r="A62" s="50" t="s">
        <v>92</v>
      </c>
      <c r="B62" s="51" t="s">
        <v>93</v>
      </c>
      <c r="C62" s="52">
        <v>52.730780352678273</v>
      </c>
      <c r="D62" s="52">
        <v>33.238090280435387</v>
      </c>
      <c r="E62" s="52">
        <v>33.297632187043817</v>
      </c>
      <c r="F62" s="52">
        <v>54.496805363408662</v>
      </c>
      <c r="G62" s="52">
        <v>53.899724383291172</v>
      </c>
      <c r="H62" s="52">
        <v>36.001974411886977</v>
      </c>
      <c r="I62" s="52">
        <v>21.522196882762859</v>
      </c>
      <c r="J62" s="52">
        <v>2.3372816737121656</v>
      </c>
      <c r="K62" s="52">
        <v>6.0899576946478655</v>
      </c>
      <c r="L62" s="52">
        <v>5.1940648581533582</v>
      </c>
      <c r="M62" s="52">
        <v>1.4251439288800938</v>
      </c>
      <c r="N62" s="52">
        <v>1.6890150400597872</v>
      </c>
      <c r="O62" s="52">
        <v>2.2272141244557435</v>
      </c>
      <c r="P62" s="52">
        <v>2.7538759960009709</v>
      </c>
      <c r="Q62" s="52">
        <v>2.9301747475505371</v>
      </c>
      <c r="R62" s="52">
        <v>3.3363559439290045</v>
      </c>
      <c r="S62" s="52">
        <v>3.4051919642361383</v>
      </c>
      <c r="T62" s="52">
        <v>4.4145840271371668</v>
      </c>
      <c r="U62" s="52">
        <v>4.1883731423937114</v>
      </c>
      <c r="V62" s="52">
        <v>3.9925652273687486</v>
      </c>
      <c r="W62" s="52">
        <v>3.8713416348808725</v>
      </c>
      <c r="X62" s="52">
        <v>2.83530250368318</v>
      </c>
      <c r="Y62" s="52">
        <v>2.7091168961076155</v>
      </c>
      <c r="Z62" s="52">
        <v>1.9201115218421458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1.1193277823263355E-2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228.86421375368985</v>
      </c>
      <c r="D2" s="21">
        <f t="shared" ref="D2:X2" si="0">SUM(D3,D17,D22,D25,D26,D51,D52)</f>
        <v>233.99407208617362</v>
      </c>
      <c r="E2" s="21">
        <f t="shared" si="0"/>
        <v>275.35861207878202</v>
      </c>
      <c r="F2" s="21">
        <f t="shared" si="0"/>
        <v>253.63532289323325</v>
      </c>
      <c r="G2" s="21">
        <f t="shared" si="0"/>
        <v>311.21446649142672</v>
      </c>
      <c r="H2" s="21">
        <f t="shared" si="0"/>
        <v>387.72025388790092</v>
      </c>
      <c r="I2" s="21">
        <f t="shared" si="0"/>
        <v>327.79202727206655</v>
      </c>
      <c r="J2" s="21">
        <f t="shared" si="0"/>
        <v>339.28946083746871</v>
      </c>
      <c r="K2" s="21">
        <f t="shared" si="0"/>
        <v>277.71391715374699</v>
      </c>
      <c r="L2" s="21">
        <f t="shared" si="0"/>
        <v>282.07737287809687</v>
      </c>
      <c r="M2" s="21">
        <f t="shared" si="0"/>
        <v>293.15991905596434</v>
      </c>
      <c r="N2" s="21">
        <f t="shared" si="0"/>
        <v>281.02199276974056</v>
      </c>
      <c r="O2" s="21">
        <f t="shared" si="0"/>
        <v>272.03668415642471</v>
      </c>
      <c r="P2" s="21">
        <f t="shared" si="0"/>
        <v>261.00692631210109</v>
      </c>
      <c r="Q2" s="21">
        <f t="shared" si="0"/>
        <v>254.25472566130773</v>
      </c>
      <c r="R2" s="21">
        <f t="shared" si="0"/>
        <v>242.79178598990444</v>
      </c>
      <c r="S2" s="21">
        <f t="shared" si="0"/>
        <v>243.22273637129166</v>
      </c>
      <c r="T2" s="21">
        <f t="shared" si="0"/>
        <v>239.73363272796726</v>
      </c>
      <c r="U2" s="21">
        <f t="shared" si="0"/>
        <v>247.95522994114515</v>
      </c>
      <c r="V2" s="21">
        <f t="shared" si="0"/>
        <v>249.39967144926823</v>
      </c>
      <c r="W2" s="21">
        <f t="shared" si="0"/>
        <v>211.56202736523755</v>
      </c>
      <c r="X2" s="21">
        <f t="shared" si="0"/>
        <v>183.29178844478614</v>
      </c>
      <c r="Y2" s="21">
        <f t="shared" ref="Y2:Z2" si="1">SUM(Y3,Y17,Y22,Y25,Y26,Y51,Y52)</f>
        <v>186.95168615887084</v>
      </c>
      <c r="Z2" s="21">
        <f t="shared" si="1"/>
        <v>158.37831067172354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82.916045634831676</v>
      </c>
      <c r="D3" s="24">
        <f t="shared" ref="D3:W3" si="3">SUM(D4,D8,D11)</f>
        <v>107.57162406652414</v>
      </c>
      <c r="E3" s="24">
        <f t="shared" si="3"/>
        <v>117.18762340720687</v>
      </c>
      <c r="F3" s="24">
        <f t="shared" si="3"/>
        <v>93.657520380038392</v>
      </c>
      <c r="G3" s="24">
        <f t="shared" si="3"/>
        <v>101.84654186281446</v>
      </c>
      <c r="H3" s="24">
        <f t="shared" si="3"/>
        <v>119.17313650087627</v>
      </c>
      <c r="I3" s="24">
        <f t="shared" si="3"/>
        <v>106.51841112773867</v>
      </c>
      <c r="J3" s="24">
        <f t="shared" si="3"/>
        <v>100.40071808163925</v>
      </c>
      <c r="K3" s="24">
        <f t="shared" si="3"/>
        <v>70.289563597722093</v>
      </c>
      <c r="L3" s="24">
        <f t="shared" si="3"/>
        <v>67.609148670263821</v>
      </c>
      <c r="M3" s="24">
        <f t="shared" si="3"/>
        <v>77.436059645846498</v>
      </c>
      <c r="N3" s="24">
        <f t="shared" si="3"/>
        <v>93.368030541804728</v>
      </c>
      <c r="O3" s="24">
        <f t="shared" si="3"/>
        <v>86.339848343281218</v>
      </c>
      <c r="P3" s="24">
        <f t="shared" si="3"/>
        <v>89.080317002120864</v>
      </c>
      <c r="Q3" s="24">
        <f t="shared" si="3"/>
        <v>87.883791172904935</v>
      </c>
      <c r="R3" s="24">
        <f t="shared" si="3"/>
        <v>78.730429702653083</v>
      </c>
      <c r="S3" s="24">
        <f t="shared" si="3"/>
        <v>72.189019670031385</v>
      </c>
      <c r="T3" s="24">
        <f t="shared" si="3"/>
        <v>71.079420054107686</v>
      </c>
      <c r="U3" s="24">
        <f t="shared" si="3"/>
        <v>80.982780459430941</v>
      </c>
      <c r="V3" s="24">
        <f t="shared" si="3"/>
        <v>79.079755980332379</v>
      </c>
      <c r="W3" s="24">
        <f t="shared" si="3"/>
        <v>41.915116678996625</v>
      </c>
      <c r="X3" s="24">
        <f t="shared" ref="X3:Z3" si="4">SUM(X4,X8,X11)</f>
        <v>11.563209342850476</v>
      </c>
      <c r="Y3" s="24">
        <f t="shared" si="4"/>
        <v>42.281134337895409</v>
      </c>
      <c r="Z3" s="24">
        <f t="shared" si="4"/>
        <v>21.135923127354452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2.2919640186474299</v>
      </c>
      <c r="N4" s="19">
        <f t="shared" si="6"/>
        <v>2.2902463991130797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2.0626791330838072</v>
      </c>
      <c r="W4" s="19">
        <f t="shared" si="6"/>
        <v>6.9302124889663306</v>
      </c>
      <c r="X4" s="19">
        <f t="shared" ref="X4:Z4" si="7">SUM(X5:X7)</f>
        <v>2.5876154652114746E-2</v>
      </c>
      <c r="Y4" s="19">
        <f t="shared" si="7"/>
        <v>0.87648500502539117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2.2919640186474299</v>
      </c>
      <c r="N7" s="8">
        <v>2.2902463991130797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2.0626791330838072</v>
      </c>
      <c r="W7" s="8">
        <v>6.9302124889663306</v>
      </c>
      <c r="X7" s="8">
        <v>2.5876154652114746E-2</v>
      </c>
      <c r="Y7" s="8">
        <v>0.87648500502539117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82.916045634831676</v>
      </c>
      <c r="D8" s="19">
        <f t="shared" si="8"/>
        <v>107.57162406652414</v>
      </c>
      <c r="E8" s="19">
        <f t="shared" si="8"/>
        <v>117.18762340720687</v>
      </c>
      <c r="F8" s="19">
        <f t="shared" si="8"/>
        <v>93.657520380038392</v>
      </c>
      <c r="G8" s="19">
        <f t="shared" si="8"/>
        <v>101.84654186281446</v>
      </c>
      <c r="H8" s="19">
        <f t="shared" si="8"/>
        <v>119.17313650087627</v>
      </c>
      <c r="I8" s="19">
        <f t="shared" si="8"/>
        <v>106.51841112773867</v>
      </c>
      <c r="J8" s="19">
        <f t="shared" si="8"/>
        <v>100.40071808163925</v>
      </c>
      <c r="K8" s="19">
        <f t="shared" si="8"/>
        <v>70.289563597722093</v>
      </c>
      <c r="L8" s="19">
        <f t="shared" si="8"/>
        <v>67.609148670263821</v>
      </c>
      <c r="M8" s="19">
        <f t="shared" si="8"/>
        <v>75.144095627199064</v>
      </c>
      <c r="N8" s="19">
        <f t="shared" si="8"/>
        <v>91.077784142691655</v>
      </c>
      <c r="O8" s="19">
        <f t="shared" si="8"/>
        <v>86.339848343281218</v>
      </c>
      <c r="P8" s="19">
        <f t="shared" si="8"/>
        <v>89.080317002120864</v>
      </c>
      <c r="Q8" s="19">
        <f t="shared" si="8"/>
        <v>87.883791172904935</v>
      </c>
      <c r="R8" s="19">
        <f t="shared" si="8"/>
        <v>78.730429702653083</v>
      </c>
      <c r="S8" s="19">
        <f t="shared" si="8"/>
        <v>72.189019670031385</v>
      </c>
      <c r="T8" s="19">
        <f t="shared" si="8"/>
        <v>71.079420054107686</v>
      </c>
      <c r="U8" s="19">
        <f t="shared" si="8"/>
        <v>80.982780459430941</v>
      </c>
      <c r="V8" s="19">
        <f t="shared" si="8"/>
        <v>77.017076847248575</v>
      </c>
      <c r="W8" s="19">
        <f t="shared" si="8"/>
        <v>34.984904190030292</v>
      </c>
      <c r="X8" s="19">
        <f t="shared" si="8"/>
        <v>11.53733318819836</v>
      </c>
      <c r="Y8" s="19">
        <f t="shared" ref="Y8:Z8" si="9">SUM(Y9:Y10)</f>
        <v>41.404649332870015</v>
      </c>
      <c r="Z8" s="19">
        <f t="shared" si="9"/>
        <v>21.135923127354452</v>
      </c>
    </row>
    <row r="9" spans="1:26" ht="11.25" customHeight="1" x14ac:dyDescent="0.2">
      <c r="A9" s="28" t="s">
        <v>10</v>
      </c>
      <c r="B9" s="7" t="s">
        <v>11</v>
      </c>
      <c r="C9" s="8">
        <v>82.916045634831676</v>
      </c>
      <c r="D9" s="8">
        <v>107.57162406652414</v>
      </c>
      <c r="E9" s="8">
        <v>117.18762340720687</v>
      </c>
      <c r="F9" s="8">
        <v>93.657520380038392</v>
      </c>
      <c r="G9" s="8">
        <v>101.84654186281446</v>
      </c>
      <c r="H9" s="8">
        <v>119.17313650087627</v>
      </c>
      <c r="I9" s="8">
        <v>106.51841112773867</v>
      </c>
      <c r="J9" s="8">
        <v>100.40071808163925</v>
      </c>
      <c r="K9" s="8">
        <v>70.289563597722093</v>
      </c>
      <c r="L9" s="8">
        <v>67.609148670263821</v>
      </c>
      <c r="M9" s="8">
        <v>58.594646579555075</v>
      </c>
      <c r="N9" s="8">
        <v>62.126941685587205</v>
      </c>
      <c r="O9" s="8">
        <v>59.663605679295337</v>
      </c>
      <c r="P9" s="8">
        <v>61.469805027492129</v>
      </c>
      <c r="Q9" s="8">
        <v>61.765848818553245</v>
      </c>
      <c r="R9" s="8">
        <v>58.273489794160561</v>
      </c>
      <c r="S9" s="8">
        <v>65.038543893486192</v>
      </c>
      <c r="T9" s="8">
        <v>71.079420054107686</v>
      </c>
      <c r="U9" s="8">
        <v>80.982780459430941</v>
      </c>
      <c r="V9" s="8">
        <v>77.017076847248575</v>
      </c>
      <c r="W9" s="8">
        <v>34.984904190030292</v>
      </c>
      <c r="X9" s="8">
        <v>11.53733318819836</v>
      </c>
      <c r="Y9" s="8">
        <v>41.404649332870015</v>
      </c>
      <c r="Z9" s="8">
        <v>21.135923127354452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16.549449047643993</v>
      </c>
      <c r="N10" s="8">
        <v>28.95084245710445</v>
      </c>
      <c r="O10" s="8">
        <v>26.676242663985878</v>
      </c>
      <c r="P10" s="8">
        <v>27.610511974628743</v>
      </c>
      <c r="Q10" s="8">
        <v>26.117942354351694</v>
      </c>
      <c r="R10" s="8">
        <v>20.456939908492515</v>
      </c>
      <c r="S10" s="8">
        <v>7.1504757765451918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7.0861147510400819</v>
      </c>
      <c r="D26" s="27">
        <f t="shared" si="16"/>
        <v>2.6268150349109041</v>
      </c>
      <c r="E26" s="27">
        <f t="shared" si="16"/>
        <v>2.6566760871286079</v>
      </c>
      <c r="F26" s="27">
        <f t="shared" si="16"/>
        <v>2.2508793964903817</v>
      </c>
      <c r="G26" s="27">
        <f t="shared" si="16"/>
        <v>30.212559606745288</v>
      </c>
      <c r="H26" s="27">
        <f t="shared" si="16"/>
        <v>59.863881963055654</v>
      </c>
      <c r="I26" s="27">
        <f t="shared" si="16"/>
        <v>31.227107601768218</v>
      </c>
      <c r="J26" s="27">
        <f t="shared" si="16"/>
        <v>5.9006595717844039</v>
      </c>
      <c r="K26" s="27">
        <f t="shared" si="16"/>
        <v>10.167121539482164</v>
      </c>
      <c r="L26" s="27">
        <f t="shared" si="16"/>
        <v>23.584525044386996</v>
      </c>
      <c r="M26" s="27">
        <f t="shared" si="16"/>
        <v>8.8119543740077795</v>
      </c>
      <c r="N26" s="27">
        <f t="shared" si="16"/>
        <v>8.7885019750462057</v>
      </c>
      <c r="O26" s="27">
        <f t="shared" si="16"/>
        <v>8.6612020372208569</v>
      </c>
      <c r="P26" s="27">
        <f t="shared" si="16"/>
        <v>8.5035900303288354</v>
      </c>
      <c r="Q26" s="27">
        <f t="shared" si="16"/>
        <v>5.597645679056436</v>
      </c>
      <c r="R26" s="27">
        <f t="shared" si="16"/>
        <v>5.5551473463689733</v>
      </c>
      <c r="S26" s="27">
        <f t="shared" si="16"/>
        <v>5.6173410034403766</v>
      </c>
      <c r="T26" s="27">
        <f t="shared" si="16"/>
        <v>3.1330636359516628</v>
      </c>
      <c r="U26" s="27">
        <f t="shared" si="16"/>
        <v>5.3927311462612142</v>
      </c>
      <c r="V26" s="27">
        <f t="shared" si="16"/>
        <v>3.1414826517954113</v>
      </c>
      <c r="W26" s="27">
        <f t="shared" si="16"/>
        <v>3.3404769014353812</v>
      </c>
      <c r="X26" s="27">
        <f t="shared" si="16"/>
        <v>3.8790096825563425</v>
      </c>
      <c r="Y26" s="27">
        <f t="shared" ref="Y26:Z26" si="17">SUM(Y27,Y33)</f>
        <v>8.0478357944901227</v>
      </c>
      <c r="Z26" s="27">
        <f t="shared" si="17"/>
        <v>3.9496201290120232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7.0861147510400819</v>
      </c>
      <c r="D33" s="19">
        <f t="shared" si="20"/>
        <v>2.6268150349109041</v>
      </c>
      <c r="E33" s="19">
        <f t="shared" si="20"/>
        <v>2.6566760871286079</v>
      </c>
      <c r="F33" s="19">
        <f t="shared" si="20"/>
        <v>2.2508793964903817</v>
      </c>
      <c r="G33" s="19">
        <f t="shared" si="20"/>
        <v>30.212559606745288</v>
      </c>
      <c r="H33" s="19">
        <f t="shared" si="20"/>
        <v>59.863881963055654</v>
      </c>
      <c r="I33" s="19">
        <f t="shared" si="20"/>
        <v>31.227107601768218</v>
      </c>
      <c r="J33" s="19">
        <f t="shared" si="20"/>
        <v>5.9006595717844039</v>
      </c>
      <c r="K33" s="19">
        <f t="shared" si="20"/>
        <v>10.167121539482164</v>
      </c>
      <c r="L33" s="19">
        <f t="shared" si="20"/>
        <v>23.584525044386996</v>
      </c>
      <c r="M33" s="19">
        <f t="shared" si="20"/>
        <v>8.8119543740077795</v>
      </c>
      <c r="N33" s="19">
        <f t="shared" si="20"/>
        <v>8.7885019750462057</v>
      </c>
      <c r="O33" s="19">
        <f t="shared" si="20"/>
        <v>8.6612020372208569</v>
      </c>
      <c r="P33" s="19">
        <f t="shared" si="20"/>
        <v>8.5035900303288354</v>
      </c>
      <c r="Q33" s="19">
        <f t="shared" si="20"/>
        <v>5.597645679056436</v>
      </c>
      <c r="R33" s="19">
        <f t="shared" si="20"/>
        <v>5.5551473463689733</v>
      </c>
      <c r="S33" s="19">
        <f t="shared" si="20"/>
        <v>5.6173410034403766</v>
      </c>
      <c r="T33" s="19">
        <f t="shared" si="20"/>
        <v>3.1330636359516628</v>
      </c>
      <c r="U33" s="19">
        <f t="shared" si="20"/>
        <v>5.3927311462612142</v>
      </c>
      <c r="V33" s="19">
        <f t="shared" si="20"/>
        <v>3.1414826517954113</v>
      </c>
      <c r="W33" s="19">
        <f t="shared" si="20"/>
        <v>3.3404769014353812</v>
      </c>
      <c r="X33" s="19">
        <f t="shared" si="20"/>
        <v>3.8790096825563425</v>
      </c>
      <c r="Y33" s="19">
        <f t="shared" ref="Y33:Z33" si="21">SUM(Y34:Y50)</f>
        <v>8.0478357944901227</v>
      </c>
      <c r="Z33" s="19">
        <f t="shared" si="21"/>
        <v>3.9496201290120232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2.488581567619546</v>
      </c>
      <c r="I36" s="8">
        <v>2.4927697059245753</v>
      </c>
      <c r="J36" s="8">
        <v>0</v>
      </c>
      <c r="K36" s="8">
        <v>2.3809016244425836</v>
      </c>
      <c r="L36" s="8">
        <v>2.4210826258349272</v>
      </c>
      <c r="M36" s="8">
        <v>2.7838007044375535</v>
      </c>
      <c r="N36" s="8">
        <v>2.776181893349527</v>
      </c>
      <c r="O36" s="8">
        <v>2.7358743733865887</v>
      </c>
      <c r="P36" s="8">
        <v>2.6866628246953503</v>
      </c>
      <c r="Q36" s="8">
        <v>2.6867441107647045</v>
      </c>
      <c r="R36" s="8">
        <v>2.6660487623857319</v>
      </c>
      <c r="S36" s="8">
        <v>2.6959785605437423</v>
      </c>
      <c r="T36" s="8">
        <v>0.94142248032024145</v>
      </c>
      <c r="U36" s="8">
        <v>0.90821772731666961</v>
      </c>
      <c r="V36" s="8">
        <v>0.81069929841969868</v>
      </c>
      <c r="W36" s="8">
        <v>0.27154947517518213</v>
      </c>
      <c r="X36" s="8">
        <v>0.40176027314954349</v>
      </c>
      <c r="Y36" s="8">
        <v>0.42991344631309802</v>
      </c>
      <c r="Z36" s="8">
        <v>1.5920857256788821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1.394030149076813E-2</v>
      </c>
      <c r="X37" s="8">
        <v>0</v>
      </c>
      <c r="Y37" s="8">
        <v>0</v>
      </c>
      <c r="Z37" s="8">
        <v>2.8133851511933446E-3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7.0861147510400819</v>
      </c>
      <c r="D43" s="8">
        <v>2.6268150349109041</v>
      </c>
      <c r="E43" s="8">
        <v>2.6566760871286079</v>
      </c>
      <c r="F43" s="8">
        <v>2.2508793964903817</v>
      </c>
      <c r="G43" s="8">
        <v>2.3353924308113787</v>
      </c>
      <c r="H43" s="8">
        <v>2.6233061477480857</v>
      </c>
      <c r="I43" s="8">
        <v>5.2297402804952151</v>
      </c>
      <c r="J43" s="8">
        <v>2.930219457298322</v>
      </c>
      <c r="K43" s="8">
        <v>2.5708303524532701</v>
      </c>
      <c r="L43" s="8">
        <v>5.2286143395213083</v>
      </c>
      <c r="M43" s="8">
        <v>6.0281536695702265</v>
      </c>
      <c r="N43" s="8">
        <v>6.0123200816966786</v>
      </c>
      <c r="O43" s="8">
        <v>5.9253276638342687</v>
      </c>
      <c r="P43" s="8">
        <v>5.8169272056334851</v>
      </c>
      <c r="Q43" s="8">
        <v>2.9109015682917319</v>
      </c>
      <c r="R43" s="8">
        <v>2.8890985839832415</v>
      </c>
      <c r="S43" s="8">
        <v>2.9213624428966343</v>
      </c>
      <c r="T43" s="8">
        <v>2.1916411556314213</v>
      </c>
      <c r="U43" s="8">
        <v>4.4845134189445446</v>
      </c>
      <c r="V43" s="8">
        <v>2.3307833533757125</v>
      </c>
      <c r="W43" s="8">
        <v>3.0549871247694309</v>
      </c>
      <c r="X43" s="8">
        <v>3.4772494094067992</v>
      </c>
      <c r="Y43" s="8">
        <v>7.5075841101349985</v>
      </c>
      <c r="Z43" s="8">
        <v>2.3174477246474687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27.877167175933909</v>
      </c>
      <c r="H44" s="8">
        <v>54.751994247688025</v>
      </c>
      <c r="I44" s="8">
        <v>23.504597615348427</v>
      </c>
      <c r="J44" s="8">
        <v>2.9704401144860815</v>
      </c>
      <c r="K44" s="8">
        <v>5.2153895625863109</v>
      </c>
      <c r="L44" s="8">
        <v>15.93482807903076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0.11033823804202533</v>
      </c>
      <c r="Z48" s="8">
        <v>3.7273293534478946E-2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138.86205336781808</v>
      </c>
      <c r="D51" s="27">
        <v>123.79563298473857</v>
      </c>
      <c r="E51" s="27">
        <v>155.51431258444654</v>
      </c>
      <c r="F51" s="27">
        <v>157.72692311670448</v>
      </c>
      <c r="G51" s="27">
        <v>179.15536502186694</v>
      </c>
      <c r="H51" s="27">
        <v>208.68323542396899</v>
      </c>
      <c r="I51" s="27">
        <v>190.04650854255962</v>
      </c>
      <c r="J51" s="27">
        <v>232.98808318404505</v>
      </c>
      <c r="K51" s="27">
        <v>197.25723201654273</v>
      </c>
      <c r="L51" s="27">
        <v>190.88369916344604</v>
      </c>
      <c r="M51" s="27">
        <v>206.91190503611003</v>
      </c>
      <c r="N51" s="27">
        <v>178.86546025288965</v>
      </c>
      <c r="O51" s="27">
        <v>177.03563377592261</v>
      </c>
      <c r="P51" s="27">
        <v>163.42301927965138</v>
      </c>
      <c r="Q51" s="27">
        <v>160.77328880934635</v>
      </c>
      <c r="R51" s="27">
        <v>158.50620894088237</v>
      </c>
      <c r="S51" s="27">
        <v>165.41637569781989</v>
      </c>
      <c r="T51" s="27">
        <v>165.52114903790792</v>
      </c>
      <c r="U51" s="27">
        <v>161.57971833545298</v>
      </c>
      <c r="V51" s="27">
        <v>167.17843281714045</v>
      </c>
      <c r="W51" s="27">
        <v>166.30643378480553</v>
      </c>
      <c r="X51" s="27">
        <v>167.84956941937932</v>
      </c>
      <c r="Y51" s="27">
        <v>136.62271602648531</v>
      </c>
      <c r="Z51" s="27">
        <v>133.29276741535708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157.71704044732172</v>
      </c>
      <c r="D61" s="49">
        <f t="shared" si="24"/>
        <v>163.32190971956462</v>
      </c>
      <c r="E61" s="49">
        <f t="shared" si="24"/>
        <v>177.26227821295618</v>
      </c>
      <c r="F61" s="49">
        <f t="shared" si="24"/>
        <v>136.91110503659129</v>
      </c>
      <c r="G61" s="49">
        <f t="shared" si="24"/>
        <v>155.7642756167088</v>
      </c>
      <c r="H61" s="49">
        <f t="shared" si="24"/>
        <v>180.605935988113</v>
      </c>
      <c r="I61" s="49">
        <f t="shared" si="24"/>
        <v>109.06984791723713</v>
      </c>
      <c r="J61" s="49">
        <f t="shared" si="24"/>
        <v>32.046807926287833</v>
      </c>
      <c r="K61" s="49">
        <f t="shared" si="24"/>
        <v>27.621997505352134</v>
      </c>
      <c r="L61" s="49">
        <f t="shared" si="24"/>
        <v>25.941845541846639</v>
      </c>
      <c r="M61" s="49">
        <f t="shared" si="24"/>
        <v>32.510990471119904</v>
      </c>
      <c r="N61" s="49">
        <f t="shared" si="24"/>
        <v>36.167029759940206</v>
      </c>
      <c r="O61" s="49">
        <f t="shared" si="24"/>
        <v>35.852606675544251</v>
      </c>
      <c r="P61" s="49">
        <f t="shared" si="24"/>
        <v>33.75830320399902</v>
      </c>
      <c r="Q61" s="49">
        <f t="shared" si="24"/>
        <v>35.933870052449457</v>
      </c>
      <c r="R61" s="49">
        <f t="shared" si="24"/>
        <v>37.09573365607099</v>
      </c>
      <c r="S61" s="49">
        <f t="shared" si="24"/>
        <v>43.746628835763872</v>
      </c>
      <c r="T61" s="49">
        <f t="shared" si="24"/>
        <v>51.006868772862845</v>
      </c>
      <c r="U61" s="49">
        <f t="shared" si="24"/>
        <v>46.022526057606285</v>
      </c>
      <c r="V61" s="49">
        <f t="shared" si="24"/>
        <v>46.390097172631236</v>
      </c>
      <c r="W61" s="49">
        <f t="shared" si="24"/>
        <v>42.228933565119121</v>
      </c>
      <c r="X61" s="49">
        <f t="shared" si="24"/>
        <v>30.693196696316814</v>
      </c>
      <c r="Y61" s="49">
        <f t="shared" ref="Y61:Z61" si="25">SUM(Y62:Y72)</f>
        <v>30.80446390389238</v>
      </c>
      <c r="Z61" s="49">
        <f t="shared" si="25"/>
        <v>30.122966644567512</v>
      </c>
    </row>
    <row r="62" spans="1:26" ht="11.25" customHeight="1" x14ac:dyDescent="0.2">
      <c r="A62" s="50" t="s">
        <v>92</v>
      </c>
      <c r="B62" s="51" t="s">
        <v>93</v>
      </c>
      <c r="C62" s="52">
        <v>157.71704044732172</v>
      </c>
      <c r="D62" s="52">
        <v>163.32190971956462</v>
      </c>
      <c r="E62" s="52">
        <v>177.26227821295618</v>
      </c>
      <c r="F62" s="52">
        <v>136.91110503659129</v>
      </c>
      <c r="G62" s="52">
        <v>155.7642756167088</v>
      </c>
      <c r="H62" s="52">
        <v>180.605935988113</v>
      </c>
      <c r="I62" s="52">
        <v>109.06984791723713</v>
      </c>
      <c r="J62" s="52">
        <v>32.046807926287833</v>
      </c>
      <c r="K62" s="52">
        <v>27.621997505352134</v>
      </c>
      <c r="L62" s="52">
        <v>25.941845541846639</v>
      </c>
      <c r="M62" s="52">
        <v>32.510990471119904</v>
      </c>
      <c r="N62" s="52">
        <v>36.167029759940206</v>
      </c>
      <c r="O62" s="52">
        <v>35.852606675544251</v>
      </c>
      <c r="P62" s="52">
        <v>33.75830320399902</v>
      </c>
      <c r="Q62" s="52">
        <v>35.933870052449457</v>
      </c>
      <c r="R62" s="52">
        <v>37.09573365607099</v>
      </c>
      <c r="S62" s="52">
        <v>43.746628835763872</v>
      </c>
      <c r="T62" s="52">
        <v>51.006868772862845</v>
      </c>
      <c r="U62" s="52">
        <v>46.022526057606285</v>
      </c>
      <c r="V62" s="52">
        <v>46.390097172631236</v>
      </c>
      <c r="W62" s="52">
        <v>42.228933565119121</v>
      </c>
      <c r="X62" s="52">
        <v>30.693196696316814</v>
      </c>
      <c r="Y62" s="52">
        <v>30.80446390389238</v>
      </c>
      <c r="Z62" s="52">
        <v>29.948816478157855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0.17415016640965847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1.8488291719826941</v>
      </c>
      <c r="D2" s="21">
        <f t="shared" ref="D2:X2" si="0">SUM(D3,D17,D22,D25,D26,D51,D52)</f>
        <v>1.0570054628427936</v>
      </c>
      <c r="E2" s="21">
        <f t="shared" si="0"/>
        <v>1.6390967435897943</v>
      </c>
      <c r="F2" s="21">
        <f t="shared" si="0"/>
        <v>2.41479223624173</v>
      </c>
      <c r="G2" s="21">
        <f t="shared" si="0"/>
        <v>2.9112974004421881</v>
      </c>
      <c r="H2" s="21">
        <f t="shared" si="0"/>
        <v>2.9371271314439773</v>
      </c>
      <c r="I2" s="21">
        <f t="shared" si="0"/>
        <v>1.7319975202057118</v>
      </c>
      <c r="J2" s="21">
        <f t="shared" si="0"/>
        <v>0.95695730726829742</v>
      </c>
      <c r="K2" s="21">
        <f t="shared" si="0"/>
        <v>1.2958394727999518</v>
      </c>
      <c r="L2" s="21">
        <f t="shared" si="0"/>
        <v>1.2623966997673453</v>
      </c>
      <c r="M2" s="21">
        <f t="shared" si="0"/>
        <v>0.71171539808272055</v>
      </c>
      <c r="N2" s="21">
        <f t="shared" si="0"/>
        <v>0.59671885582694006</v>
      </c>
      <c r="O2" s="21">
        <f t="shared" si="0"/>
        <v>0.58177700705023705</v>
      </c>
      <c r="P2" s="21">
        <f t="shared" si="0"/>
        <v>0.59379024415598503</v>
      </c>
      <c r="Q2" s="21">
        <f t="shared" si="0"/>
        <v>0.42903589014906834</v>
      </c>
      <c r="R2" s="21">
        <f t="shared" si="0"/>
        <v>0.38700303229514987</v>
      </c>
      <c r="S2" s="21">
        <f t="shared" si="0"/>
        <v>0.4140886660461085</v>
      </c>
      <c r="T2" s="21">
        <f t="shared" si="0"/>
        <v>0.59518493876606704</v>
      </c>
      <c r="U2" s="21">
        <f t="shared" si="0"/>
        <v>0.43084682106726285</v>
      </c>
      <c r="V2" s="21">
        <f t="shared" si="0"/>
        <v>0.4375144033215006</v>
      </c>
      <c r="W2" s="21">
        <f t="shared" si="0"/>
        <v>0.4030947160429923</v>
      </c>
      <c r="X2" s="21">
        <f t="shared" si="0"/>
        <v>0.38056120144982608</v>
      </c>
      <c r="Y2" s="21">
        <f t="shared" ref="Y2:Z2" si="1">SUM(Y3,Y17,Y22,Y25,Y26,Y51,Y52)</f>
        <v>0.36310654238034912</v>
      </c>
      <c r="Z2" s="21">
        <f t="shared" si="1"/>
        <v>0.31596080556323841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8.9764851704548385E-2</v>
      </c>
      <c r="D26" s="27">
        <f t="shared" si="16"/>
        <v>2.1962538182671926E-2</v>
      </c>
      <c r="E26" s="27">
        <f t="shared" si="16"/>
        <v>2.7530643639252492E-2</v>
      </c>
      <c r="F26" s="27">
        <f t="shared" si="16"/>
        <v>3.3976001707569009E-2</v>
      </c>
      <c r="G26" s="27">
        <f t="shared" si="16"/>
        <v>3.7462083514673193E-2</v>
      </c>
      <c r="H26" s="27">
        <f t="shared" si="16"/>
        <v>3.6463535881683176E-2</v>
      </c>
      <c r="I26" s="27">
        <f t="shared" si="16"/>
        <v>4.6385042992838535E-2</v>
      </c>
      <c r="J26" s="27">
        <f t="shared" si="16"/>
        <v>1.1885872737158175E-2</v>
      </c>
      <c r="K26" s="27">
        <f t="shared" si="16"/>
        <v>1.6671249318474274E-2</v>
      </c>
      <c r="L26" s="27">
        <f t="shared" si="16"/>
        <v>3.3657170060706301E-2</v>
      </c>
      <c r="M26" s="27">
        <f t="shared" si="16"/>
        <v>2.0148063331624989E-2</v>
      </c>
      <c r="N26" s="27">
        <f t="shared" si="16"/>
        <v>1.9405602736697336E-2</v>
      </c>
      <c r="O26" s="27">
        <f t="shared" si="16"/>
        <v>1.8841283774039031E-2</v>
      </c>
      <c r="P26" s="27">
        <f t="shared" si="16"/>
        <v>2.0409097836550195E-2</v>
      </c>
      <c r="Q26" s="27">
        <f t="shared" si="16"/>
        <v>7.6298220531075813E-3</v>
      </c>
      <c r="R26" s="27">
        <f t="shared" si="16"/>
        <v>6.9276482058121692E-3</v>
      </c>
      <c r="S26" s="27">
        <f t="shared" si="16"/>
        <v>7.186166871299274E-3</v>
      </c>
      <c r="T26" s="27">
        <f t="shared" si="16"/>
        <v>7.7777717817846467E-3</v>
      </c>
      <c r="U26" s="27">
        <f t="shared" si="16"/>
        <v>1.1634885671487006E-2</v>
      </c>
      <c r="V26" s="27">
        <f t="shared" si="16"/>
        <v>6.0159046874362979E-3</v>
      </c>
      <c r="W26" s="27">
        <f t="shared" si="16"/>
        <v>7.2711315301931933E-3</v>
      </c>
      <c r="X26" s="27">
        <f t="shared" si="16"/>
        <v>7.7238707986925434E-3</v>
      </c>
      <c r="Y26" s="27">
        <f t="shared" ref="Y26:Z26" si="17">SUM(Y27,Y33)</f>
        <v>1.8913808583460666E-2</v>
      </c>
      <c r="Z26" s="27">
        <f t="shared" si="17"/>
        <v>5.39946529230382E-3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8.9764851704548385E-2</v>
      </c>
      <c r="D33" s="19">
        <f t="shared" si="20"/>
        <v>2.1962538182671926E-2</v>
      </c>
      <c r="E33" s="19">
        <f t="shared" si="20"/>
        <v>2.7530643639252492E-2</v>
      </c>
      <c r="F33" s="19">
        <f t="shared" si="20"/>
        <v>3.3976001707569009E-2</v>
      </c>
      <c r="G33" s="19">
        <f t="shared" si="20"/>
        <v>3.7462083514673193E-2</v>
      </c>
      <c r="H33" s="19">
        <f t="shared" si="20"/>
        <v>3.6463535881683176E-2</v>
      </c>
      <c r="I33" s="19">
        <f t="shared" si="20"/>
        <v>4.6385042992838535E-2</v>
      </c>
      <c r="J33" s="19">
        <f t="shared" si="20"/>
        <v>1.1885872737158175E-2</v>
      </c>
      <c r="K33" s="19">
        <f t="shared" si="20"/>
        <v>1.6671249318474274E-2</v>
      </c>
      <c r="L33" s="19">
        <f t="shared" si="20"/>
        <v>3.3657170060706301E-2</v>
      </c>
      <c r="M33" s="19">
        <f t="shared" si="20"/>
        <v>2.0148063331624989E-2</v>
      </c>
      <c r="N33" s="19">
        <f t="shared" si="20"/>
        <v>1.9405602736697336E-2</v>
      </c>
      <c r="O33" s="19">
        <f t="shared" si="20"/>
        <v>1.8841283774039031E-2</v>
      </c>
      <c r="P33" s="19">
        <f t="shared" si="20"/>
        <v>2.0409097836550195E-2</v>
      </c>
      <c r="Q33" s="19">
        <f t="shared" si="20"/>
        <v>7.6298220531075813E-3</v>
      </c>
      <c r="R33" s="19">
        <f t="shared" si="20"/>
        <v>6.9276482058121692E-3</v>
      </c>
      <c r="S33" s="19">
        <f t="shared" si="20"/>
        <v>7.186166871299274E-3</v>
      </c>
      <c r="T33" s="19">
        <f t="shared" si="20"/>
        <v>7.7777717817846467E-3</v>
      </c>
      <c r="U33" s="19">
        <f t="shared" si="20"/>
        <v>1.1634885671487006E-2</v>
      </c>
      <c r="V33" s="19">
        <f t="shared" si="20"/>
        <v>6.0159046874362979E-3</v>
      </c>
      <c r="W33" s="19">
        <f t="shared" si="20"/>
        <v>7.2711315301931933E-3</v>
      </c>
      <c r="X33" s="19">
        <f t="shared" si="20"/>
        <v>7.7238707986925434E-3</v>
      </c>
      <c r="Y33" s="19">
        <f t="shared" ref="Y33:Z33" si="21">SUM(Y34:Y50)</f>
        <v>1.8913808583460666E-2</v>
      </c>
      <c r="Z33" s="19">
        <f t="shared" si="21"/>
        <v>5.39946529230382E-3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8.9764851704548385E-2</v>
      </c>
      <c r="D43" s="8">
        <v>2.1962538182671926E-2</v>
      </c>
      <c r="E43" s="8">
        <v>2.7530643639252492E-2</v>
      </c>
      <c r="F43" s="8">
        <v>3.3976001707569009E-2</v>
      </c>
      <c r="G43" s="8">
        <v>3.7462083514673193E-2</v>
      </c>
      <c r="H43" s="8">
        <v>3.6463535881683176E-2</v>
      </c>
      <c r="I43" s="8">
        <v>4.6385042992838535E-2</v>
      </c>
      <c r="J43" s="8">
        <v>1.1885872737158175E-2</v>
      </c>
      <c r="K43" s="8">
        <v>1.6671249318474274E-2</v>
      </c>
      <c r="L43" s="8">
        <v>3.3657170060706301E-2</v>
      </c>
      <c r="M43" s="8">
        <v>2.0148063331624989E-2</v>
      </c>
      <c r="N43" s="8">
        <v>1.9405602736697336E-2</v>
      </c>
      <c r="O43" s="8">
        <v>1.8841283774039031E-2</v>
      </c>
      <c r="P43" s="8">
        <v>2.0409097836550195E-2</v>
      </c>
      <c r="Q43" s="8">
        <v>7.6298220531075813E-3</v>
      </c>
      <c r="R43" s="8">
        <v>6.9276482058121692E-3</v>
      </c>
      <c r="S43" s="8">
        <v>7.186166871299274E-3</v>
      </c>
      <c r="T43" s="8">
        <v>7.7777717817846467E-3</v>
      </c>
      <c r="U43" s="8">
        <v>1.1634885671487006E-2</v>
      </c>
      <c r="V43" s="8">
        <v>6.0159046874362979E-3</v>
      </c>
      <c r="W43" s="8">
        <v>7.2711315301931933E-3</v>
      </c>
      <c r="X43" s="8">
        <v>7.7238707986925434E-3</v>
      </c>
      <c r="Y43" s="8">
        <v>1.8913808583460666E-2</v>
      </c>
      <c r="Z43" s="8">
        <v>5.39946529230382E-3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1.7590643202781457</v>
      </c>
      <c r="D51" s="27">
        <v>1.0350429246601216</v>
      </c>
      <c r="E51" s="27">
        <v>1.6115660999505419</v>
      </c>
      <c r="F51" s="27">
        <v>2.3808162345341608</v>
      </c>
      <c r="G51" s="27">
        <v>2.873835316927515</v>
      </c>
      <c r="H51" s="27">
        <v>2.9006635955622939</v>
      </c>
      <c r="I51" s="27">
        <v>1.6856124772128733</v>
      </c>
      <c r="J51" s="27">
        <v>0.94507143453113929</v>
      </c>
      <c r="K51" s="27">
        <v>1.2791682234814776</v>
      </c>
      <c r="L51" s="27">
        <v>1.228739529706639</v>
      </c>
      <c r="M51" s="27">
        <v>0.69156733475109555</v>
      </c>
      <c r="N51" s="27">
        <v>0.57731325309024273</v>
      </c>
      <c r="O51" s="27">
        <v>0.56293572327619801</v>
      </c>
      <c r="P51" s="27">
        <v>0.57338114631943482</v>
      </c>
      <c r="Q51" s="27">
        <v>0.42140606809596076</v>
      </c>
      <c r="R51" s="27">
        <v>0.38007538408933772</v>
      </c>
      <c r="S51" s="27">
        <v>0.40690249917480925</v>
      </c>
      <c r="T51" s="27">
        <v>0.58740716698428241</v>
      </c>
      <c r="U51" s="27">
        <v>0.41921193539577584</v>
      </c>
      <c r="V51" s="27">
        <v>0.43149849863406431</v>
      </c>
      <c r="W51" s="27">
        <v>0.39582358451279909</v>
      </c>
      <c r="X51" s="27">
        <v>0.37283733065113356</v>
      </c>
      <c r="Y51" s="27">
        <v>0.34419273379688847</v>
      </c>
      <c r="Z51" s="27">
        <v>0.31056134027093457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4.0575576707816633E-4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4.0575576707816633E-4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195.95237867999998</v>
      </c>
      <c r="D2" s="21">
        <f t="shared" ref="D2:X2" si="0">SUM(D3,D17,D22,D25,D26,D51,D52)</f>
        <v>191.20230972000002</v>
      </c>
      <c r="E2" s="21">
        <f t="shared" si="0"/>
        <v>178.64853732</v>
      </c>
      <c r="F2" s="21">
        <f t="shared" si="0"/>
        <v>227.33263908000004</v>
      </c>
      <c r="G2" s="21">
        <f t="shared" si="0"/>
        <v>174.83481324000002</v>
      </c>
      <c r="H2" s="21">
        <f t="shared" si="0"/>
        <v>161.59050972000006</v>
      </c>
      <c r="I2" s="21">
        <f t="shared" si="0"/>
        <v>202.60779768</v>
      </c>
      <c r="J2" s="21">
        <f t="shared" si="0"/>
        <v>130.26889692</v>
      </c>
      <c r="K2" s="21">
        <f t="shared" si="0"/>
        <v>129.70215288</v>
      </c>
      <c r="L2" s="21">
        <f t="shared" si="0"/>
        <v>116.80427124000002</v>
      </c>
      <c r="M2" s="21">
        <f t="shared" si="0"/>
        <v>115.21311048</v>
      </c>
      <c r="N2" s="21">
        <f t="shared" si="0"/>
        <v>102.51152279999999</v>
      </c>
      <c r="O2" s="21">
        <f t="shared" si="0"/>
        <v>86.979576600000001</v>
      </c>
      <c r="P2" s="21">
        <f t="shared" si="0"/>
        <v>91.146469320000008</v>
      </c>
      <c r="Q2" s="21">
        <f t="shared" si="0"/>
        <v>112.09805316000002</v>
      </c>
      <c r="R2" s="21">
        <f t="shared" si="0"/>
        <v>95.788087560000008</v>
      </c>
      <c r="S2" s="21">
        <f t="shared" si="0"/>
        <v>89.606211840000014</v>
      </c>
      <c r="T2" s="21">
        <f t="shared" si="0"/>
        <v>89.7403932</v>
      </c>
      <c r="U2" s="21">
        <f t="shared" si="0"/>
        <v>110.73450563999998</v>
      </c>
      <c r="V2" s="21">
        <f t="shared" si="0"/>
        <v>92.526752520000002</v>
      </c>
      <c r="W2" s="21">
        <f t="shared" si="0"/>
        <v>93.410633520000005</v>
      </c>
      <c r="X2" s="21">
        <f t="shared" si="0"/>
        <v>95.921556479999992</v>
      </c>
      <c r="Y2" s="21">
        <f t="shared" ref="Y2:Z2" si="1">SUM(Y3,Y17,Y22,Y25,Y26,Y51,Y52)</f>
        <v>92.278433879999994</v>
      </c>
      <c r="Z2" s="21">
        <f t="shared" si="1"/>
        <v>88.956868679999999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6.274907999999999</v>
      </c>
      <c r="D3" s="24">
        <f t="shared" si="2"/>
        <v>3.1374539999999995</v>
      </c>
      <c r="E3" s="24">
        <f t="shared" si="2"/>
        <v>3.2314427999999995</v>
      </c>
      <c r="F3" s="24">
        <f t="shared" si="2"/>
        <v>3.1570991999999998</v>
      </c>
      <c r="G3" s="24">
        <f t="shared" si="2"/>
        <v>0</v>
      </c>
      <c r="H3" s="24">
        <f t="shared" si="2"/>
        <v>3.0434652</v>
      </c>
      <c r="I3" s="24">
        <f t="shared" si="2"/>
        <v>3.1667291999999994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6.274907999999999</v>
      </c>
      <c r="D11" s="19">
        <f t="shared" si="8"/>
        <v>3.1374539999999995</v>
      </c>
      <c r="E11" s="19">
        <f t="shared" si="8"/>
        <v>3.2314427999999995</v>
      </c>
      <c r="F11" s="19">
        <f t="shared" si="8"/>
        <v>3.1570991999999998</v>
      </c>
      <c r="G11" s="19">
        <f t="shared" si="8"/>
        <v>0</v>
      </c>
      <c r="H11" s="19">
        <f t="shared" si="8"/>
        <v>3.0434652</v>
      </c>
      <c r="I11" s="19">
        <f t="shared" si="8"/>
        <v>3.1667291999999994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6.274907999999999</v>
      </c>
      <c r="D13" s="8">
        <v>3.1374539999999995</v>
      </c>
      <c r="E13" s="8">
        <v>3.2314427999999995</v>
      </c>
      <c r="F13" s="8">
        <v>3.1570991999999998</v>
      </c>
      <c r="G13" s="8">
        <v>0</v>
      </c>
      <c r="H13" s="8">
        <v>3.0434652</v>
      </c>
      <c r="I13" s="8">
        <v>3.1667291999999994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107.47975068</v>
      </c>
      <c r="D26" s="27">
        <f t="shared" si="14"/>
        <v>110.31025572</v>
      </c>
      <c r="E26" s="27">
        <f t="shared" si="14"/>
        <v>100.69189451999999</v>
      </c>
      <c r="F26" s="27">
        <f t="shared" si="14"/>
        <v>100.72748988000001</v>
      </c>
      <c r="G26" s="27">
        <f t="shared" si="14"/>
        <v>103.79538324000001</v>
      </c>
      <c r="H26" s="27">
        <f t="shared" si="14"/>
        <v>84.831644520000026</v>
      </c>
      <c r="I26" s="27">
        <f t="shared" si="14"/>
        <v>112.64875848000001</v>
      </c>
      <c r="J26" s="27">
        <f t="shared" si="14"/>
        <v>53.473606919999995</v>
      </c>
      <c r="K26" s="27">
        <f t="shared" si="14"/>
        <v>47.151002879999993</v>
      </c>
      <c r="L26" s="27">
        <f t="shared" si="14"/>
        <v>40.816821240000017</v>
      </c>
      <c r="M26" s="27">
        <f t="shared" si="14"/>
        <v>43.971720479999988</v>
      </c>
      <c r="N26" s="27">
        <f t="shared" si="14"/>
        <v>40.560292799999999</v>
      </c>
      <c r="O26" s="27">
        <f t="shared" si="14"/>
        <v>31.3395966</v>
      </c>
      <c r="P26" s="27">
        <f t="shared" si="14"/>
        <v>34.496689320000002</v>
      </c>
      <c r="Q26" s="27">
        <f t="shared" si="14"/>
        <v>34.242473160000003</v>
      </c>
      <c r="R26" s="27">
        <f t="shared" si="14"/>
        <v>34.240777559999998</v>
      </c>
      <c r="S26" s="27">
        <f t="shared" si="14"/>
        <v>27.907431840000001</v>
      </c>
      <c r="T26" s="27">
        <f t="shared" si="14"/>
        <v>26.437444920000001</v>
      </c>
      <c r="U26" s="27">
        <f t="shared" si="14"/>
        <v>21.677618160000002</v>
      </c>
      <c r="V26" s="27">
        <f t="shared" si="14"/>
        <v>22.445622720000003</v>
      </c>
      <c r="W26" s="27">
        <f t="shared" si="14"/>
        <v>21.136218119999999</v>
      </c>
      <c r="X26" s="27">
        <f t="shared" si="14"/>
        <v>18.603190080000005</v>
      </c>
      <c r="Y26" s="27">
        <f t="shared" ref="Y26:Z26" si="15">SUM(Y27,Y33)</f>
        <v>22.255872480000001</v>
      </c>
      <c r="Z26" s="27">
        <f t="shared" si="15"/>
        <v>25.061571720000003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107.47975068</v>
      </c>
      <c r="D33" s="19">
        <f t="shared" si="18"/>
        <v>110.31025572</v>
      </c>
      <c r="E33" s="19">
        <f t="shared" si="18"/>
        <v>100.69189451999999</v>
      </c>
      <c r="F33" s="19">
        <f t="shared" si="18"/>
        <v>100.72748988000001</v>
      </c>
      <c r="G33" s="19">
        <f t="shared" si="18"/>
        <v>103.79538324000001</v>
      </c>
      <c r="H33" s="19">
        <f t="shared" si="18"/>
        <v>84.831644520000026</v>
      </c>
      <c r="I33" s="19">
        <f t="shared" si="18"/>
        <v>112.64875848000001</v>
      </c>
      <c r="J33" s="19">
        <f t="shared" si="18"/>
        <v>53.473606919999995</v>
      </c>
      <c r="K33" s="19">
        <f t="shared" si="18"/>
        <v>47.151002879999993</v>
      </c>
      <c r="L33" s="19">
        <f t="shared" si="18"/>
        <v>40.816821240000017</v>
      </c>
      <c r="M33" s="19">
        <f t="shared" si="18"/>
        <v>43.971720479999988</v>
      </c>
      <c r="N33" s="19">
        <f t="shared" si="18"/>
        <v>40.560292799999999</v>
      </c>
      <c r="O33" s="19">
        <f t="shared" si="18"/>
        <v>31.3395966</v>
      </c>
      <c r="P33" s="19">
        <f t="shared" si="18"/>
        <v>34.496689320000002</v>
      </c>
      <c r="Q33" s="19">
        <f t="shared" si="18"/>
        <v>34.242473160000003</v>
      </c>
      <c r="R33" s="19">
        <f t="shared" si="18"/>
        <v>34.240777559999998</v>
      </c>
      <c r="S33" s="19">
        <f t="shared" si="18"/>
        <v>27.907431840000001</v>
      </c>
      <c r="T33" s="19">
        <f t="shared" si="18"/>
        <v>26.437444920000001</v>
      </c>
      <c r="U33" s="19">
        <f t="shared" si="18"/>
        <v>21.677618160000002</v>
      </c>
      <c r="V33" s="19">
        <f t="shared" si="18"/>
        <v>22.445622720000003</v>
      </c>
      <c r="W33" s="19">
        <f t="shared" si="18"/>
        <v>21.136218119999999</v>
      </c>
      <c r="X33" s="19">
        <f t="shared" si="18"/>
        <v>18.603190080000005</v>
      </c>
      <c r="Y33" s="19">
        <f t="shared" ref="Y33:Z33" si="19">SUM(Y34:Y50)</f>
        <v>22.255872480000001</v>
      </c>
      <c r="Z33" s="19">
        <f t="shared" si="19"/>
        <v>25.061571720000003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5.969310479999999</v>
      </c>
      <c r="G36" s="8">
        <v>5.969310479999999</v>
      </c>
      <c r="H36" s="8">
        <v>8.9539657199999994</v>
      </c>
      <c r="I36" s="8">
        <v>8.9539657199999994</v>
      </c>
      <c r="J36" s="8">
        <v>2.9058307200000004</v>
      </c>
      <c r="K36" s="8">
        <v>2.9058307200000004</v>
      </c>
      <c r="L36" s="8">
        <v>2.9058307200000004</v>
      </c>
      <c r="M36" s="8">
        <v>2.9058307200000004</v>
      </c>
      <c r="N36" s="8">
        <v>5.8114342800000003</v>
      </c>
      <c r="O36" s="8">
        <v>2.9058307200000004</v>
      </c>
      <c r="P36" s="8">
        <v>2.9058307200000004</v>
      </c>
      <c r="Q36" s="8">
        <v>5.8114342800000003</v>
      </c>
      <c r="R36" s="8">
        <v>5.8114342800000003</v>
      </c>
      <c r="S36" s="8">
        <v>5.8114342800000003</v>
      </c>
      <c r="T36" s="8">
        <v>8.7724648800000011</v>
      </c>
      <c r="U36" s="8">
        <v>7.8599631600000004</v>
      </c>
      <c r="V36" s="8">
        <v>9.7022307600000008</v>
      </c>
      <c r="W36" s="8">
        <v>11.268498960000001</v>
      </c>
      <c r="X36" s="8">
        <v>9.9318895200000021</v>
      </c>
      <c r="Y36" s="8">
        <v>10.585656000000002</v>
      </c>
      <c r="Z36" s="8">
        <v>14.755404960000003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9.230760000000001E-3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9.230760000000001E-3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70.098659279999993</v>
      </c>
      <c r="D43" s="8">
        <v>54.167218559999995</v>
      </c>
      <c r="E43" s="8">
        <v>41.421959279999996</v>
      </c>
      <c r="F43" s="8">
        <v>50.980770360000015</v>
      </c>
      <c r="G43" s="8">
        <v>47.794588919999995</v>
      </c>
      <c r="H43" s="8">
        <v>44.608140720000016</v>
      </c>
      <c r="I43" s="8">
        <v>53.663308919999999</v>
      </c>
      <c r="J43" s="8">
        <v>44.193328919999992</v>
      </c>
      <c r="K43" s="8">
        <v>37.879919999999991</v>
      </c>
      <c r="L43" s="8">
        <v>34.723348920000021</v>
      </c>
      <c r="M43" s="8">
        <v>37.879919999999991</v>
      </c>
      <c r="N43" s="8">
        <v>31.566511079999998</v>
      </c>
      <c r="O43" s="8">
        <v>25.25336892</v>
      </c>
      <c r="P43" s="8">
        <v>28.410740279999999</v>
      </c>
      <c r="Q43" s="8">
        <v>25.252035120000002</v>
      </c>
      <c r="R43" s="8">
        <v>25.25256864</v>
      </c>
      <c r="S43" s="8">
        <v>22.095997560000001</v>
      </c>
      <c r="T43" s="8">
        <v>17.08704504</v>
      </c>
      <c r="U43" s="8">
        <v>13.16647332</v>
      </c>
      <c r="V43" s="8">
        <v>12.74339196</v>
      </c>
      <c r="W43" s="8">
        <v>9.8677191599999983</v>
      </c>
      <c r="X43" s="8">
        <v>8.6713005600000006</v>
      </c>
      <c r="Y43" s="8">
        <v>11.670216480000001</v>
      </c>
      <c r="Z43" s="8">
        <v>10.296936000000002</v>
      </c>
    </row>
    <row r="44" spans="1:26" ht="11.25" customHeight="1" x14ac:dyDescent="0.2">
      <c r="A44" s="28" t="s">
        <v>74</v>
      </c>
      <c r="B44" s="7" t="s">
        <v>75</v>
      </c>
      <c r="C44" s="8">
        <v>34.396436160000007</v>
      </c>
      <c r="D44" s="8">
        <v>53.158381920000004</v>
      </c>
      <c r="E44" s="8">
        <v>56.285279999999993</v>
      </c>
      <c r="F44" s="8">
        <v>43.777409039999988</v>
      </c>
      <c r="G44" s="8">
        <v>50.031483840000014</v>
      </c>
      <c r="H44" s="8">
        <v>31.269538080000004</v>
      </c>
      <c r="I44" s="8">
        <v>50.031483840000014</v>
      </c>
      <c r="J44" s="8">
        <v>6.3744472800000018</v>
      </c>
      <c r="K44" s="8">
        <v>6.3652521600000007</v>
      </c>
      <c r="L44" s="8">
        <v>3.1876416000000001</v>
      </c>
      <c r="M44" s="8">
        <v>3.1859697599999999</v>
      </c>
      <c r="N44" s="8">
        <v>3.18234744</v>
      </c>
      <c r="O44" s="8">
        <v>3.1803969600000004</v>
      </c>
      <c r="P44" s="8">
        <v>3.1801183200000005</v>
      </c>
      <c r="Q44" s="8">
        <v>3.1790037600000005</v>
      </c>
      <c r="R44" s="8">
        <v>3.1767746400000001</v>
      </c>
      <c r="S44" s="8">
        <v>0</v>
      </c>
      <c r="T44" s="8">
        <v>0.56870424000000008</v>
      </c>
      <c r="U44" s="8">
        <v>0.65118168000000021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82.19771999999999</v>
      </c>
      <c r="D51" s="27">
        <v>77.754599999999996</v>
      </c>
      <c r="E51" s="27">
        <v>74.725200000000015</v>
      </c>
      <c r="F51" s="27">
        <v>123.44805000000001</v>
      </c>
      <c r="G51" s="27">
        <v>71.03943000000001</v>
      </c>
      <c r="H51" s="27">
        <v>73.715400000000017</v>
      </c>
      <c r="I51" s="27">
        <v>86.792309999999986</v>
      </c>
      <c r="J51" s="27">
        <v>76.795290000000008</v>
      </c>
      <c r="K51" s="27">
        <v>82.551150000000007</v>
      </c>
      <c r="L51" s="27">
        <v>75.987449999999995</v>
      </c>
      <c r="M51" s="27">
        <v>71.24139000000001</v>
      </c>
      <c r="N51" s="27">
        <v>61.951229999999995</v>
      </c>
      <c r="O51" s="27">
        <v>55.639979999999994</v>
      </c>
      <c r="P51" s="27">
        <v>56.649780000000007</v>
      </c>
      <c r="Q51" s="27">
        <v>77.855580000000018</v>
      </c>
      <c r="R51" s="27">
        <v>61.547310000000003</v>
      </c>
      <c r="S51" s="27">
        <v>61.698780000000006</v>
      </c>
      <c r="T51" s="27">
        <v>63.302948279999995</v>
      </c>
      <c r="U51" s="27">
        <v>89.056887479999986</v>
      </c>
      <c r="V51" s="27">
        <v>70.081129799999999</v>
      </c>
      <c r="W51" s="27">
        <v>72.274415400000009</v>
      </c>
      <c r="X51" s="27">
        <v>77.318366399999988</v>
      </c>
      <c r="Y51" s="27">
        <v>70.022561400000001</v>
      </c>
      <c r="Z51" s="27">
        <v>63.895296959999996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1.0079999999999998</v>
      </c>
      <c r="D61" s="49">
        <f t="shared" si="22"/>
        <v>0.33586559999999993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0.33586559999999993</v>
      </c>
      <c r="J61" s="49">
        <f t="shared" si="22"/>
        <v>0</v>
      </c>
      <c r="K61" s="49">
        <f t="shared" si="22"/>
        <v>0</v>
      </c>
      <c r="L61" s="49">
        <f t="shared" si="22"/>
        <v>0.38211263999999989</v>
      </c>
      <c r="M61" s="49">
        <f t="shared" si="22"/>
        <v>0</v>
      </c>
      <c r="N61" s="49">
        <f t="shared" si="22"/>
        <v>1.6801343999999998</v>
      </c>
      <c r="O61" s="49">
        <f t="shared" si="22"/>
        <v>2.5760447999999996</v>
      </c>
      <c r="P61" s="49">
        <f t="shared" si="22"/>
        <v>5.4879552</v>
      </c>
      <c r="Q61" s="49">
        <f t="shared" si="22"/>
        <v>6.3838655999999974</v>
      </c>
      <c r="R61" s="49">
        <f t="shared" si="22"/>
        <v>7.1680895999999983</v>
      </c>
      <c r="S61" s="49">
        <f t="shared" si="22"/>
        <v>4.9279104</v>
      </c>
      <c r="T61" s="49">
        <f t="shared" si="22"/>
        <v>5.2250687999999998</v>
      </c>
      <c r="U61" s="49">
        <f t="shared" si="22"/>
        <v>5.0500799999999986</v>
      </c>
      <c r="V61" s="49">
        <f t="shared" si="22"/>
        <v>7.5741119999999995</v>
      </c>
      <c r="W61" s="49">
        <f t="shared" si="22"/>
        <v>5.989132800000001</v>
      </c>
      <c r="X61" s="49">
        <f t="shared" si="22"/>
        <v>6.7249728000000015</v>
      </c>
      <c r="Y61" s="49">
        <f t="shared" ref="Y61:Z61" si="23">SUM(Y62:Y72)</f>
        <v>8.3849472000000009</v>
      </c>
      <c r="Z61" s="49">
        <f t="shared" si="23"/>
        <v>10.380746879999997</v>
      </c>
    </row>
    <row r="62" spans="1:26" ht="11.25" customHeight="1" x14ac:dyDescent="0.2">
      <c r="A62" s="50" t="s">
        <v>92</v>
      </c>
      <c r="B62" s="51" t="s">
        <v>93</v>
      </c>
      <c r="C62" s="52">
        <v>1.0079999999999998</v>
      </c>
      <c r="D62" s="52">
        <v>0.33586559999999993</v>
      </c>
      <c r="E62" s="52">
        <v>0</v>
      </c>
      <c r="F62" s="52">
        <v>0</v>
      </c>
      <c r="G62" s="52">
        <v>0</v>
      </c>
      <c r="H62" s="52">
        <v>0</v>
      </c>
      <c r="I62" s="52">
        <v>0.33586559999999993</v>
      </c>
      <c r="J62" s="52">
        <v>0</v>
      </c>
      <c r="K62" s="52">
        <v>0</v>
      </c>
      <c r="L62" s="52">
        <v>0</v>
      </c>
      <c r="M62" s="52">
        <v>0</v>
      </c>
      <c r="N62" s="52">
        <v>1.6801343999999998</v>
      </c>
      <c r="O62" s="52">
        <v>2.5760447999999996</v>
      </c>
      <c r="P62" s="52">
        <v>5.4879552</v>
      </c>
      <c r="Q62" s="52">
        <v>6.3838655999999974</v>
      </c>
      <c r="R62" s="52">
        <v>7.1680895999999983</v>
      </c>
      <c r="S62" s="52">
        <v>4.9279104</v>
      </c>
      <c r="T62" s="52">
        <v>5.2250687999999998</v>
      </c>
      <c r="U62" s="52">
        <v>5.0500799999999986</v>
      </c>
      <c r="V62" s="52">
        <v>7.5741119999999995</v>
      </c>
      <c r="W62" s="52">
        <v>5.989132800000001</v>
      </c>
      <c r="X62" s="52">
        <v>6.7249728000000015</v>
      </c>
      <c r="Y62" s="52">
        <v>8.3849472000000009</v>
      </c>
      <c r="Z62" s="52">
        <v>7.8632063999999984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0.38211263999999989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2.5175404799999987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32.481271079999999</v>
      </c>
      <c r="D2" s="21">
        <f t="shared" ref="D2:X2" si="0">SUM(D3,D17,D22,D25,D26,D51,D52)</f>
        <v>29.098441080000001</v>
      </c>
      <c r="E2" s="21">
        <f t="shared" si="0"/>
        <v>24.195599640000001</v>
      </c>
      <c r="F2" s="21">
        <f t="shared" si="0"/>
        <v>36.986204520000001</v>
      </c>
      <c r="G2" s="21">
        <f t="shared" si="0"/>
        <v>30.461671080000002</v>
      </c>
      <c r="H2" s="21">
        <f t="shared" si="0"/>
        <v>41.821921079999996</v>
      </c>
      <c r="I2" s="21">
        <f t="shared" si="0"/>
        <v>36.859858919999994</v>
      </c>
      <c r="J2" s="21">
        <f t="shared" si="0"/>
        <v>42.049710840000003</v>
      </c>
      <c r="K2" s="21">
        <f t="shared" si="0"/>
        <v>42.542639640000004</v>
      </c>
      <c r="L2" s="21">
        <f t="shared" si="0"/>
        <v>41.959348919999996</v>
      </c>
      <c r="M2" s="21">
        <f t="shared" si="0"/>
        <v>44.232841799999996</v>
      </c>
      <c r="N2" s="21">
        <f t="shared" si="0"/>
        <v>37.820611799999995</v>
      </c>
      <c r="O2" s="21">
        <f t="shared" si="0"/>
        <v>32.1152418</v>
      </c>
      <c r="P2" s="21">
        <f t="shared" si="0"/>
        <v>32.519428560000009</v>
      </c>
      <c r="Q2" s="21">
        <f t="shared" si="0"/>
        <v>29.209411079999999</v>
      </c>
      <c r="R2" s="21">
        <f t="shared" si="0"/>
        <v>32.569651799999995</v>
      </c>
      <c r="S2" s="21">
        <f t="shared" si="0"/>
        <v>31.862791800000007</v>
      </c>
      <c r="T2" s="21">
        <f t="shared" si="0"/>
        <v>35.082190080000004</v>
      </c>
      <c r="U2" s="21">
        <f t="shared" si="0"/>
        <v>31.915704600000012</v>
      </c>
      <c r="V2" s="21">
        <f t="shared" si="0"/>
        <v>35.211881520000013</v>
      </c>
      <c r="W2" s="21">
        <f t="shared" si="0"/>
        <v>29.415952440000002</v>
      </c>
      <c r="X2" s="21">
        <f t="shared" si="0"/>
        <v>26.83779912</v>
      </c>
      <c r="Y2" s="21">
        <f t="shared" ref="Y2:Z2" si="1">SUM(Y3,Y17,Y22,Y25,Y26,Y51,Y52)</f>
        <v>27.377337239999999</v>
      </c>
      <c r="Z2" s="21">
        <f t="shared" si="1"/>
        <v>21.670260480000003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1.9584919199999997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1.9584919199999997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1.9584919199999997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9.5588110799999999</v>
      </c>
      <c r="D26" s="27">
        <f t="shared" si="14"/>
        <v>9.5588110799999999</v>
      </c>
      <c r="E26" s="27">
        <f t="shared" si="14"/>
        <v>6.3726296399999995</v>
      </c>
      <c r="F26" s="27">
        <f t="shared" si="14"/>
        <v>15.729914519999999</v>
      </c>
      <c r="G26" s="27">
        <f t="shared" si="14"/>
        <v>9.5588110799999999</v>
      </c>
      <c r="H26" s="27">
        <f t="shared" si="14"/>
        <v>9.5588110799999999</v>
      </c>
      <c r="I26" s="27">
        <f t="shared" si="14"/>
        <v>6.3134089200000014</v>
      </c>
      <c r="J26" s="27">
        <f t="shared" si="14"/>
        <v>6.3134089200000014</v>
      </c>
      <c r="K26" s="27">
        <f t="shared" si="14"/>
        <v>9.2192396400000014</v>
      </c>
      <c r="L26" s="27">
        <f t="shared" si="14"/>
        <v>6.3134089200000014</v>
      </c>
      <c r="M26" s="27">
        <f t="shared" si="14"/>
        <v>6.0624017999999991</v>
      </c>
      <c r="N26" s="27">
        <f t="shared" si="14"/>
        <v>6.0624017999999991</v>
      </c>
      <c r="O26" s="27">
        <f t="shared" si="14"/>
        <v>6.0624017999999991</v>
      </c>
      <c r="P26" s="27">
        <f t="shared" si="14"/>
        <v>6.0626685599999997</v>
      </c>
      <c r="Q26" s="27">
        <f t="shared" si="14"/>
        <v>3.1565710799999986</v>
      </c>
      <c r="R26" s="27">
        <f t="shared" si="14"/>
        <v>6.0624017999999991</v>
      </c>
      <c r="S26" s="27">
        <f t="shared" si="14"/>
        <v>6.0624017999999991</v>
      </c>
      <c r="T26" s="27">
        <f t="shared" si="14"/>
        <v>4.6975100400000009</v>
      </c>
      <c r="U26" s="27">
        <f t="shared" si="14"/>
        <v>4.7324944799999997</v>
      </c>
      <c r="V26" s="27">
        <f t="shared" si="14"/>
        <v>4.0825749600000005</v>
      </c>
      <c r="W26" s="27">
        <f t="shared" si="14"/>
        <v>5.0076727199999995</v>
      </c>
      <c r="X26" s="27">
        <f t="shared" si="14"/>
        <v>5.4631605600000004</v>
      </c>
      <c r="Y26" s="27">
        <f t="shared" ref="Y26:Z26" si="15">SUM(Y27,Y33)</f>
        <v>5.3525894399999991</v>
      </c>
      <c r="Z26" s="27">
        <f t="shared" si="15"/>
        <v>5.3838021600000001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9.5588110799999999</v>
      </c>
      <c r="D33" s="19">
        <f t="shared" si="18"/>
        <v>9.5588110799999999</v>
      </c>
      <c r="E33" s="19">
        <f t="shared" si="18"/>
        <v>6.3726296399999995</v>
      </c>
      <c r="F33" s="19">
        <f t="shared" si="18"/>
        <v>15.729914519999999</v>
      </c>
      <c r="G33" s="19">
        <f t="shared" si="18"/>
        <v>9.5588110799999999</v>
      </c>
      <c r="H33" s="19">
        <f t="shared" si="18"/>
        <v>9.5588110799999999</v>
      </c>
      <c r="I33" s="19">
        <f t="shared" si="18"/>
        <v>6.3134089200000014</v>
      </c>
      <c r="J33" s="19">
        <f t="shared" si="18"/>
        <v>6.3134089200000014</v>
      </c>
      <c r="K33" s="19">
        <f t="shared" si="18"/>
        <v>9.2192396400000014</v>
      </c>
      <c r="L33" s="19">
        <f t="shared" si="18"/>
        <v>6.3134089200000014</v>
      </c>
      <c r="M33" s="19">
        <f t="shared" si="18"/>
        <v>6.0624017999999991</v>
      </c>
      <c r="N33" s="19">
        <f t="shared" si="18"/>
        <v>6.0624017999999991</v>
      </c>
      <c r="O33" s="19">
        <f t="shared" si="18"/>
        <v>6.0624017999999991</v>
      </c>
      <c r="P33" s="19">
        <f t="shared" si="18"/>
        <v>6.0626685599999997</v>
      </c>
      <c r="Q33" s="19">
        <f t="shared" si="18"/>
        <v>3.1565710799999986</v>
      </c>
      <c r="R33" s="19">
        <f t="shared" si="18"/>
        <v>6.0624017999999991</v>
      </c>
      <c r="S33" s="19">
        <f t="shared" si="18"/>
        <v>6.0624017999999991</v>
      </c>
      <c r="T33" s="19">
        <f t="shared" si="18"/>
        <v>4.6975100400000009</v>
      </c>
      <c r="U33" s="19">
        <f t="shared" si="18"/>
        <v>4.7324944799999997</v>
      </c>
      <c r="V33" s="19">
        <f t="shared" si="18"/>
        <v>4.0825749600000005</v>
      </c>
      <c r="W33" s="19">
        <f t="shared" si="18"/>
        <v>5.0076727199999995</v>
      </c>
      <c r="X33" s="19">
        <f t="shared" si="18"/>
        <v>5.4631605600000004</v>
      </c>
      <c r="Y33" s="19">
        <f t="shared" ref="Y33:Z33" si="19">SUM(Y34:Y50)</f>
        <v>5.3525894399999991</v>
      </c>
      <c r="Z33" s="19">
        <f t="shared" si="19"/>
        <v>5.3838021600000001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2.9058307200000004</v>
      </c>
      <c r="L36" s="8">
        <v>0</v>
      </c>
      <c r="M36" s="8">
        <v>2.9058307200000004</v>
      </c>
      <c r="N36" s="8">
        <v>2.9058307200000004</v>
      </c>
      <c r="O36" s="8">
        <v>2.9058307200000004</v>
      </c>
      <c r="P36" s="8">
        <v>2.9058307200000004</v>
      </c>
      <c r="Q36" s="8">
        <v>0</v>
      </c>
      <c r="R36" s="8">
        <v>2.9058307200000004</v>
      </c>
      <c r="S36" s="8">
        <v>2.9058307200000004</v>
      </c>
      <c r="T36" s="8">
        <v>2.3710960800000005</v>
      </c>
      <c r="U36" s="8">
        <v>2.2606963200000001</v>
      </c>
      <c r="V36" s="8">
        <v>1.9612994400000003</v>
      </c>
      <c r="W36" s="8">
        <v>3.0714303599999999</v>
      </c>
      <c r="X36" s="8">
        <v>3.5218886400000007</v>
      </c>
      <c r="Y36" s="8">
        <v>3.4491974399999994</v>
      </c>
      <c r="Z36" s="8">
        <v>3.3038150399999999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4.8648599999999993E-2</v>
      </c>
      <c r="X37" s="8">
        <v>2.9937599999999985E-3</v>
      </c>
      <c r="Y37" s="8">
        <v>2.9937599999999985E-3</v>
      </c>
      <c r="Z37" s="8">
        <v>2.9937599999999985E-3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9.5588110799999999</v>
      </c>
      <c r="D43" s="8">
        <v>9.5588110799999999</v>
      </c>
      <c r="E43" s="8">
        <v>6.3726296399999995</v>
      </c>
      <c r="F43" s="8">
        <v>12.745259279999999</v>
      </c>
      <c r="G43" s="8">
        <v>9.5588110799999999</v>
      </c>
      <c r="H43" s="8">
        <v>9.5588110799999999</v>
      </c>
      <c r="I43" s="8">
        <v>6.3134089200000014</v>
      </c>
      <c r="J43" s="8">
        <v>6.3134089200000014</v>
      </c>
      <c r="K43" s="8">
        <v>6.3134089200000014</v>
      </c>
      <c r="L43" s="8">
        <v>6.3134089200000014</v>
      </c>
      <c r="M43" s="8">
        <v>3.1565710799999986</v>
      </c>
      <c r="N43" s="8">
        <v>3.1565710799999986</v>
      </c>
      <c r="O43" s="8">
        <v>3.1565710799999986</v>
      </c>
      <c r="P43" s="8">
        <v>3.1568378399999992</v>
      </c>
      <c r="Q43" s="8">
        <v>3.1565710799999986</v>
      </c>
      <c r="R43" s="8">
        <v>3.1565710799999986</v>
      </c>
      <c r="S43" s="8">
        <v>3.1565710799999986</v>
      </c>
      <c r="T43" s="8">
        <v>2.32641396</v>
      </c>
      <c r="U43" s="8">
        <v>2.4717981600000001</v>
      </c>
      <c r="V43" s="8">
        <v>2.1212755199999997</v>
      </c>
      <c r="W43" s="8">
        <v>1.8875937599999997</v>
      </c>
      <c r="X43" s="8">
        <v>1.9382781600000001</v>
      </c>
      <c r="Y43" s="8">
        <v>1.9003982399999999</v>
      </c>
      <c r="Z43" s="8">
        <v>2.0769933599999999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22.922460000000001</v>
      </c>
      <c r="D51" s="27">
        <v>19.539629999999999</v>
      </c>
      <c r="E51" s="27">
        <v>17.822970000000002</v>
      </c>
      <c r="F51" s="27">
        <v>21.25629</v>
      </c>
      <c r="G51" s="27">
        <v>20.902860000000004</v>
      </c>
      <c r="H51" s="27">
        <v>32.263109999999998</v>
      </c>
      <c r="I51" s="27">
        <v>30.546449999999993</v>
      </c>
      <c r="J51" s="27">
        <v>33.777810000000002</v>
      </c>
      <c r="K51" s="27">
        <v>33.323400000000007</v>
      </c>
      <c r="L51" s="27">
        <v>35.645939999999996</v>
      </c>
      <c r="M51" s="27">
        <v>38.170439999999999</v>
      </c>
      <c r="N51" s="27">
        <v>31.758209999999995</v>
      </c>
      <c r="O51" s="27">
        <v>26.05284</v>
      </c>
      <c r="P51" s="27">
        <v>26.456760000000006</v>
      </c>
      <c r="Q51" s="27">
        <v>26.05284</v>
      </c>
      <c r="R51" s="27">
        <v>26.507249999999996</v>
      </c>
      <c r="S51" s="27">
        <v>25.800390000000007</v>
      </c>
      <c r="T51" s="27">
        <v>30.384680040000003</v>
      </c>
      <c r="U51" s="27">
        <v>27.183210120000012</v>
      </c>
      <c r="V51" s="27">
        <v>31.129306560000011</v>
      </c>
      <c r="W51" s="27">
        <v>24.408279720000003</v>
      </c>
      <c r="X51" s="27">
        <v>21.374638560000001</v>
      </c>
      <c r="Y51" s="27">
        <v>22.0247478</v>
      </c>
      <c r="Z51" s="27">
        <v>16.286458320000001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0.22417920000000002</v>
      </c>
      <c r="E61" s="49">
        <f t="shared" si="22"/>
        <v>0.33586559999999993</v>
      </c>
      <c r="F61" s="49">
        <f t="shared" si="22"/>
        <v>0.33586559999999993</v>
      </c>
      <c r="G61" s="49">
        <f t="shared" si="22"/>
        <v>0.33586559999999993</v>
      </c>
      <c r="H61" s="49">
        <f t="shared" si="22"/>
        <v>0.33586559999999993</v>
      </c>
      <c r="I61" s="49">
        <f t="shared" si="22"/>
        <v>1.1200895999999998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0.11208959999999998</v>
      </c>
      <c r="P61" s="49">
        <f t="shared" si="22"/>
        <v>0.11208959999999998</v>
      </c>
      <c r="Q61" s="49">
        <f t="shared" si="22"/>
        <v>0.4479552</v>
      </c>
      <c r="R61" s="49">
        <f t="shared" si="22"/>
        <v>0.4479552</v>
      </c>
      <c r="S61" s="49">
        <f t="shared" si="22"/>
        <v>0.33586559999999993</v>
      </c>
      <c r="T61" s="49">
        <f t="shared" si="22"/>
        <v>0.16853759999999995</v>
      </c>
      <c r="U61" s="49">
        <f t="shared" si="22"/>
        <v>0.1616832</v>
      </c>
      <c r="V61" s="49">
        <f t="shared" si="22"/>
        <v>0.16531199999999993</v>
      </c>
      <c r="W61" s="49">
        <f t="shared" si="22"/>
        <v>0.16329600000000002</v>
      </c>
      <c r="X61" s="49">
        <f t="shared" si="22"/>
        <v>0.33344639999999998</v>
      </c>
      <c r="Y61" s="49">
        <f t="shared" ref="Y61:Z61" si="23">SUM(Y62:Y72)</f>
        <v>0.37416959999999999</v>
      </c>
      <c r="Z61" s="49">
        <f t="shared" si="23"/>
        <v>0.3765888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0.22417920000000002</v>
      </c>
      <c r="E62" s="52">
        <v>0.33586559999999993</v>
      </c>
      <c r="F62" s="52">
        <v>0.33586559999999993</v>
      </c>
      <c r="G62" s="52">
        <v>0.33586559999999993</v>
      </c>
      <c r="H62" s="52">
        <v>0.33586559999999993</v>
      </c>
      <c r="I62" s="52">
        <v>1.1200895999999998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0.11208959999999998</v>
      </c>
      <c r="P62" s="52">
        <v>0.11208959999999998</v>
      </c>
      <c r="Q62" s="52">
        <v>0.4479552</v>
      </c>
      <c r="R62" s="52">
        <v>0.4479552</v>
      </c>
      <c r="S62" s="52">
        <v>0.33586559999999993</v>
      </c>
      <c r="T62" s="52">
        <v>0.16853759999999995</v>
      </c>
      <c r="U62" s="52">
        <v>0.1616832</v>
      </c>
      <c r="V62" s="52">
        <v>0.16531199999999993</v>
      </c>
      <c r="W62" s="52">
        <v>0.16329600000000002</v>
      </c>
      <c r="X62" s="52">
        <v>0.33344639999999998</v>
      </c>
      <c r="Y62" s="52">
        <v>0.37416959999999999</v>
      </c>
      <c r="Z62" s="52">
        <v>0.3765888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179.29014948000003</v>
      </c>
      <c r="D2" s="21">
        <f t="shared" ref="D2:X2" si="0">SUM(D3,D17,D22,D25,D26,D51,D52)</f>
        <v>154.21031244</v>
      </c>
      <c r="E2" s="21">
        <f t="shared" si="0"/>
        <v>133.08271704000001</v>
      </c>
      <c r="F2" s="21">
        <f t="shared" si="0"/>
        <v>190.81245311999999</v>
      </c>
      <c r="G2" s="21">
        <f t="shared" si="0"/>
        <v>198.88882092</v>
      </c>
      <c r="H2" s="21">
        <f t="shared" si="0"/>
        <v>222.63836616000003</v>
      </c>
      <c r="I2" s="21">
        <f t="shared" si="0"/>
        <v>248.89771619999999</v>
      </c>
      <c r="J2" s="21">
        <f t="shared" si="0"/>
        <v>189.24678468000002</v>
      </c>
      <c r="K2" s="21">
        <f t="shared" si="0"/>
        <v>161.49131820000002</v>
      </c>
      <c r="L2" s="21">
        <f t="shared" si="0"/>
        <v>126.90566820000004</v>
      </c>
      <c r="M2" s="21">
        <f t="shared" si="0"/>
        <v>148.61488572000002</v>
      </c>
      <c r="N2" s="21">
        <f t="shared" si="0"/>
        <v>136.80170820000006</v>
      </c>
      <c r="O2" s="21">
        <f t="shared" si="0"/>
        <v>145.53792107999999</v>
      </c>
      <c r="P2" s="21">
        <f t="shared" si="0"/>
        <v>122.71363956</v>
      </c>
      <c r="Q2" s="21">
        <f t="shared" si="0"/>
        <v>118.24390403999998</v>
      </c>
      <c r="R2" s="21">
        <f t="shared" si="0"/>
        <v>115.51289328000001</v>
      </c>
      <c r="S2" s="21">
        <f t="shared" si="0"/>
        <v>115.81583327999999</v>
      </c>
      <c r="T2" s="21">
        <f t="shared" si="0"/>
        <v>117.97474716000002</v>
      </c>
      <c r="U2" s="21">
        <f t="shared" si="0"/>
        <v>176.47226760000001</v>
      </c>
      <c r="V2" s="21">
        <f t="shared" si="0"/>
        <v>166.5387432</v>
      </c>
      <c r="W2" s="21">
        <f t="shared" si="0"/>
        <v>160.35017184000003</v>
      </c>
      <c r="X2" s="21">
        <f t="shared" si="0"/>
        <v>169.96271904000002</v>
      </c>
      <c r="Y2" s="21">
        <f t="shared" ref="Y2:Z2" si="1">SUM(Y3,Y17,Y22,Y25,Y26,Y51,Y52)</f>
        <v>130.44761856</v>
      </c>
      <c r="Z2" s="21">
        <f t="shared" si="1"/>
        <v>132.92358408000001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8.1909273600000017</v>
      </c>
      <c r="D3" s="24">
        <f t="shared" si="2"/>
        <v>12.186939600000001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3.1667291999999994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3.8042399999999997E-2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8.1909273600000017</v>
      </c>
      <c r="D4" s="19">
        <f t="shared" si="4"/>
        <v>12.186939600000001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8.1909273600000017</v>
      </c>
      <c r="D7" s="8">
        <v>12.186939600000001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3.8042399999999997E-2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3.8042399999999997E-2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3.1667291999999994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3.1667291999999994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81.277512120000011</v>
      </c>
      <c r="D26" s="27">
        <f t="shared" si="14"/>
        <v>56.392332839999995</v>
      </c>
      <c r="E26" s="27">
        <f t="shared" si="14"/>
        <v>43.765907040000002</v>
      </c>
      <c r="F26" s="27">
        <f t="shared" si="14"/>
        <v>84.463960319999998</v>
      </c>
      <c r="G26" s="27">
        <f t="shared" si="14"/>
        <v>71.813846519999998</v>
      </c>
      <c r="H26" s="27">
        <f t="shared" si="14"/>
        <v>78.186476159999998</v>
      </c>
      <c r="I26" s="27">
        <f t="shared" si="14"/>
        <v>102.59183699999998</v>
      </c>
      <c r="J26" s="27">
        <f t="shared" si="14"/>
        <v>68.222254680000006</v>
      </c>
      <c r="K26" s="27">
        <f t="shared" si="14"/>
        <v>49.252048200000019</v>
      </c>
      <c r="L26" s="27">
        <f t="shared" si="14"/>
        <v>49.252048200000019</v>
      </c>
      <c r="M26" s="27">
        <f t="shared" si="14"/>
        <v>49.503015719999993</v>
      </c>
      <c r="N26" s="27">
        <f t="shared" si="14"/>
        <v>49.252048200000019</v>
      </c>
      <c r="O26" s="27">
        <f t="shared" si="14"/>
        <v>49.001041079999993</v>
      </c>
      <c r="P26" s="27">
        <f t="shared" si="14"/>
        <v>42.939439559999997</v>
      </c>
      <c r="Q26" s="27">
        <f t="shared" si="14"/>
        <v>39.529994039999991</v>
      </c>
      <c r="R26" s="27">
        <f t="shared" si="14"/>
        <v>33.719093280000003</v>
      </c>
      <c r="S26" s="27">
        <f t="shared" si="14"/>
        <v>33.719093280000003</v>
      </c>
      <c r="T26" s="27">
        <f t="shared" si="14"/>
        <v>30.618362879999999</v>
      </c>
      <c r="U26" s="27">
        <f t="shared" si="14"/>
        <v>40.890992760000003</v>
      </c>
      <c r="V26" s="27">
        <f t="shared" si="14"/>
        <v>37.244759040000005</v>
      </c>
      <c r="W26" s="27">
        <f t="shared" si="14"/>
        <v>28.244500560000002</v>
      </c>
      <c r="X26" s="27">
        <f t="shared" si="14"/>
        <v>30.830253480000007</v>
      </c>
      <c r="Y26" s="27">
        <f t="shared" ref="Y26:Z26" si="15">SUM(Y27,Y33)</f>
        <v>33.153186599999998</v>
      </c>
      <c r="Z26" s="27">
        <f t="shared" si="15"/>
        <v>35.956125360000001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81.277512120000011</v>
      </c>
      <c r="D33" s="19">
        <f t="shared" si="18"/>
        <v>56.392332839999995</v>
      </c>
      <c r="E33" s="19">
        <f t="shared" si="18"/>
        <v>43.765907040000002</v>
      </c>
      <c r="F33" s="19">
        <f t="shared" si="18"/>
        <v>84.463960319999998</v>
      </c>
      <c r="G33" s="19">
        <f t="shared" si="18"/>
        <v>71.813846519999998</v>
      </c>
      <c r="H33" s="19">
        <f t="shared" si="18"/>
        <v>78.186476159999998</v>
      </c>
      <c r="I33" s="19">
        <f t="shared" si="18"/>
        <v>102.59183699999998</v>
      </c>
      <c r="J33" s="19">
        <f t="shared" si="18"/>
        <v>68.222254680000006</v>
      </c>
      <c r="K33" s="19">
        <f t="shared" si="18"/>
        <v>49.252048200000019</v>
      </c>
      <c r="L33" s="19">
        <f t="shared" si="18"/>
        <v>49.252048200000019</v>
      </c>
      <c r="M33" s="19">
        <f t="shared" si="18"/>
        <v>49.503015719999993</v>
      </c>
      <c r="N33" s="19">
        <f t="shared" si="18"/>
        <v>49.252048200000019</v>
      </c>
      <c r="O33" s="19">
        <f t="shared" si="18"/>
        <v>49.001041079999993</v>
      </c>
      <c r="P33" s="19">
        <f t="shared" si="18"/>
        <v>42.939439559999997</v>
      </c>
      <c r="Q33" s="19">
        <f t="shared" si="18"/>
        <v>39.529994039999991</v>
      </c>
      <c r="R33" s="19">
        <f t="shared" si="18"/>
        <v>33.719093280000003</v>
      </c>
      <c r="S33" s="19">
        <f t="shared" si="18"/>
        <v>33.719093280000003</v>
      </c>
      <c r="T33" s="19">
        <f t="shared" si="18"/>
        <v>30.618362879999999</v>
      </c>
      <c r="U33" s="19">
        <f t="shared" si="18"/>
        <v>40.890992760000003</v>
      </c>
      <c r="V33" s="19">
        <f t="shared" si="18"/>
        <v>37.244759040000005</v>
      </c>
      <c r="W33" s="19">
        <f t="shared" si="18"/>
        <v>28.244500560000002</v>
      </c>
      <c r="X33" s="19">
        <f t="shared" si="18"/>
        <v>30.830253480000007</v>
      </c>
      <c r="Y33" s="19">
        <f t="shared" ref="Y33:Z33" si="19">SUM(Y34:Y50)</f>
        <v>33.153186599999998</v>
      </c>
      <c r="Z33" s="19">
        <f t="shared" si="19"/>
        <v>35.956125360000001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17.907704280000001</v>
      </c>
      <c r="D36" s="8">
        <v>8.9539657199999994</v>
      </c>
      <c r="E36" s="8">
        <v>8.9539657199999994</v>
      </c>
      <c r="F36" s="8">
        <v>17.907704280000001</v>
      </c>
      <c r="G36" s="8">
        <v>20.892359520000003</v>
      </c>
      <c r="H36" s="8">
        <v>20.892359520000003</v>
      </c>
      <c r="I36" s="8">
        <v>26.86167</v>
      </c>
      <c r="J36" s="8">
        <v>14.528699280000001</v>
      </c>
      <c r="K36" s="8">
        <v>14.528699280000001</v>
      </c>
      <c r="L36" s="8">
        <v>14.528699280000001</v>
      </c>
      <c r="M36" s="8">
        <v>11.623095720000002</v>
      </c>
      <c r="N36" s="8">
        <v>14.528699280000001</v>
      </c>
      <c r="O36" s="8">
        <v>17.434529999999999</v>
      </c>
      <c r="P36" s="8">
        <v>14.528699280000001</v>
      </c>
      <c r="Q36" s="8">
        <v>17.434529999999999</v>
      </c>
      <c r="R36" s="8">
        <v>11.623095720000002</v>
      </c>
      <c r="S36" s="8">
        <v>11.623095720000002</v>
      </c>
      <c r="T36" s="8">
        <v>11.27713104</v>
      </c>
      <c r="U36" s="8">
        <v>21.641987520000001</v>
      </c>
      <c r="V36" s="8">
        <v>17.762776200000001</v>
      </c>
      <c r="W36" s="8">
        <v>12.907458360000001</v>
      </c>
      <c r="X36" s="8">
        <v>14.502575880000006</v>
      </c>
      <c r="Y36" s="8">
        <v>16.176290760000001</v>
      </c>
      <c r="Z36" s="8">
        <v>20.619313200000001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7.609139999999999E-2</v>
      </c>
      <c r="U37" s="8">
        <v>9.4303439999999975E-2</v>
      </c>
      <c r="V37" s="8">
        <v>2.74428E-2</v>
      </c>
      <c r="W37" s="8">
        <v>0.11251548000000001</v>
      </c>
      <c r="X37" s="8">
        <v>4.8648599999999993E-2</v>
      </c>
      <c r="Y37" s="8">
        <v>7.2848159999999995E-2</v>
      </c>
      <c r="Z37" s="8">
        <v>4.2661080000000004E-2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44.608140720000016</v>
      </c>
      <c r="D43" s="8">
        <v>28.6767</v>
      </c>
      <c r="E43" s="8">
        <v>22.304070360000001</v>
      </c>
      <c r="F43" s="8">
        <v>47.794588919999995</v>
      </c>
      <c r="G43" s="8">
        <v>47.794588919999995</v>
      </c>
      <c r="H43" s="8">
        <v>54.167218559999995</v>
      </c>
      <c r="I43" s="8">
        <v>72.603268919999977</v>
      </c>
      <c r="J43" s="8">
        <v>50.506471080000011</v>
      </c>
      <c r="K43" s="8">
        <v>34.723348920000021</v>
      </c>
      <c r="L43" s="8">
        <v>34.723348920000021</v>
      </c>
      <c r="M43" s="8">
        <v>37.879919999999991</v>
      </c>
      <c r="N43" s="8">
        <v>34.723348920000021</v>
      </c>
      <c r="O43" s="8">
        <v>31.566511079999998</v>
      </c>
      <c r="P43" s="8">
        <v>28.410740279999999</v>
      </c>
      <c r="Q43" s="8">
        <v>22.095464039999996</v>
      </c>
      <c r="R43" s="8">
        <v>22.095997560000001</v>
      </c>
      <c r="S43" s="8">
        <v>22.095997560000001</v>
      </c>
      <c r="T43" s="8">
        <v>19.26514044</v>
      </c>
      <c r="U43" s="8">
        <v>19.154701799999998</v>
      </c>
      <c r="V43" s="8">
        <v>19.454540040000005</v>
      </c>
      <c r="W43" s="8">
        <v>15.22452672</v>
      </c>
      <c r="X43" s="8">
        <v>16.279029000000001</v>
      </c>
      <c r="Y43" s="8">
        <v>16.904047680000001</v>
      </c>
      <c r="Z43" s="8">
        <v>15.294151080000001</v>
      </c>
    </row>
    <row r="44" spans="1:26" ht="11.25" customHeight="1" x14ac:dyDescent="0.2">
      <c r="A44" s="28" t="s">
        <v>74</v>
      </c>
      <c r="B44" s="7" t="s">
        <v>75</v>
      </c>
      <c r="C44" s="8">
        <v>18.761667120000002</v>
      </c>
      <c r="D44" s="8">
        <v>18.761667120000002</v>
      </c>
      <c r="E44" s="8">
        <v>12.507870960000004</v>
      </c>
      <c r="F44" s="8">
        <v>18.761667120000002</v>
      </c>
      <c r="G44" s="8">
        <v>3.1268980800000001</v>
      </c>
      <c r="H44" s="8">
        <v>3.1268980800000001</v>
      </c>
      <c r="I44" s="8">
        <v>3.1268980800000001</v>
      </c>
      <c r="J44" s="8">
        <v>3.1870843200000003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89.821710000000024</v>
      </c>
      <c r="D51" s="27">
        <v>85.631040000000013</v>
      </c>
      <c r="E51" s="27">
        <v>89.316810000000004</v>
      </c>
      <c r="F51" s="27">
        <v>105.77655000000001</v>
      </c>
      <c r="G51" s="27">
        <v>126.93186000000001</v>
      </c>
      <c r="H51" s="27">
        <v>144.45189000000002</v>
      </c>
      <c r="I51" s="27">
        <v>143.13915</v>
      </c>
      <c r="J51" s="27">
        <v>121.02453000000001</v>
      </c>
      <c r="K51" s="27">
        <v>112.23927000000002</v>
      </c>
      <c r="L51" s="27">
        <v>77.653620000000018</v>
      </c>
      <c r="M51" s="27">
        <v>99.11187000000001</v>
      </c>
      <c r="N51" s="27">
        <v>87.549660000000031</v>
      </c>
      <c r="O51" s="27">
        <v>96.536880000000011</v>
      </c>
      <c r="P51" s="27">
        <v>79.774200000000008</v>
      </c>
      <c r="Q51" s="27">
        <v>78.713909999999984</v>
      </c>
      <c r="R51" s="27">
        <v>81.793800000000019</v>
      </c>
      <c r="S51" s="27">
        <v>82.096739999999997</v>
      </c>
      <c r="T51" s="27">
        <v>87.356384280000015</v>
      </c>
      <c r="U51" s="27">
        <v>135.54323244</v>
      </c>
      <c r="V51" s="27">
        <v>129.29398416000001</v>
      </c>
      <c r="W51" s="27">
        <v>132.10567128000002</v>
      </c>
      <c r="X51" s="27">
        <v>139.13246556000001</v>
      </c>
      <c r="Y51" s="27">
        <v>97.294431959999997</v>
      </c>
      <c r="Z51" s="27">
        <v>96.967458719999996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0.57194280000000008</v>
      </c>
      <c r="G52" s="27">
        <f t="shared" si="20"/>
        <v>0.14311439999999997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0.57194280000000008</v>
      </c>
      <c r="G53" s="8">
        <v>0.14311439999999997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0.4479552</v>
      </c>
      <c r="G61" s="49">
        <f t="shared" si="22"/>
        <v>0.67213439999999969</v>
      </c>
      <c r="H61" s="49">
        <f t="shared" si="22"/>
        <v>1.6801343999999998</v>
      </c>
      <c r="I61" s="49">
        <f t="shared" si="22"/>
        <v>1.6801343999999998</v>
      </c>
      <c r="J61" s="49">
        <f t="shared" si="22"/>
        <v>1.5680448</v>
      </c>
      <c r="K61" s="49">
        <f t="shared" si="22"/>
        <v>1.6801343999999998</v>
      </c>
      <c r="L61" s="49">
        <f t="shared" si="22"/>
        <v>0.33586559999999993</v>
      </c>
      <c r="M61" s="49">
        <f t="shared" si="22"/>
        <v>1.9039104</v>
      </c>
      <c r="N61" s="49">
        <f t="shared" si="22"/>
        <v>2.3518656</v>
      </c>
      <c r="O61" s="49">
        <f t="shared" si="22"/>
        <v>4.4799552</v>
      </c>
      <c r="P61" s="49">
        <f t="shared" si="22"/>
        <v>4.9279104</v>
      </c>
      <c r="Q61" s="49">
        <f t="shared" si="22"/>
        <v>3.0239999999999996</v>
      </c>
      <c r="R61" s="49">
        <f t="shared" si="22"/>
        <v>4.9279104</v>
      </c>
      <c r="S61" s="49">
        <f t="shared" si="22"/>
        <v>7.7281343999999992</v>
      </c>
      <c r="T61" s="49">
        <f t="shared" si="22"/>
        <v>8.0712576000000009</v>
      </c>
      <c r="U61" s="49">
        <f t="shared" si="22"/>
        <v>8.0756928000000006</v>
      </c>
      <c r="V61" s="49">
        <f t="shared" si="22"/>
        <v>10.740038399999998</v>
      </c>
      <c r="W61" s="49">
        <f t="shared" si="22"/>
        <v>13.775327999999996</v>
      </c>
      <c r="X61" s="49">
        <f t="shared" si="22"/>
        <v>15.1433856</v>
      </c>
      <c r="Y61" s="49">
        <f t="shared" ref="Y61:Z61" si="23">SUM(Y62:Y72)</f>
        <v>17.660159999999994</v>
      </c>
      <c r="Z61" s="49">
        <f t="shared" si="23"/>
        <v>22.369939200000005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0.4479552</v>
      </c>
      <c r="G62" s="52">
        <v>0.67213439999999969</v>
      </c>
      <c r="H62" s="52">
        <v>1.6801343999999998</v>
      </c>
      <c r="I62" s="52">
        <v>1.6801343999999998</v>
      </c>
      <c r="J62" s="52">
        <v>1.5680448</v>
      </c>
      <c r="K62" s="52">
        <v>1.6801343999999998</v>
      </c>
      <c r="L62" s="52">
        <v>0.33586559999999993</v>
      </c>
      <c r="M62" s="52">
        <v>1.9039104</v>
      </c>
      <c r="N62" s="52">
        <v>2.3518656</v>
      </c>
      <c r="O62" s="52">
        <v>4.4799552</v>
      </c>
      <c r="P62" s="52">
        <v>4.9279104</v>
      </c>
      <c r="Q62" s="52">
        <v>3.0239999999999996</v>
      </c>
      <c r="R62" s="52">
        <v>4.9279104</v>
      </c>
      <c r="S62" s="52">
        <v>7.7281343999999992</v>
      </c>
      <c r="T62" s="52">
        <v>8.0712576000000009</v>
      </c>
      <c r="U62" s="52">
        <v>8.0756928000000006</v>
      </c>
      <c r="V62" s="52">
        <v>10.740038399999998</v>
      </c>
      <c r="W62" s="52">
        <v>13.775327999999996</v>
      </c>
      <c r="X62" s="52">
        <v>15.1433856</v>
      </c>
      <c r="Y62" s="52">
        <v>17.660159999999994</v>
      </c>
      <c r="Z62" s="52">
        <v>22.369939200000005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157.81300255546299</v>
      </c>
      <c r="D2" s="21">
        <f t="shared" ref="D2:X2" si="0">SUM(D3,D17,D22,D25,D26,D51,D52)</f>
        <v>140.44807772178876</v>
      </c>
      <c r="E2" s="21">
        <f t="shared" si="0"/>
        <v>111.85975044933066</v>
      </c>
      <c r="F2" s="21">
        <f t="shared" si="0"/>
        <v>118.76453604</v>
      </c>
      <c r="G2" s="21">
        <f t="shared" si="0"/>
        <v>109.62949500000001</v>
      </c>
      <c r="H2" s="21">
        <f t="shared" si="0"/>
        <v>94.386370679999999</v>
      </c>
      <c r="I2" s="21">
        <f t="shared" si="0"/>
        <v>88.734858120000013</v>
      </c>
      <c r="J2" s="21">
        <f t="shared" si="0"/>
        <v>77.674700520000016</v>
      </c>
      <c r="K2" s="21">
        <f t="shared" si="0"/>
        <v>60.94710108000001</v>
      </c>
      <c r="L2" s="21">
        <f t="shared" si="0"/>
        <v>43.335843480000001</v>
      </c>
      <c r="M2" s="21">
        <f t="shared" si="0"/>
        <v>43.05387060000001</v>
      </c>
      <c r="N2" s="21">
        <f t="shared" si="0"/>
        <v>31.733911079999995</v>
      </c>
      <c r="O2" s="21">
        <f t="shared" si="0"/>
        <v>28.805491079999989</v>
      </c>
      <c r="P2" s="21">
        <f t="shared" si="0"/>
        <v>31.127546159999991</v>
      </c>
      <c r="Q2" s="21">
        <f t="shared" si="0"/>
        <v>27.44039484</v>
      </c>
      <c r="R2" s="21">
        <f t="shared" si="0"/>
        <v>24.913665719999997</v>
      </c>
      <c r="S2" s="21">
        <f t="shared" si="0"/>
        <v>26.024167080000002</v>
      </c>
      <c r="T2" s="21">
        <f t="shared" si="0"/>
        <v>23.6834658</v>
      </c>
      <c r="U2" s="21">
        <f t="shared" si="0"/>
        <v>14.888373479999998</v>
      </c>
      <c r="V2" s="21">
        <f t="shared" si="0"/>
        <v>14.296637520000001</v>
      </c>
      <c r="W2" s="21">
        <f t="shared" si="0"/>
        <v>13.471540920000001</v>
      </c>
      <c r="X2" s="21">
        <f t="shared" si="0"/>
        <v>14.77160316</v>
      </c>
      <c r="Y2" s="21">
        <f t="shared" ref="Y2:Z2" si="1">SUM(Y3,Y17,Y22,Y25,Y26,Y51,Y52)</f>
        <v>15.378635880000001</v>
      </c>
      <c r="Z2" s="21">
        <f t="shared" si="1"/>
        <v>14.833554120000001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6.0921455554629684</v>
      </c>
      <c r="D3" s="24">
        <f t="shared" si="2"/>
        <v>5.3458384417887874</v>
      </c>
      <c r="E3" s="24">
        <f t="shared" si="2"/>
        <v>6.2367073293306552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6.0921455554629684</v>
      </c>
      <c r="D8" s="19">
        <f t="shared" si="6"/>
        <v>5.3458384417887874</v>
      </c>
      <c r="E8" s="19">
        <f t="shared" si="6"/>
        <v>6.2367073293306552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4.0349152799999981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6.0921455554629684</v>
      </c>
      <c r="D10" s="8">
        <v>5.3458384417887874</v>
      </c>
      <c r="E10" s="8">
        <v>2.2017920493306571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50.387427000000002</v>
      </c>
      <c r="D26" s="27">
        <f t="shared" si="14"/>
        <v>40.887899279999999</v>
      </c>
      <c r="E26" s="27">
        <f t="shared" si="14"/>
        <v>34.634103120000006</v>
      </c>
      <c r="F26" s="27">
        <f t="shared" si="14"/>
        <v>37.879556039999997</v>
      </c>
      <c r="G26" s="27">
        <f t="shared" si="14"/>
        <v>34.550865000000002</v>
      </c>
      <c r="H26" s="27">
        <f t="shared" si="14"/>
        <v>21.983710680000002</v>
      </c>
      <c r="I26" s="27">
        <f t="shared" si="14"/>
        <v>21.835608120000003</v>
      </c>
      <c r="J26" s="27">
        <f t="shared" si="14"/>
        <v>15.874940520000003</v>
      </c>
      <c r="K26" s="27">
        <f t="shared" si="14"/>
        <v>12.678661080000001</v>
      </c>
      <c r="L26" s="27">
        <f t="shared" si="14"/>
        <v>12.688413480000003</v>
      </c>
      <c r="M26" s="27">
        <f t="shared" si="14"/>
        <v>9.5285105999999971</v>
      </c>
      <c r="N26" s="27">
        <f t="shared" si="14"/>
        <v>3.1565710799999986</v>
      </c>
      <c r="O26" s="27">
        <f t="shared" si="14"/>
        <v>3.1565710799999986</v>
      </c>
      <c r="P26" s="27">
        <f t="shared" si="14"/>
        <v>6.3369561599999997</v>
      </c>
      <c r="Q26" s="27">
        <f t="shared" si="14"/>
        <v>6.3355748399999996</v>
      </c>
      <c r="R26" s="27">
        <f t="shared" si="14"/>
        <v>6.3333457199999987</v>
      </c>
      <c r="S26" s="27">
        <f t="shared" si="14"/>
        <v>6.3330670799999993</v>
      </c>
      <c r="T26" s="27">
        <f t="shared" si="14"/>
        <v>4.1103104400000001</v>
      </c>
      <c r="U26" s="27">
        <f t="shared" si="14"/>
        <v>3.9700119599999995</v>
      </c>
      <c r="V26" s="27">
        <f t="shared" si="14"/>
        <v>3.1126985999999999</v>
      </c>
      <c r="W26" s="27">
        <f t="shared" si="14"/>
        <v>2.6135654400000004</v>
      </c>
      <c r="X26" s="27">
        <f t="shared" si="14"/>
        <v>2.9636078400000003</v>
      </c>
      <c r="Y26" s="27">
        <f t="shared" ref="Y26:Z26" si="15">SUM(Y27,Y33)</f>
        <v>3.3393963599999998</v>
      </c>
      <c r="Z26" s="27">
        <f t="shared" si="15"/>
        <v>2.5206588000000001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50.387427000000002</v>
      </c>
      <c r="D33" s="19">
        <f t="shared" si="18"/>
        <v>40.887899279999999</v>
      </c>
      <c r="E33" s="19">
        <f t="shared" si="18"/>
        <v>34.634103120000006</v>
      </c>
      <c r="F33" s="19">
        <f t="shared" si="18"/>
        <v>37.879556039999997</v>
      </c>
      <c r="G33" s="19">
        <f t="shared" si="18"/>
        <v>34.550865000000002</v>
      </c>
      <c r="H33" s="19">
        <f t="shared" si="18"/>
        <v>21.983710680000002</v>
      </c>
      <c r="I33" s="19">
        <f t="shared" si="18"/>
        <v>21.835608120000003</v>
      </c>
      <c r="J33" s="19">
        <f t="shared" si="18"/>
        <v>15.874940520000003</v>
      </c>
      <c r="K33" s="19">
        <f t="shared" si="18"/>
        <v>12.678661080000001</v>
      </c>
      <c r="L33" s="19">
        <f t="shared" si="18"/>
        <v>12.688413480000003</v>
      </c>
      <c r="M33" s="19">
        <f t="shared" si="18"/>
        <v>9.5285105999999971</v>
      </c>
      <c r="N33" s="19">
        <f t="shared" si="18"/>
        <v>3.1565710799999986</v>
      </c>
      <c r="O33" s="19">
        <f t="shared" si="18"/>
        <v>3.1565710799999986</v>
      </c>
      <c r="P33" s="19">
        <f t="shared" si="18"/>
        <v>6.3369561599999997</v>
      </c>
      <c r="Q33" s="19">
        <f t="shared" si="18"/>
        <v>6.3355748399999996</v>
      </c>
      <c r="R33" s="19">
        <f t="shared" si="18"/>
        <v>6.3333457199999987</v>
      </c>
      <c r="S33" s="19">
        <f t="shared" si="18"/>
        <v>6.3330670799999993</v>
      </c>
      <c r="T33" s="19">
        <f t="shared" si="18"/>
        <v>4.1103104400000001</v>
      </c>
      <c r="U33" s="19">
        <f t="shared" si="18"/>
        <v>3.9700119599999995</v>
      </c>
      <c r="V33" s="19">
        <f t="shared" si="18"/>
        <v>3.1126985999999999</v>
      </c>
      <c r="W33" s="19">
        <f t="shared" si="18"/>
        <v>2.6135654400000004</v>
      </c>
      <c r="X33" s="19">
        <f t="shared" si="18"/>
        <v>2.9636078400000003</v>
      </c>
      <c r="Y33" s="19">
        <f t="shared" ref="Y33:Z33" si="19">SUM(Y34:Y50)</f>
        <v>3.3393963599999998</v>
      </c>
      <c r="Z33" s="19">
        <f t="shared" si="19"/>
        <v>2.5206588000000001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2.9846552400000008</v>
      </c>
      <c r="H36" s="8">
        <v>2.9846552400000008</v>
      </c>
      <c r="I36" s="8">
        <v>2.9846552400000008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2.74023108</v>
      </c>
      <c r="U36" s="8">
        <v>0.67125780000000013</v>
      </c>
      <c r="V36" s="8">
        <v>2.2954518000000004</v>
      </c>
      <c r="W36" s="8">
        <v>1.9381291200000001</v>
      </c>
      <c r="X36" s="8">
        <v>2.3479257600000003</v>
      </c>
      <c r="Y36" s="8">
        <v>2.4524193599999999</v>
      </c>
      <c r="Z36" s="8">
        <v>1.69983828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9.230760000000001E-3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19.117888919999999</v>
      </c>
      <c r="D43" s="8">
        <v>12.745259279999999</v>
      </c>
      <c r="E43" s="8">
        <v>12.745259279999999</v>
      </c>
      <c r="F43" s="8">
        <v>19.117888919999999</v>
      </c>
      <c r="G43" s="8">
        <v>15.931440719999999</v>
      </c>
      <c r="H43" s="8">
        <v>12.745259279999999</v>
      </c>
      <c r="I43" s="8">
        <v>9.4699800000000014</v>
      </c>
      <c r="J43" s="8">
        <v>6.3134089200000014</v>
      </c>
      <c r="K43" s="8">
        <v>6.3134089200000014</v>
      </c>
      <c r="L43" s="8">
        <v>6.3134089200000014</v>
      </c>
      <c r="M43" s="8">
        <v>3.1565710799999986</v>
      </c>
      <c r="N43" s="8">
        <v>3.1565710799999986</v>
      </c>
      <c r="O43" s="8">
        <v>3.1565710799999986</v>
      </c>
      <c r="P43" s="8">
        <v>3.1568378399999992</v>
      </c>
      <c r="Q43" s="8">
        <v>3.1565710799999986</v>
      </c>
      <c r="R43" s="8">
        <v>3.1565710799999986</v>
      </c>
      <c r="S43" s="8">
        <v>3.1565710799999986</v>
      </c>
      <c r="T43" s="8">
        <v>1.3700793599999999</v>
      </c>
      <c r="U43" s="8">
        <v>3.2987541599999992</v>
      </c>
      <c r="V43" s="8">
        <v>0.80801603999999982</v>
      </c>
      <c r="W43" s="8">
        <v>0.67543631999999998</v>
      </c>
      <c r="X43" s="8">
        <v>0.61568207999999991</v>
      </c>
      <c r="Y43" s="8">
        <v>0.88697700000000002</v>
      </c>
      <c r="Z43" s="8">
        <v>0.82082051999999994</v>
      </c>
    </row>
    <row r="44" spans="1:26" ht="11.25" customHeight="1" x14ac:dyDescent="0.2">
      <c r="A44" s="28" t="s">
        <v>74</v>
      </c>
      <c r="B44" s="7" t="s">
        <v>75</v>
      </c>
      <c r="C44" s="8">
        <v>31.269538080000004</v>
      </c>
      <c r="D44" s="8">
        <v>28.14264</v>
      </c>
      <c r="E44" s="8">
        <v>21.888843840000003</v>
      </c>
      <c r="F44" s="8">
        <v>18.761667120000002</v>
      </c>
      <c r="G44" s="8">
        <v>15.634769040000002</v>
      </c>
      <c r="H44" s="8">
        <v>6.253796160000002</v>
      </c>
      <c r="I44" s="8">
        <v>9.3809728800000016</v>
      </c>
      <c r="J44" s="8">
        <v>9.5615316000000004</v>
      </c>
      <c r="K44" s="8">
        <v>6.3652521600000007</v>
      </c>
      <c r="L44" s="8">
        <v>6.3750045600000016</v>
      </c>
      <c r="M44" s="8">
        <v>6.3719395199999989</v>
      </c>
      <c r="N44" s="8">
        <v>0</v>
      </c>
      <c r="O44" s="8">
        <v>0</v>
      </c>
      <c r="P44" s="8">
        <v>3.1801183200000005</v>
      </c>
      <c r="Q44" s="8">
        <v>3.1790037600000005</v>
      </c>
      <c r="R44" s="8">
        <v>3.1767746400000001</v>
      </c>
      <c r="S44" s="8">
        <v>3.1764960000000002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101.33343000000001</v>
      </c>
      <c r="D51" s="27">
        <v>94.214339999999993</v>
      </c>
      <c r="E51" s="27">
        <v>70.988939999999999</v>
      </c>
      <c r="F51" s="27">
        <v>80.884979999999999</v>
      </c>
      <c r="G51" s="27">
        <v>75.078630000000004</v>
      </c>
      <c r="H51" s="27">
        <v>72.402659999999997</v>
      </c>
      <c r="I51" s="27">
        <v>66.899250000000009</v>
      </c>
      <c r="J51" s="27">
        <v>61.799760000000006</v>
      </c>
      <c r="K51" s="27">
        <v>48.268440000000005</v>
      </c>
      <c r="L51" s="27">
        <v>30.647429999999996</v>
      </c>
      <c r="M51" s="27">
        <v>33.525360000000013</v>
      </c>
      <c r="N51" s="27">
        <v>28.577339999999996</v>
      </c>
      <c r="O51" s="27">
        <v>25.64891999999999</v>
      </c>
      <c r="P51" s="27">
        <v>24.790589999999991</v>
      </c>
      <c r="Q51" s="27">
        <v>21.10482</v>
      </c>
      <c r="R51" s="27">
        <v>18.58032</v>
      </c>
      <c r="S51" s="27">
        <v>19.691100000000002</v>
      </c>
      <c r="T51" s="27">
        <v>19.573155360000001</v>
      </c>
      <c r="U51" s="27">
        <v>10.918361519999999</v>
      </c>
      <c r="V51" s="27">
        <v>11.183938920000001</v>
      </c>
      <c r="W51" s="27">
        <v>10.85797548</v>
      </c>
      <c r="X51" s="27">
        <v>11.80799532</v>
      </c>
      <c r="Y51" s="27">
        <v>12.039239520000001</v>
      </c>
      <c r="Z51" s="27">
        <v>12.312895320000001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1.4559552</v>
      </c>
      <c r="D61" s="49">
        <f t="shared" si="22"/>
        <v>2.016</v>
      </c>
      <c r="E61" s="49">
        <f t="shared" si="22"/>
        <v>2.016</v>
      </c>
      <c r="F61" s="49">
        <f t="shared" si="22"/>
        <v>2.2401792</v>
      </c>
      <c r="G61" s="49">
        <f t="shared" si="22"/>
        <v>2.016</v>
      </c>
      <c r="H61" s="49">
        <f t="shared" si="22"/>
        <v>2.016</v>
      </c>
      <c r="I61" s="49">
        <f t="shared" si="22"/>
        <v>2.1280895999999996</v>
      </c>
      <c r="J61" s="49">
        <f t="shared" si="22"/>
        <v>13.999910400000001</v>
      </c>
      <c r="K61" s="49">
        <f t="shared" si="22"/>
        <v>13.664044800000003</v>
      </c>
      <c r="L61" s="49">
        <f t="shared" si="22"/>
        <v>0.56004480000000012</v>
      </c>
      <c r="M61" s="49">
        <f t="shared" si="22"/>
        <v>11.912866559999999</v>
      </c>
      <c r="N61" s="49">
        <f t="shared" si="22"/>
        <v>10.789778159999999</v>
      </c>
      <c r="O61" s="49">
        <f t="shared" si="22"/>
        <v>10.172287439999998</v>
      </c>
      <c r="P61" s="49">
        <f t="shared" si="22"/>
        <v>10.39646664</v>
      </c>
      <c r="Q61" s="49">
        <f t="shared" si="22"/>
        <v>7.9871551199999979</v>
      </c>
      <c r="R61" s="49">
        <f t="shared" si="22"/>
        <v>7.9871551199999979</v>
      </c>
      <c r="S61" s="49">
        <f t="shared" si="22"/>
        <v>4.6268863199999997</v>
      </c>
      <c r="T61" s="49">
        <f t="shared" si="22"/>
        <v>3.1654375199999998</v>
      </c>
      <c r="U61" s="49">
        <f t="shared" si="22"/>
        <v>2.39622264</v>
      </c>
      <c r="V61" s="49">
        <f t="shared" si="22"/>
        <v>3.3645981599999999</v>
      </c>
      <c r="W61" s="49">
        <f t="shared" si="22"/>
        <v>3.3505415999999997</v>
      </c>
      <c r="X61" s="49">
        <f t="shared" si="22"/>
        <v>2.72846448</v>
      </c>
      <c r="Y61" s="49">
        <f t="shared" ref="Y61:Z61" si="23">SUM(Y62:Y72)</f>
        <v>2.3323456800000004</v>
      </c>
      <c r="Z61" s="49">
        <f t="shared" si="23"/>
        <v>1.6329599999999995</v>
      </c>
    </row>
    <row r="62" spans="1:26" ht="11.25" customHeight="1" x14ac:dyDescent="0.2">
      <c r="A62" s="50" t="s">
        <v>92</v>
      </c>
      <c r="B62" s="51" t="s">
        <v>93</v>
      </c>
      <c r="C62" s="52">
        <v>1.4559552</v>
      </c>
      <c r="D62" s="52">
        <v>2.016</v>
      </c>
      <c r="E62" s="52">
        <v>2.016</v>
      </c>
      <c r="F62" s="52">
        <v>2.2401792</v>
      </c>
      <c r="G62" s="52">
        <v>2.016</v>
      </c>
      <c r="H62" s="52">
        <v>2.016</v>
      </c>
      <c r="I62" s="52">
        <v>2.1280895999999996</v>
      </c>
      <c r="J62" s="52">
        <v>13.999910400000001</v>
      </c>
      <c r="K62" s="52">
        <v>13.664044800000003</v>
      </c>
      <c r="L62" s="52">
        <v>0.56004480000000012</v>
      </c>
      <c r="M62" s="52">
        <v>11.312179199999999</v>
      </c>
      <c r="N62" s="52">
        <v>10.079999999999998</v>
      </c>
      <c r="O62" s="52">
        <v>9.4078655999999974</v>
      </c>
      <c r="P62" s="52">
        <v>9.6320447999999992</v>
      </c>
      <c r="Q62" s="52">
        <v>7.1680895999999983</v>
      </c>
      <c r="R62" s="52">
        <v>7.1680895999999983</v>
      </c>
      <c r="S62" s="52">
        <v>3.8078208</v>
      </c>
      <c r="T62" s="52">
        <v>2.1635711999999998</v>
      </c>
      <c r="U62" s="52">
        <v>1.2563711999999998</v>
      </c>
      <c r="V62" s="52">
        <v>1.8744768000000001</v>
      </c>
      <c r="W62" s="52">
        <v>2.0905919999999996</v>
      </c>
      <c r="X62" s="52">
        <v>1.4551487999999999</v>
      </c>
      <c r="Y62" s="52">
        <v>1.1700864000000002</v>
      </c>
      <c r="Z62" s="52">
        <v>1.6329599999999995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0.60068736</v>
      </c>
      <c r="N64" s="52">
        <v>0.70977816000000005</v>
      </c>
      <c r="O64" s="52">
        <v>0.76442184000000002</v>
      </c>
      <c r="P64" s="52">
        <v>0.76442184000000002</v>
      </c>
      <c r="Q64" s="52">
        <v>0.81906551999999999</v>
      </c>
      <c r="R64" s="52">
        <v>0.81906551999999999</v>
      </c>
      <c r="S64" s="52">
        <v>0.81906551999999999</v>
      </c>
      <c r="T64" s="52">
        <v>1.00186632</v>
      </c>
      <c r="U64" s="52">
        <v>1.1398514400000002</v>
      </c>
      <c r="V64" s="52">
        <v>1.4901213600000001</v>
      </c>
      <c r="W64" s="52">
        <v>1.2599496000000001</v>
      </c>
      <c r="X64" s="52">
        <v>1.2733156800000001</v>
      </c>
      <c r="Y64" s="52">
        <v>1.1622592800000002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69.709768560000001</v>
      </c>
      <c r="D2" s="21">
        <f t="shared" ref="D2:X2" si="0">SUM(D3,D17,D22,D25,D26,D51,D52)</f>
        <v>55.862789400000011</v>
      </c>
      <c r="E2" s="21">
        <f t="shared" si="0"/>
        <v>14.189519520000001</v>
      </c>
      <c r="F2" s="21">
        <f t="shared" si="0"/>
        <v>14.73310332</v>
      </c>
      <c r="G2" s="21">
        <f t="shared" si="0"/>
        <v>13.488237720000001</v>
      </c>
      <c r="H2" s="21">
        <f t="shared" si="0"/>
        <v>10.76525964</v>
      </c>
      <c r="I2" s="21">
        <f t="shared" si="0"/>
        <v>19.668960000000002</v>
      </c>
      <c r="J2" s="21">
        <f t="shared" si="0"/>
        <v>24.338338920000002</v>
      </c>
      <c r="K2" s="21">
        <f t="shared" si="0"/>
        <v>18.632968920000003</v>
      </c>
      <c r="L2" s="21">
        <f t="shared" si="0"/>
        <v>10.326151079999999</v>
      </c>
      <c r="M2" s="21">
        <f t="shared" si="0"/>
        <v>14.644258920000002</v>
      </c>
      <c r="N2" s="21">
        <f t="shared" si="0"/>
        <v>10.275661079999997</v>
      </c>
      <c r="O2" s="21">
        <f t="shared" si="0"/>
        <v>10.275661079999997</v>
      </c>
      <c r="P2" s="21">
        <f t="shared" si="0"/>
        <v>5.6813378399999994</v>
      </c>
      <c r="Q2" s="21">
        <f t="shared" si="0"/>
        <v>7.8521410799999991</v>
      </c>
      <c r="R2" s="21">
        <f t="shared" si="0"/>
        <v>6.5898910799999992</v>
      </c>
      <c r="S2" s="21">
        <f t="shared" si="0"/>
        <v>3.1565710799999986</v>
      </c>
      <c r="T2" s="21">
        <f t="shared" si="0"/>
        <v>3.7947373200000003</v>
      </c>
      <c r="U2" s="21">
        <f t="shared" si="0"/>
        <v>8.0311932000000006</v>
      </c>
      <c r="V2" s="21">
        <f t="shared" si="0"/>
        <v>7.6520606400000002</v>
      </c>
      <c r="W2" s="21">
        <f t="shared" si="0"/>
        <v>5.928795720000001</v>
      </c>
      <c r="X2" s="21">
        <f t="shared" si="0"/>
        <v>6.6288747600000004</v>
      </c>
      <c r="Y2" s="21">
        <f t="shared" ref="Y2:Z2" si="1">SUM(Y3,Y17,Y22,Y25,Y26,Y51,Y52)</f>
        <v>4.7135152799999984</v>
      </c>
      <c r="Z2" s="21">
        <f t="shared" si="1"/>
        <v>5.4832233600000011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50.624548559999994</v>
      </c>
      <c r="D26" s="27">
        <f t="shared" si="14"/>
        <v>37.938839400000006</v>
      </c>
      <c r="E26" s="27">
        <f t="shared" si="14"/>
        <v>6.3130795200000005</v>
      </c>
      <c r="F26" s="27">
        <f t="shared" si="14"/>
        <v>9.4995277199999997</v>
      </c>
      <c r="G26" s="27">
        <f t="shared" si="14"/>
        <v>9.4995277199999997</v>
      </c>
      <c r="H26" s="27">
        <f t="shared" si="14"/>
        <v>6.3726296399999995</v>
      </c>
      <c r="I26" s="27">
        <f t="shared" si="14"/>
        <v>9.4699800000000014</v>
      </c>
      <c r="J26" s="27">
        <f t="shared" si="14"/>
        <v>6.3134089200000014</v>
      </c>
      <c r="K26" s="27">
        <f t="shared" si="14"/>
        <v>6.3134089200000014</v>
      </c>
      <c r="L26" s="27">
        <f t="shared" si="14"/>
        <v>3.1565710799999986</v>
      </c>
      <c r="M26" s="27">
        <f t="shared" si="14"/>
        <v>6.3134089200000014</v>
      </c>
      <c r="N26" s="27">
        <f t="shared" si="14"/>
        <v>3.1565710799999986</v>
      </c>
      <c r="O26" s="27">
        <f t="shared" si="14"/>
        <v>3.1565710799999986</v>
      </c>
      <c r="P26" s="27">
        <f t="shared" si="14"/>
        <v>3.1568378399999992</v>
      </c>
      <c r="Q26" s="27">
        <f t="shared" si="14"/>
        <v>3.1565710799999986</v>
      </c>
      <c r="R26" s="27">
        <f t="shared" si="14"/>
        <v>3.1565710799999986</v>
      </c>
      <c r="S26" s="27">
        <f t="shared" si="14"/>
        <v>3.1565710799999986</v>
      </c>
      <c r="T26" s="27">
        <f t="shared" si="14"/>
        <v>3.7947373200000003</v>
      </c>
      <c r="U26" s="27">
        <f t="shared" si="14"/>
        <v>4.568387040000002</v>
      </c>
      <c r="V26" s="27">
        <f t="shared" si="14"/>
        <v>7.5660256800000001</v>
      </c>
      <c r="W26" s="27">
        <f t="shared" si="14"/>
        <v>5.360884200000001</v>
      </c>
      <c r="X26" s="27">
        <f t="shared" si="14"/>
        <v>5.2329272400000004</v>
      </c>
      <c r="Y26" s="27">
        <f t="shared" ref="Y26:Z26" si="15">SUM(Y27,Y33)</f>
        <v>4.6541390399999987</v>
      </c>
      <c r="Z26" s="27">
        <f t="shared" si="15"/>
        <v>5.4087001200000007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50.624548559999994</v>
      </c>
      <c r="D33" s="19">
        <f t="shared" si="18"/>
        <v>37.938839400000006</v>
      </c>
      <c r="E33" s="19">
        <f t="shared" si="18"/>
        <v>6.3130795200000005</v>
      </c>
      <c r="F33" s="19">
        <f t="shared" si="18"/>
        <v>9.4995277199999997</v>
      </c>
      <c r="G33" s="19">
        <f t="shared" si="18"/>
        <v>9.4995277199999997</v>
      </c>
      <c r="H33" s="19">
        <f t="shared" si="18"/>
        <v>6.3726296399999995</v>
      </c>
      <c r="I33" s="19">
        <f t="shared" si="18"/>
        <v>9.4699800000000014</v>
      </c>
      <c r="J33" s="19">
        <f t="shared" si="18"/>
        <v>6.3134089200000014</v>
      </c>
      <c r="K33" s="19">
        <f t="shared" si="18"/>
        <v>6.3134089200000014</v>
      </c>
      <c r="L33" s="19">
        <f t="shared" si="18"/>
        <v>3.1565710799999986</v>
      </c>
      <c r="M33" s="19">
        <f t="shared" si="18"/>
        <v>6.3134089200000014</v>
      </c>
      <c r="N33" s="19">
        <f t="shared" si="18"/>
        <v>3.1565710799999986</v>
      </c>
      <c r="O33" s="19">
        <f t="shared" si="18"/>
        <v>3.1565710799999986</v>
      </c>
      <c r="P33" s="19">
        <f t="shared" si="18"/>
        <v>3.1568378399999992</v>
      </c>
      <c r="Q33" s="19">
        <f t="shared" si="18"/>
        <v>3.1565710799999986</v>
      </c>
      <c r="R33" s="19">
        <f t="shared" si="18"/>
        <v>3.1565710799999986</v>
      </c>
      <c r="S33" s="19">
        <f t="shared" si="18"/>
        <v>3.1565710799999986</v>
      </c>
      <c r="T33" s="19">
        <f t="shared" si="18"/>
        <v>3.7947373200000003</v>
      </c>
      <c r="U33" s="19">
        <f t="shared" si="18"/>
        <v>4.568387040000002</v>
      </c>
      <c r="V33" s="19">
        <f t="shared" si="18"/>
        <v>7.5660256800000001</v>
      </c>
      <c r="W33" s="19">
        <f t="shared" si="18"/>
        <v>5.360884200000001</v>
      </c>
      <c r="X33" s="19">
        <f t="shared" si="18"/>
        <v>5.2329272400000004</v>
      </c>
      <c r="Y33" s="19">
        <f t="shared" ref="Y33:Z33" si="19">SUM(Y34:Y50)</f>
        <v>4.6541390399999987</v>
      </c>
      <c r="Z33" s="19">
        <f t="shared" si="19"/>
        <v>5.4087001200000007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0.20626128000000002</v>
      </c>
      <c r="U36" s="8">
        <v>0.23238468000000001</v>
      </c>
      <c r="V36" s="8">
        <v>0.25850807999999997</v>
      </c>
      <c r="W36" s="8">
        <v>0.26146116000000003</v>
      </c>
      <c r="X36" s="8">
        <v>0.28485864000000011</v>
      </c>
      <c r="Y36" s="8">
        <v>0.41842872000000003</v>
      </c>
      <c r="Z36" s="8">
        <v>0.82231920000000003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1.5218279999999999E-2</v>
      </c>
      <c r="U37" s="8">
        <v>3.3430319999999986E-2</v>
      </c>
      <c r="V37" s="8">
        <v>9.230760000000001E-3</v>
      </c>
      <c r="W37" s="8">
        <v>4.5654839999999995E-2</v>
      </c>
      <c r="X37" s="8">
        <v>3.941784000000001E-2</v>
      </c>
      <c r="Y37" s="8">
        <v>9.1060200000000022E-2</v>
      </c>
      <c r="Z37" s="8">
        <v>8.5072679999999998E-2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31.862881439999988</v>
      </c>
      <c r="D43" s="8">
        <v>22.304070360000001</v>
      </c>
      <c r="E43" s="8">
        <v>3.1861814399999999</v>
      </c>
      <c r="F43" s="8">
        <v>6.3726296399999995</v>
      </c>
      <c r="G43" s="8">
        <v>6.3726296399999995</v>
      </c>
      <c r="H43" s="8">
        <v>6.3726296399999995</v>
      </c>
      <c r="I43" s="8">
        <v>9.4699800000000014</v>
      </c>
      <c r="J43" s="8">
        <v>6.3134089200000014</v>
      </c>
      <c r="K43" s="8">
        <v>6.3134089200000014</v>
      </c>
      <c r="L43" s="8">
        <v>3.1565710799999986</v>
      </c>
      <c r="M43" s="8">
        <v>6.3134089200000014</v>
      </c>
      <c r="N43" s="8">
        <v>3.1565710799999986</v>
      </c>
      <c r="O43" s="8">
        <v>3.1565710799999986</v>
      </c>
      <c r="P43" s="8">
        <v>3.1568378399999992</v>
      </c>
      <c r="Q43" s="8">
        <v>3.1565710799999986</v>
      </c>
      <c r="R43" s="8">
        <v>3.1565710799999986</v>
      </c>
      <c r="S43" s="8">
        <v>3.1565710799999986</v>
      </c>
      <c r="T43" s="8">
        <v>3.55431024</v>
      </c>
      <c r="U43" s="8">
        <v>4.302572040000002</v>
      </c>
      <c r="V43" s="8">
        <v>7.2982868400000003</v>
      </c>
      <c r="W43" s="8">
        <v>5.0537682000000013</v>
      </c>
      <c r="X43" s="8">
        <v>4.9086507600000004</v>
      </c>
      <c r="Y43" s="8">
        <v>4.1446501199999988</v>
      </c>
      <c r="Z43" s="8">
        <v>4.5013082400000011</v>
      </c>
    </row>
    <row r="44" spans="1:26" ht="11.25" customHeight="1" x14ac:dyDescent="0.2">
      <c r="A44" s="28" t="s">
        <v>74</v>
      </c>
      <c r="B44" s="7" t="s">
        <v>75</v>
      </c>
      <c r="C44" s="8">
        <v>18.761667120000002</v>
      </c>
      <c r="D44" s="8">
        <v>15.634769040000002</v>
      </c>
      <c r="E44" s="8">
        <v>3.1268980800000001</v>
      </c>
      <c r="F44" s="8">
        <v>3.1268980800000001</v>
      </c>
      <c r="G44" s="8">
        <v>3.1268980800000001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1.8947520000000006E-2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19.085220000000003</v>
      </c>
      <c r="D51" s="27">
        <v>17.923950000000001</v>
      </c>
      <c r="E51" s="27">
        <v>7.8764400000000006</v>
      </c>
      <c r="F51" s="27">
        <v>4.0896899999999992</v>
      </c>
      <c r="G51" s="27">
        <v>3.9887100000000002</v>
      </c>
      <c r="H51" s="27">
        <v>4.3926299999999996</v>
      </c>
      <c r="I51" s="27">
        <v>10.198980000000001</v>
      </c>
      <c r="J51" s="27">
        <v>18.024930000000001</v>
      </c>
      <c r="K51" s="27">
        <v>12.319560000000003</v>
      </c>
      <c r="L51" s="27">
        <v>7.1695800000000007</v>
      </c>
      <c r="M51" s="27">
        <v>8.3308500000000016</v>
      </c>
      <c r="N51" s="27">
        <v>7.119089999999999</v>
      </c>
      <c r="O51" s="27">
        <v>7.119089999999999</v>
      </c>
      <c r="P51" s="27">
        <v>2.5245000000000006</v>
      </c>
      <c r="Q51" s="27">
        <v>4.6955700000000009</v>
      </c>
      <c r="R51" s="27">
        <v>3.4333200000000001</v>
      </c>
      <c r="S51" s="27">
        <v>0</v>
      </c>
      <c r="T51" s="27">
        <v>0</v>
      </c>
      <c r="U51" s="27">
        <v>3.4628061599999995</v>
      </c>
      <c r="V51" s="27">
        <v>8.6034960000000008E-2</v>
      </c>
      <c r="W51" s="27">
        <v>0.56791152000000011</v>
      </c>
      <c r="X51" s="27">
        <v>1.39594752</v>
      </c>
      <c r="Y51" s="27">
        <v>5.9376240000000011E-2</v>
      </c>
      <c r="Z51" s="27">
        <v>7.4523240000000004E-2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1.1438856000000004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1.1438856000000004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38.864044800000002</v>
      </c>
      <c r="D61" s="49">
        <f t="shared" si="22"/>
        <v>20.7200448</v>
      </c>
      <c r="E61" s="49">
        <f t="shared" si="22"/>
        <v>23.184000000000001</v>
      </c>
      <c r="F61" s="49">
        <f t="shared" si="22"/>
        <v>141.23208959999999</v>
      </c>
      <c r="G61" s="49">
        <f t="shared" si="22"/>
        <v>154.78404479999998</v>
      </c>
      <c r="H61" s="49">
        <f t="shared" si="22"/>
        <v>172.03213439999999</v>
      </c>
      <c r="I61" s="49">
        <f t="shared" si="22"/>
        <v>180.99204480000003</v>
      </c>
      <c r="J61" s="49">
        <f t="shared" si="22"/>
        <v>203.7280896</v>
      </c>
      <c r="K61" s="49">
        <f t="shared" si="22"/>
        <v>168.56017919999999</v>
      </c>
      <c r="L61" s="49">
        <f t="shared" si="22"/>
        <v>134.06399999999999</v>
      </c>
      <c r="M61" s="49">
        <f t="shared" si="22"/>
        <v>163.18391039999997</v>
      </c>
      <c r="N61" s="49">
        <f t="shared" si="22"/>
        <v>120.17617919999998</v>
      </c>
      <c r="O61" s="49">
        <f t="shared" si="22"/>
        <v>85.007865600000017</v>
      </c>
      <c r="P61" s="49">
        <f t="shared" si="22"/>
        <v>108.19186559999999</v>
      </c>
      <c r="Q61" s="49">
        <f t="shared" si="22"/>
        <v>204.28813439999996</v>
      </c>
      <c r="R61" s="49">
        <f t="shared" si="22"/>
        <v>162.62386560000004</v>
      </c>
      <c r="S61" s="49">
        <f t="shared" si="22"/>
        <v>157.36008960000001</v>
      </c>
      <c r="T61" s="49">
        <f t="shared" si="22"/>
        <v>150.06942719999998</v>
      </c>
      <c r="U61" s="49">
        <f t="shared" si="22"/>
        <v>142.96867199999997</v>
      </c>
      <c r="V61" s="49">
        <f t="shared" si="22"/>
        <v>162.06986879999999</v>
      </c>
      <c r="W61" s="49">
        <f t="shared" si="22"/>
        <v>174.38238719999998</v>
      </c>
      <c r="X61" s="49">
        <f t="shared" si="22"/>
        <v>195.19839360000003</v>
      </c>
      <c r="Y61" s="49">
        <f t="shared" ref="Y61:Z61" si="23">SUM(Y62:Y72)</f>
        <v>179.84090879999999</v>
      </c>
      <c r="Z61" s="49">
        <f t="shared" si="23"/>
        <v>192.50703359999997</v>
      </c>
    </row>
    <row r="62" spans="1:26" ht="11.25" customHeight="1" x14ac:dyDescent="0.2">
      <c r="A62" s="50" t="s">
        <v>92</v>
      </c>
      <c r="B62" s="51" t="s">
        <v>93</v>
      </c>
      <c r="C62" s="52">
        <v>38.864044800000002</v>
      </c>
      <c r="D62" s="52">
        <v>20.7200448</v>
      </c>
      <c r="E62" s="52">
        <v>23.184000000000001</v>
      </c>
      <c r="F62" s="52">
        <v>141.23208959999999</v>
      </c>
      <c r="G62" s="52">
        <v>154.78404479999998</v>
      </c>
      <c r="H62" s="52">
        <v>172.03213439999999</v>
      </c>
      <c r="I62" s="52">
        <v>180.99204480000003</v>
      </c>
      <c r="J62" s="52">
        <v>203.7280896</v>
      </c>
      <c r="K62" s="52">
        <v>168.56017919999999</v>
      </c>
      <c r="L62" s="52">
        <v>134.06399999999999</v>
      </c>
      <c r="M62" s="52">
        <v>163.18391039999997</v>
      </c>
      <c r="N62" s="52">
        <v>120.17617919999998</v>
      </c>
      <c r="O62" s="52">
        <v>85.007865600000017</v>
      </c>
      <c r="P62" s="52">
        <v>108.19186559999999</v>
      </c>
      <c r="Q62" s="52">
        <v>204.28813439999996</v>
      </c>
      <c r="R62" s="52">
        <v>162.62386560000004</v>
      </c>
      <c r="S62" s="52">
        <v>157.36008960000001</v>
      </c>
      <c r="T62" s="52">
        <v>150.06942719999998</v>
      </c>
      <c r="U62" s="52">
        <v>142.96867199999997</v>
      </c>
      <c r="V62" s="52">
        <v>162.06986879999999</v>
      </c>
      <c r="W62" s="52">
        <v>174.38238719999998</v>
      </c>
      <c r="X62" s="52">
        <v>195.19839360000003</v>
      </c>
      <c r="Y62" s="52">
        <v>179.84090879999999</v>
      </c>
      <c r="Z62" s="52">
        <v>192.50703359999997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33.781501439999985</v>
      </c>
      <c r="D2" s="21">
        <f t="shared" ref="D2:X2" si="0">SUM(D3,D17,D22,D25,D26,D51,D52)</f>
        <v>33.882481439999985</v>
      </c>
      <c r="E2" s="21">
        <f t="shared" si="0"/>
        <v>8.1902696400000004</v>
      </c>
      <c r="F2" s="21">
        <f t="shared" si="0"/>
        <v>17.900984520000002</v>
      </c>
      <c r="G2" s="21">
        <f t="shared" si="0"/>
        <v>18.102944520000001</v>
      </c>
      <c r="H2" s="21">
        <f t="shared" si="0"/>
        <v>19.11274452</v>
      </c>
      <c r="I2" s="21">
        <f t="shared" si="0"/>
        <v>36.849209399999999</v>
      </c>
      <c r="J2" s="21">
        <f t="shared" si="0"/>
        <v>24.697529639999999</v>
      </c>
      <c r="K2" s="21">
        <f t="shared" si="0"/>
        <v>24.647039640000003</v>
      </c>
      <c r="L2" s="21">
        <f t="shared" si="0"/>
        <v>23.863231800000001</v>
      </c>
      <c r="M2" s="21">
        <f t="shared" si="0"/>
        <v>21.315915359999998</v>
      </c>
      <c r="N2" s="21">
        <f t="shared" si="0"/>
        <v>14.598853200000001</v>
      </c>
      <c r="O2" s="21">
        <f t="shared" si="0"/>
        <v>14.093953200000001</v>
      </c>
      <c r="P2" s="21">
        <f t="shared" si="0"/>
        <v>14.447383200000001</v>
      </c>
      <c r="Q2" s="21">
        <f t="shared" si="0"/>
        <v>14.447116440000002</v>
      </c>
      <c r="R2" s="21">
        <f t="shared" si="0"/>
        <v>14.997422160000003</v>
      </c>
      <c r="S2" s="21">
        <f t="shared" si="0"/>
        <v>14.189582160000002</v>
      </c>
      <c r="T2" s="21">
        <f t="shared" si="0"/>
        <v>15.642329759999999</v>
      </c>
      <c r="U2" s="21">
        <f t="shared" si="0"/>
        <v>16.124498639999999</v>
      </c>
      <c r="V2" s="21">
        <f t="shared" si="0"/>
        <v>15.53914836</v>
      </c>
      <c r="W2" s="21">
        <f t="shared" si="0"/>
        <v>16.462922040000002</v>
      </c>
      <c r="X2" s="21">
        <f t="shared" si="0"/>
        <v>15.606443519999999</v>
      </c>
      <c r="Y2" s="21">
        <f t="shared" ref="Y2:Z2" si="1">SUM(Y3,Y17,Y22,Y25,Y26,Y51,Y52)</f>
        <v>15.97691412</v>
      </c>
      <c r="Z2" s="21">
        <f t="shared" si="1"/>
        <v>19.17651996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31.862881439999988</v>
      </c>
      <c r="D26" s="27">
        <f t="shared" si="14"/>
        <v>31.862881439999988</v>
      </c>
      <c r="E26" s="27">
        <f t="shared" si="14"/>
        <v>6.3726296399999995</v>
      </c>
      <c r="F26" s="27">
        <f t="shared" si="14"/>
        <v>15.729914519999999</v>
      </c>
      <c r="G26" s="27">
        <f t="shared" si="14"/>
        <v>15.729914519999999</v>
      </c>
      <c r="H26" s="27">
        <f t="shared" si="14"/>
        <v>15.729914519999999</v>
      </c>
      <c r="I26" s="27">
        <f t="shared" si="14"/>
        <v>21.752699399999997</v>
      </c>
      <c r="J26" s="27">
        <f t="shared" si="14"/>
        <v>18.689219640000001</v>
      </c>
      <c r="K26" s="27">
        <f t="shared" si="14"/>
        <v>18.689219640000001</v>
      </c>
      <c r="L26" s="27">
        <f t="shared" si="14"/>
        <v>15.5323818</v>
      </c>
      <c r="M26" s="27">
        <f t="shared" si="14"/>
        <v>18.437985359999999</v>
      </c>
      <c r="N26" s="27">
        <f t="shared" si="14"/>
        <v>12.124843200000001</v>
      </c>
      <c r="O26" s="27">
        <f t="shared" si="14"/>
        <v>12.124843200000001</v>
      </c>
      <c r="P26" s="27">
        <f t="shared" si="14"/>
        <v>12.124843200000001</v>
      </c>
      <c r="Q26" s="27">
        <f t="shared" si="14"/>
        <v>12.124576440000002</v>
      </c>
      <c r="R26" s="27">
        <f t="shared" si="14"/>
        <v>6.3131421600000017</v>
      </c>
      <c r="S26" s="27">
        <f t="shared" si="14"/>
        <v>6.3131421600000017</v>
      </c>
      <c r="T26" s="27">
        <f t="shared" si="14"/>
        <v>6.9075597600000007</v>
      </c>
      <c r="U26" s="27">
        <f t="shared" si="14"/>
        <v>7.4068952400000008</v>
      </c>
      <c r="V26" s="27">
        <f t="shared" si="14"/>
        <v>7.2749451599999997</v>
      </c>
      <c r="W26" s="27">
        <f t="shared" si="14"/>
        <v>6.9053670000000009</v>
      </c>
      <c r="X26" s="27">
        <f t="shared" si="14"/>
        <v>7.4393830799999989</v>
      </c>
      <c r="Y26" s="27">
        <f t="shared" ref="Y26:Z26" si="15">SUM(Y27,Y33)</f>
        <v>8.4199748400000001</v>
      </c>
      <c r="Z26" s="27">
        <f t="shared" si="15"/>
        <v>12.200619600000001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31.862881439999988</v>
      </c>
      <c r="D33" s="19">
        <f t="shared" si="18"/>
        <v>31.862881439999988</v>
      </c>
      <c r="E33" s="19">
        <f t="shared" si="18"/>
        <v>6.3726296399999995</v>
      </c>
      <c r="F33" s="19">
        <f t="shared" si="18"/>
        <v>15.729914519999999</v>
      </c>
      <c r="G33" s="19">
        <f t="shared" si="18"/>
        <v>15.729914519999999</v>
      </c>
      <c r="H33" s="19">
        <f t="shared" si="18"/>
        <v>15.729914519999999</v>
      </c>
      <c r="I33" s="19">
        <f t="shared" si="18"/>
        <v>21.752699399999997</v>
      </c>
      <c r="J33" s="19">
        <f t="shared" si="18"/>
        <v>18.689219640000001</v>
      </c>
      <c r="K33" s="19">
        <f t="shared" si="18"/>
        <v>18.689219640000001</v>
      </c>
      <c r="L33" s="19">
        <f t="shared" si="18"/>
        <v>15.5323818</v>
      </c>
      <c r="M33" s="19">
        <f t="shared" si="18"/>
        <v>18.437985359999999</v>
      </c>
      <c r="N33" s="19">
        <f t="shared" si="18"/>
        <v>12.124843200000001</v>
      </c>
      <c r="O33" s="19">
        <f t="shared" si="18"/>
        <v>12.124843200000001</v>
      </c>
      <c r="P33" s="19">
        <f t="shared" si="18"/>
        <v>12.124843200000001</v>
      </c>
      <c r="Q33" s="19">
        <f t="shared" si="18"/>
        <v>12.124576440000002</v>
      </c>
      <c r="R33" s="19">
        <f t="shared" si="18"/>
        <v>6.3131421600000017</v>
      </c>
      <c r="S33" s="19">
        <f t="shared" si="18"/>
        <v>6.3131421600000017</v>
      </c>
      <c r="T33" s="19">
        <f t="shared" si="18"/>
        <v>6.9075597600000007</v>
      </c>
      <c r="U33" s="19">
        <f t="shared" si="18"/>
        <v>7.4068952400000008</v>
      </c>
      <c r="V33" s="19">
        <f t="shared" si="18"/>
        <v>7.2749451599999997</v>
      </c>
      <c r="W33" s="19">
        <f t="shared" si="18"/>
        <v>6.9053670000000009</v>
      </c>
      <c r="X33" s="19">
        <f t="shared" si="18"/>
        <v>7.4393830799999989</v>
      </c>
      <c r="Y33" s="19">
        <f t="shared" ref="Y33:Z33" si="19">SUM(Y34:Y50)</f>
        <v>8.4199748400000001</v>
      </c>
      <c r="Z33" s="19">
        <f t="shared" si="19"/>
        <v>12.200619600000001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2.9846552400000008</v>
      </c>
      <c r="G36" s="8">
        <v>2.9846552400000008</v>
      </c>
      <c r="H36" s="8">
        <v>2.9846552400000008</v>
      </c>
      <c r="I36" s="8">
        <v>5.969310479999999</v>
      </c>
      <c r="J36" s="8">
        <v>2.9058307200000004</v>
      </c>
      <c r="K36" s="8">
        <v>2.9058307200000004</v>
      </c>
      <c r="L36" s="8">
        <v>2.9058307200000004</v>
      </c>
      <c r="M36" s="8">
        <v>5.8114342800000003</v>
      </c>
      <c r="N36" s="8">
        <v>5.8114342800000003</v>
      </c>
      <c r="O36" s="8">
        <v>5.8114342800000003</v>
      </c>
      <c r="P36" s="8">
        <v>5.8114342800000003</v>
      </c>
      <c r="Q36" s="8">
        <v>5.8114342800000003</v>
      </c>
      <c r="R36" s="8">
        <v>0</v>
      </c>
      <c r="S36" s="8">
        <v>0</v>
      </c>
      <c r="T36" s="8">
        <v>6.3831960000000007E-2</v>
      </c>
      <c r="U36" s="8">
        <v>0.20330820000000002</v>
      </c>
      <c r="V36" s="8">
        <v>1.4538240000000003E-2</v>
      </c>
      <c r="W36" s="8">
        <v>9.0182520000000016E-2</v>
      </c>
      <c r="X36" s="8">
        <v>8.4276360000000008E-2</v>
      </c>
      <c r="Y36" s="8">
        <v>2.3170320000000001E-2</v>
      </c>
      <c r="Z36" s="8">
        <v>4.0534430400000021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2.9937599999999985E-3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31.862881439999988</v>
      </c>
      <c r="D43" s="8">
        <v>31.862881439999988</v>
      </c>
      <c r="E43" s="8">
        <v>6.3726296399999995</v>
      </c>
      <c r="F43" s="8">
        <v>12.745259279999999</v>
      </c>
      <c r="G43" s="8">
        <v>12.745259279999999</v>
      </c>
      <c r="H43" s="8">
        <v>12.745259279999999</v>
      </c>
      <c r="I43" s="8">
        <v>15.78338892</v>
      </c>
      <c r="J43" s="8">
        <v>15.78338892</v>
      </c>
      <c r="K43" s="8">
        <v>15.78338892</v>
      </c>
      <c r="L43" s="8">
        <v>12.626551079999999</v>
      </c>
      <c r="M43" s="8">
        <v>12.626551079999999</v>
      </c>
      <c r="N43" s="8">
        <v>6.3134089200000014</v>
      </c>
      <c r="O43" s="8">
        <v>6.3134089200000014</v>
      </c>
      <c r="P43" s="8">
        <v>6.3134089200000014</v>
      </c>
      <c r="Q43" s="8">
        <v>6.3131421600000017</v>
      </c>
      <c r="R43" s="8">
        <v>6.3131421600000017</v>
      </c>
      <c r="S43" s="8">
        <v>6.3131421600000017</v>
      </c>
      <c r="T43" s="8">
        <v>6.8437278000000008</v>
      </c>
      <c r="U43" s="8">
        <v>7.2035870400000004</v>
      </c>
      <c r="V43" s="8">
        <v>7.2604069199999994</v>
      </c>
      <c r="W43" s="8">
        <v>6.815184480000001</v>
      </c>
      <c r="X43" s="8">
        <v>7.3551067199999993</v>
      </c>
      <c r="Y43" s="8">
        <v>8.3968045199999999</v>
      </c>
      <c r="Z43" s="8">
        <v>8.1441827999999994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1.9186200000000002</v>
      </c>
      <c r="D51" s="27">
        <v>2.0196000000000001</v>
      </c>
      <c r="E51" s="27">
        <v>1.8176400000000001</v>
      </c>
      <c r="F51" s="27">
        <v>2.1710700000000003</v>
      </c>
      <c r="G51" s="27">
        <v>2.3730300000000009</v>
      </c>
      <c r="H51" s="27">
        <v>3.3828299999999993</v>
      </c>
      <c r="I51" s="27">
        <v>15.09651</v>
      </c>
      <c r="J51" s="27">
        <v>6.0083099999999989</v>
      </c>
      <c r="K51" s="27">
        <v>5.9578200000000008</v>
      </c>
      <c r="L51" s="27">
        <v>8.3308500000000016</v>
      </c>
      <c r="M51" s="27">
        <v>2.8779300000000001</v>
      </c>
      <c r="N51" s="27">
        <v>2.4740099999999998</v>
      </c>
      <c r="O51" s="27">
        <v>1.9691100000000001</v>
      </c>
      <c r="P51" s="27">
        <v>2.32254</v>
      </c>
      <c r="Q51" s="27">
        <v>2.32254</v>
      </c>
      <c r="R51" s="27">
        <v>8.6842800000000011</v>
      </c>
      <c r="S51" s="27">
        <v>7.8764400000000006</v>
      </c>
      <c r="T51" s="27">
        <v>8.7347699999999993</v>
      </c>
      <c r="U51" s="27">
        <v>8.7176033999999998</v>
      </c>
      <c r="V51" s="27">
        <v>8.2642032000000007</v>
      </c>
      <c r="W51" s="27">
        <v>9.5575550400000004</v>
      </c>
      <c r="X51" s="27">
        <v>8.1670604400000002</v>
      </c>
      <c r="Y51" s="27">
        <v>7.5569392799999999</v>
      </c>
      <c r="Z51" s="27">
        <v>6.9759003599999998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276.95249783999998</v>
      </c>
      <c r="D2" s="21">
        <f t="shared" ref="D2:X2" si="0">SUM(D3,D17,D22,D25,D26,D51,D52)</f>
        <v>159.69176999999999</v>
      </c>
      <c r="E2" s="21">
        <f t="shared" si="0"/>
        <v>136.12544964</v>
      </c>
      <c r="F2" s="21">
        <f t="shared" si="0"/>
        <v>99.179279280000003</v>
      </c>
      <c r="G2" s="21">
        <f t="shared" si="0"/>
        <v>121.78645668</v>
      </c>
      <c r="H2" s="21">
        <f t="shared" si="0"/>
        <v>183.60123156</v>
      </c>
      <c r="I2" s="21">
        <f t="shared" si="0"/>
        <v>220.98260160000001</v>
      </c>
      <c r="J2" s="21">
        <f t="shared" si="0"/>
        <v>140.02965072000001</v>
      </c>
      <c r="K2" s="21">
        <f t="shared" si="0"/>
        <v>165.23252964</v>
      </c>
      <c r="L2" s="21">
        <f t="shared" si="0"/>
        <v>134.57312891999999</v>
      </c>
      <c r="M2" s="21">
        <f t="shared" si="0"/>
        <v>91.034011079999999</v>
      </c>
      <c r="N2" s="21">
        <f t="shared" si="0"/>
        <v>75.452848920000008</v>
      </c>
      <c r="O2" s="21">
        <f t="shared" si="0"/>
        <v>85.348888920000007</v>
      </c>
      <c r="P2" s="21">
        <f t="shared" si="0"/>
        <v>66.262843800000013</v>
      </c>
      <c r="Q2" s="21">
        <f t="shared" si="0"/>
        <v>60.854520240000021</v>
      </c>
      <c r="R2" s="21">
        <f t="shared" si="0"/>
        <v>64.315365119999996</v>
      </c>
      <c r="S2" s="21">
        <f t="shared" si="0"/>
        <v>72.373068000000018</v>
      </c>
      <c r="T2" s="21">
        <f t="shared" si="0"/>
        <v>77.011176240000012</v>
      </c>
      <c r="U2" s="21">
        <f t="shared" si="0"/>
        <v>74.046408839999998</v>
      </c>
      <c r="V2" s="21">
        <f t="shared" si="0"/>
        <v>90.098780760000011</v>
      </c>
      <c r="W2" s="21">
        <f t="shared" si="0"/>
        <v>103.08829067999999</v>
      </c>
      <c r="X2" s="21">
        <f t="shared" si="0"/>
        <v>90.923495400000007</v>
      </c>
      <c r="Y2" s="21">
        <f t="shared" ref="Y2:Z2" si="1">SUM(Y3,Y17,Y22,Y25,Y26,Y51,Y52)</f>
        <v>99.9715968</v>
      </c>
      <c r="Z2" s="21">
        <f t="shared" si="1"/>
        <v>99.739710720000019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263.57264784</v>
      </c>
      <c r="D26" s="27">
        <f t="shared" si="14"/>
        <v>143.3835</v>
      </c>
      <c r="E26" s="27">
        <f t="shared" si="14"/>
        <v>121.07942963999999</v>
      </c>
      <c r="F26" s="27">
        <f t="shared" si="14"/>
        <v>98.775359280000004</v>
      </c>
      <c r="G26" s="27">
        <f t="shared" si="14"/>
        <v>120.87763667999999</v>
      </c>
      <c r="H26" s="27">
        <f t="shared" si="14"/>
        <v>158.91162155999999</v>
      </c>
      <c r="I26" s="27">
        <f t="shared" si="14"/>
        <v>201.3924816</v>
      </c>
      <c r="J26" s="27">
        <f t="shared" si="14"/>
        <v>135.48555071999999</v>
      </c>
      <c r="K26" s="27">
        <f t="shared" si="14"/>
        <v>160.73891964000001</v>
      </c>
      <c r="L26" s="27">
        <f t="shared" si="14"/>
        <v>129.42314891999999</v>
      </c>
      <c r="M26" s="27">
        <f t="shared" si="14"/>
        <v>78.916411080000003</v>
      </c>
      <c r="N26" s="27">
        <f t="shared" si="14"/>
        <v>63.133288920000012</v>
      </c>
      <c r="O26" s="27">
        <f t="shared" si="14"/>
        <v>63.133288920000012</v>
      </c>
      <c r="P26" s="27">
        <f t="shared" si="14"/>
        <v>56.821213800000017</v>
      </c>
      <c r="Q26" s="27">
        <f t="shared" si="14"/>
        <v>50.504070240000019</v>
      </c>
      <c r="R26" s="27">
        <f t="shared" si="14"/>
        <v>53.661975120000001</v>
      </c>
      <c r="S26" s="27">
        <f t="shared" si="14"/>
        <v>62.880948000000011</v>
      </c>
      <c r="T26" s="27">
        <f t="shared" si="14"/>
        <v>65.712120120000009</v>
      </c>
      <c r="U26" s="27">
        <f t="shared" si="14"/>
        <v>59.655547079999991</v>
      </c>
      <c r="V26" s="27">
        <f t="shared" si="14"/>
        <v>70.658313120000003</v>
      </c>
      <c r="W26" s="27">
        <f t="shared" si="14"/>
        <v>78.655169879999988</v>
      </c>
      <c r="X26" s="27">
        <f t="shared" si="14"/>
        <v>74.658242880000003</v>
      </c>
      <c r="Y26" s="27">
        <f t="shared" ref="Y26:Z26" si="15">SUM(Y27,Y33)</f>
        <v>86.490564840000005</v>
      </c>
      <c r="Z26" s="27">
        <f t="shared" si="15"/>
        <v>78.454742400000015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263.57264784</v>
      </c>
      <c r="D33" s="19">
        <f t="shared" si="18"/>
        <v>143.3835</v>
      </c>
      <c r="E33" s="19">
        <f t="shared" si="18"/>
        <v>121.07942963999999</v>
      </c>
      <c r="F33" s="19">
        <f t="shared" si="18"/>
        <v>98.775359280000004</v>
      </c>
      <c r="G33" s="19">
        <f t="shared" si="18"/>
        <v>120.87763667999999</v>
      </c>
      <c r="H33" s="19">
        <f t="shared" si="18"/>
        <v>158.91162155999999</v>
      </c>
      <c r="I33" s="19">
        <f t="shared" si="18"/>
        <v>201.3924816</v>
      </c>
      <c r="J33" s="19">
        <f t="shared" si="18"/>
        <v>135.48555071999999</v>
      </c>
      <c r="K33" s="19">
        <f t="shared" si="18"/>
        <v>160.73891964000001</v>
      </c>
      <c r="L33" s="19">
        <f t="shared" si="18"/>
        <v>129.42314891999999</v>
      </c>
      <c r="M33" s="19">
        <f t="shared" si="18"/>
        <v>78.916411080000003</v>
      </c>
      <c r="N33" s="19">
        <f t="shared" si="18"/>
        <v>63.133288920000012</v>
      </c>
      <c r="O33" s="19">
        <f t="shared" si="18"/>
        <v>63.133288920000012</v>
      </c>
      <c r="P33" s="19">
        <f t="shared" si="18"/>
        <v>56.821213800000017</v>
      </c>
      <c r="Q33" s="19">
        <f t="shared" si="18"/>
        <v>50.504070240000019</v>
      </c>
      <c r="R33" s="19">
        <f t="shared" si="18"/>
        <v>53.661975120000001</v>
      </c>
      <c r="S33" s="19">
        <f t="shared" si="18"/>
        <v>62.880948000000011</v>
      </c>
      <c r="T33" s="19">
        <f t="shared" si="18"/>
        <v>65.712120120000009</v>
      </c>
      <c r="U33" s="19">
        <f t="shared" si="18"/>
        <v>59.655547079999991</v>
      </c>
      <c r="V33" s="19">
        <f t="shared" si="18"/>
        <v>70.658313120000003</v>
      </c>
      <c r="W33" s="19">
        <f t="shared" si="18"/>
        <v>78.655169879999988</v>
      </c>
      <c r="X33" s="19">
        <f t="shared" si="18"/>
        <v>74.658242880000003</v>
      </c>
      <c r="Y33" s="19">
        <f t="shared" ref="Y33:Z33" si="19">SUM(Y34:Y50)</f>
        <v>86.490564840000005</v>
      </c>
      <c r="Z33" s="19">
        <f t="shared" si="19"/>
        <v>78.454742400000015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2.9846552400000008</v>
      </c>
      <c r="H36" s="8">
        <v>5.969310479999999</v>
      </c>
      <c r="I36" s="8">
        <v>8.9539657199999994</v>
      </c>
      <c r="J36" s="8">
        <v>2.9058307200000004</v>
      </c>
      <c r="K36" s="8">
        <v>2.9058307200000004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2.9058307200000004</v>
      </c>
      <c r="T36" s="8">
        <v>3.9169198799999996</v>
      </c>
      <c r="U36" s="8">
        <v>4.4225780400000021</v>
      </c>
      <c r="V36" s="8">
        <v>10.019118960000002</v>
      </c>
      <c r="W36" s="8">
        <v>13.895377200000002</v>
      </c>
      <c r="X36" s="8">
        <v>7.0871648399999998</v>
      </c>
      <c r="Y36" s="8">
        <v>8.1302835600000005</v>
      </c>
      <c r="Z36" s="8">
        <v>9.5686606800000007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3.0389158799999998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0.47401199999999993</v>
      </c>
      <c r="U37" s="8">
        <v>0.55010340000000002</v>
      </c>
      <c r="V37" s="8">
        <v>0.49521780000000004</v>
      </c>
      <c r="W37" s="8">
        <v>0.46503072000000012</v>
      </c>
      <c r="X37" s="8">
        <v>0.41638212000000013</v>
      </c>
      <c r="Y37" s="8">
        <v>0.50744231999999989</v>
      </c>
      <c r="Z37" s="8">
        <v>0.61072704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216.66834071999997</v>
      </c>
      <c r="D43" s="8">
        <v>143.3835</v>
      </c>
      <c r="E43" s="8">
        <v>121.07942963999999</v>
      </c>
      <c r="F43" s="8">
        <v>98.775359280000004</v>
      </c>
      <c r="G43" s="8">
        <v>117.89298144</v>
      </c>
      <c r="H43" s="8">
        <v>152.94231108</v>
      </c>
      <c r="I43" s="8">
        <v>189.39959999999999</v>
      </c>
      <c r="J43" s="8">
        <v>132.57971999999998</v>
      </c>
      <c r="K43" s="8">
        <v>157.83308891999999</v>
      </c>
      <c r="L43" s="8">
        <v>129.42314891999999</v>
      </c>
      <c r="M43" s="8">
        <v>78.916411080000003</v>
      </c>
      <c r="N43" s="8">
        <v>63.133288920000012</v>
      </c>
      <c r="O43" s="8">
        <v>63.133288920000012</v>
      </c>
      <c r="P43" s="8">
        <v>56.821213800000017</v>
      </c>
      <c r="Q43" s="8">
        <v>50.504070240000019</v>
      </c>
      <c r="R43" s="8">
        <v>53.661975120000001</v>
      </c>
      <c r="S43" s="8">
        <v>59.975117280000013</v>
      </c>
      <c r="T43" s="8">
        <v>61.321188240000005</v>
      </c>
      <c r="U43" s="8">
        <v>54.682865639999989</v>
      </c>
      <c r="V43" s="8">
        <v>60.143976360000003</v>
      </c>
      <c r="W43" s="8">
        <v>64.294761959999988</v>
      </c>
      <c r="X43" s="8">
        <v>67.154695920000009</v>
      </c>
      <c r="Y43" s="8">
        <v>77.85283896</v>
      </c>
      <c r="Z43" s="8">
        <v>68.275354680000007</v>
      </c>
    </row>
    <row r="44" spans="1:26" ht="11.25" customHeight="1" x14ac:dyDescent="0.2">
      <c r="A44" s="28" t="s">
        <v>74</v>
      </c>
      <c r="B44" s="7" t="s">
        <v>75</v>
      </c>
      <c r="C44" s="8">
        <v>46.904307120000013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13.379850000000001</v>
      </c>
      <c r="D51" s="27">
        <v>16.30827</v>
      </c>
      <c r="E51" s="27">
        <v>15.046020000000002</v>
      </c>
      <c r="F51" s="27">
        <v>0.40392000000000011</v>
      </c>
      <c r="G51" s="27">
        <v>0.90882000000000007</v>
      </c>
      <c r="H51" s="27">
        <v>24.689610000000012</v>
      </c>
      <c r="I51" s="27">
        <v>19.590120000000002</v>
      </c>
      <c r="J51" s="27">
        <v>4.5441000000000003</v>
      </c>
      <c r="K51" s="27">
        <v>4.4936099999999994</v>
      </c>
      <c r="L51" s="27">
        <v>5.149980000000002</v>
      </c>
      <c r="M51" s="27">
        <v>12.117599999999999</v>
      </c>
      <c r="N51" s="27">
        <v>12.319560000000003</v>
      </c>
      <c r="O51" s="27">
        <v>22.215600000000002</v>
      </c>
      <c r="P51" s="27">
        <v>9.44163</v>
      </c>
      <c r="Q51" s="27">
        <v>10.35045</v>
      </c>
      <c r="R51" s="27">
        <v>10.65339</v>
      </c>
      <c r="S51" s="27">
        <v>9.4921199999999999</v>
      </c>
      <c r="T51" s="27">
        <v>11.299056120000001</v>
      </c>
      <c r="U51" s="27">
        <v>14.39086176</v>
      </c>
      <c r="V51" s="27">
        <v>19.440467640000001</v>
      </c>
      <c r="W51" s="27">
        <v>24.433120799999994</v>
      </c>
      <c r="X51" s="27">
        <v>16.265252520000001</v>
      </c>
      <c r="Y51" s="27">
        <v>13.481031960000001</v>
      </c>
      <c r="Z51" s="27">
        <v>21.284968320000001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0.56004480000000012</v>
      </c>
      <c r="H61" s="49">
        <f t="shared" si="22"/>
        <v>1.4559552</v>
      </c>
      <c r="I61" s="49">
        <f t="shared" si="22"/>
        <v>0.78382079999999965</v>
      </c>
      <c r="J61" s="49">
        <f t="shared" si="22"/>
        <v>2.4639551999999996</v>
      </c>
      <c r="K61" s="49">
        <f t="shared" si="22"/>
        <v>2.9119104</v>
      </c>
      <c r="L61" s="49">
        <f t="shared" si="22"/>
        <v>0.78382079999999965</v>
      </c>
      <c r="M61" s="49">
        <f t="shared" si="22"/>
        <v>3.2481791999999996</v>
      </c>
      <c r="N61" s="49">
        <f t="shared" si="22"/>
        <v>1.1200895999999998</v>
      </c>
      <c r="O61" s="49">
        <f t="shared" si="22"/>
        <v>0.56004480000000012</v>
      </c>
      <c r="P61" s="49">
        <f t="shared" si="22"/>
        <v>0.67213439999999969</v>
      </c>
      <c r="Q61" s="49">
        <f t="shared" si="22"/>
        <v>0.67213439999999969</v>
      </c>
      <c r="R61" s="49">
        <f t="shared" si="22"/>
        <v>0.78382079999999965</v>
      </c>
      <c r="S61" s="49">
        <f t="shared" si="22"/>
        <v>0.67213439999999969</v>
      </c>
      <c r="T61" s="49">
        <f t="shared" si="22"/>
        <v>0.81607679999999982</v>
      </c>
      <c r="U61" s="49">
        <f t="shared" si="22"/>
        <v>5.0375807999999989</v>
      </c>
      <c r="V61" s="49">
        <f t="shared" si="22"/>
        <v>3.8634624</v>
      </c>
      <c r="W61" s="49">
        <f t="shared" si="22"/>
        <v>2.4945984000000001</v>
      </c>
      <c r="X61" s="49">
        <f t="shared" si="22"/>
        <v>6.1572672000000015</v>
      </c>
      <c r="Y61" s="49">
        <f t="shared" ref="Y61:Z61" si="23">SUM(Y62:Y72)</f>
        <v>12.882643199999999</v>
      </c>
      <c r="Z61" s="49">
        <f t="shared" si="23"/>
        <v>6.5854656000000018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0.56004480000000012</v>
      </c>
      <c r="H62" s="52">
        <v>1.4559552</v>
      </c>
      <c r="I62" s="52">
        <v>0.78382079999999965</v>
      </c>
      <c r="J62" s="52">
        <v>2.4639551999999996</v>
      </c>
      <c r="K62" s="52">
        <v>2.9119104</v>
      </c>
      <c r="L62" s="52">
        <v>0.78382079999999965</v>
      </c>
      <c r="M62" s="52">
        <v>3.2481791999999996</v>
      </c>
      <c r="N62" s="52">
        <v>1.1200895999999998</v>
      </c>
      <c r="O62" s="52">
        <v>0.56004480000000012</v>
      </c>
      <c r="P62" s="52">
        <v>0.67213439999999969</v>
      </c>
      <c r="Q62" s="52">
        <v>0.67213439999999969</v>
      </c>
      <c r="R62" s="52">
        <v>0.78382079999999965</v>
      </c>
      <c r="S62" s="52">
        <v>0.67213439999999969</v>
      </c>
      <c r="T62" s="52">
        <v>0.81607679999999982</v>
      </c>
      <c r="U62" s="52">
        <v>5.0375807999999989</v>
      </c>
      <c r="V62" s="52">
        <v>3.8634624</v>
      </c>
      <c r="W62" s="52">
        <v>2.4945984000000001</v>
      </c>
      <c r="X62" s="52">
        <v>6.1572672000000015</v>
      </c>
      <c r="Y62" s="52">
        <v>12.882643199999999</v>
      </c>
      <c r="Z62" s="52">
        <v>6.5854656000000018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107.50477563257718</v>
      </c>
      <c r="D2" s="21">
        <f t="shared" ref="D2:X2" si="0">SUM(D3,D17,D22,D25,D26,D51,D52)</f>
        <v>129.10431800796658</v>
      </c>
      <c r="E2" s="21">
        <f t="shared" si="0"/>
        <v>85.008438720000015</v>
      </c>
      <c r="F2" s="21">
        <f t="shared" si="0"/>
        <v>107.77539384000004</v>
      </c>
      <c r="G2" s="21">
        <f t="shared" si="0"/>
        <v>101.57032224000001</v>
      </c>
      <c r="H2" s="21">
        <f t="shared" si="0"/>
        <v>100.80166248</v>
      </c>
      <c r="I2" s="21">
        <f t="shared" si="0"/>
        <v>102.21416724000001</v>
      </c>
      <c r="J2" s="21">
        <f t="shared" si="0"/>
        <v>80.664481800000004</v>
      </c>
      <c r="K2" s="21">
        <f t="shared" si="0"/>
        <v>73.693260000000009</v>
      </c>
      <c r="L2" s="21">
        <f t="shared" si="0"/>
        <v>68.020403399999992</v>
      </c>
      <c r="M2" s="21">
        <f t="shared" si="0"/>
        <v>75.235860720000005</v>
      </c>
      <c r="N2" s="21">
        <f t="shared" si="0"/>
        <v>65.816820000000007</v>
      </c>
      <c r="O2" s="21">
        <f t="shared" si="0"/>
        <v>57.409288920000002</v>
      </c>
      <c r="P2" s="21">
        <f t="shared" si="0"/>
        <v>59.378398920000002</v>
      </c>
      <c r="Q2" s="21">
        <f t="shared" si="0"/>
        <v>60.51681288000001</v>
      </c>
      <c r="R2" s="21">
        <f t="shared" si="0"/>
        <v>56.451421799999991</v>
      </c>
      <c r="S2" s="21">
        <f t="shared" si="0"/>
        <v>57.309751799999987</v>
      </c>
      <c r="T2" s="21">
        <f t="shared" si="0"/>
        <v>63.01694916000001</v>
      </c>
      <c r="U2" s="21">
        <f t="shared" si="0"/>
        <v>52.870455000000007</v>
      </c>
      <c r="V2" s="21">
        <f t="shared" si="0"/>
        <v>56.847579119999992</v>
      </c>
      <c r="W2" s="21">
        <f t="shared" si="0"/>
        <v>65.777218199999993</v>
      </c>
      <c r="X2" s="21">
        <f t="shared" si="0"/>
        <v>71.971790760000005</v>
      </c>
      <c r="Y2" s="21">
        <f t="shared" ref="Y2:Z2" si="1">SUM(Y3,Y17,Y22,Y25,Y26,Y51,Y52)</f>
        <v>32.63468472000001</v>
      </c>
      <c r="Z2" s="21">
        <f t="shared" si="1"/>
        <v>55.157349240000016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22.85783055257717</v>
      </c>
      <c r="D3" s="24">
        <f t="shared" si="2"/>
        <v>27.880018047966598</v>
      </c>
      <c r="E3" s="24">
        <f t="shared" si="2"/>
        <v>5.1182762400000001</v>
      </c>
      <c r="F3" s="24">
        <f t="shared" si="2"/>
        <v>4.02869016</v>
      </c>
      <c r="G3" s="24">
        <f t="shared" si="2"/>
        <v>0</v>
      </c>
      <c r="H3" s="24">
        <f t="shared" si="2"/>
        <v>1.9578002399999999</v>
      </c>
      <c r="I3" s="24">
        <f t="shared" si="2"/>
        <v>1.9325539199999997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21.842472960000009</v>
      </c>
      <c r="D4" s="19">
        <f t="shared" si="4"/>
        <v>26.810926559999999</v>
      </c>
      <c r="E4" s="19">
        <f t="shared" si="4"/>
        <v>5.1182762400000001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21.842472960000009</v>
      </c>
      <c r="D7" s="8">
        <v>26.810926559999999</v>
      </c>
      <c r="E7" s="8">
        <v>5.1182762400000001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1.0153575925771612</v>
      </c>
      <c r="D8" s="19">
        <f t="shared" si="6"/>
        <v>1.0690914879665985</v>
      </c>
      <c r="E8" s="19">
        <f t="shared" si="6"/>
        <v>0</v>
      </c>
      <c r="F8" s="19">
        <f t="shared" si="6"/>
        <v>4.02869016</v>
      </c>
      <c r="G8" s="19">
        <f t="shared" si="6"/>
        <v>0</v>
      </c>
      <c r="H8" s="19">
        <f t="shared" si="6"/>
        <v>1.9578002399999999</v>
      </c>
      <c r="I8" s="19">
        <f t="shared" si="6"/>
        <v>1.9325539199999997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4.02869016</v>
      </c>
      <c r="G9" s="8">
        <v>0</v>
      </c>
      <c r="H9" s="8">
        <v>1.9578002399999999</v>
      </c>
      <c r="I9" s="8">
        <v>1.9325539199999997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1.0153575925771612</v>
      </c>
      <c r="D10" s="8">
        <v>1.0690914879665985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25.371685079999999</v>
      </c>
      <c r="D26" s="27">
        <f t="shared" si="14"/>
        <v>34.728969960000001</v>
      </c>
      <c r="E26" s="27">
        <f t="shared" si="14"/>
        <v>18.797262480000001</v>
      </c>
      <c r="F26" s="27">
        <f t="shared" si="14"/>
        <v>28.415623680000003</v>
      </c>
      <c r="G26" s="27">
        <f t="shared" si="14"/>
        <v>25.229442240000001</v>
      </c>
      <c r="H26" s="27">
        <f t="shared" si="14"/>
        <v>25.229442240000001</v>
      </c>
      <c r="I26" s="27">
        <f t="shared" si="14"/>
        <v>25.051513320000005</v>
      </c>
      <c r="J26" s="27">
        <f t="shared" si="14"/>
        <v>15.5323818</v>
      </c>
      <c r="K26" s="27">
        <f t="shared" si="14"/>
        <v>9.4699800000000014</v>
      </c>
      <c r="L26" s="27">
        <f t="shared" si="14"/>
        <v>9.2500433999999991</v>
      </c>
      <c r="M26" s="27">
        <f t="shared" si="14"/>
        <v>12.375810720000002</v>
      </c>
      <c r="N26" s="27">
        <f t="shared" si="14"/>
        <v>9.4699800000000014</v>
      </c>
      <c r="O26" s="27">
        <f t="shared" si="14"/>
        <v>6.3134089200000014</v>
      </c>
      <c r="P26" s="27">
        <f t="shared" si="14"/>
        <v>6.3134089200000014</v>
      </c>
      <c r="Q26" s="27">
        <f t="shared" si="14"/>
        <v>9.2189728800000026</v>
      </c>
      <c r="R26" s="27">
        <f t="shared" si="14"/>
        <v>6.0624017999999991</v>
      </c>
      <c r="S26" s="27">
        <f t="shared" si="14"/>
        <v>6.0624017999999991</v>
      </c>
      <c r="T26" s="27">
        <f t="shared" si="14"/>
        <v>7.7356501200000025</v>
      </c>
      <c r="U26" s="27">
        <f t="shared" si="14"/>
        <v>6.6135366000000015</v>
      </c>
      <c r="V26" s="27">
        <f t="shared" si="14"/>
        <v>7.6103370000000012</v>
      </c>
      <c r="W26" s="27">
        <f t="shared" si="14"/>
        <v>9.6309244800000009</v>
      </c>
      <c r="X26" s="27">
        <f t="shared" si="14"/>
        <v>9.6814699200000014</v>
      </c>
      <c r="Y26" s="27">
        <f t="shared" ref="Y26:Z26" si="15">SUM(Y27,Y33)</f>
        <v>8.4990509999999979</v>
      </c>
      <c r="Z26" s="27">
        <f t="shared" si="15"/>
        <v>8.6786787600000004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25.371685079999999</v>
      </c>
      <c r="D33" s="19">
        <f t="shared" si="18"/>
        <v>34.728969960000001</v>
      </c>
      <c r="E33" s="19">
        <f t="shared" si="18"/>
        <v>18.797262480000001</v>
      </c>
      <c r="F33" s="19">
        <f t="shared" si="18"/>
        <v>28.415623680000003</v>
      </c>
      <c r="G33" s="19">
        <f t="shared" si="18"/>
        <v>25.229442240000001</v>
      </c>
      <c r="H33" s="19">
        <f t="shared" si="18"/>
        <v>25.229442240000001</v>
      </c>
      <c r="I33" s="19">
        <f t="shared" si="18"/>
        <v>25.051513320000005</v>
      </c>
      <c r="J33" s="19">
        <f t="shared" si="18"/>
        <v>15.5323818</v>
      </c>
      <c r="K33" s="19">
        <f t="shared" si="18"/>
        <v>9.4699800000000014</v>
      </c>
      <c r="L33" s="19">
        <f t="shared" si="18"/>
        <v>9.2500433999999991</v>
      </c>
      <c r="M33" s="19">
        <f t="shared" si="18"/>
        <v>12.375810720000002</v>
      </c>
      <c r="N33" s="19">
        <f t="shared" si="18"/>
        <v>9.4699800000000014</v>
      </c>
      <c r="O33" s="19">
        <f t="shared" si="18"/>
        <v>6.3134089200000014</v>
      </c>
      <c r="P33" s="19">
        <f t="shared" si="18"/>
        <v>6.3134089200000014</v>
      </c>
      <c r="Q33" s="19">
        <f t="shared" si="18"/>
        <v>9.2189728800000026</v>
      </c>
      <c r="R33" s="19">
        <f t="shared" si="18"/>
        <v>6.0624017999999991</v>
      </c>
      <c r="S33" s="19">
        <f t="shared" si="18"/>
        <v>6.0624017999999991</v>
      </c>
      <c r="T33" s="19">
        <f t="shared" si="18"/>
        <v>7.7356501200000025</v>
      </c>
      <c r="U33" s="19">
        <f t="shared" si="18"/>
        <v>6.6135366000000015</v>
      </c>
      <c r="V33" s="19">
        <f t="shared" si="18"/>
        <v>7.6103370000000012</v>
      </c>
      <c r="W33" s="19">
        <f t="shared" si="18"/>
        <v>9.6309244800000009</v>
      </c>
      <c r="X33" s="19">
        <f t="shared" si="18"/>
        <v>9.6814699200000014</v>
      </c>
      <c r="Y33" s="19">
        <f t="shared" ref="Y33:Z33" si="19">SUM(Y34:Y50)</f>
        <v>8.4990509999999979</v>
      </c>
      <c r="Z33" s="19">
        <f t="shared" si="19"/>
        <v>8.6786787600000004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2.9846552400000008</v>
      </c>
      <c r="J36" s="8">
        <v>2.9058307200000004</v>
      </c>
      <c r="K36" s="8">
        <v>0</v>
      </c>
      <c r="L36" s="8">
        <v>2.9058307200000004</v>
      </c>
      <c r="M36" s="8">
        <v>2.9058307200000004</v>
      </c>
      <c r="N36" s="8">
        <v>0</v>
      </c>
      <c r="O36" s="8">
        <v>0</v>
      </c>
      <c r="P36" s="8">
        <v>0</v>
      </c>
      <c r="Q36" s="8">
        <v>2.9058307200000004</v>
      </c>
      <c r="R36" s="8">
        <v>2.9058307200000004</v>
      </c>
      <c r="S36" s="8">
        <v>2.9058307200000004</v>
      </c>
      <c r="T36" s="8">
        <v>3.3794593200000018</v>
      </c>
      <c r="U36" s="8">
        <v>2.9174158800000005</v>
      </c>
      <c r="V36" s="8">
        <v>3.6699969600000011</v>
      </c>
      <c r="W36" s="8">
        <v>6.1746631200000008</v>
      </c>
      <c r="X36" s="8">
        <v>6.5408450399999989</v>
      </c>
      <c r="Y36" s="8">
        <v>4.774221719999999</v>
      </c>
      <c r="Z36" s="8">
        <v>4.6638219600000008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9.230760000000001E-3</v>
      </c>
      <c r="V37" s="8">
        <v>0.14594580000000001</v>
      </c>
      <c r="W37" s="8">
        <v>5.9875199999999996E-3</v>
      </c>
      <c r="X37" s="8">
        <v>2.9937599999999985E-3</v>
      </c>
      <c r="Y37" s="8">
        <v>2.9937599999999985E-3</v>
      </c>
      <c r="Z37" s="8">
        <v>5.9875199999999996E-3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19.117888919999999</v>
      </c>
      <c r="D43" s="8">
        <v>25.490518559999998</v>
      </c>
      <c r="E43" s="8">
        <v>9.5588110799999999</v>
      </c>
      <c r="F43" s="8">
        <v>22.304070360000001</v>
      </c>
      <c r="G43" s="8">
        <v>19.117888919999999</v>
      </c>
      <c r="H43" s="8">
        <v>19.117888919999999</v>
      </c>
      <c r="I43" s="8">
        <v>18.939960000000003</v>
      </c>
      <c r="J43" s="8">
        <v>12.626551079999999</v>
      </c>
      <c r="K43" s="8">
        <v>9.4699800000000014</v>
      </c>
      <c r="L43" s="8">
        <v>3.1565710799999986</v>
      </c>
      <c r="M43" s="8">
        <v>9.4699800000000014</v>
      </c>
      <c r="N43" s="8">
        <v>9.4699800000000014</v>
      </c>
      <c r="O43" s="8">
        <v>6.3134089200000014</v>
      </c>
      <c r="P43" s="8">
        <v>6.3134089200000014</v>
      </c>
      <c r="Q43" s="8">
        <v>6.3131421600000017</v>
      </c>
      <c r="R43" s="8">
        <v>3.1565710799999986</v>
      </c>
      <c r="S43" s="8">
        <v>3.1565710799999986</v>
      </c>
      <c r="T43" s="8">
        <v>4.3561908000000003</v>
      </c>
      <c r="U43" s="8">
        <v>3.6868899600000011</v>
      </c>
      <c r="V43" s="8">
        <v>3.7943942400000004</v>
      </c>
      <c r="W43" s="8">
        <v>3.4502738400000013</v>
      </c>
      <c r="X43" s="8">
        <v>3.1376311200000018</v>
      </c>
      <c r="Y43" s="8">
        <v>3.7218355199999991</v>
      </c>
      <c r="Z43" s="8">
        <v>4.008869279999999</v>
      </c>
    </row>
    <row r="44" spans="1:26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3.1268980800000001</v>
      </c>
      <c r="G44" s="8">
        <v>3.1268980800000001</v>
      </c>
      <c r="H44" s="8">
        <v>3.1268980800000001</v>
      </c>
      <c r="I44" s="8">
        <v>3.1268980800000001</v>
      </c>
      <c r="J44" s="8">
        <v>0</v>
      </c>
      <c r="K44" s="8">
        <v>0</v>
      </c>
      <c r="L44" s="8">
        <v>3.1876416000000001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59.275260000000003</v>
      </c>
      <c r="D51" s="27">
        <v>66.495329999999996</v>
      </c>
      <c r="E51" s="27">
        <v>61.092900000000014</v>
      </c>
      <c r="F51" s="27">
        <v>75.331080000000028</v>
      </c>
      <c r="G51" s="27">
        <v>76.340880000000013</v>
      </c>
      <c r="H51" s="27">
        <v>73.61442000000001</v>
      </c>
      <c r="I51" s="27">
        <v>75.230100000000007</v>
      </c>
      <c r="J51" s="27">
        <v>65.132100000000008</v>
      </c>
      <c r="K51" s="27">
        <v>64.223280000000003</v>
      </c>
      <c r="L51" s="27">
        <v>58.770359999999997</v>
      </c>
      <c r="M51" s="27">
        <v>62.860050000000008</v>
      </c>
      <c r="N51" s="27">
        <v>56.34684</v>
      </c>
      <c r="O51" s="27">
        <v>51.095880000000001</v>
      </c>
      <c r="P51" s="27">
        <v>53.064990000000002</v>
      </c>
      <c r="Q51" s="27">
        <v>51.297840000000008</v>
      </c>
      <c r="R51" s="27">
        <v>50.389019999999995</v>
      </c>
      <c r="S51" s="27">
        <v>51.24734999999999</v>
      </c>
      <c r="T51" s="27">
        <v>55.281299040000007</v>
      </c>
      <c r="U51" s="27">
        <v>46.256918400000004</v>
      </c>
      <c r="V51" s="27">
        <v>49.237242119999991</v>
      </c>
      <c r="W51" s="27">
        <v>56.146293719999996</v>
      </c>
      <c r="X51" s="27">
        <v>62.290320840000007</v>
      </c>
      <c r="Y51" s="27">
        <v>24.135633720000012</v>
      </c>
      <c r="Z51" s="27">
        <v>46.478670480000012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60.48</v>
      </c>
      <c r="D61" s="49">
        <f t="shared" si="22"/>
        <v>49.839955199999984</v>
      </c>
      <c r="E61" s="49">
        <f t="shared" si="22"/>
        <v>54.879955199999969</v>
      </c>
      <c r="F61" s="49">
        <f t="shared" si="22"/>
        <v>66.528000000000006</v>
      </c>
      <c r="G61" s="49">
        <f t="shared" si="22"/>
        <v>67.983955200000011</v>
      </c>
      <c r="H61" s="49">
        <f t="shared" si="22"/>
        <v>75.71208959999997</v>
      </c>
      <c r="I61" s="49">
        <f t="shared" si="22"/>
        <v>75.264134399999989</v>
      </c>
      <c r="J61" s="49">
        <f t="shared" si="22"/>
        <v>77.616</v>
      </c>
      <c r="K61" s="49">
        <f t="shared" si="22"/>
        <v>73.583999999999989</v>
      </c>
      <c r="L61" s="49">
        <f t="shared" si="22"/>
        <v>52.863955199999985</v>
      </c>
      <c r="M61" s="49">
        <f t="shared" si="22"/>
        <v>45.807955199999995</v>
      </c>
      <c r="N61" s="49">
        <f t="shared" si="22"/>
        <v>37.856044799999992</v>
      </c>
      <c r="O61" s="49">
        <f t="shared" si="22"/>
        <v>23.184000000000001</v>
      </c>
      <c r="P61" s="49">
        <f t="shared" si="22"/>
        <v>22.5118656</v>
      </c>
      <c r="Q61" s="49">
        <f t="shared" si="22"/>
        <v>21.728044800000003</v>
      </c>
      <c r="R61" s="49">
        <f t="shared" si="22"/>
        <v>20.943820800000001</v>
      </c>
      <c r="S61" s="49">
        <f t="shared" si="22"/>
        <v>13.551955199999997</v>
      </c>
      <c r="T61" s="49">
        <f t="shared" si="22"/>
        <v>15.715123199999999</v>
      </c>
      <c r="U61" s="49">
        <f t="shared" si="22"/>
        <v>12.345177599999998</v>
      </c>
      <c r="V61" s="49">
        <f t="shared" si="22"/>
        <v>11.387577599999998</v>
      </c>
      <c r="W61" s="49">
        <f t="shared" si="22"/>
        <v>13.170931199999997</v>
      </c>
      <c r="X61" s="49">
        <f t="shared" si="22"/>
        <v>12.559679999999998</v>
      </c>
      <c r="Y61" s="49">
        <f t="shared" ref="Y61:Z61" si="23">SUM(Y62:Y72)</f>
        <v>10.7327808</v>
      </c>
      <c r="Z61" s="49">
        <f t="shared" si="23"/>
        <v>9.7892928000000019</v>
      </c>
    </row>
    <row r="62" spans="1:26" ht="11.25" customHeight="1" x14ac:dyDescent="0.2">
      <c r="A62" s="50" t="s">
        <v>92</v>
      </c>
      <c r="B62" s="51" t="s">
        <v>93</v>
      </c>
      <c r="C62" s="52">
        <v>60.48</v>
      </c>
      <c r="D62" s="52">
        <v>49.839955199999984</v>
      </c>
      <c r="E62" s="52">
        <v>54.879955199999969</v>
      </c>
      <c r="F62" s="52">
        <v>66.528000000000006</v>
      </c>
      <c r="G62" s="52">
        <v>67.983955200000011</v>
      </c>
      <c r="H62" s="52">
        <v>75.71208959999997</v>
      </c>
      <c r="I62" s="52">
        <v>75.264134399999989</v>
      </c>
      <c r="J62" s="52">
        <v>77.616</v>
      </c>
      <c r="K62" s="52">
        <v>73.583999999999989</v>
      </c>
      <c r="L62" s="52">
        <v>52.863955199999985</v>
      </c>
      <c r="M62" s="52">
        <v>45.807955199999995</v>
      </c>
      <c r="N62" s="52">
        <v>37.856044799999992</v>
      </c>
      <c r="O62" s="52">
        <v>23.184000000000001</v>
      </c>
      <c r="P62" s="52">
        <v>22.5118656</v>
      </c>
      <c r="Q62" s="52">
        <v>21.728044800000003</v>
      </c>
      <c r="R62" s="52">
        <v>20.943820800000001</v>
      </c>
      <c r="S62" s="52">
        <v>13.551955199999997</v>
      </c>
      <c r="T62" s="52">
        <v>15.715123199999999</v>
      </c>
      <c r="U62" s="52">
        <v>12.345177599999998</v>
      </c>
      <c r="V62" s="52">
        <v>11.387577599999998</v>
      </c>
      <c r="W62" s="52">
        <v>13.170931199999997</v>
      </c>
      <c r="X62" s="52">
        <v>12.559679999999998</v>
      </c>
      <c r="Y62" s="52">
        <v>10.7327808</v>
      </c>
      <c r="Z62" s="52">
        <v>9.7892928000000019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3551.846690880001</v>
      </c>
      <c r="D2" s="21">
        <f t="shared" ref="D2:X2" si="0">SUM(D3,D17,D22,D25,D26,D51,D52)</f>
        <v>3711.97574424</v>
      </c>
      <c r="E2" s="21">
        <f t="shared" si="0"/>
        <v>3827.3342486400002</v>
      </c>
      <c r="F2" s="21">
        <f t="shared" si="0"/>
        <v>3883.5950472</v>
      </c>
      <c r="G2" s="21">
        <f t="shared" si="0"/>
        <v>4071.56531688</v>
      </c>
      <c r="H2" s="21">
        <f t="shared" si="0"/>
        <v>4343.68034352</v>
      </c>
      <c r="I2" s="21">
        <f t="shared" si="0"/>
        <v>4540.0269567599998</v>
      </c>
      <c r="J2" s="21">
        <f t="shared" si="0"/>
        <v>5141.8196924400008</v>
      </c>
      <c r="K2" s="21">
        <f t="shared" si="0"/>
        <v>6047.6375160000007</v>
      </c>
      <c r="L2" s="21">
        <f t="shared" si="0"/>
        <v>5068.8581119199998</v>
      </c>
      <c r="M2" s="21">
        <f t="shared" si="0"/>
        <v>5202.8366011200005</v>
      </c>
      <c r="N2" s="21">
        <f t="shared" si="0"/>
        <v>5558.1351598800002</v>
      </c>
      <c r="O2" s="21">
        <f t="shared" si="0"/>
        <v>5575.0832819999996</v>
      </c>
      <c r="P2" s="21">
        <f t="shared" si="0"/>
        <v>5280.0944014800016</v>
      </c>
      <c r="Q2" s="21">
        <f t="shared" si="0"/>
        <v>5296.5874789199988</v>
      </c>
      <c r="R2" s="21">
        <f t="shared" si="0"/>
        <v>5268.2634864000001</v>
      </c>
      <c r="S2" s="21">
        <f t="shared" si="0"/>
        <v>5639.3525876399981</v>
      </c>
      <c r="T2" s="21">
        <f t="shared" si="0"/>
        <v>5765.5202974799995</v>
      </c>
      <c r="U2" s="21">
        <f t="shared" si="0"/>
        <v>5738.8088957999998</v>
      </c>
      <c r="V2" s="21">
        <f t="shared" si="0"/>
        <v>5527.2388910400014</v>
      </c>
      <c r="W2" s="21">
        <f t="shared" si="0"/>
        <v>4493.7249764400012</v>
      </c>
      <c r="X2" s="21">
        <f t="shared" si="0"/>
        <v>5113.8223678799995</v>
      </c>
      <c r="Y2" s="21">
        <f t="shared" ref="Y2:Z2" si="1">SUM(Y3,Y17,Y22,Y25,Y26,Y51,Y52)</f>
        <v>5649.7302745200013</v>
      </c>
      <c r="Z2" s="21">
        <f t="shared" si="1"/>
        <v>5221.0512676799999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0.81687407999999972</v>
      </c>
      <c r="U3" s="24">
        <f t="shared" si="2"/>
        <v>0.70274687999999985</v>
      </c>
      <c r="V3" s="24">
        <f t="shared" si="2"/>
        <v>0.40567032000000003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0.81687407999999972</v>
      </c>
      <c r="U8" s="19">
        <f t="shared" si="8"/>
        <v>0.70274687999999985</v>
      </c>
      <c r="V8" s="19">
        <f t="shared" si="8"/>
        <v>0.40567032000000003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0.81687407999999972</v>
      </c>
      <c r="U9" s="8">
        <f>FC_TRA_RAIL_E!U9+FC_TRA_ROAD_E!U9+FC_TRA_DAVI_E!U9+FC_TRA_DNAVI_E!U9+FC_TRA_PIPE_E!U9</f>
        <v>0.70274687999999985</v>
      </c>
      <c r="V9" s="8">
        <f>FC_TRA_RAIL_E!V9+FC_TRA_ROAD_E!V9+FC_TRA_DAVI_E!V9+FC_TRA_DNAVI_E!V9+FC_TRA_PIPE_E!V9</f>
        <v>0.40567032000000003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3551.846690880001</v>
      </c>
      <c r="D26" s="27">
        <f t="shared" si="20"/>
        <v>3711.97574424</v>
      </c>
      <c r="E26" s="27">
        <f t="shared" si="20"/>
        <v>3827.3342486400002</v>
      </c>
      <c r="F26" s="27">
        <f t="shared" si="20"/>
        <v>3883.5950472</v>
      </c>
      <c r="G26" s="27">
        <f t="shared" si="20"/>
        <v>4071.56531688</v>
      </c>
      <c r="H26" s="27">
        <f t="shared" si="20"/>
        <v>4343.68034352</v>
      </c>
      <c r="I26" s="27">
        <f t="shared" si="20"/>
        <v>4540.0269567599998</v>
      </c>
      <c r="J26" s="27">
        <f t="shared" si="20"/>
        <v>5141.8196924400008</v>
      </c>
      <c r="K26" s="27">
        <f t="shared" si="20"/>
        <v>6047.6375160000007</v>
      </c>
      <c r="L26" s="27">
        <f t="shared" si="20"/>
        <v>5068.8581119199998</v>
      </c>
      <c r="M26" s="27">
        <f t="shared" si="20"/>
        <v>5202.8366011200005</v>
      </c>
      <c r="N26" s="27">
        <f t="shared" si="20"/>
        <v>5558.1351598800002</v>
      </c>
      <c r="O26" s="27">
        <f t="shared" si="20"/>
        <v>5573.4676019999997</v>
      </c>
      <c r="P26" s="27">
        <f t="shared" si="20"/>
        <v>5278.2262714800017</v>
      </c>
      <c r="Q26" s="27">
        <f t="shared" si="20"/>
        <v>5293.861018919999</v>
      </c>
      <c r="R26" s="27">
        <f t="shared" si="20"/>
        <v>5263.3154664000003</v>
      </c>
      <c r="S26" s="27">
        <f t="shared" si="20"/>
        <v>5632.7383976399979</v>
      </c>
      <c r="T26" s="27">
        <f t="shared" si="20"/>
        <v>5757.0279335999994</v>
      </c>
      <c r="U26" s="27">
        <f t="shared" si="20"/>
        <v>5730.2624264400001</v>
      </c>
      <c r="V26" s="27">
        <f t="shared" si="20"/>
        <v>5516.4561120000008</v>
      </c>
      <c r="W26" s="27">
        <f t="shared" ref="W26:X26" si="21">SUM(W27,W33)</f>
        <v>4485.5346906000013</v>
      </c>
      <c r="X26" s="27">
        <f t="shared" si="21"/>
        <v>5103.1063702799993</v>
      </c>
      <c r="Y26" s="27">
        <f t="shared" ref="Y26:Z26" si="22">SUM(Y27,Y33)</f>
        <v>5638.3910283600017</v>
      </c>
      <c r="Z26" s="27">
        <f t="shared" si="22"/>
        <v>5209.5377300399996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3551.846690880001</v>
      </c>
      <c r="D33" s="19">
        <f t="shared" si="26"/>
        <v>3711.97574424</v>
      </c>
      <c r="E33" s="19">
        <f t="shared" si="26"/>
        <v>3827.3342486400002</v>
      </c>
      <c r="F33" s="19">
        <f t="shared" si="26"/>
        <v>3883.5950472</v>
      </c>
      <c r="G33" s="19">
        <f t="shared" si="26"/>
        <v>4071.56531688</v>
      </c>
      <c r="H33" s="19">
        <f t="shared" si="26"/>
        <v>4343.68034352</v>
      </c>
      <c r="I33" s="19">
        <f t="shared" si="26"/>
        <v>4540.0269567599998</v>
      </c>
      <c r="J33" s="19">
        <f t="shared" si="26"/>
        <v>5141.8196924400008</v>
      </c>
      <c r="K33" s="19">
        <f t="shared" si="26"/>
        <v>6047.6375160000007</v>
      </c>
      <c r="L33" s="19">
        <f t="shared" si="26"/>
        <v>5068.8581119199998</v>
      </c>
      <c r="M33" s="19">
        <f t="shared" si="26"/>
        <v>5202.8366011200005</v>
      </c>
      <c r="N33" s="19">
        <f t="shared" si="26"/>
        <v>5558.1351598800002</v>
      </c>
      <c r="O33" s="19">
        <f t="shared" si="26"/>
        <v>5573.4676019999997</v>
      </c>
      <c r="P33" s="19">
        <f t="shared" si="26"/>
        <v>5278.2262714800017</v>
      </c>
      <c r="Q33" s="19">
        <f t="shared" si="26"/>
        <v>5293.861018919999</v>
      </c>
      <c r="R33" s="19">
        <f t="shared" si="26"/>
        <v>5263.3154664000003</v>
      </c>
      <c r="S33" s="19">
        <f t="shared" si="26"/>
        <v>5632.7383976399979</v>
      </c>
      <c r="T33" s="19">
        <f t="shared" si="26"/>
        <v>5757.0279335999994</v>
      </c>
      <c r="U33" s="19">
        <f t="shared" si="26"/>
        <v>5730.2624264400001</v>
      </c>
      <c r="V33" s="19">
        <f t="shared" si="26"/>
        <v>5516.4561120000008</v>
      </c>
      <c r="W33" s="19">
        <f t="shared" ref="W33:X33" si="27">SUM(W34:W50)</f>
        <v>4485.5346906000013</v>
      </c>
      <c r="X33" s="19">
        <f t="shared" si="27"/>
        <v>5103.1063702799993</v>
      </c>
      <c r="Y33" s="19">
        <f t="shared" ref="Y33:Z33" si="28">SUM(Y34:Y50)</f>
        <v>5638.3910283600017</v>
      </c>
      <c r="Z33" s="19">
        <f t="shared" si="28"/>
        <v>5209.5377300399996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2.9846552400000004</v>
      </c>
      <c r="J36" s="8">
        <f>FC_TRA_RAIL_E!J36+FC_TRA_ROAD_E!J36+FC_TRA_DAVI_E!J36+FC_TRA_DNAVI_E!J36+FC_TRA_PIPE_E!J36</f>
        <v>5.8114342800000003</v>
      </c>
      <c r="K36" s="8">
        <f>FC_TRA_RAIL_E!K36+FC_TRA_ROAD_E!K36+FC_TRA_DAVI_E!K36+FC_TRA_DNAVI_E!K36+FC_TRA_PIPE_E!K36</f>
        <v>5.8114342800000003</v>
      </c>
      <c r="L36" s="8">
        <f>FC_TRA_RAIL_E!L36+FC_TRA_ROAD_E!L36+FC_TRA_DAVI_E!L36+FC_TRA_DNAVI_E!L36+FC_TRA_PIPE_E!L36</f>
        <v>11.62309572</v>
      </c>
      <c r="M36" s="8">
        <f>FC_TRA_RAIL_E!M36+FC_TRA_ROAD_E!M36+FC_TRA_DAVI_E!M36+FC_TRA_DNAVI_E!M36+FC_TRA_PIPE_E!M36</f>
        <v>14.52869928</v>
      </c>
      <c r="N36" s="8">
        <f>FC_TRA_RAIL_E!N36+FC_TRA_ROAD_E!N36+FC_TRA_DAVI_E!N36+FC_TRA_DNAVI_E!N36+FC_TRA_PIPE_E!N36</f>
        <v>17.434529999999999</v>
      </c>
      <c r="O36" s="8">
        <f>FC_TRA_RAIL_E!O36+FC_TRA_ROAD_E!O36+FC_TRA_DAVI_E!O36+FC_TRA_DNAVI_E!O36+FC_TRA_PIPE_E!O36</f>
        <v>23.245964279999999</v>
      </c>
      <c r="P36" s="8">
        <f>FC_TRA_RAIL_E!P36+FC_TRA_ROAD_E!P36+FC_TRA_DAVI_E!P36+FC_TRA_DNAVI_E!P36+FC_TRA_PIPE_E!P36</f>
        <v>31.96322928</v>
      </c>
      <c r="Q36" s="8">
        <f>FC_TRA_RAIL_E!Q36+FC_TRA_ROAD_E!Q36+FC_TRA_DAVI_E!Q36+FC_TRA_DNAVI_E!Q36+FC_TRA_PIPE_E!Q36</f>
        <v>34.86905999999999</v>
      </c>
      <c r="R36" s="8">
        <f>FC_TRA_RAIL_E!R36+FC_TRA_ROAD_E!R36+FC_TRA_DAVI_E!R36+FC_TRA_DNAVI_E!R36+FC_TRA_PIPE_E!R36</f>
        <v>37.774890720000009</v>
      </c>
      <c r="S36" s="8">
        <f>FC_TRA_RAIL_E!S36+FC_TRA_ROAD_E!S36+FC_TRA_DAVI_E!S36+FC_TRA_DNAVI_E!S36+FC_TRA_PIPE_E!S36</f>
        <v>40.680494280000019</v>
      </c>
      <c r="T36" s="8">
        <f>FC_TRA_RAIL_E!T36+FC_TRA_ROAD_E!T36+FC_TRA_DAVI_E!T36+FC_TRA_DNAVI_E!T36+FC_TRA_PIPE_E!T36</f>
        <v>39.884298479999998</v>
      </c>
      <c r="U36" s="8">
        <f>FC_TRA_RAIL_E!U36+FC_TRA_ROAD_E!U36+FC_TRA_DAVI_E!U36+FC_TRA_DNAVI_E!U36+FC_TRA_PIPE_E!U36</f>
        <v>39.245070240000018</v>
      </c>
      <c r="V36" s="8">
        <f>FC_TRA_RAIL_E!V36+FC_TRA_ROAD_E!V36+FC_TRA_DAVI_E!V36+FC_TRA_DNAVI_E!V36+FC_TRA_PIPE_E!V36</f>
        <v>37.597478760000001</v>
      </c>
      <c r="W36" s="8">
        <f>FC_TRA_RAIL_E!W36+FC_TRA_ROAD_E!W36+FC_TRA_DAVI_E!W36+FC_TRA_DNAVI_E!W36+FC_TRA_PIPE_E!W36</f>
        <v>24.175957320000002</v>
      </c>
      <c r="X36" s="8">
        <f>FC_TRA_RAIL_E!X36+FC_TRA_ROAD_E!X36+FC_TRA_DAVI_E!X36+FC_TRA_DNAVI_E!X36+FC_TRA_PIPE_E!X36</f>
        <v>42.514129800000006</v>
      </c>
      <c r="Y36" s="8">
        <f>FC_TRA_RAIL_E!Y36+FC_TRA_ROAD_E!Y36+FC_TRA_DAVI_E!Y36+FC_TRA_DNAVI_E!Y36+FC_TRA_PIPE_E!Y36</f>
        <v>28.461785040000002</v>
      </c>
      <c r="Z36" s="8">
        <f>FC_TRA_RAIL_E!Z36+FC_TRA_ROAD_E!Z36+FC_TRA_DAVI_E!Z36+FC_TRA_DNAVI_E!Z36+FC_TRA_PIPE_E!Z36</f>
        <v>26.628376679999995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2462.1320908800008</v>
      </c>
      <c r="D37" s="8">
        <f>FC_TRA_RAIL_E!D37+FC_TRA_ROAD_E!D37+FC_TRA_DAVI_E!D37+FC_TRA_DNAVI_E!D37+FC_TRA_PIPE_E!D37</f>
        <v>2440.64213316</v>
      </c>
      <c r="E37" s="8">
        <f>FC_TRA_RAIL_E!E37+FC_TRA_ROAD_E!E37+FC_TRA_DAVI_E!E37+FC_TRA_DNAVI_E!E37+FC_TRA_PIPE_E!E37</f>
        <v>2339.3322968400003</v>
      </c>
      <c r="F37" s="8">
        <f>FC_TRA_RAIL_E!F37+FC_TRA_ROAD_E!F37+FC_TRA_DAVI_E!F37+FC_TRA_DNAVI_E!F37+FC_TRA_PIPE_E!F37</f>
        <v>2284.07247684</v>
      </c>
      <c r="G37" s="8">
        <f>FC_TRA_RAIL_E!G37+FC_TRA_ROAD_E!G37+FC_TRA_DAVI_E!G37+FC_TRA_DNAVI_E!G37+FC_TRA_PIPE_E!G37</f>
        <v>2032.3334354399999</v>
      </c>
      <c r="H37" s="8">
        <f>FC_TRA_RAIL_E!H37+FC_TRA_ROAD_E!H37+FC_TRA_DAVI_E!H37+FC_TRA_DNAVI_E!H37+FC_TRA_PIPE_E!H37</f>
        <v>1998.56357316</v>
      </c>
      <c r="I37" s="8">
        <f>FC_TRA_RAIL_E!I37+FC_TRA_ROAD_E!I37+FC_TRA_DAVI_E!I37+FC_TRA_DNAVI_E!I37+FC_TRA_PIPE_E!I37</f>
        <v>1929.6412304400001</v>
      </c>
      <c r="J37" s="8">
        <f>FC_TRA_RAIL_E!J37+FC_TRA_ROAD_E!J37+FC_TRA_DAVI_E!J37+FC_TRA_DNAVI_E!J37+FC_TRA_PIPE_E!J37</f>
        <v>1868.86515816</v>
      </c>
      <c r="K37" s="8">
        <f>FC_TRA_RAIL_E!K37+FC_TRA_ROAD_E!K37+FC_TRA_DAVI_E!K37+FC_TRA_DNAVI_E!K37+FC_TRA_PIPE_E!K37</f>
        <v>1953.9515595600003</v>
      </c>
      <c r="L37" s="8">
        <f>FC_TRA_RAIL_E!L37+FC_TRA_ROAD_E!L37+FC_TRA_DAVI_E!L37+FC_TRA_DNAVI_E!L37+FC_TRA_PIPE_E!L37</f>
        <v>1783.77850728</v>
      </c>
      <c r="M37" s="8">
        <f>FC_TRA_RAIL_E!M37+FC_TRA_ROAD_E!M37+FC_TRA_DAVI_E!M37+FC_TRA_DNAVI_E!M37+FC_TRA_PIPE_E!M37</f>
        <v>1741.23518184</v>
      </c>
      <c r="N37" s="8">
        <f>FC_TRA_RAIL_E!N37+FC_TRA_ROAD_E!N37+FC_TRA_DAVI_E!N37+FC_TRA_DNAVI_E!N37+FC_TRA_PIPE_E!N37</f>
        <v>1689.5756077199997</v>
      </c>
      <c r="O37" s="8">
        <f>FC_TRA_RAIL_E!O37+FC_TRA_ROAD_E!O37+FC_TRA_DAVI_E!O37+FC_TRA_DNAVI_E!O37+FC_TRA_PIPE_E!O37</f>
        <v>1525.4801377200004</v>
      </c>
      <c r="P37" s="8">
        <f>FC_TRA_RAIL_E!P37+FC_TRA_ROAD_E!P37+FC_TRA_DAVI_E!P37+FC_TRA_DNAVI_E!P37+FC_TRA_PIPE_E!P37</f>
        <v>1388.73391272</v>
      </c>
      <c r="Q37" s="8">
        <f>FC_TRA_RAIL_E!Q37+FC_TRA_ROAD_E!Q37+FC_TRA_DAVI_E!Q37+FC_TRA_DNAVI_E!Q37+FC_TRA_PIPE_E!Q37</f>
        <v>1297.5696795600002</v>
      </c>
      <c r="R37" s="8">
        <f>FC_TRA_RAIL_E!R37+FC_TRA_ROAD_E!R37+FC_TRA_DAVI_E!R37+FC_TRA_DNAVI_E!R37+FC_TRA_PIPE_E!R37</f>
        <v>1267.18176816</v>
      </c>
      <c r="S37" s="8">
        <f>FC_TRA_RAIL_E!S37+FC_TRA_ROAD_E!S37+FC_TRA_DAVI_E!S37+FC_TRA_DNAVI_E!S37+FC_TRA_PIPE_E!S37</f>
        <v>1258.0652699999994</v>
      </c>
      <c r="T37" s="8">
        <f>FC_TRA_RAIL_E!T37+FC_TRA_ROAD_E!T37+FC_TRA_DAVI_E!T37+FC_TRA_DNAVI_E!T37+FC_TRA_PIPE_E!T37</f>
        <v>1226.9872969200001</v>
      </c>
      <c r="U37" s="8">
        <f>FC_TRA_RAIL_E!U37+FC_TRA_ROAD_E!U37+FC_TRA_DAVI_E!U37+FC_TRA_DNAVI_E!U37+FC_TRA_PIPE_E!U37</f>
        <v>1235.0068315199999</v>
      </c>
      <c r="V37" s="8">
        <f>FC_TRA_RAIL_E!V37+FC_TRA_ROAD_E!V37+FC_TRA_DAVI_E!V37+FC_TRA_DNAVI_E!V37+FC_TRA_PIPE_E!V37</f>
        <v>1182.8243473199998</v>
      </c>
      <c r="W37" s="8">
        <f>FC_TRA_RAIL_E!W37+FC_TRA_ROAD_E!W37+FC_TRA_DAVI_E!W37+FC_TRA_DNAVI_E!W37+FC_TRA_PIPE_E!W37</f>
        <v>934.03740275999985</v>
      </c>
      <c r="X37" s="8">
        <f>FC_TRA_RAIL_E!X37+FC_TRA_ROAD_E!X37+FC_TRA_DAVI_E!X37+FC_TRA_DNAVI_E!X37+FC_TRA_PIPE_E!X37</f>
        <v>1061.4575663999999</v>
      </c>
      <c r="Y37" s="8">
        <f>FC_TRA_RAIL_E!Y37+FC_TRA_ROAD_E!Y37+FC_TRA_DAVI_E!Y37+FC_TRA_DNAVI_E!Y37+FC_TRA_PIPE_E!Y37</f>
        <v>1235.6539826399999</v>
      </c>
      <c r="Z37" s="8">
        <f>FC_TRA_RAIL_E!Z37+FC_TRA_ROAD_E!Z37+FC_TRA_DAVI_E!Z37+FC_TRA_DNAVI_E!Z37+FC_TRA_PIPE_E!Z37</f>
        <v>1314.9275000399996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1089.7146000000002</v>
      </c>
      <c r="D43" s="8">
        <f>FC_TRA_RAIL_E!D43+FC_TRA_ROAD_E!D43+FC_TRA_DAVI_E!D43+FC_TRA_DNAVI_E!D43+FC_TRA_PIPE_E!D43</f>
        <v>1271.3336110800001</v>
      </c>
      <c r="E43" s="8">
        <f>FC_TRA_RAIL_E!E43+FC_TRA_ROAD_E!E43+FC_TRA_DAVI_E!E43+FC_TRA_DNAVI_E!E43+FC_TRA_PIPE_E!E43</f>
        <v>1488.0019517999999</v>
      </c>
      <c r="F43" s="8">
        <f>FC_TRA_RAIL_E!F43+FC_TRA_ROAD_E!F43+FC_TRA_DAVI_E!F43+FC_TRA_DNAVI_E!F43+FC_TRA_PIPE_E!F43</f>
        <v>1599.5225703599999</v>
      </c>
      <c r="G43" s="8">
        <f>FC_TRA_RAIL_E!G43+FC_TRA_ROAD_E!G43+FC_TRA_DAVI_E!G43+FC_TRA_DNAVI_E!G43+FC_TRA_PIPE_E!G43</f>
        <v>2039.2318814400003</v>
      </c>
      <c r="H43" s="8">
        <f>FC_TRA_RAIL_E!H43+FC_TRA_ROAD_E!H43+FC_TRA_DAVI_E!H43+FC_TRA_DNAVI_E!H43+FC_TRA_PIPE_E!H43</f>
        <v>2345.1167703599999</v>
      </c>
      <c r="I43" s="8">
        <f>FC_TRA_RAIL_E!I43+FC_TRA_ROAD_E!I43+FC_TRA_DAVI_E!I43+FC_TRA_DNAVI_E!I43+FC_TRA_PIPE_E!I43</f>
        <v>2607.4010710799998</v>
      </c>
      <c r="J43" s="8">
        <f>FC_TRA_RAIL_E!J43+FC_TRA_ROAD_E!J43+FC_TRA_DAVI_E!J43+FC_TRA_DNAVI_E!J43+FC_TRA_PIPE_E!J43</f>
        <v>3267.1431000000007</v>
      </c>
      <c r="K43" s="8">
        <f>FC_TRA_RAIL_E!K43+FC_TRA_ROAD_E!K43+FC_TRA_DAVI_E!K43+FC_TRA_DNAVI_E!K43+FC_TRA_PIPE_E!K43</f>
        <v>4087.8745221600002</v>
      </c>
      <c r="L43" s="8">
        <f>FC_TRA_RAIL_E!L43+FC_TRA_ROAD_E!L43+FC_TRA_DAVI_E!L43+FC_TRA_DNAVI_E!L43+FC_TRA_PIPE_E!L43</f>
        <v>3273.45650892</v>
      </c>
      <c r="M43" s="8">
        <f>FC_TRA_RAIL_E!M43+FC_TRA_ROAD_E!M43+FC_TRA_DAVI_E!M43+FC_TRA_DNAVI_E!M43+FC_TRA_PIPE_E!M43</f>
        <v>3447.0727200000006</v>
      </c>
      <c r="N43" s="8">
        <f>FC_TRA_RAIL_E!N43+FC_TRA_ROAD_E!N43+FC_TRA_DAVI_E!N43+FC_TRA_DNAVI_E!N43+FC_TRA_PIPE_E!N43</f>
        <v>3851.1250221600003</v>
      </c>
      <c r="O43" s="8">
        <f>FC_TRA_RAIL_E!O43+FC_TRA_ROAD_E!O43+FC_TRA_DAVI_E!O43+FC_TRA_DNAVI_E!O43+FC_TRA_PIPE_E!O43</f>
        <v>4024.7414999999996</v>
      </c>
      <c r="P43" s="8">
        <f>FC_TRA_RAIL_E!P43+FC_TRA_ROAD_E!P43+FC_TRA_DAVI_E!P43+FC_TRA_DNAVI_E!P43+FC_TRA_PIPE_E!P43</f>
        <v>3857.5291294800022</v>
      </c>
      <c r="Q43" s="8">
        <f>FC_TRA_RAIL_E!Q43+FC_TRA_ROAD_E!Q43+FC_TRA_DAVI_E!Q43+FC_TRA_DNAVI_E!Q43+FC_TRA_PIPE_E!Q43</f>
        <v>3961.4222793599988</v>
      </c>
      <c r="R43" s="8">
        <f>FC_TRA_RAIL_E!R43+FC_TRA_ROAD_E!R43+FC_TRA_DAVI_E!R43+FC_TRA_DNAVI_E!R43+FC_TRA_PIPE_E!R43</f>
        <v>3958.3588075200005</v>
      </c>
      <c r="S43" s="8">
        <f>FC_TRA_RAIL_E!S43+FC_TRA_ROAD_E!S43+FC_TRA_DAVI_E!S43+FC_TRA_DNAVI_E!S43+FC_TRA_PIPE_E!S43</f>
        <v>4333.9926333599988</v>
      </c>
      <c r="T43" s="8">
        <f>FC_TRA_RAIL_E!T43+FC_TRA_ROAD_E!T43+FC_TRA_DAVI_E!T43+FC_TRA_DNAVI_E!T43+FC_TRA_PIPE_E!T43</f>
        <v>4490.1563381999995</v>
      </c>
      <c r="U43" s="8">
        <f>FC_TRA_RAIL_E!U43+FC_TRA_ROAD_E!U43+FC_TRA_DAVI_E!U43+FC_TRA_DNAVI_E!U43+FC_TRA_PIPE_E!U43</f>
        <v>4456.0105246800003</v>
      </c>
      <c r="V43" s="8">
        <f>FC_TRA_RAIL_E!V43+FC_TRA_ROAD_E!V43+FC_TRA_DAVI_E!V43+FC_TRA_DNAVI_E!V43+FC_TRA_PIPE_E!V43</f>
        <v>4296.0342859200009</v>
      </c>
      <c r="W43" s="8">
        <f>FC_TRA_RAIL_E!W43+FC_TRA_ROAD_E!W43+FC_TRA_DAVI_E!W43+FC_TRA_DNAVI_E!W43+FC_TRA_PIPE_E!W43</f>
        <v>3527.3213305200015</v>
      </c>
      <c r="X43" s="8">
        <f>FC_TRA_RAIL_E!X43+FC_TRA_ROAD_E!X43+FC_TRA_DAVI_E!X43+FC_TRA_DNAVI_E!X43+FC_TRA_PIPE_E!X43</f>
        <v>3999.1346740799991</v>
      </c>
      <c r="Y43" s="8">
        <f>FC_TRA_RAIL_E!Y43+FC_TRA_ROAD_E!Y43+FC_TRA_DAVI_E!Y43+FC_TRA_DNAVI_E!Y43+FC_TRA_PIPE_E!Y43</f>
        <v>4374.2752606800013</v>
      </c>
      <c r="Z43" s="8">
        <f>FC_TRA_RAIL_E!Z43+FC_TRA_ROAD_E!Z43+FC_TRA_DAVI_E!Z43+FC_TRA_DNAVI_E!Z43+FC_TRA_PIPE_E!Z43</f>
        <v>3867.9818533199996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1.61568</v>
      </c>
      <c r="P51" s="27">
        <f>FC_TRA_RAIL_E!P51+FC_TRA_ROAD_E!P51+FC_TRA_DAVI_E!P51+FC_TRA_DNAVI_E!P51+FC_TRA_PIPE_E!P51</f>
        <v>1.8681300000000001</v>
      </c>
      <c r="Q51" s="27">
        <f>FC_TRA_RAIL_E!Q51+FC_TRA_ROAD_E!Q51+FC_TRA_DAVI_E!Q51+FC_TRA_DNAVI_E!Q51+FC_TRA_PIPE_E!Q51</f>
        <v>2.7264599999999999</v>
      </c>
      <c r="R51" s="27">
        <f>FC_TRA_RAIL_E!R51+FC_TRA_ROAD_E!R51+FC_TRA_DAVI_E!R51+FC_TRA_DNAVI_E!R51+FC_TRA_PIPE_E!R51</f>
        <v>4.9480199999999988</v>
      </c>
      <c r="S51" s="27">
        <f>FC_TRA_RAIL_E!S51+FC_TRA_ROAD_E!S51+FC_TRA_DAVI_E!S51+FC_TRA_DNAVI_E!S51+FC_TRA_PIPE_E!S51</f>
        <v>6.6141899999999998</v>
      </c>
      <c r="T51" s="27">
        <f>FC_TRA_RAIL_E!T51+FC_TRA_ROAD_E!T51+FC_TRA_DAVI_E!T51+FC_TRA_DNAVI_E!T51+FC_TRA_PIPE_E!T51</f>
        <v>7.6754898000000011</v>
      </c>
      <c r="U51" s="27">
        <f>FC_TRA_RAIL_E!U51+FC_TRA_ROAD_E!U51+FC_TRA_DAVI_E!U51+FC_TRA_DNAVI_E!U51+FC_TRA_PIPE_E!U51</f>
        <v>7.8437224799999994</v>
      </c>
      <c r="V51" s="27">
        <f>FC_TRA_RAIL_E!V51+FC_TRA_ROAD_E!V51+FC_TRA_DAVI_E!V51+FC_TRA_DNAVI_E!V51+FC_TRA_PIPE_E!V51</f>
        <v>10.377108719999997</v>
      </c>
      <c r="W51" s="27">
        <f>FC_TRA_RAIL_E!W51+FC_TRA_ROAD_E!W51+FC_TRA_DAVI_E!W51+FC_TRA_DNAVI_E!W51+FC_TRA_PIPE_E!W51</f>
        <v>8.1902858399999996</v>
      </c>
      <c r="X51" s="27">
        <f>FC_TRA_RAIL_E!X51+FC_TRA_ROAD_E!X51+FC_TRA_DAVI_E!X51+FC_TRA_DNAVI_E!X51+FC_TRA_PIPE_E!X51</f>
        <v>10.715997600000001</v>
      </c>
      <c r="Y51" s="27">
        <f>FC_TRA_RAIL_E!Y51+FC_TRA_ROAD_E!Y51+FC_TRA_DAVI_E!Y51+FC_TRA_DNAVI_E!Y51+FC_TRA_PIPE_E!Y51</f>
        <v>11.339246160000002</v>
      </c>
      <c r="Z51" s="27">
        <f>FC_TRA_RAIL_E!Z51+FC_TRA_ROAD_E!Z51+FC_TRA_DAVI_E!Z51+FC_TRA_DNAVI_E!Z51+FC_TRA_PIPE_E!Z51</f>
        <v>11.513537640000001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13.062599999999998</v>
      </c>
      <c r="J61" s="49">
        <f t="shared" si="32"/>
        <v>41.07595104</v>
      </c>
      <c r="K61" s="49">
        <f t="shared" si="32"/>
        <v>72.895679999999999</v>
      </c>
      <c r="L61" s="49">
        <f t="shared" si="32"/>
        <v>91.292408640000019</v>
      </c>
      <c r="M61" s="49">
        <f t="shared" si="32"/>
        <v>135.59004288000003</v>
      </c>
      <c r="N61" s="49">
        <f t="shared" si="32"/>
        <v>109.06264224000002</v>
      </c>
      <c r="O61" s="49">
        <f t="shared" si="32"/>
        <v>153.64064447999999</v>
      </c>
      <c r="P61" s="49">
        <f t="shared" si="32"/>
        <v>179.2647504</v>
      </c>
      <c r="Q61" s="49">
        <f t="shared" si="32"/>
        <v>129.60979343999998</v>
      </c>
      <c r="R61" s="49">
        <f t="shared" si="32"/>
        <v>87.247972800000014</v>
      </c>
      <c r="S61" s="49">
        <f t="shared" si="32"/>
        <v>54.681955200000004</v>
      </c>
      <c r="T61" s="49">
        <f t="shared" si="32"/>
        <v>74.241191520000015</v>
      </c>
      <c r="U61" s="49">
        <f t="shared" si="32"/>
        <v>218.69111808000002</v>
      </c>
      <c r="V61" s="49">
        <f t="shared" si="32"/>
        <v>281.82846240000003</v>
      </c>
      <c r="W61" s="49">
        <f t="shared" si="32"/>
        <v>276.53052672000001</v>
      </c>
      <c r="X61" s="49">
        <f t="shared" si="32"/>
        <v>306.16134624000006</v>
      </c>
      <c r="Y61" s="49">
        <f t="shared" ref="Y61:Z61" si="33">SUM(Y62:Y72)</f>
        <v>235.26800351999998</v>
      </c>
      <c r="Z61" s="49">
        <f t="shared" si="33"/>
        <v>281.22592608000002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1.8881510399999999</v>
      </c>
      <c r="K67" s="52">
        <f>FC_TRA_RAIL_E!K67+FC_TRA_ROAD_E!K67+FC_TRA_DAVI_E!K67+FC_TRA_DNAVI_E!K67+FC_TRA_PIPE_E!K67</f>
        <v>7.582679999999999</v>
      </c>
      <c r="L67" s="52">
        <f>FC_TRA_RAIL_E!L67+FC_TRA_ROAD_E!L67+FC_TRA_DAVI_E!L67+FC_TRA_DNAVI_E!L67+FC_TRA_PIPE_E!L67</f>
        <v>7.6917686399999994</v>
      </c>
      <c r="M67" s="52">
        <f>FC_TRA_RAIL_E!M67+FC_TRA_ROAD_E!M67+FC_TRA_DAVI_E!M67+FC_TRA_DNAVI_E!M67+FC_TRA_PIPE_E!M67</f>
        <v>12.801602879999997</v>
      </c>
      <c r="N67" s="52">
        <f>FC_TRA_RAIL_E!N67+FC_TRA_ROAD_E!N67+FC_TRA_DAVI_E!N67+FC_TRA_DNAVI_E!N67+FC_TRA_PIPE_E!N67</f>
        <v>15.011922240000001</v>
      </c>
      <c r="O67" s="52">
        <f>FC_TRA_RAIL_E!O67+FC_TRA_ROAD_E!O67+FC_TRA_DAVI_E!O67+FC_TRA_DNAVI_E!O67+FC_TRA_PIPE_E!O67</f>
        <v>17.789604480000001</v>
      </c>
      <c r="P67" s="52">
        <f>FC_TRA_RAIL_E!P67+FC_TRA_ROAD_E!P67+FC_TRA_DAVI_E!P67+FC_TRA_DNAVI_E!P67+FC_TRA_PIPE_E!P67</f>
        <v>22.513550399999996</v>
      </c>
      <c r="Q67" s="52">
        <f>FC_TRA_RAIL_E!Q67+FC_TRA_ROAD_E!Q67+FC_TRA_DAVI_E!Q67+FC_TRA_DNAVI_E!Q67+FC_TRA_PIPE_E!Q67</f>
        <v>22.496473440000003</v>
      </c>
      <c r="R67" s="52">
        <f>FC_TRA_RAIL_E!R67+FC_TRA_ROAD_E!R67+FC_TRA_DAVI_E!R67+FC_TRA_DNAVI_E!R67+FC_TRA_PIPE_E!R67</f>
        <v>19.322452800000001</v>
      </c>
      <c r="S67" s="52">
        <f>FC_TRA_RAIL_E!S67+FC_TRA_ROAD_E!S67+FC_TRA_DAVI_E!S67+FC_TRA_DNAVI_E!S67+FC_TRA_PIPE_E!S67</f>
        <v>12.881635199999998</v>
      </c>
      <c r="T67" s="52">
        <f>FC_TRA_RAIL_E!T67+FC_TRA_ROAD_E!T67+FC_TRA_DAVI_E!T67+FC_TRA_DNAVI_E!T67+FC_TRA_PIPE_E!T67</f>
        <v>12.5286264</v>
      </c>
      <c r="U67" s="52">
        <f>FC_TRA_RAIL_E!U67+FC_TRA_ROAD_E!U67+FC_TRA_DAVI_E!U67+FC_TRA_DNAVI_E!U67+FC_TRA_PIPE_E!U67</f>
        <v>23.107930560000007</v>
      </c>
      <c r="V67" s="52">
        <f>FC_TRA_RAIL_E!V67+FC_TRA_ROAD_E!V67+FC_TRA_DAVI_E!V67+FC_TRA_DNAVI_E!V67+FC_TRA_PIPE_E!V67</f>
        <v>12.561251040000002</v>
      </c>
      <c r="W67" s="52">
        <f>FC_TRA_RAIL_E!W67+FC_TRA_ROAD_E!W67+FC_TRA_DAVI_E!W67+FC_TRA_DNAVI_E!W67+FC_TRA_PIPE_E!W67</f>
        <v>23.839945920000002</v>
      </c>
      <c r="X67" s="52">
        <f>FC_TRA_RAIL_E!X67+FC_TRA_ROAD_E!X67+FC_TRA_DAVI_E!X67+FC_TRA_DNAVI_E!X67+FC_TRA_PIPE_E!X67</f>
        <v>25.44033744</v>
      </c>
      <c r="Y67" s="52">
        <f>FC_TRA_RAIL_E!Y67+FC_TRA_ROAD_E!Y67+FC_TRA_DAVI_E!Y67+FC_TRA_DNAVI_E!Y67+FC_TRA_PIPE_E!Y67</f>
        <v>19.122626879999999</v>
      </c>
      <c r="Z67" s="52">
        <f>FC_TRA_RAIL_E!Z67+FC_TRA_ROAD_E!Z67+FC_TRA_DAVI_E!Z67+FC_TRA_DNAVI_E!Z67+FC_TRA_PIPE_E!Z67</f>
        <v>25.57109088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13.062599999999998</v>
      </c>
      <c r="J69" s="52">
        <f>FC_TRA_RAIL_E!J69+FC_TRA_ROAD_E!J69+FC_TRA_DAVI_E!J69+FC_TRA_DNAVI_E!J69+FC_TRA_PIPE_E!J69</f>
        <v>39.187800000000003</v>
      </c>
      <c r="K69" s="52">
        <f>FC_TRA_RAIL_E!K69+FC_TRA_ROAD_E!K69+FC_TRA_DAVI_E!K69+FC_TRA_DNAVI_E!K69+FC_TRA_PIPE_E!K69</f>
        <v>65.313000000000002</v>
      </c>
      <c r="L69" s="52">
        <f>FC_TRA_RAIL_E!L69+FC_TRA_ROAD_E!L69+FC_TRA_DAVI_E!L69+FC_TRA_DNAVI_E!L69+FC_TRA_PIPE_E!L69</f>
        <v>83.600640000000027</v>
      </c>
      <c r="M69" s="52">
        <f>FC_TRA_RAIL_E!M69+FC_TRA_ROAD_E!M69+FC_TRA_DAVI_E!M69+FC_TRA_DNAVI_E!M69+FC_TRA_PIPE_E!M69</f>
        <v>122.78844000000004</v>
      </c>
      <c r="N69" s="52">
        <f>FC_TRA_RAIL_E!N69+FC_TRA_ROAD_E!N69+FC_TRA_DAVI_E!N69+FC_TRA_DNAVI_E!N69+FC_TRA_PIPE_E!N69</f>
        <v>94.050720000000013</v>
      </c>
      <c r="O69" s="52">
        <f>FC_TRA_RAIL_E!O69+FC_TRA_ROAD_E!O69+FC_TRA_DAVI_E!O69+FC_TRA_DNAVI_E!O69+FC_TRA_PIPE_E!O69</f>
        <v>135.85103999999998</v>
      </c>
      <c r="P69" s="52">
        <f>FC_TRA_RAIL_E!P69+FC_TRA_ROAD_E!P69+FC_TRA_DAVI_E!P69+FC_TRA_DNAVI_E!P69+FC_TRA_PIPE_E!P69</f>
        <v>156.75120000000001</v>
      </c>
      <c r="Q69" s="52">
        <f>FC_TRA_RAIL_E!Q69+FC_TRA_ROAD_E!Q69+FC_TRA_DAVI_E!Q69+FC_TRA_DNAVI_E!Q69+FC_TRA_PIPE_E!Q69</f>
        <v>107.11331999999999</v>
      </c>
      <c r="R69" s="52">
        <f>FC_TRA_RAIL_E!R69+FC_TRA_ROAD_E!R69+FC_TRA_DAVI_E!R69+FC_TRA_DNAVI_E!R69+FC_TRA_PIPE_E!R69</f>
        <v>67.925520000000006</v>
      </c>
      <c r="S69" s="52">
        <f>FC_TRA_RAIL_E!S69+FC_TRA_ROAD_E!S69+FC_TRA_DAVI_E!S69+FC_TRA_DNAVI_E!S69+FC_TRA_PIPE_E!S69</f>
        <v>41.800320000000006</v>
      </c>
      <c r="T69" s="52">
        <f>FC_TRA_RAIL_E!T69+FC_TRA_ROAD_E!T69+FC_TRA_DAVI_E!T69+FC_TRA_DNAVI_E!T69+FC_TRA_PIPE_E!T69</f>
        <v>61.712565120000015</v>
      </c>
      <c r="U69" s="52">
        <f>FC_TRA_RAIL_E!U69+FC_TRA_ROAD_E!U69+FC_TRA_DAVI_E!U69+FC_TRA_DNAVI_E!U69+FC_TRA_PIPE_E!U69</f>
        <v>195.58318752000002</v>
      </c>
      <c r="V69" s="52">
        <f>FC_TRA_RAIL_E!V69+FC_TRA_ROAD_E!V69+FC_TRA_DAVI_E!V69+FC_TRA_DNAVI_E!V69+FC_TRA_PIPE_E!V69</f>
        <v>269.26721136000003</v>
      </c>
      <c r="W69" s="52">
        <f>FC_TRA_RAIL_E!W69+FC_TRA_ROAD_E!W69+FC_TRA_DAVI_E!W69+FC_TRA_DNAVI_E!W69+FC_TRA_PIPE_E!W69</f>
        <v>252.69058080000002</v>
      </c>
      <c r="X69" s="52">
        <f>FC_TRA_RAIL_E!X69+FC_TRA_ROAD_E!X69+FC_TRA_DAVI_E!X69+FC_TRA_DNAVI_E!X69+FC_TRA_PIPE_E!X69</f>
        <v>280.72100880000005</v>
      </c>
      <c r="Y69" s="52">
        <f>FC_TRA_RAIL_E!Y69+FC_TRA_ROAD_E!Y69+FC_TRA_DAVI_E!Y69+FC_TRA_DNAVI_E!Y69+FC_TRA_PIPE_E!Y69</f>
        <v>216.14537663999997</v>
      </c>
      <c r="Z69" s="52">
        <f>FC_TRA_RAIL_E!Z69+FC_TRA_ROAD_E!Z69+FC_TRA_DAVI_E!Z69+FC_TRA_DNAVI_E!Z69+FC_TRA_PIPE_E!Z69</f>
        <v>255.65483520000004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35.049329639999996</v>
      </c>
      <c r="D2" s="21">
        <f t="shared" ref="D2:X2" si="0">SUM(D3,D17,D22,D25,D26,D51,D52)</f>
        <v>35.049329639999996</v>
      </c>
      <c r="E2" s="21">
        <f t="shared" si="0"/>
        <v>38.235511079999988</v>
      </c>
      <c r="F2" s="21">
        <f t="shared" si="0"/>
        <v>38.235511079999981</v>
      </c>
      <c r="G2" s="21">
        <f t="shared" si="0"/>
        <v>38.235511079999981</v>
      </c>
      <c r="H2" s="21">
        <f t="shared" si="0"/>
        <v>38.235511079999988</v>
      </c>
      <c r="I2" s="21">
        <f t="shared" si="0"/>
        <v>37.879919999999991</v>
      </c>
      <c r="J2" s="21">
        <f t="shared" si="0"/>
        <v>37.879919999999991</v>
      </c>
      <c r="K2" s="21">
        <f t="shared" si="0"/>
        <v>31.566511079999998</v>
      </c>
      <c r="L2" s="21">
        <f t="shared" si="0"/>
        <v>28.409939999999992</v>
      </c>
      <c r="M2" s="21">
        <f t="shared" si="0"/>
        <v>28.409939999999999</v>
      </c>
      <c r="N2" s="21">
        <f t="shared" si="0"/>
        <v>31.566511079999998</v>
      </c>
      <c r="O2" s="21">
        <f t="shared" si="0"/>
        <v>28.409939999999999</v>
      </c>
      <c r="P2" s="21">
        <f t="shared" si="0"/>
        <v>31.567311360000005</v>
      </c>
      <c r="Q2" s="21">
        <f t="shared" si="0"/>
        <v>41.034623760000002</v>
      </c>
      <c r="R2" s="21">
        <f t="shared" si="0"/>
        <v>37.879119719999991</v>
      </c>
      <c r="S2" s="21">
        <f t="shared" si="0"/>
        <v>31.565977560000004</v>
      </c>
      <c r="T2" s="21">
        <f t="shared" si="0"/>
        <v>29.226814079999997</v>
      </c>
      <c r="U2" s="21">
        <f t="shared" si="0"/>
        <v>26.58726996</v>
      </c>
      <c r="V2" s="21">
        <f t="shared" si="0"/>
        <v>23.379841799999998</v>
      </c>
      <c r="W2" s="21">
        <f t="shared" si="0"/>
        <v>17.105984999999997</v>
      </c>
      <c r="X2" s="21">
        <f t="shared" si="0"/>
        <v>20.685637439999997</v>
      </c>
      <c r="Y2" s="21">
        <f t="shared" ref="Y2:Z2" si="1">SUM(Y3,Y17,Y22,Y25,Y26,Y51,Y52)</f>
        <v>21.171674160000002</v>
      </c>
      <c r="Z2" s="21">
        <f t="shared" si="1"/>
        <v>21.326394959999998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0.81687407999999972</v>
      </c>
      <c r="U3" s="24">
        <f t="shared" si="3"/>
        <v>0.70274687999999985</v>
      </c>
      <c r="V3" s="24">
        <f t="shared" si="3"/>
        <v>0.40567032000000003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0.81687407999999972</v>
      </c>
      <c r="U8" s="19">
        <f t="shared" si="9"/>
        <v>0.70274687999999985</v>
      </c>
      <c r="V8" s="19">
        <f t="shared" si="9"/>
        <v>0.40567032000000003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0.81687407999999972</v>
      </c>
      <c r="U9" s="8">
        <f>FC_TRA_RAIL_MTU_E!U9+FC_TRA_RAIL_CPT_E!U9+FC_TRA_RAIL_HST_E!U9+FC_TRA_RAIL_FRT_E!U9</f>
        <v>0.70274687999999985</v>
      </c>
      <c r="V9" s="8">
        <f>FC_TRA_RAIL_MTU_E!V9+FC_TRA_RAIL_CPT_E!V9+FC_TRA_RAIL_HST_E!V9+FC_TRA_RAIL_FRT_E!V9</f>
        <v>0.40567032000000003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35.049329639999996</v>
      </c>
      <c r="D26" s="27">
        <f t="shared" ref="D26:W26" si="21">SUM(D27,D33)</f>
        <v>35.049329639999996</v>
      </c>
      <c r="E26" s="27">
        <f t="shared" si="21"/>
        <v>38.235511079999988</v>
      </c>
      <c r="F26" s="27">
        <f t="shared" si="21"/>
        <v>38.235511079999981</v>
      </c>
      <c r="G26" s="27">
        <f t="shared" si="21"/>
        <v>38.235511079999981</v>
      </c>
      <c r="H26" s="27">
        <f t="shared" si="21"/>
        <v>38.235511079999988</v>
      </c>
      <c r="I26" s="27">
        <f t="shared" si="21"/>
        <v>37.879919999999991</v>
      </c>
      <c r="J26" s="27">
        <f t="shared" si="21"/>
        <v>37.879919999999991</v>
      </c>
      <c r="K26" s="27">
        <f t="shared" si="21"/>
        <v>31.566511079999998</v>
      </c>
      <c r="L26" s="27">
        <f t="shared" si="21"/>
        <v>28.409939999999992</v>
      </c>
      <c r="M26" s="27">
        <f t="shared" si="21"/>
        <v>28.409939999999999</v>
      </c>
      <c r="N26" s="27">
        <f t="shared" si="21"/>
        <v>31.566511079999998</v>
      </c>
      <c r="O26" s="27">
        <f t="shared" si="21"/>
        <v>28.409939999999999</v>
      </c>
      <c r="P26" s="27">
        <f t="shared" si="21"/>
        <v>31.567311360000005</v>
      </c>
      <c r="Q26" s="27">
        <f t="shared" si="21"/>
        <v>41.034623760000002</v>
      </c>
      <c r="R26" s="27">
        <f t="shared" si="21"/>
        <v>37.879119719999991</v>
      </c>
      <c r="S26" s="27">
        <f t="shared" si="21"/>
        <v>31.565977560000004</v>
      </c>
      <c r="T26" s="27">
        <f t="shared" si="21"/>
        <v>28.409939999999999</v>
      </c>
      <c r="U26" s="27">
        <f t="shared" si="21"/>
        <v>25.884523080000001</v>
      </c>
      <c r="V26" s="27">
        <f t="shared" si="21"/>
        <v>22.974171479999999</v>
      </c>
      <c r="W26" s="27">
        <f t="shared" si="21"/>
        <v>17.105984999999997</v>
      </c>
      <c r="X26" s="27">
        <f t="shared" ref="X26:Z26" si="22">SUM(X27,X33)</f>
        <v>20.685637439999997</v>
      </c>
      <c r="Y26" s="27">
        <f t="shared" si="22"/>
        <v>21.171674160000002</v>
      </c>
      <c r="Z26" s="27">
        <f t="shared" si="22"/>
        <v>21.326394959999998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35.049329639999996</v>
      </c>
      <c r="D33" s="19">
        <f t="shared" ref="D33:W33" si="27">SUM(D34:D50)</f>
        <v>35.049329639999996</v>
      </c>
      <c r="E33" s="19">
        <f t="shared" si="27"/>
        <v>38.235511079999988</v>
      </c>
      <c r="F33" s="19">
        <f t="shared" si="27"/>
        <v>38.235511079999981</v>
      </c>
      <c r="G33" s="19">
        <f t="shared" si="27"/>
        <v>38.235511079999981</v>
      </c>
      <c r="H33" s="19">
        <f t="shared" si="27"/>
        <v>38.235511079999988</v>
      </c>
      <c r="I33" s="19">
        <f t="shared" si="27"/>
        <v>37.879919999999991</v>
      </c>
      <c r="J33" s="19">
        <f t="shared" si="27"/>
        <v>37.879919999999991</v>
      </c>
      <c r="K33" s="19">
        <f t="shared" si="27"/>
        <v>31.566511079999998</v>
      </c>
      <c r="L33" s="19">
        <f t="shared" si="27"/>
        <v>28.409939999999992</v>
      </c>
      <c r="M33" s="19">
        <f t="shared" si="27"/>
        <v>28.409939999999999</v>
      </c>
      <c r="N33" s="19">
        <f t="shared" si="27"/>
        <v>31.566511079999998</v>
      </c>
      <c r="O33" s="19">
        <f t="shared" si="27"/>
        <v>28.409939999999999</v>
      </c>
      <c r="P33" s="19">
        <f t="shared" si="27"/>
        <v>31.567311360000005</v>
      </c>
      <c r="Q33" s="19">
        <f t="shared" si="27"/>
        <v>41.034623760000002</v>
      </c>
      <c r="R33" s="19">
        <f t="shared" si="27"/>
        <v>37.879119719999991</v>
      </c>
      <c r="S33" s="19">
        <f t="shared" si="27"/>
        <v>31.565977560000004</v>
      </c>
      <c r="T33" s="19">
        <f t="shared" si="27"/>
        <v>28.409939999999999</v>
      </c>
      <c r="U33" s="19">
        <f t="shared" si="27"/>
        <v>25.884523080000001</v>
      </c>
      <c r="V33" s="19">
        <f t="shared" si="27"/>
        <v>22.974171479999999</v>
      </c>
      <c r="W33" s="19">
        <f t="shared" si="27"/>
        <v>17.105984999999997</v>
      </c>
      <c r="X33" s="19">
        <f t="shared" ref="X33:Z33" si="28">SUM(X34:X50)</f>
        <v>20.685637439999997</v>
      </c>
      <c r="Y33" s="19">
        <f t="shared" si="28"/>
        <v>21.171674160000002</v>
      </c>
      <c r="Z33" s="19">
        <f t="shared" si="28"/>
        <v>21.326394959999998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35.049329639999996</v>
      </c>
      <c r="D43" s="8">
        <f>FC_TRA_RAIL_MTU_E!D43+FC_TRA_RAIL_CPT_E!D43+FC_TRA_RAIL_HST_E!D43+FC_TRA_RAIL_FRT_E!D43</f>
        <v>35.049329639999996</v>
      </c>
      <c r="E43" s="8">
        <f>FC_TRA_RAIL_MTU_E!E43+FC_TRA_RAIL_CPT_E!E43+FC_TRA_RAIL_HST_E!E43+FC_TRA_RAIL_FRT_E!E43</f>
        <v>38.235511079999988</v>
      </c>
      <c r="F43" s="8">
        <f>FC_TRA_RAIL_MTU_E!F43+FC_TRA_RAIL_CPT_E!F43+FC_TRA_RAIL_HST_E!F43+FC_TRA_RAIL_FRT_E!F43</f>
        <v>38.235511079999981</v>
      </c>
      <c r="G43" s="8">
        <f>FC_TRA_RAIL_MTU_E!G43+FC_TRA_RAIL_CPT_E!G43+FC_TRA_RAIL_HST_E!G43+FC_TRA_RAIL_FRT_E!G43</f>
        <v>38.235511079999981</v>
      </c>
      <c r="H43" s="8">
        <f>FC_TRA_RAIL_MTU_E!H43+FC_TRA_RAIL_CPT_E!H43+FC_TRA_RAIL_HST_E!H43+FC_TRA_RAIL_FRT_E!H43</f>
        <v>38.235511079999988</v>
      </c>
      <c r="I43" s="8">
        <f>FC_TRA_RAIL_MTU_E!I43+FC_TRA_RAIL_CPT_E!I43+FC_TRA_RAIL_HST_E!I43+FC_TRA_RAIL_FRT_E!I43</f>
        <v>37.879919999999991</v>
      </c>
      <c r="J43" s="8">
        <f>FC_TRA_RAIL_MTU_E!J43+FC_TRA_RAIL_CPT_E!J43+FC_TRA_RAIL_HST_E!J43+FC_TRA_RAIL_FRT_E!J43</f>
        <v>37.879919999999991</v>
      </c>
      <c r="K43" s="8">
        <f>FC_TRA_RAIL_MTU_E!K43+FC_TRA_RAIL_CPT_E!K43+FC_TRA_RAIL_HST_E!K43+FC_TRA_RAIL_FRT_E!K43</f>
        <v>31.566511079999998</v>
      </c>
      <c r="L43" s="8">
        <f>FC_TRA_RAIL_MTU_E!L43+FC_TRA_RAIL_CPT_E!L43+FC_TRA_RAIL_HST_E!L43+FC_TRA_RAIL_FRT_E!L43</f>
        <v>28.409939999999992</v>
      </c>
      <c r="M43" s="8">
        <f>FC_TRA_RAIL_MTU_E!M43+FC_TRA_RAIL_CPT_E!M43+FC_TRA_RAIL_HST_E!M43+FC_TRA_RAIL_FRT_E!M43</f>
        <v>28.409939999999999</v>
      </c>
      <c r="N43" s="8">
        <f>FC_TRA_RAIL_MTU_E!N43+FC_TRA_RAIL_CPT_E!N43+FC_TRA_RAIL_HST_E!N43+FC_TRA_RAIL_FRT_E!N43</f>
        <v>31.566511079999998</v>
      </c>
      <c r="O43" s="8">
        <f>FC_TRA_RAIL_MTU_E!O43+FC_TRA_RAIL_CPT_E!O43+FC_TRA_RAIL_HST_E!O43+FC_TRA_RAIL_FRT_E!O43</f>
        <v>28.409939999999999</v>
      </c>
      <c r="P43" s="8">
        <f>FC_TRA_RAIL_MTU_E!P43+FC_TRA_RAIL_CPT_E!P43+FC_TRA_RAIL_HST_E!P43+FC_TRA_RAIL_FRT_E!P43</f>
        <v>31.567311360000005</v>
      </c>
      <c r="Q43" s="8">
        <f>FC_TRA_RAIL_MTU_E!Q43+FC_TRA_RAIL_CPT_E!Q43+FC_TRA_RAIL_HST_E!Q43+FC_TRA_RAIL_FRT_E!Q43</f>
        <v>41.034623760000002</v>
      </c>
      <c r="R43" s="8">
        <f>FC_TRA_RAIL_MTU_E!R43+FC_TRA_RAIL_CPT_E!R43+FC_TRA_RAIL_HST_E!R43+FC_TRA_RAIL_FRT_E!R43</f>
        <v>37.879119719999991</v>
      </c>
      <c r="S43" s="8">
        <f>FC_TRA_RAIL_MTU_E!S43+FC_TRA_RAIL_CPT_E!S43+FC_TRA_RAIL_HST_E!S43+FC_TRA_RAIL_FRT_E!S43</f>
        <v>31.565977560000004</v>
      </c>
      <c r="T43" s="8">
        <f>FC_TRA_RAIL_MTU_E!T43+FC_TRA_RAIL_CPT_E!T43+FC_TRA_RAIL_HST_E!T43+FC_TRA_RAIL_FRT_E!T43</f>
        <v>28.409939999999999</v>
      </c>
      <c r="U43" s="8">
        <f>FC_TRA_RAIL_MTU_E!U43+FC_TRA_RAIL_CPT_E!U43+FC_TRA_RAIL_HST_E!U43+FC_TRA_RAIL_FRT_E!U43</f>
        <v>25.884523080000001</v>
      </c>
      <c r="V43" s="8">
        <f>FC_TRA_RAIL_MTU_E!V43+FC_TRA_RAIL_CPT_E!V43+FC_TRA_RAIL_HST_E!V43+FC_TRA_RAIL_FRT_E!V43</f>
        <v>22.974171479999999</v>
      </c>
      <c r="W43" s="8">
        <f>FC_TRA_RAIL_MTU_E!W43+FC_TRA_RAIL_CPT_E!W43+FC_TRA_RAIL_HST_E!W43+FC_TRA_RAIL_FRT_E!W43</f>
        <v>17.105984999999997</v>
      </c>
      <c r="X43" s="8">
        <f>FC_TRA_RAIL_MTU_E!X43+FC_TRA_RAIL_CPT_E!X43+FC_TRA_RAIL_HST_E!X43+FC_TRA_RAIL_FRT_E!X43</f>
        <v>20.685637439999997</v>
      </c>
      <c r="Y43" s="8">
        <f>FC_TRA_RAIL_MTU_E!Y43+FC_TRA_RAIL_CPT_E!Y43+FC_TRA_RAIL_HST_E!Y43+FC_TRA_RAIL_FRT_E!Y43</f>
        <v>21.171674160000002</v>
      </c>
      <c r="Z43" s="8">
        <f>FC_TRA_RAIL_MTU_E!Z43+FC_TRA_RAIL_CPT_E!Z43+FC_TRA_RAIL_HST_E!Z43+FC_TRA_RAIL_FRT_E!Z43</f>
        <v>21.326394959999998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17.553906783300601</v>
      </c>
      <c r="D2" s="21">
        <f t="shared" ref="D2:X2" si="0">SUM(D3,D17,D22,D25,D26,D51,D52)</f>
        <v>17.258693533780551</v>
      </c>
      <c r="E2" s="21">
        <f t="shared" si="0"/>
        <v>17.737046394526828</v>
      </c>
      <c r="F2" s="21">
        <f t="shared" si="0"/>
        <v>19.060120319454015</v>
      </c>
      <c r="G2" s="21">
        <f t="shared" si="0"/>
        <v>17.702988313923495</v>
      </c>
      <c r="H2" s="21">
        <f t="shared" si="0"/>
        <v>17.074112444658965</v>
      </c>
      <c r="I2" s="21">
        <f t="shared" si="0"/>
        <v>17.129023654314704</v>
      </c>
      <c r="J2" s="21">
        <f t="shared" si="0"/>
        <v>17.51382634380299</v>
      </c>
      <c r="K2" s="21">
        <f t="shared" si="0"/>
        <v>16.05415187320137</v>
      </c>
      <c r="L2" s="21">
        <f t="shared" si="0"/>
        <v>15.327806639536853</v>
      </c>
      <c r="M2" s="21">
        <f t="shared" si="0"/>
        <v>13.723143824183916</v>
      </c>
      <c r="N2" s="21">
        <f t="shared" si="0"/>
        <v>14.330841858275297</v>
      </c>
      <c r="O2" s="21">
        <f t="shared" si="0"/>
        <v>12.936763574052828</v>
      </c>
      <c r="P2" s="21">
        <f t="shared" si="0"/>
        <v>14.291151368551638</v>
      </c>
      <c r="Q2" s="21">
        <f t="shared" si="0"/>
        <v>15.449806906989171</v>
      </c>
      <c r="R2" s="21">
        <f t="shared" si="0"/>
        <v>16.831705319980987</v>
      </c>
      <c r="S2" s="21">
        <f t="shared" si="0"/>
        <v>14.953513600167838</v>
      </c>
      <c r="T2" s="21">
        <f t="shared" si="0"/>
        <v>15.19582823083857</v>
      </c>
      <c r="U2" s="21">
        <f t="shared" si="0"/>
        <v>14.400811443134259</v>
      </c>
      <c r="V2" s="21">
        <f t="shared" si="0"/>
        <v>12.986766200121657</v>
      </c>
      <c r="W2" s="21">
        <f t="shared" si="0"/>
        <v>4.3751972611532306</v>
      </c>
      <c r="X2" s="21">
        <f t="shared" si="0"/>
        <v>5.979884969454095</v>
      </c>
      <c r="Y2" s="21">
        <f t="shared" ref="Y2:Z2" si="1">SUM(Y3,Y17,Y22,Y25,Y26,Y51,Y52)</f>
        <v>5.0654884783324565</v>
      </c>
      <c r="Z2" s="21">
        <f t="shared" si="1"/>
        <v>8.7344303495937758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0.4247154059257725</v>
      </c>
      <c r="U3" s="24">
        <f t="shared" si="2"/>
        <v>0.38063800180900165</v>
      </c>
      <c r="V3" s="24">
        <f t="shared" si="2"/>
        <v>0.22533709360550663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0.4247154059257725</v>
      </c>
      <c r="U8" s="19">
        <f t="shared" si="6"/>
        <v>0.38063800180900165</v>
      </c>
      <c r="V8" s="19">
        <f t="shared" si="6"/>
        <v>0.22533709360550663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0.4247154059257725</v>
      </c>
      <c r="U9" s="8">
        <v>0.38063800180900165</v>
      </c>
      <c r="V9" s="8">
        <v>0.22533709360550663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17.553906783300601</v>
      </c>
      <c r="D26" s="27">
        <f t="shared" si="14"/>
        <v>17.258693533780551</v>
      </c>
      <c r="E26" s="27">
        <f t="shared" si="14"/>
        <v>17.737046394526828</v>
      </c>
      <c r="F26" s="27">
        <f t="shared" si="14"/>
        <v>19.060120319454015</v>
      </c>
      <c r="G26" s="27">
        <f t="shared" si="14"/>
        <v>17.702988313923495</v>
      </c>
      <c r="H26" s="27">
        <f t="shared" si="14"/>
        <v>17.074112444658965</v>
      </c>
      <c r="I26" s="27">
        <f t="shared" si="14"/>
        <v>17.129023654314704</v>
      </c>
      <c r="J26" s="27">
        <f t="shared" si="14"/>
        <v>17.51382634380299</v>
      </c>
      <c r="K26" s="27">
        <f t="shared" si="14"/>
        <v>16.05415187320137</v>
      </c>
      <c r="L26" s="27">
        <f t="shared" si="14"/>
        <v>15.327806639536853</v>
      </c>
      <c r="M26" s="27">
        <f t="shared" si="14"/>
        <v>13.723143824183916</v>
      </c>
      <c r="N26" s="27">
        <f t="shared" si="14"/>
        <v>14.330841858275297</v>
      </c>
      <c r="O26" s="27">
        <f t="shared" si="14"/>
        <v>12.936763574052828</v>
      </c>
      <c r="P26" s="27">
        <f t="shared" si="14"/>
        <v>14.291151368551638</v>
      </c>
      <c r="Q26" s="27">
        <f t="shared" si="14"/>
        <v>15.449806906989171</v>
      </c>
      <c r="R26" s="27">
        <f t="shared" si="14"/>
        <v>16.831705319980987</v>
      </c>
      <c r="S26" s="27">
        <f t="shared" si="14"/>
        <v>14.953513600167838</v>
      </c>
      <c r="T26" s="27">
        <f t="shared" si="14"/>
        <v>14.771112824912798</v>
      </c>
      <c r="U26" s="27">
        <f t="shared" si="14"/>
        <v>14.020173441325257</v>
      </c>
      <c r="V26" s="27">
        <f t="shared" si="14"/>
        <v>12.76142910651615</v>
      </c>
      <c r="W26" s="27">
        <f t="shared" si="14"/>
        <v>4.3751972611532306</v>
      </c>
      <c r="X26" s="27">
        <f t="shared" si="14"/>
        <v>5.979884969454095</v>
      </c>
      <c r="Y26" s="27">
        <f t="shared" ref="Y26:Z26" si="15">SUM(Y27,Y33)</f>
        <v>5.0654884783324565</v>
      </c>
      <c r="Z26" s="27">
        <f t="shared" si="15"/>
        <v>8.7344303495937758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17.553906783300601</v>
      </c>
      <c r="D33" s="19">
        <f t="shared" si="18"/>
        <v>17.258693533780551</v>
      </c>
      <c r="E33" s="19">
        <f t="shared" si="18"/>
        <v>17.737046394526828</v>
      </c>
      <c r="F33" s="19">
        <f t="shared" si="18"/>
        <v>19.060120319454015</v>
      </c>
      <c r="G33" s="19">
        <f t="shared" si="18"/>
        <v>17.702988313923495</v>
      </c>
      <c r="H33" s="19">
        <f t="shared" si="18"/>
        <v>17.074112444658965</v>
      </c>
      <c r="I33" s="19">
        <f t="shared" si="18"/>
        <v>17.129023654314704</v>
      </c>
      <c r="J33" s="19">
        <f t="shared" si="18"/>
        <v>17.51382634380299</v>
      </c>
      <c r="K33" s="19">
        <f t="shared" si="18"/>
        <v>16.05415187320137</v>
      </c>
      <c r="L33" s="19">
        <f t="shared" si="18"/>
        <v>15.327806639536853</v>
      </c>
      <c r="M33" s="19">
        <f t="shared" si="18"/>
        <v>13.723143824183916</v>
      </c>
      <c r="N33" s="19">
        <f t="shared" si="18"/>
        <v>14.330841858275297</v>
      </c>
      <c r="O33" s="19">
        <f t="shared" si="18"/>
        <v>12.936763574052828</v>
      </c>
      <c r="P33" s="19">
        <f t="shared" si="18"/>
        <v>14.291151368551638</v>
      </c>
      <c r="Q33" s="19">
        <f t="shared" si="18"/>
        <v>15.449806906989171</v>
      </c>
      <c r="R33" s="19">
        <f t="shared" si="18"/>
        <v>16.831705319980987</v>
      </c>
      <c r="S33" s="19">
        <f t="shared" si="18"/>
        <v>14.953513600167838</v>
      </c>
      <c r="T33" s="19">
        <f t="shared" si="18"/>
        <v>14.771112824912798</v>
      </c>
      <c r="U33" s="19">
        <f t="shared" si="18"/>
        <v>14.020173441325257</v>
      </c>
      <c r="V33" s="19">
        <f t="shared" si="18"/>
        <v>12.76142910651615</v>
      </c>
      <c r="W33" s="19">
        <f t="shared" si="18"/>
        <v>4.3751972611532306</v>
      </c>
      <c r="X33" s="19">
        <f t="shared" si="18"/>
        <v>5.979884969454095</v>
      </c>
      <c r="Y33" s="19">
        <f t="shared" ref="Y33:Z33" si="19">SUM(Y34:Y50)</f>
        <v>5.0654884783324565</v>
      </c>
      <c r="Z33" s="19">
        <f t="shared" si="19"/>
        <v>8.7344303495937758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17.553906783300601</v>
      </c>
      <c r="D43" s="8">
        <v>17.258693533780551</v>
      </c>
      <c r="E43" s="8">
        <v>17.737046394526828</v>
      </c>
      <c r="F43" s="8">
        <v>19.060120319454015</v>
      </c>
      <c r="G43" s="8">
        <v>17.702988313923495</v>
      </c>
      <c r="H43" s="8">
        <v>17.074112444658965</v>
      </c>
      <c r="I43" s="8">
        <v>17.129023654314704</v>
      </c>
      <c r="J43" s="8">
        <v>17.51382634380299</v>
      </c>
      <c r="K43" s="8">
        <v>16.05415187320137</v>
      </c>
      <c r="L43" s="8">
        <v>15.327806639536853</v>
      </c>
      <c r="M43" s="8">
        <v>13.723143824183916</v>
      </c>
      <c r="N43" s="8">
        <v>14.330841858275297</v>
      </c>
      <c r="O43" s="8">
        <v>12.936763574052828</v>
      </c>
      <c r="P43" s="8">
        <v>14.291151368551638</v>
      </c>
      <c r="Q43" s="8">
        <v>15.449806906989171</v>
      </c>
      <c r="R43" s="8">
        <v>16.831705319980987</v>
      </c>
      <c r="S43" s="8">
        <v>14.953513600167838</v>
      </c>
      <c r="T43" s="8">
        <v>14.771112824912798</v>
      </c>
      <c r="U43" s="8">
        <v>14.020173441325257</v>
      </c>
      <c r="V43" s="8">
        <v>12.76142910651615</v>
      </c>
      <c r="W43" s="8">
        <v>4.3751972611532306</v>
      </c>
      <c r="X43" s="8">
        <v>5.979884969454095</v>
      </c>
      <c r="Y43" s="8">
        <v>5.0654884783324565</v>
      </c>
      <c r="Z43" s="8">
        <v>8.7344303495937758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17.495422856699395</v>
      </c>
      <c r="D2" s="21">
        <f t="shared" ref="D2:X2" si="0">SUM(D3,D17,D22,D25,D26,D51,D52)</f>
        <v>17.790636106219441</v>
      </c>
      <c r="E2" s="21">
        <f t="shared" si="0"/>
        <v>20.498464685473159</v>
      </c>
      <c r="F2" s="21">
        <f t="shared" si="0"/>
        <v>19.175390760545969</v>
      </c>
      <c r="G2" s="21">
        <f t="shared" si="0"/>
        <v>20.53252276607649</v>
      </c>
      <c r="H2" s="21">
        <f t="shared" si="0"/>
        <v>21.161398635341023</v>
      </c>
      <c r="I2" s="21">
        <f t="shared" si="0"/>
        <v>20.750896345685288</v>
      </c>
      <c r="J2" s="21">
        <f t="shared" si="0"/>
        <v>20.366093656197002</v>
      </c>
      <c r="K2" s="21">
        <f t="shared" si="0"/>
        <v>15.51235920679863</v>
      </c>
      <c r="L2" s="21">
        <f t="shared" si="0"/>
        <v>13.082133360463141</v>
      </c>
      <c r="M2" s="21">
        <f t="shared" si="0"/>
        <v>14.686796175816081</v>
      </c>
      <c r="N2" s="21">
        <f t="shared" si="0"/>
        <v>17.235669221724699</v>
      </c>
      <c r="O2" s="21">
        <f t="shared" si="0"/>
        <v>15.47317642594717</v>
      </c>
      <c r="P2" s="21">
        <f t="shared" si="0"/>
        <v>17.276159991448367</v>
      </c>
      <c r="Q2" s="21">
        <f t="shared" si="0"/>
        <v>25.584816853010835</v>
      </c>
      <c r="R2" s="21">
        <f t="shared" si="0"/>
        <v>21.047414400019001</v>
      </c>
      <c r="S2" s="21">
        <f t="shared" si="0"/>
        <v>16.612463959832166</v>
      </c>
      <c r="T2" s="21">
        <f t="shared" si="0"/>
        <v>14.030985849161427</v>
      </c>
      <c r="U2" s="21">
        <f t="shared" si="0"/>
        <v>12.186458516865745</v>
      </c>
      <c r="V2" s="21">
        <f t="shared" si="0"/>
        <v>10.393075599878342</v>
      </c>
      <c r="W2" s="21">
        <f t="shared" si="0"/>
        <v>12.730787738846768</v>
      </c>
      <c r="X2" s="21">
        <f t="shared" si="0"/>
        <v>14.705752470545903</v>
      </c>
      <c r="Y2" s="21">
        <f t="shared" ref="Y2:Z2" si="1">SUM(Y3,Y17,Y22,Y25,Y26,Y51,Y52)</f>
        <v>16.106185681667544</v>
      </c>
      <c r="Z2" s="21">
        <f t="shared" si="1"/>
        <v>12.591964610406222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0.39215867407422722</v>
      </c>
      <c r="U3" s="24">
        <f t="shared" si="2"/>
        <v>0.32210887819099826</v>
      </c>
      <c r="V3" s="24">
        <f t="shared" si="2"/>
        <v>0.1803332263944934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0.39215867407422722</v>
      </c>
      <c r="U8" s="19">
        <f t="shared" si="6"/>
        <v>0.32210887819099826</v>
      </c>
      <c r="V8" s="19">
        <f t="shared" si="6"/>
        <v>0.1803332263944934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0.39215867407422722</v>
      </c>
      <c r="U9" s="8">
        <v>0.32210887819099826</v>
      </c>
      <c r="V9" s="8">
        <v>0.1803332263944934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17.495422856699395</v>
      </c>
      <c r="D26" s="27">
        <f t="shared" si="14"/>
        <v>17.790636106219441</v>
      </c>
      <c r="E26" s="27">
        <f t="shared" si="14"/>
        <v>20.498464685473159</v>
      </c>
      <c r="F26" s="27">
        <f t="shared" si="14"/>
        <v>19.175390760545969</v>
      </c>
      <c r="G26" s="27">
        <f t="shared" si="14"/>
        <v>20.53252276607649</v>
      </c>
      <c r="H26" s="27">
        <f t="shared" si="14"/>
        <v>21.161398635341023</v>
      </c>
      <c r="I26" s="27">
        <f t="shared" si="14"/>
        <v>20.750896345685288</v>
      </c>
      <c r="J26" s="27">
        <f t="shared" si="14"/>
        <v>20.366093656197002</v>
      </c>
      <c r="K26" s="27">
        <f t="shared" si="14"/>
        <v>15.51235920679863</v>
      </c>
      <c r="L26" s="27">
        <f t="shared" si="14"/>
        <v>13.082133360463141</v>
      </c>
      <c r="M26" s="27">
        <f t="shared" si="14"/>
        <v>14.686796175816081</v>
      </c>
      <c r="N26" s="27">
        <f t="shared" si="14"/>
        <v>17.235669221724699</v>
      </c>
      <c r="O26" s="27">
        <f t="shared" si="14"/>
        <v>15.47317642594717</v>
      </c>
      <c r="P26" s="27">
        <f t="shared" si="14"/>
        <v>17.276159991448367</v>
      </c>
      <c r="Q26" s="27">
        <f t="shared" si="14"/>
        <v>25.584816853010835</v>
      </c>
      <c r="R26" s="27">
        <f t="shared" si="14"/>
        <v>21.047414400019001</v>
      </c>
      <c r="S26" s="27">
        <f t="shared" si="14"/>
        <v>16.612463959832166</v>
      </c>
      <c r="T26" s="27">
        <f t="shared" si="14"/>
        <v>13.638827175087199</v>
      </c>
      <c r="U26" s="27">
        <f t="shared" si="14"/>
        <v>11.864349638674746</v>
      </c>
      <c r="V26" s="27">
        <f t="shared" si="14"/>
        <v>10.212742373483849</v>
      </c>
      <c r="W26" s="27">
        <f t="shared" si="14"/>
        <v>12.730787738846768</v>
      </c>
      <c r="X26" s="27">
        <f t="shared" si="14"/>
        <v>14.705752470545903</v>
      </c>
      <c r="Y26" s="27">
        <f t="shared" ref="Y26:Z26" si="15">SUM(Y27,Y33)</f>
        <v>16.106185681667544</v>
      </c>
      <c r="Z26" s="27">
        <f t="shared" si="15"/>
        <v>12.591964610406222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17.495422856699395</v>
      </c>
      <c r="D33" s="19">
        <f t="shared" si="18"/>
        <v>17.790636106219441</v>
      </c>
      <c r="E33" s="19">
        <f t="shared" si="18"/>
        <v>20.498464685473159</v>
      </c>
      <c r="F33" s="19">
        <f t="shared" si="18"/>
        <v>19.175390760545969</v>
      </c>
      <c r="G33" s="19">
        <f t="shared" si="18"/>
        <v>20.53252276607649</v>
      </c>
      <c r="H33" s="19">
        <f t="shared" si="18"/>
        <v>21.161398635341023</v>
      </c>
      <c r="I33" s="19">
        <f t="shared" si="18"/>
        <v>20.750896345685288</v>
      </c>
      <c r="J33" s="19">
        <f t="shared" si="18"/>
        <v>20.366093656197002</v>
      </c>
      <c r="K33" s="19">
        <f t="shared" si="18"/>
        <v>15.51235920679863</v>
      </c>
      <c r="L33" s="19">
        <f t="shared" si="18"/>
        <v>13.082133360463141</v>
      </c>
      <c r="M33" s="19">
        <f t="shared" si="18"/>
        <v>14.686796175816081</v>
      </c>
      <c r="N33" s="19">
        <f t="shared" si="18"/>
        <v>17.235669221724699</v>
      </c>
      <c r="O33" s="19">
        <f t="shared" si="18"/>
        <v>15.47317642594717</v>
      </c>
      <c r="P33" s="19">
        <f t="shared" si="18"/>
        <v>17.276159991448367</v>
      </c>
      <c r="Q33" s="19">
        <f t="shared" si="18"/>
        <v>25.584816853010835</v>
      </c>
      <c r="R33" s="19">
        <f t="shared" si="18"/>
        <v>21.047414400019001</v>
      </c>
      <c r="S33" s="19">
        <f t="shared" si="18"/>
        <v>16.612463959832166</v>
      </c>
      <c r="T33" s="19">
        <f t="shared" si="18"/>
        <v>13.638827175087199</v>
      </c>
      <c r="U33" s="19">
        <f t="shared" si="18"/>
        <v>11.864349638674746</v>
      </c>
      <c r="V33" s="19">
        <f t="shared" si="18"/>
        <v>10.212742373483849</v>
      </c>
      <c r="W33" s="19">
        <f t="shared" si="18"/>
        <v>12.730787738846768</v>
      </c>
      <c r="X33" s="19">
        <f t="shared" si="18"/>
        <v>14.705752470545903</v>
      </c>
      <c r="Y33" s="19">
        <f t="shared" ref="Y33:Z33" si="19">SUM(Y34:Y50)</f>
        <v>16.106185681667544</v>
      </c>
      <c r="Z33" s="19">
        <f t="shared" si="19"/>
        <v>12.591964610406222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17.495422856699395</v>
      </c>
      <c r="D43" s="8">
        <v>17.790636106219441</v>
      </c>
      <c r="E43" s="8">
        <v>20.498464685473159</v>
      </c>
      <c r="F43" s="8">
        <v>19.175390760545969</v>
      </c>
      <c r="G43" s="8">
        <v>20.53252276607649</v>
      </c>
      <c r="H43" s="8">
        <v>21.161398635341023</v>
      </c>
      <c r="I43" s="8">
        <v>20.750896345685288</v>
      </c>
      <c r="J43" s="8">
        <v>20.366093656197002</v>
      </c>
      <c r="K43" s="8">
        <v>15.51235920679863</v>
      </c>
      <c r="L43" s="8">
        <v>13.082133360463141</v>
      </c>
      <c r="M43" s="8">
        <v>14.686796175816081</v>
      </c>
      <c r="N43" s="8">
        <v>17.235669221724699</v>
      </c>
      <c r="O43" s="8">
        <v>15.47317642594717</v>
      </c>
      <c r="P43" s="8">
        <v>17.276159991448367</v>
      </c>
      <c r="Q43" s="8">
        <v>25.584816853010835</v>
      </c>
      <c r="R43" s="8">
        <v>21.047414400019001</v>
      </c>
      <c r="S43" s="8">
        <v>16.612463959832166</v>
      </c>
      <c r="T43" s="8">
        <v>13.638827175087199</v>
      </c>
      <c r="U43" s="8">
        <v>11.864349638674746</v>
      </c>
      <c r="V43" s="8">
        <v>10.212742373483849</v>
      </c>
      <c r="W43" s="8">
        <v>12.730787738846768</v>
      </c>
      <c r="X43" s="8">
        <v>14.705752470545903</v>
      </c>
      <c r="Y43" s="8">
        <v>16.106185681667544</v>
      </c>
      <c r="Z43" s="8">
        <v>12.591964610406222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3516.797361240001</v>
      </c>
      <c r="D2" s="21">
        <f t="shared" ref="D2:X2" si="0">SUM(D3,D17,D22,D25,D26,D51,D52)</f>
        <v>3676.9264146</v>
      </c>
      <c r="E2" s="21">
        <f t="shared" si="0"/>
        <v>3789.0987375600002</v>
      </c>
      <c r="F2" s="21">
        <f t="shared" si="0"/>
        <v>3845.35953612</v>
      </c>
      <c r="G2" s="21">
        <f t="shared" si="0"/>
        <v>4033.3298058</v>
      </c>
      <c r="H2" s="21">
        <f t="shared" si="0"/>
        <v>4305.44483244</v>
      </c>
      <c r="I2" s="21">
        <f t="shared" si="0"/>
        <v>4502.1470367599995</v>
      </c>
      <c r="J2" s="21">
        <f t="shared" si="0"/>
        <v>5103.9397724400005</v>
      </c>
      <c r="K2" s="21">
        <f t="shared" si="0"/>
        <v>6016.0710049200006</v>
      </c>
      <c r="L2" s="21">
        <f t="shared" si="0"/>
        <v>5040.4481719200003</v>
      </c>
      <c r="M2" s="21">
        <f t="shared" si="0"/>
        <v>5174.4266611200001</v>
      </c>
      <c r="N2" s="21">
        <f t="shared" si="0"/>
        <v>5526.5686488000001</v>
      </c>
      <c r="O2" s="21">
        <f t="shared" si="0"/>
        <v>5546.673342</v>
      </c>
      <c r="P2" s="21">
        <f t="shared" si="0"/>
        <v>5248.527090120002</v>
      </c>
      <c r="Q2" s="21">
        <f t="shared" si="0"/>
        <v>5255.5528551599982</v>
      </c>
      <c r="R2" s="21">
        <f t="shared" si="0"/>
        <v>5230.3843666800003</v>
      </c>
      <c r="S2" s="21">
        <f t="shared" si="0"/>
        <v>5607.7866100799984</v>
      </c>
      <c r="T2" s="21">
        <f t="shared" si="0"/>
        <v>5736.2934833999998</v>
      </c>
      <c r="U2" s="21">
        <f t="shared" si="0"/>
        <v>5712.2216258400003</v>
      </c>
      <c r="V2" s="21">
        <f t="shared" si="0"/>
        <v>5503.8590492400008</v>
      </c>
      <c r="W2" s="21">
        <f t="shared" si="0"/>
        <v>4476.6189914400011</v>
      </c>
      <c r="X2" s="21">
        <f t="shared" si="0"/>
        <v>5093.1367304399992</v>
      </c>
      <c r="Y2" s="21">
        <f t="shared" ref="Y2:Z2" si="1">SUM(Y3,Y17,Y22,Y25,Y26,Y51,Y52)</f>
        <v>5628.5586003600001</v>
      </c>
      <c r="Z2" s="21">
        <f t="shared" si="1"/>
        <v>5199.7248727199994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3516.797361240001</v>
      </c>
      <c r="D26" s="27">
        <f t="shared" ref="D26:W26" si="20">SUM(D27,D33)</f>
        <v>3676.9264146</v>
      </c>
      <c r="E26" s="27">
        <f t="shared" si="20"/>
        <v>3789.0987375600002</v>
      </c>
      <c r="F26" s="27">
        <f t="shared" si="20"/>
        <v>3845.35953612</v>
      </c>
      <c r="G26" s="27">
        <f t="shared" si="20"/>
        <v>4033.3298058</v>
      </c>
      <c r="H26" s="27">
        <f t="shared" si="20"/>
        <v>4305.44483244</v>
      </c>
      <c r="I26" s="27">
        <f t="shared" si="20"/>
        <v>4502.1470367599995</v>
      </c>
      <c r="J26" s="27">
        <f t="shared" si="20"/>
        <v>5103.9397724400005</v>
      </c>
      <c r="K26" s="27">
        <f t="shared" si="20"/>
        <v>6016.0710049200006</v>
      </c>
      <c r="L26" s="27">
        <f t="shared" si="20"/>
        <v>5040.4481719200003</v>
      </c>
      <c r="M26" s="27">
        <f t="shared" si="20"/>
        <v>5174.4266611200001</v>
      </c>
      <c r="N26" s="27">
        <f t="shared" si="20"/>
        <v>5526.5686488000001</v>
      </c>
      <c r="O26" s="27">
        <f t="shared" si="20"/>
        <v>5545.0576620000002</v>
      </c>
      <c r="P26" s="27">
        <f t="shared" si="20"/>
        <v>5246.6589601200021</v>
      </c>
      <c r="Q26" s="27">
        <f t="shared" si="20"/>
        <v>5252.8263951599984</v>
      </c>
      <c r="R26" s="27">
        <f t="shared" si="20"/>
        <v>5225.4363466800005</v>
      </c>
      <c r="S26" s="27">
        <f t="shared" si="20"/>
        <v>5601.1724200799981</v>
      </c>
      <c r="T26" s="27">
        <f t="shared" si="20"/>
        <v>5728.6179935999999</v>
      </c>
      <c r="U26" s="27">
        <f t="shared" si="20"/>
        <v>5704.3779033600003</v>
      </c>
      <c r="V26" s="27">
        <f t="shared" si="20"/>
        <v>5493.4819405200005</v>
      </c>
      <c r="W26" s="27">
        <f t="shared" si="20"/>
        <v>4468.4287056000012</v>
      </c>
      <c r="X26" s="27">
        <f t="shared" ref="X26:Z26" si="21">SUM(X27,X33)</f>
        <v>5082.4207328399989</v>
      </c>
      <c r="Y26" s="27">
        <f t="shared" si="21"/>
        <v>5617.2193542000005</v>
      </c>
      <c r="Z26" s="27">
        <f t="shared" si="21"/>
        <v>5188.2113350799991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3516.797361240001</v>
      </c>
      <c r="D33" s="19">
        <f t="shared" ref="D33:W33" si="26">SUM(D34:D50)</f>
        <v>3676.9264146</v>
      </c>
      <c r="E33" s="19">
        <f t="shared" si="26"/>
        <v>3789.0987375600002</v>
      </c>
      <c r="F33" s="19">
        <f t="shared" si="26"/>
        <v>3845.35953612</v>
      </c>
      <c r="G33" s="19">
        <f t="shared" si="26"/>
        <v>4033.3298058</v>
      </c>
      <c r="H33" s="19">
        <f t="shared" si="26"/>
        <v>4305.44483244</v>
      </c>
      <c r="I33" s="19">
        <f t="shared" si="26"/>
        <v>4502.1470367599995</v>
      </c>
      <c r="J33" s="19">
        <f t="shared" si="26"/>
        <v>5103.9397724400005</v>
      </c>
      <c r="K33" s="19">
        <f t="shared" si="26"/>
        <v>6016.0710049200006</v>
      </c>
      <c r="L33" s="19">
        <f t="shared" si="26"/>
        <v>5040.4481719200003</v>
      </c>
      <c r="M33" s="19">
        <f t="shared" si="26"/>
        <v>5174.4266611200001</v>
      </c>
      <c r="N33" s="19">
        <f t="shared" si="26"/>
        <v>5526.5686488000001</v>
      </c>
      <c r="O33" s="19">
        <f t="shared" si="26"/>
        <v>5545.0576620000002</v>
      </c>
      <c r="P33" s="19">
        <f t="shared" si="26"/>
        <v>5246.6589601200021</v>
      </c>
      <c r="Q33" s="19">
        <f t="shared" si="26"/>
        <v>5252.8263951599984</v>
      </c>
      <c r="R33" s="19">
        <f t="shared" si="26"/>
        <v>5225.4363466800005</v>
      </c>
      <c r="S33" s="19">
        <f t="shared" si="26"/>
        <v>5601.1724200799981</v>
      </c>
      <c r="T33" s="19">
        <f t="shared" si="26"/>
        <v>5728.6179935999999</v>
      </c>
      <c r="U33" s="19">
        <f t="shared" si="26"/>
        <v>5704.3779033600003</v>
      </c>
      <c r="V33" s="19">
        <f t="shared" si="26"/>
        <v>5493.4819405200005</v>
      </c>
      <c r="W33" s="19">
        <f t="shared" si="26"/>
        <v>4468.4287056000012</v>
      </c>
      <c r="X33" s="19">
        <f t="shared" ref="X33:Z33" si="27">SUM(X34:X50)</f>
        <v>5082.4207328399989</v>
      </c>
      <c r="Y33" s="19">
        <f t="shared" si="27"/>
        <v>5617.2193542000005</v>
      </c>
      <c r="Z33" s="19">
        <f t="shared" si="27"/>
        <v>5188.2113350799991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2.9846552400000004</v>
      </c>
      <c r="J36" s="8">
        <f>FC_TRA_ROAD_P2W_E!J36+FC_TRA_ROAD_CAR_E!J36+FC_TRA_ROAD_BUS_E!J36+FC_TRA_ROAD_LCV_E!J36+FC_TRA_ROAD_HGV_E!J36</f>
        <v>5.8114342800000003</v>
      </c>
      <c r="K36" s="8">
        <f>FC_TRA_ROAD_P2W_E!K36+FC_TRA_ROAD_CAR_E!K36+FC_TRA_ROAD_BUS_E!K36+FC_TRA_ROAD_LCV_E!K36+FC_TRA_ROAD_HGV_E!K36</f>
        <v>5.8114342800000003</v>
      </c>
      <c r="L36" s="8">
        <f>FC_TRA_ROAD_P2W_E!L36+FC_TRA_ROAD_CAR_E!L36+FC_TRA_ROAD_BUS_E!L36+FC_TRA_ROAD_LCV_E!L36+FC_TRA_ROAD_HGV_E!L36</f>
        <v>11.62309572</v>
      </c>
      <c r="M36" s="8">
        <f>FC_TRA_ROAD_P2W_E!M36+FC_TRA_ROAD_CAR_E!M36+FC_TRA_ROAD_BUS_E!M36+FC_TRA_ROAD_LCV_E!M36+FC_TRA_ROAD_HGV_E!M36</f>
        <v>14.52869928</v>
      </c>
      <c r="N36" s="8">
        <f>FC_TRA_ROAD_P2W_E!N36+FC_TRA_ROAD_CAR_E!N36+FC_TRA_ROAD_BUS_E!N36+FC_TRA_ROAD_LCV_E!N36+FC_TRA_ROAD_HGV_E!N36</f>
        <v>17.434529999999999</v>
      </c>
      <c r="O36" s="8">
        <f>FC_TRA_ROAD_P2W_E!O36+FC_TRA_ROAD_CAR_E!O36+FC_TRA_ROAD_BUS_E!O36+FC_TRA_ROAD_LCV_E!O36+FC_TRA_ROAD_HGV_E!O36</f>
        <v>23.245964279999999</v>
      </c>
      <c r="P36" s="8">
        <f>FC_TRA_ROAD_P2W_E!P36+FC_TRA_ROAD_CAR_E!P36+FC_TRA_ROAD_BUS_E!P36+FC_TRA_ROAD_LCV_E!P36+FC_TRA_ROAD_HGV_E!P36</f>
        <v>31.96322928</v>
      </c>
      <c r="Q36" s="8">
        <f>FC_TRA_ROAD_P2W_E!Q36+FC_TRA_ROAD_CAR_E!Q36+FC_TRA_ROAD_BUS_E!Q36+FC_TRA_ROAD_LCV_E!Q36+FC_TRA_ROAD_HGV_E!Q36</f>
        <v>34.86905999999999</v>
      </c>
      <c r="R36" s="8">
        <f>FC_TRA_ROAD_P2W_E!R36+FC_TRA_ROAD_CAR_E!R36+FC_TRA_ROAD_BUS_E!R36+FC_TRA_ROAD_LCV_E!R36+FC_TRA_ROAD_HGV_E!R36</f>
        <v>37.774890720000009</v>
      </c>
      <c r="S36" s="8">
        <f>FC_TRA_ROAD_P2W_E!S36+FC_TRA_ROAD_CAR_E!S36+FC_TRA_ROAD_BUS_E!S36+FC_TRA_ROAD_LCV_E!S36+FC_TRA_ROAD_HGV_E!S36</f>
        <v>40.680494280000019</v>
      </c>
      <c r="T36" s="8">
        <f>FC_TRA_ROAD_P2W_E!T36+FC_TRA_ROAD_CAR_E!T36+FC_TRA_ROAD_BUS_E!T36+FC_TRA_ROAD_LCV_E!T36+FC_TRA_ROAD_HGV_E!T36</f>
        <v>39.884298479999998</v>
      </c>
      <c r="U36" s="8">
        <f>FC_TRA_ROAD_P2W_E!U36+FC_TRA_ROAD_CAR_E!U36+FC_TRA_ROAD_BUS_E!U36+FC_TRA_ROAD_LCV_E!U36+FC_TRA_ROAD_HGV_E!U36</f>
        <v>39.245070240000018</v>
      </c>
      <c r="V36" s="8">
        <f>FC_TRA_ROAD_P2W_E!V36+FC_TRA_ROAD_CAR_E!V36+FC_TRA_ROAD_BUS_E!V36+FC_TRA_ROAD_LCV_E!V36+FC_TRA_ROAD_HGV_E!V36</f>
        <v>37.597478760000001</v>
      </c>
      <c r="W36" s="8">
        <f>FC_TRA_ROAD_P2W_E!W36+FC_TRA_ROAD_CAR_E!W36+FC_TRA_ROAD_BUS_E!W36+FC_TRA_ROAD_LCV_E!W36+FC_TRA_ROAD_HGV_E!W36</f>
        <v>24.175957320000002</v>
      </c>
      <c r="X36" s="8">
        <f>FC_TRA_ROAD_P2W_E!X36+FC_TRA_ROAD_CAR_E!X36+FC_TRA_ROAD_BUS_E!X36+FC_TRA_ROAD_LCV_E!X36+FC_TRA_ROAD_HGV_E!X36</f>
        <v>42.514129800000006</v>
      </c>
      <c r="Y36" s="8">
        <f>FC_TRA_ROAD_P2W_E!Y36+FC_TRA_ROAD_CAR_E!Y36+FC_TRA_ROAD_BUS_E!Y36+FC_TRA_ROAD_LCV_E!Y36+FC_TRA_ROAD_HGV_E!Y36</f>
        <v>28.461785040000002</v>
      </c>
      <c r="Z36" s="8">
        <f>FC_TRA_ROAD_P2W_E!Z36+FC_TRA_ROAD_CAR_E!Z36+FC_TRA_ROAD_BUS_E!Z36+FC_TRA_ROAD_LCV_E!Z36+FC_TRA_ROAD_HGV_E!Z36</f>
        <v>26.628376679999995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2462.1320908800008</v>
      </c>
      <c r="D37" s="8">
        <f>FC_TRA_ROAD_P2W_E!D37+FC_TRA_ROAD_CAR_E!D37+FC_TRA_ROAD_BUS_E!D37+FC_TRA_ROAD_LCV_E!D37+FC_TRA_ROAD_HGV_E!D37</f>
        <v>2440.64213316</v>
      </c>
      <c r="E37" s="8">
        <f>FC_TRA_ROAD_P2W_E!E37+FC_TRA_ROAD_CAR_E!E37+FC_TRA_ROAD_BUS_E!E37+FC_TRA_ROAD_LCV_E!E37+FC_TRA_ROAD_HGV_E!E37</f>
        <v>2339.3322968400003</v>
      </c>
      <c r="F37" s="8">
        <f>FC_TRA_ROAD_P2W_E!F37+FC_TRA_ROAD_CAR_E!F37+FC_TRA_ROAD_BUS_E!F37+FC_TRA_ROAD_LCV_E!F37+FC_TRA_ROAD_HGV_E!F37</f>
        <v>2284.07247684</v>
      </c>
      <c r="G37" s="8">
        <f>FC_TRA_ROAD_P2W_E!G37+FC_TRA_ROAD_CAR_E!G37+FC_TRA_ROAD_BUS_E!G37+FC_TRA_ROAD_LCV_E!G37+FC_TRA_ROAD_HGV_E!G37</f>
        <v>2032.3334354399999</v>
      </c>
      <c r="H37" s="8">
        <f>FC_TRA_ROAD_P2W_E!H37+FC_TRA_ROAD_CAR_E!H37+FC_TRA_ROAD_BUS_E!H37+FC_TRA_ROAD_LCV_E!H37+FC_TRA_ROAD_HGV_E!H37</f>
        <v>1998.56357316</v>
      </c>
      <c r="I37" s="8">
        <f>FC_TRA_ROAD_P2W_E!I37+FC_TRA_ROAD_CAR_E!I37+FC_TRA_ROAD_BUS_E!I37+FC_TRA_ROAD_LCV_E!I37+FC_TRA_ROAD_HGV_E!I37</f>
        <v>1929.6412304400001</v>
      </c>
      <c r="J37" s="8">
        <f>FC_TRA_ROAD_P2W_E!J37+FC_TRA_ROAD_CAR_E!J37+FC_TRA_ROAD_BUS_E!J37+FC_TRA_ROAD_LCV_E!J37+FC_TRA_ROAD_HGV_E!J37</f>
        <v>1868.86515816</v>
      </c>
      <c r="K37" s="8">
        <f>FC_TRA_ROAD_P2W_E!K37+FC_TRA_ROAD_CAR_E!K37+FC_TRA_ROAD_BUS_E!K37+FC_TRA_ROAD_LCV_E!K37+FC_TRA_ROAD_HGV_E!K37</f>
        <v>1953.9515595600003</v>
      </c>
      <c r="L37" s="8">
        <f>FC_TRA_ROAD_P2W_E!L37+FC_TRA_ROAD_CAR_E!L37+FC_TRA_ROAD_BUS_E!L37+FC_TRA_ROAD_LCV_E!L37+FC_TRA_ROAD_HGV_E!L37</f>
        <v>1783.77850728</v>
      </c>
      <c r="M37" s="8">
        <f>FC_TRA_ROAD_P2W_E!M37+FC_TRA_ROAD_CAR_E!M37+FC_TRA_ROAD_BUS_E!M37+FC_TRA_ROAD_LCV_E!M37+FC_TRA_ROAD_HGV_E!M37</f>
        <v>1741.23518184</v>
      </c>
      <c r="N37" s="8">
        <f>FC_TRA_ROAD_P2W_E!N37+FC_TRA_ROAD_CAR_E!N37+FC_TRA_ROAD_BUS_E!N37+FC_TRA_ROAD_LCV_E!N37+FC_TRA_ROAD_HGV_E!N37</f>
        <v>1689.5756077199997</v>
      </c>
      <c r="O37" s="8">
        <f>FC_TRA_ROAD_P2W_E!O37+FC_TRA_ROAD_CAR_E!O37+FC_TRA_ROAD_BUS_E!O37+FC_TRA_ROAD_LCV_E!O37+FC_TRA_ROAD_HGV_E!O37</f>
        <v>1525.4801377200004</v>
      </c>
      <c r="P37" s="8">
        <f>FC_TRA_ROAD_P2W_E!P37+FC_TRA_ROAD_CAR_E!P37+FC_TRA_ROAD_BUS_E!P37+FC_TRA_ROAD_LCV_E!P37+FC_TRA_ROAD_HGV_E!P37</f>
        <v>1388.73391272</v>
      </c>
      <c r="Q37" s="8">
        <f>FC_TRA_ROAD_P2W_E!Q37+FC_TRA_ROAD_CAR_E!Q37+FC_TRA_ROAD_BUS_E!Q37+FC_TRA_ROAD_LCV_E!Q37+FC_TRA_ROAD_HGV_E!Q37</f>
        <v>1297.5696795600002</v>
      </c>
      <c r="R37" s="8">
        <f>FC_TRA_ROAD_P2W_E!R37+FC_TRA_ROAD_CAR_E!R37+FC_TRA_ROAD_BUS_E!R37+FC_TRA_ROAD_LCV_E!R37+FC_TRA_ROAD_HGV_E!R37</f>
        <v>1267.18176816</v>
      </c>
      <c r="S37" s="8">
        <f>FC_TRA_ROAD_P2W_E!S37+FC_TRA_ROAD_CAR_E!S37+FC_TRA_ROAD_BUS_E!S37+FC_TRA_ROAD_LCV_E!S37+FC_TRA_ROAD_HGV_E!S37</f>
        <v>1258.0652699999994</v>
      </c>
      <c r="T37" s="8">
        <f>FC_TRA_ROAD_P2W_E!T37+FC_TRA_ROAD_CAR_E!T37+FC_TRA_ROAD_BUS_E!T37+FC_TRA_ROAD_LCV_E!T37+FC_TRA_ROAD_HGV_E!T37</f>
        <v>1226.9872969200001</v>
      </c>
      <c r="U37" s="8">
        <f>FC_TRA_ROAD_P2W_E!U37+FC_TRA_ROAD_CAR_E!U37+FC_TRA_ROAD_BUS_E!U37+FC_TRA_ROAD_LCV_E!U37+FC_TRA_ROAD_HGV_E!U37</f>
        <v>1235.0068315199999</v>
      </c>
      <c r="V37" s="8">
        <f>FC_TRA_ROAD_P2W_E!V37+FC_TRA_ROAD_CAR_E!V37+FC_TRA_ROAD_BUS_E!V37+FC_TRA_ROAD_LCV_E!V37+FC_TRA_ROAD_HGV_E!V37</f>
        <v>1182.8243473199998</v>
      </c>
      <c r="W37" s="8">
        <f>FC_TRA_ROAD_P2W_E!W37+FC_TRA_ROAD_CAR_E!W37+FC_TRA_ROAD_BUS_E!W37+FC_TRA_ROAD_LCV_E!W37+FC_TRA_ROAD_HGV_E!W37</f>
        <v>934.03740275999985</v>
      </c>
      <c r="X37" s="8">
        <f>FC_TRA_ROAD_P2W_E!X37+FC_TRA_ROAD_CAR_E!X37+FC_TRA_ROAD_BUS_E!X37+FC_TRA_ROAD_LCV_E!X37+FC_TRA_ROAD_HGV_E!X37</f>
        <v>1061.4575663999999</v>
      </c>
      <c r="Y37" s="8">
        <f>FC_TRA_ROAD_P2W_E!Y37+FC_TRA_ROAD_CAR_E!Y37+FC_TRA_ROAD_BUS_E!Y37+FC_TRA_ROAD_LCV_E!Y37+FC_TRA_ROAD_HGV_E!Y37</f>
        <v>1235.6539826399999</v>
      </c>
      <c r="Z37" s="8">
        <f>FC_TRA_ROAD_P2W_E!Z37+FC_TRA_ROAD_CAR_E!Z37+FC_TRA_ROAD_BUS_E!Z37+FC_TRA_ROAD_LCV_E!Z37+FC_TRA_ROAD_HGV_E!Z37</f>
        <v>1314.9275000399996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1054.6652703600002</v>
      </c>
      <c r="D43" s="8">
        <f>FC_TRA_ROAD_P2W_E!D43+FC_TRA_ROAD_CAR_E!D43+FC_TRA_ROAD_BUS_E!D43+FC_TRA_ROAD_LCV_E!D43+FC_TRA_ROAD_HGV_E!D43</f>
        <v>1236.2842814400001</v>
      </c>
      <c r="E43" s="8">
        <f>FC_TRA_ROAD_P2W_E!E43+FC_TRA_ROAD_CAR_E!E43+FC_TRA_ROAD_BUS_E!E43+FC_TRA_ROAD_LCV_E!E43+FC_TRA_ROAD_HGV_E!E43</f>
        <v>1449.76644072</v>
      </c>
      <c r="F43" s="8">
        <f>FC_TRA_ROAD_P2W_E!F43+FC_TRA_ROAD_CAR_E!F43+FC_TRA_ROAD_BUS_E!F43+FC_TRA_ROAD_LCV_E!F43+FC_TRA_ROAD_HGV_E!F43</f>
        <v>1561.28705928</v>
      </c>
      <c r="G43" s="8">
        <f>FC_TRA_ROAD_P2W_E!G43+FC_TRA_ROAD_CAR_E!G43+FC_TRA_ROAD_BUS_E!G43+FC_TRA_ROAD_LCV_E!G43+FC_TRA_ROAD_HGV_E!G43</f>
        <v>2000.9963703600004</v>
      </c>
      <c r="H43" s="8">
        <f>FC_TRA_ROAD_P2W_E!H43+FC_TRA_ROAD_CAR_E!H43+FC_TRA_ROAD_BUS_E!H43+FC_TRA_ROAD_LCV_E!H43+FC_TRA_ROAD_HGV_E!H43</f>
        <v>2306.88125928</v>
      </c>
      <c r="I43" s="8">
        <f>FC_TRA_ROAD_P2W_E!I43+FC_TRA_ROAD_CAR_E!I43+FC_TRA_ROAD_BUS_E!I43+FC_TRA_ROAD_LCV_E!I43+FC_TRA_ROAD_HGV_E!I43</f>
        <v>2569.52115108</v>
      </c>
      <c r="J43" s="8">
        <f>FC_TRA_ROAD_P2W_E!J43+FC_TRA_ROAD_CAR_E!J43+FC_TRA_ROAD_BUS_E!J43+FC_TRA_ROAD_LCV_E!J43+FC_TRA_ROAD_HGV_E!J43</f>
        <v>3229.2631800000008</v>
      </c>
      <c r="K43" s="8">
        <f>FC_TRA_ROAD_P2W_E!K43+FC_TRA_ROAD_CAR_E!K43+FC_TRA_ROAD_BUS_E!K43+FC_TRA_ROAD_LCV_E!K43+FC_TRA_ROAD_HGV_E!K43</f>
        <v>4056.3080110800001</v>
      </c>
      <c r="L43" s="8">
        <f>FC_TRA_ROAD_P2W_E!L43+FC_TRA_ROAD_CAR_E!L43+FC_TRA_ROAD_BUS_E!L43+FC_TRA_ROAD_LCV_E!L43+FC_TRA_ROAD_HGV_E!L43</f>
        <v>3245.04656892</v>
      </c>
      <c r="M43" s="8">
        <f>FC_TRA_ROAD_P2W_E!M43+FC_TRA_ROAD_CAR_E!M43+FC_TRA_ROAD_BUS_E!M43+FC_TRA_ROAD_LCV_E!M43+FC_TRA_ROAD_HGV_E!M43</f>
        <v>3418.6627800000006</v>
      </c>
      <c r="N43" s="8">
        <f>FC_TRA_ROAD_P2W_E!N43+FC_TRA_ROAD_CAR_E!N43+FC_TRA_ROAD_BUS_E!N43+FC_TRA_ROAD_LCV_E!N43+FC_TRA_ROAD_HGV_E!N43</f>
        <v>3819.5585110800002</v>
      </c>
      <c r="O43" s="8">
        <f>FC_TRA_ROAD_P2W_E!O43+FC_TRA_ROAD_CAR_E!O43+FC_TRA_ROAD_BUS_E!O43+FC_TRA_ROAD_LCV_E!O43+FC_TRA_ROAD_HGV_E!O43</f>
        <v>3996.3315599999996</v>
      </c>
      <c r="P43" s="8">
        <f>FC_TRA_ROAD_P2W_E!P43+FC_TRA_ROAD_CAR_E!P43+FC_TRA_ROAD_BUS_E!P43+FC_TRA_ROAD_LCV_E!P43+FC_TRA_ROAD_HGV_E!P43</f>
        <v>3825.9618181200021</v>
      </c>
      <c r="Q43" s="8">
        <f>FC_TRA_ROAD_P2W_E!Q43+FC_TRA_ROAD_CAR_E!Q43+FC_TRA_ROAD_BUS_E!Q43+FC_TRA_ROAD_LCV_E!Q43+FC_TRA_ROAD_HGV_E!Q43</f>
        <v>3920.3876555999987</v>
      </c>
      <c r="R43" s="8">
        <f>FC_TRA_ROAD_P2W_E!R43+FC_TRA_ROAD_CAR_E!R43+FC_TRA_ROAD_BUS_E!R43+FC_TRA_ROAD_LCV_E!R43+FC_TRA_ROAD_HGV_E!R43</f>
        <v>3920.4796878000006</v>
      </c>
      <c r="S43" s="8">
        <f>FC_TRA_ROAD_P2W_E!S43+FC_TRA_ROAD_CAR_E!S43+FC_TRA_ROAD_BUS_E!S43+FC_TRA_ROAD_LCV_E!S43+FC_TRA_ROAD_HGV_E!S43</f>
        <v>4302.426655799999</v>
      </c>
      <c r="T43" s="8">
        <f>FC_TRA_ROAD_P2W_E!T43+FC_TRA_ROAD_CAR_E!T43+FC_TRA_ROAD_BUS_E!T43+FC_TRA_ROAD_LCV_E!T43+FC_TRA_ROAD_HGV_E!T43</f>
        <v>4461.7463981999999</v>
      </c>
      <c r="U43" s="8">
        <f>FC_TRA_ROAD_P2W_E!U43+FC_TRA_ROAD_CAR_E!U43+FC_TRA_ROAD_BUS_E!U43+FC_TRA_ROAD_LCV_E!U43+FC_TRA_ROAD_HGV_E!U43</f>
        <v>4430.1260016000006</v>
      </c>
      <c r="V43" s="8">
        <f>FC_TRA_ROAD_P2W_E!V43+FC_TRA_ROAD_CAR_E!V43+FC_TRA_ROAD_BUS_E!V43+FC_TRA_ROAD_LCV_E!V43+FC_TRA_ROAD_HGV_E!V43</f>
        <v>4273.0601144400007</v>
      </c>
      <c r="W43" s="8">
        <f>FC_TRA_ROAD_P2W_E!W43+FC_TRA_ROAD_CAR_E!W43+FC_TRA_ROAD_BUS_E!W43+FC_TRA_ROAD_LCV_E!W43+FC_TRA_ROAD_HGV_E!W43</f>
        <v>3510.2153455200014</v>
      </c>
      <c r="X43" s="8">
        <f>FC_TRA_ROAD_P2W_E!X43+FC_TRA_ROAD_CAR_E!X43+FC_TRA_ROAD_BUS_E!X43+FC_TRA_ROAD_LCV_E!X43+FC_TRA_ROAD_HGV_E!X43</f>
        <v>3978.4490366399991</v>
      </c>
      <c r="Y43" s="8">
        <f>FC_TRA_ROAD_P2W_E!Y43+FC_TRA_ROAD_CAR_E!Y43+FC_TRA_ROAD_BUS_E!Y43+FC_TRA_ROAD_LCV_E!Y43+FC_TRA_ROAD_HGV_E!Y43</f>
        <v>4353.103586520001</v>
      </c>
      <c r="Z43" s="8">
        <f>FC_TRA_ROAD_P2W_E!Z43+FC_TRA_ROAD_CAR_E!Z43+FC_TRA_ROAD_BUS_E!Z43+FC_TRA_ROAD_LCV_E!Z43+FC_TRA_ROAD_HGV_E!Z43</f>
        <v>3846.6554583599996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1.61568</v>
      </c>
      <c r="P51" s="27">
        <f>FC_TRA_ROAD_P2W_E!P51+FC_TRA_ROAD_CAR_E!P51+FC_TRA_ROAD_BUS_E!P51+FC_TRA_ROAD_LCV_E!P51+FC_TRA_ROAD_HGV_E!P51</f>
        <v>1.8681300000000001</v>
      </c>
      <c r="Q51" s="27">
        <f>FC_TRA_ROAD_P2W_E!Q51+FC_TRA_ROAD_CAR_E!Q51+FC_TRA_ROAD_BUS_E!Q51+FC_TRA_ROAD_LCV_E!Q51+FC_TRA_ROAD_HGV_E!Q51</f>
        <v>2.7264599999999999</v>
      </c>
      <c r="R51" s="27">
        <f>FC_TRA_ROAD_P2W_E!R51+FC_TRA_ROAD_CAR_E!R51+FC_TRA_ROAD_BUS_E!R51+FC_TRA_ROAD_LCV_E!R51+FC_TRA_ROAD_HGV_E!R51</f>
        <v>4.9480199999999988</v>
      </c>
      <c r="S51" s="27">
        <f>FC_TRA_ROAD_P2W_E!S51+FC_TRA_ROAD_CAR_E!S51+FC_TRA_ROAD_BUS_E!S51+FC_TRA_ROAD_LCV_E!S51+FC_TRA_ROAD_HGV_E!S51</f>
        <v>6.6141899999999998</v>
      </c>
      <c r="T51" s="27">
        <f>FC_TRA_ROAD_P2W_E!T51+FC_TRA_ROAD_CAR_E!T51+FC_TRA_ROAD_BUS_E!T51+FC_TRA_ROAD_LCV_E!T51+FC_TRA_ROAD_HGV_E!T51</f>
        <v>7.6754898000000011</v>
      </c>
      <c r="U51" s="27">
        <f>FC_TRA_ROAD_P2W_E!U51+FC_TRA_ROAD_CAR_E!U51+FC_TRA_ROAD_BUS_E!U51+FC_TRA_ROAD_LCV_E!U51+FC_TRA_ROAD_HGV_E!U51</f>
        <v>7.8437224799999994</v>
      </c>
      <c r="V51" s="27">
        <f>FC_TRA_ROAD_P2W_E!V51+FC_TRA_ROAD_CAR_E!V51+FC_TRA_ROAD_BUS_E!V51+FC_TRA_ROAD_LCV_E!V51+FC_TRA_ROAD_HGV_E!V51</f>
        <v>10.377108719999997</v>
      </c>
      <c r="W51" s="27">
        <f>FC_TRA_ROAD_P2W_E!W51+FC_TRA_ROAD_CAR_E!W51+FC_TRA_ROAD_BUS_E!W51+FC_TRA_ROAD_LCV_E!W51+FC_TRA_ROAD_HGV_E!W51</f>
        <v>8.1902858399999996</v>
      </c>
      <c r="X51" s="27">
        <f>FC_TRA_ROAD_P2W_E!X51+FC_TRA_ROAD_CAR_E!X51+FC_TRA_ROAD_BUS_E!X51+FC_TRA_ROAD_LCV_E!X51+FC_TRA_ROAD_HGV_E!X51</f>
        <v>10.715997600000001</v>
      </c>
      <c r="Y51" s="27">
        <f>FC_TRA_ROAD_P2W_E!Y51+FC_TRA_ROAD_CAR_E!Y51+FC_TRA_ROAD_BUS_E!Y51+FC_TRA_ROAD_LCV_E!Y51+FC_TRA_ROAD_HGV_E!Y51</f>
        <v>11.339246160000002</v>
      </c>
      <c r="Z51" s="27">
        <f>FC_TRA_ROAD_P2W_E!Z51+FC_TRA_ROAD_CAR_E!Z51+FC_TRA_ROAD_BUS_E!Z51+FC_TRA_ROAD_LCV_E!Z51+FC_TRA_ROAD_HGV_E!Z51</f>
        <v>11.513537640000001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13.062599999999998</v>
      </c>
      <c r="J61" s="49">
        <f t="shared" si="30"/>
        <v>41.07595104</v>
      </c>
      <c r="K61" s="49">
        <f t="shared" si="30"/>
        <v>72.895679999999999</v>
      </c>
      <c r="L61" s="49">
        <f t="shared" si="30"/>
        <v>91.292408640000019</v>
      </c>
      <c r="M61" s="49">
        <f t="shared" si="30"/>
        <v>135.59004288000003</v>
      </c>
      <c r="N61" s="49">
        <f t="shared" si="30"/>
        <v>109.06264224000002</v>
      </c>
      <c r="O61" s="49">
        <f t="shared" si="30"/>
        <v>153.64064447999999</v>
      </c>
      <c r="P61" s="49">
        <f t="shared" si="30"/>
        <v>179.2647504</v>
      </c>
      <c r="Q61" s="49">
        <f t="shared" si="30"/>
        <v>129.60979343999998</v>
      </c>
      <c r="R61" s="49">
        <f t="shared" si="30"/>
        <v>87.247972800000014</v>
      </c>
      <c r="S61" s="49">
        <f t="shared" si="30"/>
        <v>54.681955200000004</v>
      </c>
      <c r="T61" s="49">
        <f t="shared" si="30"/>
        <v>74.241191520000015</v>
      </c>
      <c r="U61" s="49">
        <f t="shared" si="30"/>
        <v>218.69111808000002</v>
      </c>
      <c r="V61" s="49">
        <f t="shared" si="30"/>
        <v>281.82846240000003</v>
      </c>
      <c r="W61" s="49">
        <f t="shared" si="30"/>
        <v>276.53052672000001</v>
      </c>
      <c r="X61" s="49">
        <f t="shared" si="30"/>
        <v>306.16134624000006</v>
      </c>
      <c r="Y61" s="49">
        <f t="shared" ref="Y61:Z61" si="31">SUM(Y62:Y72)</f>
        <v>235.26800351999998</v>
      </c>
      <c r="Z61" s="49">
        <f t="shared" si="31"/>
        <v>281.22592608000002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1.8881510399999999</v>
      </c>
      <c r="K67" s="52">
        <f>FC_TRA_ROAD_P2W_E!K67+FC_TRA_ROAD_CAR_E!K67+FC_TRA_ROAD_BUS_E!K67+FC_TRA_ROAD_LCV_E!K67+FC_TRA_ROAD_HGV_E!K67</f>
        <v>7.582679999999999</v>
      </c>
      <c r="L67" s="52">
        <f>FC_TRA_ROAD_P2W_E!L67+FC_TRA_ROAD_CAR_E!L67+FC_TRA_ROAD_BUS_E!L67+FC_TRA_ROAD_LCV_E!L67+FC_TRA_ROAD_HGV_E!L67</f>
        <v>7.6917686399999994</v>
      </c>
      <c r="M67" s="52">
        <f>FC_TRA_ROAD_P2W_E!M67+FC_TRA_ROAD_CAR_E!M67+FC_TRA_ROAD_BUS_E!M67+FC_TRA_ROAD_LCV_E!M67+FC_TRA_ROAD_HGV_E!M67</f>
        <v>12.801602879999997</v>
      </c>
      <c r="N67" s="52">
        <f>FC_TRA_ROAD_P2W_E!N67+FC_TRA_ROAD_CAR_E!N67+FC_TRA_ROAD_BUS_E!N67+FC_TRA_ROAD_LCV_E!N67+FC_TRA_ROAD_HGV_E!N67</f>
        <v>15.011922240000001</v>
      </c>
      <c r="O67" s="52">
        <f>FC_TRA_ROAD_P2W_E!O67+FC_TRA_ROAD_CAR_E!O67+FC_TRA_ROAD_BUS_E!O67+FC_TRA_ROAD_LCV_E!O67+FC_TRA_ROAD_HGV_E!O67</f>
        <v>17.789604480000001</v>
      </c>
      <c r="P67" s="52">
        <f>FC_TRA_ROAD_P2W_E!P67+FC_TRA_ROAD_CAR_E!P67+FC_TRA_ROAD_BUS_E!P67+FC_TRA_ROAD_LCV_E!P67+FC_TRA_ROAD_HGV_E!P67</f>
        <v>22.513550399999996</v>
      </c>
      <c r="Q67" s="52">
        <f>FC_TRA_ROAD_P2W_E!Q67+FC_TRA_ROAD_CAR_E!Q67+FC_TRA_ROAD_BUS_E!Q67+FC_TRA_ROAD_LCV_E!Q67+FC_TRA_ROAD_HGV_E!Q67</f>
        <v>22.496473440000003</v>
      </c>
      <c r="R67" s="52">
        <f>FC_TRA_ROAD_P2W_E!R67+FC_TRA_ROAD_CAR_E!R67+FC_TRA_ROAD_BUS_E!R67+FC_TRA_ROAD_LCV_E!R67+FC_TRA_ROAD_HGV_E!R67</f>
        <v>19.322452800000001</v>
      </c>
      <c r="S67" s="52">
        <f>FC_TRA_ROAD_P2W_E!S67+FC_TRA_ROAD_CAR_E!S67+FC_TRA_ROAD_BUS_E!S67+FC_TRA_ROAD_LCV_E!S67+FC_TRA_ROAD_HGV_E!S67</f>
        <v>12.881635199999998</v>
      </c>
      <c r="T67" s="52">
        <f>FC_TRA_ROAD_P2W_E!T67+FC_TRA_ROAD_CAR_E!T67+FC_TRA_ROAD_BUS_E!T67+FC_TRA_ROAD_LCV_E!T67+FC_TRA_ROAD_HGV_E!T67</f>
        <v>12.5286264</v>
      </c>
      <c r="U67" s="52">
        <f>FC_TRA_ROAD_P2W_E!U67+FC_TRA_ROAD_CAR_E!U67+FC_TRA_ROAD_BUS_E!U67+FC_TRA_ROAD_LCV_E!U67+FC_TRA_ROAD_HGV_E!U67</f>
        <v>23.107930560000007</v>
      </c>
      <c r="V67" s="52">
        <f>FC_TRA_ROAD_P2W_E!V67+FC_TRA_ROAD_CAR_E!V67+FC_TRA_ROAD_BUS_E!V67+FC_TRA_ROAD_LCV_E!V67+FC_TRA_ROAD_HGV_E!V67</f>
        <v>12.561251040000002</v>
      </c>
      <c r="W67" s="52">
        <f>FC_TRA_ROAD_P2W_E!W67+FC_TRA_ROAD_CAR_E!W67+FC_TRA_ROAD_BUS_E!W67+FC_TRA_ROAD_LCV_E!W67+FC_TRA_ROAD_HGV_E!W67</f>
        <v>23.839945920000002</v>
      </c>
      <c r="X67" s="52">
        <f>FC_TRA_ROAD_P2W_E!X67+FC_TRA_ROAD_CAR_E!X67+FC_TRA_ROAD_BUS_E!X67+FC_TRA_ROAD_LCV_E!X67+FC_TRA_ROAD_HGV_E!X67</f>
        <v>25.44033744</v>
      </c>
      <c r="Y67" s="52">
        <f>FC_TRA_ROAD_P2W_E!Y67+FC_TRA_ROAD_CAR_E!Y67+FC_TRA_ROAD_BUS_E!Y67+FC_TRA_ROAD_LCV_E!Y67+FC_TRA_ROAD_HGV_E!Y67</f>
        <v>19.122626879999999</v>
      </c>
      <c r="Z67" s="52">
        <f>FC_TRA_ROAD_P2W_E!Z67+FC_TRA_ROAD_CAR_E!Z67+FC_TRA_ROAD_BUS_E!Z67+FC_TRA_ROAD_LCV_E!Z67+FC_TRA_ROAD_HGV_E!Z67</f>
        <v>25.57109088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13.062599999999998</v>
      </c>
      <c r="J69" s="52">
        <f>FC_TRA_ROAD_P2W_E!J69+FC_TRA_ROAD_CAR_E!J69+FC_TRA_ROAD_BUS_E!J69+FC_TRA_ROAD_LCV_E!J69+FC_TRA_ROAD_HGV_E!J69</f>
        <v>39.187800000000003</v>
      </c>
      <c r="K69" s="52">
        <f>FC_TRA_ROAD_P2W_E!K69+FC_TRA_ROAD_CAR_E!K69+FC_TRA_ROAD_BUS_E!K69+FC_TRA_ROAD_LCV_E!K69+FC_TRA_ROAD_HGV_E!K69</f>
        <v>65.313000000000002</v>
      </c>
      <c r="L69" s="52">
        <f>FC_TRA_ROAD_P2W_E!L69+FC_TRA_ROAD_CAR_E!L69+FC_TRA_ROAD_BUS_E!L69+FC_TRA_ROAD_LCV_E!L69+FC_TRA_ROAD_HGV_E!L69</f>
        <v>83.600640000000027</v>
      </c>
      <c r="M69" s="52">
        <f>FC_TRA_ROAD_P2W_E!M69+FC_TRA_ROAD_CAR_E!M69+FC_TRA_ROAD_BUS_E!M69+FC_TRA_ROAD_LCV_E!M69+FC_TRA_ROAD_HGV_E!M69</f>
        <v>122.78844000000004</v>
      </c>
      <c r="N69" s="52">
        <f>FC_TRA_ROAD_P2W_E!N69+FC_TRA_ROAD_CAR_E!N69+FC_TRA_ROAD_BUS_E!N69+FC_TRA_ROAD_LCV_E!N69+FC_TRA_ROAD_HGV_E!N69</f>
        <v>94.050720000000013</v>
      </c>
      <c r="O69" s="52">
        <f>FC_TRA_ROAD_P2W_E!O69+FC_TRA_ROAD_CAR_E!O69+FC_TRA_ROAD_BUS_E!O69+FC_TRA_ROAD_LCV_E!O69+FC_TRA_ROAD_HGV_E!O69</f>
        <v>135.85103999999998</v>
      </c>
      <c r="P69" s="52">
        <f>FC_TRA_ROAD_P2W_E!P69+FC_TRA_ROAD_CAR_E!P69+FC_TRA_ROAD_BUS_E!P69+FC_TRA_ROAD_LCV_E!P69+FC_TRA_ROAD_HGV_E!P69</f>
        <v>156.75120000000001</v>
      </c>
      <c r="Q69" s="52">
        <f>FC_TRA_ROAD_P2W_E!Q69+FC_TRA_ROAD_CAR_E!Q69+FC_TRA_ROAD_BUS_E!Q69+FC_TRA_ROAD_LCV_E!Q69+FC_TRA_ROAD_HGV_E!Q69</f>
        <v>107.11331999999999</v>
      </c>
      <c r="R69" s="52">
        <f>FC_TRA_ROAD_P2W_E!R69+FC_TRA_ROAD_CAR_E!R69+FC_TRA_ROAD_BUS_E!R69+FC_TRA_ROAD_LCV_E!R69+FC_TRA_ROAD_HGV_E!R69</f>
        <v>67.925520000000006</v>
      </c>
      <c r="S69" s="52">
        <f>FC_TRA_ROAD_P2W_E!S69+FC_TRA_ROAD_CAR_E!S69+FC_TRA_ROAD_BUS_E!S69+FC_TRA_ROAD_LCV_E!S69+FC_TRA_ROAD_HGV_E!S69</f>
        <v>41.800320000000006</v>
      </c>
      <c r="T69" s="52">
        <f>FC_TRA_ROAD_P2W_E!T69+FC_TRA_ROAD_CAR_E!T69+FC_TRA_ROAD_BUS_E!T69+FC_TRA_ROAD_LCV_E!T69+FC_TRA_ROAD_HGV_E!T69</f>
        <v>61.712565120000015</v>
      </c>
      <c r="U69" s="52">
        <f>FC_TRA_ROAD_P2W_E!U69+FC_TRA_ROAD_CAR_E!U69+FC_TRA_ROAD_BUS_E!U69+FC_TRA_ROAD_LCV_E!U69+FC_TRA_ROAD_HGV_E!U69</f>
        <v>195.58318752000002</v>
      </c>
      <c r="V69" s="52">
        <f>FC_TRA_ROAD_P2W_E!V69+FC_TRA_ROAD_CAR_E!V69+FC_TRA_ROAD_BUS_E!V69+FC_TRA_ROAD_LCV_E!V69+FC_TRA_ROAD_HGV_E!V69</f>
        <v>269.26721136000003</v>
      </c>
      <c r="W69" s="52">
        <f>FC_TRA_ROAD_P2W_E!W69+FC_TRA_ROAD_CAR_E!W69+FC_TRA_ROAD_BUS_E!W69+FC_TRA_ROAD_LCV_E!W69+FC_TRA_ROAD_HGV_E!W69</f>
        <v>252.69058080000002</v>
      </c>
      <c r="X69" s="52">
        <f>FC_TRA_ROAD_P2W_E!X69+FC_TRA_ROAD_CAR_E!X69+FC_TRA_ROAD_BUS_E!X69+FC_TRA_ROAD_LCV_E!X69+FC_TRA_ROAD_HGV_E!X69</f>
        <v>280.72100880000005</v>
      </c>
      <c r="Y69" s="52">
        <f>FC_TRA_ROAD_P2W_E!Y69+FC_TRA_ROAD_CAR_E!Y69+FC_TRA_ROAD_BUS_E!Y69+FC_TRA_ROAD_LCV_E!Y69+FC_TRA_ROAD_HGV_E!Y69</f>
        <v>216.14537663999997</v>
      </c>
      <c r="Z69" s="52">
        <f>FC_TRA_ROAD_P2W_E!Z69+FC_TRA_ROAD_CAR_E!Z69+FC_TRA_ROAD_BUS_E!Z69+FC_TRA_ROAD_LCV_E!Z69+FC_TRA_ROAD_HGV_E!Z69</f>
        <v>255.65483520000004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10.169189103578365</v>
      </c>
      <c r="D2" s="21">
        <f t="shared" ref="D2:X2" si="0">SUM(D3,D17,D22,D25,D26,D51,D52)</f>
        <v>9.4707669757755326</v>
      </c>
      <c r="E2" s="21">
        <f t="shared" si="0"/>
        <v>9.4192996150134878</v>
      </c>
      <c r="F2" s="21">
        <f t="shared" si="0"/>
        <v>11.280789532531767</v>
      </c>
      <c r="G2" s="21">
        <f t="shared" si="0"/>
        <v>12.721373792517488</v>
      </c>
      <c r="H2" s="21">
        <f t="shared" si="0"/>
        <v>14.12444385164588</v>
      </c>
      <c r="I2" s="21">
        <f t="shared" si="0"/>
        <v>15.787931614178991</v>
      </c>
      <c r="J2" s="21">
        <f t="shared" si="0"/>
        <v>17.472018848230732</v>
      </c>
      <c r="K2" s="21">
        <f t="shared" si="0"/>
        <v>18.636920993301061</v>
      </c>
      <c r="L2" s="21">
        <f t="shared" si="0"/>
        <v>19.880287868543821</v>
      </c>
      <c r="M2" s="21">
        <f t="shared" si="0"/>
        <v>24.256798363899136</v>
      </c>
      <c r="N2" s="21">
        <f t="shared" si="0"/>
        <v>28.275280537513567</v>
      </c>
      <c r="O2" s="21">
        <f t="shared" si="0"/>
        <v>25.681230434230493</v>
      </c>
      <c r="P2" s="21">
        <f t="shared" si="0"/>
        <v>22.669961653456639</v>
      </c>
      <c r="Q2" s="21">
        <f t="shared" si="0"/>
        <v>22.941694756249021</v>
      </c>
      <c r="R2" s="21">
        <f t="shared" si="0"/>
        <v>24.336090552051395</v>
      </c>
      <c r="S2" s="21">
        <f t="shared" si="0"/>
        <v>25.14275717431212</v>
      </c>
      <c r="T2" s="21">
        <f t="shared" si="0"/>
        <v>24.449109508111523</v>
      </c>
      <c r="U2" s="21">
        <f t="shared" si="0"/>
        <v>23.007938504740213</v>
      </c>
      <c r="V2" s="21">
        <f t="shared" si="0"/>
        <v>24.425165290510758</v>
      </c>
      <c r="W2" s="21">
        <f t="shared" si="0"/>
        <v>21.484909136664829</v>
      </c>
      <c r="X2" s="21">
        <f t="shared" si="0"/>
        <v>22.235720604047547</v>
      </c>
      <c r="Y2" s="21">
        <f t="shared" ref="Y2:Z2" si="1">SUM(Y3,Y17,Y22,Y25,Y26,Y51,Y52)</f>
        <v>22.641604957877405</v>
      </c>
      <c r="Z2" s="21">
        <f t="shared" si="1"/>
        <v>24.326755763097584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10.169189103578365</v>
      </c>
      <c r="D26" s="27">
        <f t="shared" si="16"/>
        <v>9.4707669757755326</v>
      </c>
      <c r="E26" s="27">
        <f t="shared" si="16"/>
        <v>9.4192996150134878</v>
      </c>
      <c r="F26" s="27">
        <f t="shared" si="16"/>
        <v>11.280789532531767</v>
      </c>
      <c r="G26" s="27">
        <f t="shared" si="16"/>
        <v>12.721373792517488</v>
      </c>
      <c r="H26" s="27">
        <f t="shared" si="16"/>
        <v>14.12444385164588</v>
      </c>
      <c r="I26" s="27">
        <f t="shared" si="16"/>
        <v>15.787931614178991</v>
      </c>
      <c r="J26" s="27">
        <f t="shared" si="16"/>
        <v>17.472018848230732</v>
      </c>
      <c r="K26" s="27">
        <f t="shared" si="16"/>
        <v>18.636920993301061</v>
      </c>
      <c r="L26" s="27">
        <f t="shared" si="16"/>
        <v>19.880287868543821</v>
      </c>
      <c r="M26" s="27">
        <f t="shared" si="16"/>
        <v>24.256798363899136</v>
      </c>
      <c r="N26" s="27">
        <f t="shared" si="16"/>
        <v>28.275280537513567</v>
      </c>
      <c r="O26" s="27">
        <f t="shared" si="16"/>
        <v>25.681230434230493</v>
      </c>
      <c r="P26" s="27">
        <f t="shared" si="16"/>
        <v>22.669961653456639</v>
      </c>
      <c r="Q26" s="27">
        <f t="shared" si="16"/>
        <v>22.941694756249021</v>
      </c>
      <c r="R26" s="27">
        <f t="shared" si="16"/>
        <v>24.336090552051395</v>
      </c>
      <c r="S26" s="27">
        <f t="shared" si="16"/>
        <v>25.14275717431212</v>
      </c>
      <c r="T26" s="27">
        <f t="shared" si="16"/>
        <v>24.449109508111523</v>
      </c>
      <c r="U26" s="27">
        <f t="shared" si="16"/>
        <v>23.007938504740213</v>
      </c>
      <c r="V26" s="27">
        <f t="shared" si="16"/>
        <v>24.425165290510758</v>
      </c>
      <c r="W26" s="27">
        <f t="shared" si="16"/>
        <v>21.484909136664829</v>
      </c>
      <c r="X26" s="27">
        <f t="shared" si="16"/>
        <v>22.235720604047547</v>
      </c>
      <c r="Y26" s="27">
        <f t="shared" ref="Y26:Z26" si="17">SUM(Y27,Y33)</f>
        <v>22.641604957877405</v>
      </c>
      <c r="Z26" s="27">
        <f t="shared" si="17"/>
        <v>24.326755763097584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10.169189103578365</v>
      </c>
      <c r="D33" s="19">
        <f t="shared" si="20"/>
        <v>9.4707669757755326</v>
      </c>
      <c r="E33" s="19">
        <f t="shared" si="20"/>
        <v>9.4192996150134878</v>
      </c>
      <c r="F33" s="19">
        <f t="shared" si="20"/>
        <v>11.280789532531767</v>
      </c>
      <c r="G33" s="19">
        <f t="shared" si="20"/>
        <v>12.721373792517488</v>
      </c>
      <c r="H33" s="19">
        <f t="shared" si="20"/>
        <v>14.12444385164588</v>
      </c>
      <c r="I33" s="19">
        <f t="shared" si="20"/>
        <v>15.787931614178991</v>
      </c>
      <c r="J33" s="19">
        <f t="shared" si="20"/>
        <v>17.472018848230732</v>
      </c>
      <c r="K33" s="19">
        <f t="shared" si="20"/>
        <v>18.636920993301061</v>
      </c>
      <c r="L33" s="19">
        <f t="shared" si="20"/>
        <v>19.880287868543821</v>
      </c>
      <c r="M33" s="19">
        <f t="shared" si="20"/>
        <v>24.256798363899136</v>
      </c>
      <c r="N33" s="19">
        <f t="shared" si="20"/>
        <v>28.275280537513567</v>
      </c>
      <c r="O33" s="19">
        <f t="shared" si="20"/>
        <v>25.681230434230493</v>
      </c>
      <c r="P33" s="19">
        <f t="shared" si="20"/>
        <v>22.669961653456639</v>
      </c>
      <c r="Q33" s="19">
        <f t="shared" si="20"/>
        <v>22.941694756249021</v>
      </c>
      <c r="R33" s="19">
        <f t="shared" si="20"/>
        <v>24.336090552051395</v>
      </c>
      <c r="S33" s="19">
        <f t="shared" si="20"/>
        <v>25.14275717431212</v>
      </c>
      <c r="T33" s="19">
        <f t="shared" si="20"/>
        <v>24.449109508111523</v>
      </c>
      <c r="U33" s="19">
        <f t="shared" si="20"/>
        <v>23.007938504740213</v>
      </c>
      <c r="V33" s="19">
        <f t="shared" si="20"/>
        <v>24.425165290510758</v>
      </c>
      <c r="W33" s="19">
        <f t="shared" si="20"/>
        <v>21.484909136664829</v>
      </c>
      <c r="X33" s="19">
        <f t="shared" si="20"/>
        <v>22.235720604047547</v>
      </c>
      <c r="Y33" s="19">
        <f t="shared" ref="Y33:Z33" si="21">SUM(Y34:Y50)</f>
        <v>22.641604957877405</v>
      </c>
      <c r="Z33" s="19">
        <f t="shared" si="21"/>
        <v>24.326755763097584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10.169189103578365</v>
      </c>
      <c r="D37" s="8">
        <v>9.4707669757755326</v>
      </c>
      <c r="E37" s="8">
        <v>9.4192996150134878</v>
      </c>
      <c r="F37" s="8">
        <v>11.280789532531767</v>
      </c>
      <c r="G37" s="8">
        <v>12.721373792517488</v>
      </c>
      <c r="H37" s="8">
        <v>14.12444385164588</v>
      </c>
      <c r="I37" s="8">
        <v>15.787931614178991</v>
      </c>
      <c r="J37" s="8">
        <v>17.472018848230732</v>
      </c>
      <c r="K37" s="8">
        <v>18.636920993301061</v>
      </c>
      <c r="L37" s="8">
        <v>19.880287868543821</v>
      </c>
      <c r="M37" s="8">
        <v>24.256798363899136</v>
      </c>
      <c r="N37" s="8">
        <v>28.275280537513567</v>
      </c>
      <c r="O37" s="8">
        <v>25.681230434230493</v>
      </c>
      <c r="P37" s="8">
        <v>22.669961653456639</v>
      </c>
      <c r="Q37" s="8">
        <v>22.941694756249021</v>
      </c>
      <c r="R37" s="8">
        <v>24.336090552051395</v>
      </c>
      <c r="S37" s="8">
        <v>25.14275717431212</v>
      </c>
      <c r="T37" s="8">
        <v>24.449109508111523</v>
      </c>
      <c r="U37" s="8">
        <v>23.007938504740213</v>
      </c>
      <c r="V37" s="8">
        <v>24.425165290510758</v>
      </c>
      <c r="W37" s="8">
        <v>21.484909136664829</v>
      </c>
      <c r="X37" s="8">
        <v>22.235720604047547</v>
      </c>
      <c r="Y37" s="8">
        <v>22.641604957877405</v>
      </c>
      <c r="Z37" s="8">
        <v>24.326755763097584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1.7652322541914543E-2</v>
      </c>
      <c r="K61" s="49">
        <f t="shared" si="24"/>
        <v>7.2324110281068929E-2</v>
      </c>
      <c r="L61" s="49">
        <f t="shared" si="24"/>
        <v>8.572509095572077E-2</v>
      </c>
      <c r="M61" s="49">
        <f t="shared" si="24"/>
        <v>0.17833656420078253</v>
      </c>
      <c r="N61" s="49">
        <f t="shared" si="24"/>
        <v>0.25122658660782621</v>
      </c>
      <c r="O61" s="49">
        <f t="shared" si="24"/>
        <v>0.29948533624798662</v>
      </c>
      <c r="P61" s="49">
        <f t="shared" si="24"/>
        <v>0.36751556189156559</v>
      </c>
      <c r="Q61" s="49">
        <f t="shared" si="24"/>
        <v>0.39774914201721562</v>
      </c>
      <c r="R61" s="49">
        <f t="shared" si="24"/>
        <v>0.37108564283665207</v>
      </c>
      <c r="S61" s="49">
        <f t="shared" si="24"/>
        <v>0.25744278422189615</v>
      </c>
      <c r="T61" s="49">
        <f t="shared" si="24"/>
        <v>0.24964704981765501</v>
      </c>
      <c r="U61" s="49">
        <f t="shared" si="24"/>
        <v>0.43049627882781255</v>
      </c>
      <c r="V61" s="49">
        <f t="shared" si="24"/>
        <v>0.25938816156664385</v>
      </c>
      <c r="W61" s="49">
        <f t="shared" si="24"/>
        <v>0.54837105066745639</v>
      </c>
      <c r="X61" s="49">
        <f t="shared" si="24"/>
        <v>0.53293155873115483</v>
      </c>
      <c r="Y61" s="49">
        <f t="shared" ref="Y61:Z61" si="25">SUM(Y62:Y72)</f>
        <v>0.35039498893436577</v>
      </c>
      <c r="Z61" s="49">
        <f t="shared" si="25"/>
        <v>0.473076791241197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1.7652322541914543E-2</v>
      </c>
      <c r="K67" s="52">
        <v>7.2324110281068929E-2</v>
      </c>
      <c r="L67" s="52">
        <v>8.572509095572077E-2</v>
      </c>
      <c r="M67" s="52">
        <v>0.17833656420078253</v>
      </c>
      <c r="N67" s="52">
        <v>0.25122658660782621</v>
      </c>
      <c r="O67" s="52">
        <v>0.29948533624798662</v>
      </c>
      <c r="P67" s="52">
        <v>0.36751556189156559</v>
      </c>
      <c r="Q67" s="52">
        <v>0.39774914201721562</v>
      </c>
      <c r="R67" s="52">
        <v>0.37108564283665207</v>
      </c>
      <c r="S67" s="52">
        <v>0.25744278422189615</v>
      </c>
      <c r="T67" s="52">
        <v>0.24964704981765501</v>
      </c>
      <c r="U67" s="52">
        <v>0.43049627882781255</v>
      </c>
      <c r="V67" s="52">
        <v>0.25938816156664385</v>
      </c>
      <c r="W67" s="52">
        <v>0.54837105066745639</v>
      </c>
      <c r="X67" s="52">
        <v>0.53293155873115483</v>
      </c>
      <c r="Y67" s="52">
        <v>0.35039498893436577</v>
      </c>
      <c r="Z67" s="52">
        <v>0.473076791241197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2913.5245962814161</v>
      </c>
      <c r="D2" s="21">
        <f t="shared" ref="D2:X2" si="0">SUM(D3,D17,D22,D25,D26,D51,D52)</f>
        <v>2923.2968113608522</v>
      </c>
      <c r="E2" s="21">
        <f t="shared" si="0"/>
        <v>2995.8454302434366</v>
      </c>
      <c r="F2" s="21">
        <f t="shared" si="0"/>
        <v>2948.4021047144915</v>
      </c>
      <c r="G2" s="21">
        <f t="shared" si="0"/>
        <v>2852.7331108822582</v>
      </c>
      <c r="H2" s="21">
        <f t="shared" si="0"/>
        <v>2951.8286950182846</v>
      </c>
      <c r="I2" s="21">
        <f t="shared" si="0"/>
        <v>3022.8168146659673</v>
      </c>
      <c r="J2" s="21">
        <f t="shared" si="0"/>
        <v>3114.3280499629232</v>
      </c>
      <c r="K2" s="21">
        <f t="shared" si="0"/>
        <v>3334.9652622803487</v>
      </c>
      <c r="L2" s="21">
        <f t="shared" si="0"/>
        <v>3252.2601281997249</v>
      </c>
      <c r="M2" s="21">
        <f t="shared" si="0"/>
        <v>3283.6926975656102</v>
      </c>
      <c r="N2" s="21">
        <f t="shared" si="0"/>
        <v>3321.1123335648417</v>
      </c>
      <c r="O2" s="21">
        <f t="shared" si="0"/>
        <v>3211.1788962389428</v>
      </c>
      <c r="P2" s="21">
        <f t="shared" si="0"/>
        <v>3105.9788625755846</v>
      </c>
      <c r="Q2" s="21">
        <f t="shared" si="0"/>
        <v>3109.6518698838108</v>
      </c>
      <c r="R2" s="21">
        <f t="shared" si="0"/>
        <v>3139.7850291784753</v>
      </c>
      <c r="S2" s="21">
        <f t="shared" si="0"/>
        <v>3183.8741633793679</v>
      </c>
      <c r="T2" s="21">
        <f t="shared" si="0"/>
        <v>3272.1314842329984</v>
      </c>
      <c r="U2" s="21">
        <f t="shared" si="0"/>
        <v>3304.5756960341137</v>
      </c>
      <c r="V2" s="21">
        <f t="shared" si="0"/>
        <v>3266.0420354408466</v>
      </c>
      <c r="W2" s="21">
        <f t="shared" si="0"/>
        <v>2764.5684595245716</v>
      </c>
      <c r="X2" s="21">
        <f t="shared" si="0"/>
        <v>2962.623952683035</v>
      </c>
      <c r="Y2" s="21">
        <f t="shared" ref="Y2:Z2" si="1">SUM(Y3,Y17,Y22,Y25,Y26,Y51,Y52)</f>
        <v>3263.7565278660768</v>
      </c>
      <c r="Z2" s="21">
        <f t="shared" si="1"/>
        <v>3324.4723685576951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2913.5245962814161</v>
      </c>
      <c r="D26" s="27">
        <f t="shared" si="16"/>
        <v>2923.2968113608522</v>
      </c>
      <c r="E26" s="27">
        <f t="shared" si="16"/>
        <v>2995.8454302434366</v>
      </c>
      <c r="F26" s="27">
        <f t="shared" si="16"/>
        <v>2948.4021047144915</v>
      </c>
      <c r="G26" s="27">
        <f t="shared" si="16"/>
        <v>2852.7331108822582</v>
      </c>
      <c r="H26" s="27">
        <f t="shared" si="16"/>
        <v>2951.8286950182846</v>
      </c>
      <c r="I26" s="27">
        <f t="shared" si="16"/>
        <v>3022.8168146659673</v>
      </c>
      <c r="J26" s="27">
        <f t="shared" si="16"/>
        <v>3114.3280499629232</v>
      </c>
      <c r="K26" s="27">
        <f t="shared" si="16"/>
        <v>3334.9652622803487</v>
      </c>
      <c r="L26" s="27">
        <f t="shared" si="16"/>
        <v>3252.2601281997249</v>
      </c>
      <c r="M26" s="27">
        <f t="shared" si="16"/>
        <v>3283.6926975656102</v>
      </c>
      <c r="N26" s="27">
        <f t="shared" si="16"/>
        <v>3321.1123335648417</v>
      </c>
      <c r="O26" s="27">
        <f t="shared" si="16"/>
        <v>3211.1670649095231</v>
      </c>
      <c r="P26" s="27">
        <f t="shared" si="16"/>
        <v>3105.9166836757413</v>
      </c>
      <c r="Q26" s="27">
        <f t="shared" si="16"/>
        <v>3109.3736529954335</v>
      </c>
      <c r="R26" s="27">
        <f t="shared" si="16"/>
        <v>3139.5134946672356</v>
      </c>
      <c r="S26" s="27">
        <f t="shared" si="16"/>
        <v>3183.5248553573829</v>
      </c>
      <c r="T26" s="27">
        <f t="shared" si="16"/>
        <v>3271.639266994554</v>
      </c>
      <c r="U26" s="27">
        <f t="shared" si="16"/>
        <v>3304.0285887702016</v>
      </c>
      <c r="V26" s="27">
        <f t="shared" si="16"/>
        <v>3265.5242715591912</v>
      </c>
      <c r="W26" s="27">
        <f t="shared" si="16"/>
        <v>2764.1518696615694</v>
      </c>
      <c r="X26" s="27">
        <f t="shared" si="16"/>
        <v>2962.1816231482126</v>
      </c>
      <c r="Y26" s="27">
        <f t="shared" ref="Y26:Z26" si="17">SUM(Y27,Y33)</f>
        <v>3263.2771321844866</v>
      </c>
      <c r="Z26" s="27">
        <f t="shared" si="17"/>
        <v>3323.9785633727456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2913.5245962814161</v>
      </c>
      <c r="D33" s="19">
        <f t="shared" si="20"/>
        <v>2923.2968113608522</v>
      </c>
      <c r="E33" s="19">
        <f t="shared" si="20"/>
        <v>2995.8454302434366</v>
      </c>
      <c r="F33" s="19">
        <f t="shared" si="20"/>
        <v>2948.4021047144915</v>
      </c>
      <c r="G33" s="19">
        <f t="shared" si="20"/>
        <v>2852.7331108822582</v>
      </c>
      <c r="H33" s="19">
        <f t="shared" si="20"/>
        <v>2951.8286950182846</v>
      </c>
      <c r="I33" s="19">
        <f t="shared" si="20"/>
        <v>3022.8168146659673</v>
      </c>
      <c r="J33" s="19">
        <f t="shared" si="20"/>
        <v>3114.3280499629232</v>
      </c>
      <c r="K33" s="19">
        <f t="shared" si="20"/>
        <v>3334.9652622803487</v>
      </c>
      <c r="L33" s="19">
        <f t="shared" si="20"/>
        <v>3252.2601281997249</v>
      </c>
      <c r="M33" s="19">
        <f t="shared" si="20"/>
        <v>3283.6926975656102</v>
      </c>
      <c r="N33" s="19">
        <f t="shared" si="20"/>
        <v>3321.1123335648417</v>
      </c>
      <c r="O33" s="19">
        <f t="shared" si="20"/>
        <v>3211.1670649095231</v>
      </c>
      <c r="P33" s="19">
        <f t="shared" si="20"/>
        <v>3105.9166836757413</v>
      </c>
      <c r="Q33" s="19">
        <f t="shared" si="20"/>
        <v>3109.3736529954335</v>
      </c>
      <c r="R33" s="19">
        <f t="shared" si="20"/>
        <v>3139.5134946672356</v>
      </c>
      <c r="S33" s="19">
        <f t="shared" si="20"/>
        <v>3183.5248553573829</v>
      </c>
      <c r="T33" s="19">
        <f t="shared" si="20"/>
        <v>3271.639266994554</v>
      </c>
      <c r="U33" s="19">
        <f t="shared" si="20"/>
        <v>3304.0285887702016</v>
      </c>
      <c r="V33" s="19">
        <f t="shared" si="20"/>
        <v>3265.5242715591912</v>
      </c>
      <c r="W33" s="19">
        <f t="shared" si="20"/>
        <v>2764.1518696615694</v>
      </c>
      <c r="X33" s="19">
        <f t="shared" si="20"/>
        <v>2962.1816231482126</v>
      </c>
      <c r="Y33" s="19">
        <f t="shared" ref="Y33:Z33" si="21">SUM(Y34:Y50)</f>
        <v>3263.2771321844866</v>
      </c>
      <c r="Z33" s="19">
        <f t="shared" si="21"/>
        <v>3323.9785633727456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1.4788264550633463</v>
      </c>
      <c r="J36" s="8">
        <v>4.145679084372107</v>
      </c>
      <c r="K36" s="8">
        <v>3.4535045474676953</v>
      </c>
      <c r="L36" s="8">
        <v>10.681232225619553</v>
      </c>
      <c r="M36" s="8">
        <v>14.167869530697232</v>
      </c>
      <c r="N36" s="8">
        <v>17.101621692415581</v>
      </c>
      <c r="O36" s="8">
        <v>22.927199759754512</v>
      </c>
      <c r="P36" s="8">
        <v>31.655220686496722</v>
      </c>
      <c r="Q36" s="8">
        <v>33.242150474264022</v>
      </c>
      <c r="R36" s="8">
        <v>35.834862520738</v>
      </c>
      <c r="S36" s="8">
        <v>38.772038700292221</v>
      </c>
      <c r="T36" s="8">
        <v>38.054504636642335</v>
      </c>
      <c r="U36" s="8">
        <v>37.533377392869959</v>
      </c>
      <c r="V36" s="8">
        <v>35.839936903962247</v>
      </c>
      <c r="W36" s="8">
        <v>22.450462485097397</v>
      </c>
      <c r="X36" s="8">
        <v>40.272768706992906</v>
      </c>
      <c r="Y36" s="8">
        <v>26.789925639925592</v>
      </c>
      <c r="Z36" s="8">
        <v>24.987706364444474</v>
      </c>
    </row>
    <row r="37" spans="1:26" ht="11.25" customHeight="1" x14ac:dyDescent="0.2">
      <c r="A37" s="28" t="s">
        <v>60</v>
      </c>
      <c r="B37" s="7" t="s">
        <v>61</v>
      </c>
      <c r="C37" s="8">
        <v>2430.9821845945112</v>
      </c>
      <c r="D37" s="8">
        <v>2409.5811678556834</v>
      </c>
      <c r="E37" s="8">
        <v>2307.782814968366</v>
      </c>
      <c r="F37" s="8">
        <v>2250.8692971550136</v>
      </c>
      <c r="G37" s="8">
        <v>1997.0292364047123</v>
      </c>
      <c r="H37" s="8">
        <v>1962.5294028301439</v>
      </c>
      <c r="I37" s="8">
        <v>1893.758491556745</v>
      </c>
      <c r="J37" s="8">
        <v>1830.8351200119637</v>
      </c>
      <c r="K37" s="8">
        <v>1915.5521840594238</v>
      </c>
      <c r="L37" s="8">
        <v>1745.4516581508012</v>
      </c>
      <c r="M37" s="8">
        <v>1699.9781052323005</v>
      </c>
      <c r="N37" s="8">
        <v>1645.1724736992414</v>
      </c>
      <c r="O37" s="8">
        <v>1484.6397981727991</v>
      </c>
      <c r="P37" s="8">
        <v>1351.6951210369061</v>
      </c>
      <c r="Q37" s="8">
        <v>1261.7669570957976</v>
      </c>
      <c r="R37" s="8">
        <v>1230.6943666673283</v>
      </c>
      <c r="S37" s="8">
        <v>1221.464314283043</v>
      </c>
      <c r="T37" s="8">
        <v>1191.4335860156289</v>
      </c>
      <c r="U37" s="8">
        <v>1201.0529052665695</v>
      </c>
      <c r="V37" s="8">
        <v>1147.4228971992602</v>
      </c>
      <c r="W37" s="8">
        <v>902.04801213740666</v>
      </c>
      <c r="X37" s="8">
        <v>1028.9385024977562</v>
      </c>
      <c r="Y37" s="8">
        <v>1202.8892719922196</v>
      </c>
      <c r="Z37" s="8">
        <v>1279.8578081608218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482.54241168690504</v>
      </c>
      <c r="D43" s="8">
        <v>513.71564350516883</v>
      </c>
      <c r="E43" s="8">
        <v>688.06261527507047</v>
      </c>
      <c r="F43" s="8">
        <v>697.53280755947799</v>
      </c>
      <c r="G43" s="8">
        <v>855.70387447754581</v>
      </c>
      <c r="H43" s="8">
        <v>989.29929218814084</v>
      </c>
      <c r="I43" s="8">
        <v>1127.5794966541591</v>
      </c>
      <c r="J43" s="8">
        <v>1279.3472508665873</v>
      </c>
      <c r="K43" s="8">
        <v>1415.9595736734575</v>
      </c>
      <c r="L43" s="8">
        <v>1496.1272378233043</v>
      </c>
      <c r="M43" s="8">
        <v>1569.5467228026123</v>
      </c>
      <c r="N43" s="8">
        <v>1658.8382381731849</v>
      </c>
      <c r="O43" s="8">
        <v>1703.6000669769692</v>
      </c>
      <c r="P43" s="8">
        <v>1722.5663419523382</v>
      </c>
      <c r="Q43" s="8">
        <v>1814.3645454253719</v>
      </c>
      <c r="R43" s="8">
        <v>1872.9842654791694</v>
      </c>
      <c r="S43" s="8">
        <v>1923.2885023740475</v>
      </c>
      <c r="T43" s="8">
        <v>2042.1511763422827</v>
      </c>
      <c r="U43" s="8">
        <v>2065.4423061107623</v>
      </c>
      <c r="V43" s="8">
        <v>2082.2614374559689</v>
      </c>
      <c r="W43" s="8">
        <v>1839.6533950390651</v>
      </c>
      <c r="X43" s="8">
        <v>1892.9703519434631</v>
      </c>
      <c r="Y43" s="8">
        <v>2033.5979345523415</v>
      </c>
      <c r="Z43" s="8">
        <v>2019.1330488474794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1.1831329419870253E-2</v>
      </c>
      <c r="P51" s="27">
        <v>6.2178899843053602E-2</v>
      </c>
      <c r="Q51" s="27">
        <v>0.2782168883773265</v>
      </c>
      <c r="R51" s="27">
        <v>0.27153451123972105</v>
      </c>
      <c r="S51" s="27">
        <v>0.34930802198520544</v>
      </c>
      <c r="T51" s="27">
        <v>0.49221723844457316</v>
      </c>
      <c r="U51" s="27">
        <v>0.54710726391184228</v>
      </c>
      <c r="V51" s="27">
        <v>0.51776388165514098</v>
      </c>
      <c r="W51" s="27">
        <v>0.4165898630020658</v>
      </c>
      <c r="X51" s="27">
        <v>0.44232953482236986</v>
      </c>
      <c r="Y51" s="27">
        <v>0.47939568159038354</v>
      </c>
      <c r="Z51" s="27">
        <v>0.49380518494937425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5.7322431172842432</v>
      </c>
      <c r="J61" s="49">
        <f t="shared" si="24"/>
        <v>17.374881316250821</v>
      </c>
      <c r="K61" s="49">
        <f t="shared" si="24"/>
        <v>30.232861474828237</v>
      </c>
      <c r="L61" s="49">
        <f t="shared" si="24"/>
        <v>46.070537652122368</v>
      </c>
      <c r="M61" s="49">
        <f t="shared" si="24"/>
        <v>68.871840520539365</v>
      </c>
      <c r="N61" s="49">
        <f t="shared" si="24"/>
        <v>55.463724883889768</v>
      </c>
      <c r="O61" s="49">
        <f t="shared" si="24"/>
        <v>75.225410978986901</v>
      </c>
      <c r="P61" s="49">
        <f t="shared" si="24"/>
        <v>92.487331939583996</v>
      </c>
      <c r="Q61" s="49">
        <f t="shared" si="24"/>
        <v>71.448041803317579</v>
      </c>
      <c r="R61" s="49">
        <f t="shared" si="24"/>
        <v>51.21706518115834</v>
      </c>
      <c r="S61" s="49">
        <f t="shared" si="24"/>
        <v>31.192620531039964</v>
      </c>
      <c r="T61" s="49">
        <f t="shared" si="24"/>
        <v>40.411568834358469</v>
      </c>
      <c r="U61" s="49">
        <f t="shared" si="24"/>
        <v>113.65869870339026</v>
      </c>
      <c r="V61" s="49">
        <f t="shared" si="24"/>
        <v>143.39916235814144</v>
      </c>
      <c r="W61" s="49">
        <f t="shared" si="24"/>
        <v>155.45496364045218</v>
      </c>
      <c r="X61" s="49">
        <f t="shared" si="24"/>
        <v>158.22971189976263</v>
      </c>
      <c r="Y61" s="49">
        <f t="shared" ref="Y61:Z61" si="25">SUM(Y62:Y72)</f>
        <v>119.59014619811123</v>
      </c>
      <c r="Z61" s="49">
        <f t="shared" si="25"/>
        <v>159.0838901027239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1.8497285482718371</v>
      </c>
      <c r="K67" s="52">
        <v>7.4336639329454615</v>
      </c>
      <c r="L67" s="52">
        <v>7.5265007802299486</v>
      </c>
      <c r="M67" s="52">
        <v>12.498279861817359</v>
      </c>
      <c r="N67" s="52">
        <v>14.617399265067002</v>
      </c>
      <c r="O67" s="52">
        <v>17.313339027957149</v>
      </c>
      <c r="P67" s="52">
        <v>21.913093612940486</v>
      </c>
      <c r="Q67" s="52">
        <v>21.875747626440038</v>
      </c>
      <c r="R67" s="52">
        <v>18.766079507034682</v>
      </c>
      <c r="S67" s="52">
        <v>12.506869143929482</v>
      </c>
      <c r="T67" s="52">
        <v>12.165591540411301</v>
      </c>
      <c r="U67" s="52">
        <v>22.472626406145267</v>
      </c>
      <c r="V67" s="52">
        <v>12.185297921386741</v>
      </c>
      <c r="W67" s="52">
        <v>23.02346326073723</v>
      </c>
      <c r="X67" s="52">
        <v>24.660941272792087</v>
      </c>
      <c r="Y67" s="52">
        <v>18.615569608829283</v>
      </c>
      <c r="Z67" s="52">
        <v>24.889098695526879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5.7322431172842432</v>
      </c>
      <c r="J69" s="52">
        <v>15.525152767978986</v>
      </c>
      <c r="K69" s="52">
        <v>22.799197541882776</v>
      </c>
      <c r="L69" s="52">
        <v>38.544036871892423</v>
      </c>
      <c r="M69" s="52">
        <v>56.373560658721999</v>
      </c>
      <c r="N69" s="52">
        <v>40.846325618822767</v>
      </c>
      <c r="O69" s="52">
        <v>57.912071951029745</v>
      </c>
      <c r="P69" s="52">
        <v>70.57423832664351</v>
      </c>
      <c r="Q69" s="52">
        <v>49.572294176877541</v>
      </c>
      <c r="R69" s="52">
        <v>32.450985674123658</v>
      </c>
      <c r="S69" s="52">
        <v>18.685751387110482</v>
      </c>
      <c r="T69" s="52">
        <v>28.24597729394717</v>
      </c>
      <c r="U69" s="52">
        <v>91.186072297244991</v>
      </c>
      <c r="V69" s="52">
        <v>131.2138644367547</v>
      </c>
      <c r="W69" s="52">
        <v>132.43150037971495</v>
      </c>
      <c r="X69" s="52">
        <v>133.56877062697055</v>
      </c>
      <c r="Y69" s="52">
        <v>100.97457658928195</v>
      </c>
      <c r="Z69" s="52">
        <v>134.19479140719702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246.23565728067069</v>
      </c>
      <c r="D2" s="21">
        <f t="shared" ref="D2:X2" si="0">SUM(D3,D17,D22,D25,D26,D51,D52)</f>
        <v>224.56120619361687</v>
      </c>
      <c r="E2" s="21">
        <f t="shared" si="0"/>
        <v>216.61303434108501</v>
      </c>
      <c r="F2" s="21">
        <f t="shared" si="0"/>
        <v>209.98021581275054</v>
      </c>
      <c r="G2" s="21">
        <f t="shared" si="0"/>
        <v>214.37528596711124</v>
      </c>
      <c r="H2" s="21">
        <f t="shared" si="0"/>
        <v>207.24710133098063</v>
      </c>
      <c r="I2" s="21">
        <f t="shared" si="0"/>
        <v>207.58290799570628</v>
      </c>
      <c r="J2" s="21">
        <f t="shared" si="0"/>
        <v>207.5089639542411</v>
      </c>
      <c r="K2" s="21">
        <f t="shared" si="0"/>
        <v>207.27664414566314</v>
      </c>
      <c r="L2" s="21">
        <f t="shared" si="0"/>
        <v>208.0704904025028</v>
      </c>
      <c r="M2" s="21">
        <f t="shared" si="0"/>
        <v>204.7138457127717</v>
      </c>
      <c r="N2" s="21">
        <f t="shared" si="0"/>
        <v>210.87195654846377</v>
      </c>
      <c r="O2" s="21">
        <f t="shared" si="0"/>
        <v>207.41058146243921</v>
      </c>
      <c r="P2" s="21">
        <f t="shared" si="0"/>
        <v>210.88311366907752</v>
      </c>
      <c r="Q2" s="21">
        <f t="shared" si="0"/>
        <v>213.67997769639905</v>
      </c>
      <c r="R2" s="21">
        <f t="shared" si="0"/>
        <v>223.68322672591728</v>
      </c>
      <c r="S2" s="21">
        <f t="shared" si="0"/>
        <v>217.60810802792312</v>
      </c>
      <c r="T2" s="21">
        <f t="shared" si="0"/>
        <v>225.76966771415783</v>
      </c>
      <c r="U2" s="21">
        <f t="shared" si="0"/>
        <v>215.78493588216509</v>
      </c>
      <c r="V2" s="21">
        <f t="shared" si="0"/>
        <v>222.70531839413653</v>
      </c>
      <c r="W2" s="21">
        <f t="shared" si="0"/>
        <v>135.35968295003545</v>
      </c>
      <c r="X2" s="21">
        <f t="shared" si="0"/>
        <v>157.63421117170938</v>
      </c>
      <c r="Y2" s="21">
        <f t="shared" ref="Y2:Z2" si="1">SUM(Y3,Y17,Y22,Y25,Y26,Y51,Y52)</f>
        <v>191.52338015238996</v>
      </c>
      <c r="Z2" s="21">
        <f t="shared" si="1"/>
        <v>200.18447204939619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246.23565728067069</v>
      </c>
      <c r="D26" s="27">
        <f t="shared" si="16"/>
        <v>224.56120619361687</v>
      </c>
      <c r="E26" s="27">
        <f t="shared" si="16"/>
        <v>216.61303434108501</v>
      </c>
      <c r="F26" s="27">
        <f t="shared" si="16"/>
        <v>209.98021581275054</v>
      </c>
      <c r="G26" s="27">
        <f t="shared" si="16"/>
        <v>214.37528596711124</v>
      </c>
      <c r="H26" s="27">
        <f t="shared" si="16"/>
        <v>207.24710133098063</v>
      </c>
      <c r="I26" s="27">
        <f t="shared" si="16"/>
        <v>207.58290799570628</v>
      </c>
      <c r="J26" s="27">
        <f t="shared" si="16"/>
        <v>207.5089639542411</v>
      </c>
      <c r="K26" s="27">
        <f t="shared" si="16"/>
        <v>207.27664414566314</v>
      </c>
      <c r="L26" s="27">
        <f t="shared" si="16"/>
        <v>208.0704904025028</v>
      </c>
      <c r="M26" s="27">
        <f t="shared" si="16"/>
        <v>204.7138457127717</v>
      </c>
      <c r="N26" s="27">
        <f t="shared" si="16"/>
        <v>210.87195654846377</v>
      </c>
      <c r="O26" s="27">
        <f t="shared" si="16"/>
        <v>205.80673279185908</v>
      </c>
      <c r="P26" s="27">
        <f t="shared" si="16"/>
        <v>209.07716256892056</v>
      </c>
      <c r="Q26" s="27">
        <f t="shared" si="16"/>
        <v>211.31038012680065</v>
      </c>
      <c r="R26" s="27">
        <f t="shared" si="16"/>
        <v>219.23308477428526</v>
      </c>
      <c r="S26" s="27">
        <f t="shared" si="16"/>
        <v>211.54679869869392</v>
      </c>
      <c r="T26" s="27">
        <f t="shared" si="16"/>
        <v>218.77331541885729</v>
      </c>
      <c r="U26" s="27">
        <f t="shared" si="16"/>
        <v>208.66972205889178</v>
      </c>
      <c r="V26" s="27">
        <f t="shared" si="16"/>
        <v>213.08456984195314</v>
      </c>
      <c r="W26" s="27">
        <f t="shared" si="16"/>
        <v>127.82915047896975</v>
      </c>
      <c r="X26" s="27">
        <f t="shared" si="16"/>
        <v>147.6084693185087</v>
      </c>
      <c r="Y26" s="27">
        <f t="shared" ref="Y26:Z26" si="17">SUM(Y27,Y33)</f>
        <v>180.91425777973086</v>
      </c>
      <c r="Z26" s="27">
        <f t="shared" si="17"/>
        <v>189.4118529695177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246.23565728067069</v>
      </c>
      <c r="D33" s="19">
        <f t="shared" si="20"/>
        <v>224.56120619361687</v>
      </c>
      <c r="E33" s="19">
        <f t="shared" si="20"/>
        <v>216.61303434108501</v>
      </c>
      <c r="F33" s="19">
        <f t="shared" si="20"/>
        <v>209.98021581275054</v>
      </c>
      <c r="G33" s="19">
        <f t="shared" si="20"/>
        <v>214.37528596711124</v>
      </c>
      <c r="H33" s="19">
        <f t="shared" si="20"/>
        <v>207.24710133098063</v>
      </c>
      <c r="I33" s="19">
        <f t="shared" si="20"/>
        <v>207.58290799570628</v>
      </c>
      <c r="J33" s="19">
        <f t="shared" si="20"/>
        <v>207.5089639542411</v>
      </c>
      <c r="K33" s="19">
        <f t="shared" si="20"/>
        <v>207.27664414566314</v>
      </c>
      <c r="L33" s="19">
        <f t="shared" si="20"/>
        <v>208.0704904025028</v>
      </c>
      <c r="M33" s="19">
        <f t="shared" si="20"/>
        <v>204.7138457127717</v>
      </c>
      <c r="N33" s="19">
        <f t="shared" si="20"/>
        <v>210.87195654846377</v>
      </c>
      <c r="O33" s="19">
        <f t="shared" si="20"/>
        <v>205.80673279185908</v>
      </c>
      <c r="P33" s="19">
        <f t="shared" si="20"/>
        <v>209.07716256892056</v>
      </c>
      <c r="Q33" s="19">
        <f t="shared" si="20"/>
        <v>211.31038012680065</v>
      </c>
      <c r="R33" s="19">
        <f t="shared" si="20"/>
        <v>219.23308477428526</v>
      </c>
      <c r="S33" s="19">
        <f t="shared" si="20"/>
        <v>211.54679869869392</v>
      </c>
      <c r="T33" s="19">
        <f t="shared" si="20"/>
        <v>218.77331541885729</v>
      </c>
      <c r="U33" s="19">
        <f t="shared" si="20"/>
        <v>208.66972205889178</v>
      </c>
      <c r="V33" s="19">
        <f t="shared" si="20"/>
        <v>213.08456984195314</v>
      </c>
      <c r="W33" s="19">
        <f t="shared" si="20"/>
        <v>127.82915047896975</v>
      </c>
      <c r="X33" s="19">
        <f t="shared" si="20"/>
        <v>147.6084693185087</v>
      </c>
      <c r="Y33" s="19">
        <f t="shared" ref="Y33:Z33" si="21">SUM(Y34:Y50)</f>
        <v>180.91425777973086</v>
      </c>
      <c r="Z33" s="19">
        <f t="shared" si="21"/>
        <v>189.4118529695177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1.2015095606400505</v>
      </c>
      <c r="D37" s="8">
        <v>1.0766377190038607</v>
      </c>
      <c r="E37" s="8">
        <v>0.96834615655360845</v>
      </c>
      <c r="F37" s="8">
        <v>0.83607999793270771</v>
      </c>
      <c r="G37" s="8">
        <v>0.71447879645816692</v>
      </c>
      <c r="H37" s="8">
        <v>0.6282270723131701</v>
      </c>
      <c r="I37" s="8">
        <v>0.5589902669841168</v>
      </c>
      <c r="J37" s="8">
        <v>0.47999452194350123</v>
      </c>
      <c r="K37" s="8">
        <v>0.37802038676769956</v>
      </c>
      <c r="L37" s="8">
        <v>0.31878423911756154</v>
      </c>
      <c r="M37" s="8">
        <v>0.26197164877062012</v>
      </c>
      <c r="N37" s="8">
        <v>0.207475969247325</v>
      </c>
      <c r="O37" s="8">
        <v>0.17823814559969473</v>
      </c>
      <c r="P37" s="8">
        <v>0.13660308986817046</v>
      </c>
      <c r="Q37" s="8">
        <v>0.10895438453758052</v>
      </c>
      <c r="R37" s="8">
        <v>8.3606155613002206E-2</v>
      </c>
      <c r="S37" s="8">
        <v>8.3158567138170103E-2</v>
      </c>
      <c r="T37" s="8">
        <v>8.0201069165277653E-2</v>
      </c>
      <c r="U37" s="8">
        <v>7.5110473187141022E-2</v>
      </c>
      <c r="V37" s="8">
        <v>7.3720056042720347E-2</v>
      </c>
      <c r="W37" s="8">
        <v>5.5397066701095482E-2</v>
      </c>
      <c r="X37" s="8">
        <v>5.4758929967788819E-2</v>
      </c>
      <c r="Y37" s="8">
        <v>4.4504202959684026E-2</v>
      </c>
      <c r="Z37" s="8">
        <v>0.31962646561524999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245.03414772003063</v>
      </c>
      <c r="D43" s="8">
        <v>223.48456847461301</v>
      </c>
      <c r="E43" s="8">
        <v>215.64468818453139</v>
      </c>
      <c r="F43" s="8">
        <v>209.14413581481784</v>
      </c>
      <c r="G43" s="8">
        <v>213.66080717065307</v>
      </c>
      <c r="H43" s="8">
        <v>206.61887425866746</v>
      </c>
      <c r="I43" s="8">
        <v>207.02391772872215</v>
      </c>
      <c r="J43" s="8">
        <v>207.0289694322976</v>
      </c>
      <c r="K43" s="8">
        <v>206.89862375889544</v>
      </c>
      <c r="L43" s="8">
        <v>207.75170616338525</v>
      </c>
      <c r="M43" s="8">
        <v>204.45187406400109</v>
      </c>
      <c r="N43" s="8">
        <v>210.66448057921644</v>
      </c>
      <c r="O43" s="8">
        <v>205.62849464625938</v>
      </c>
      <c r="P43" s="8">
        <v>208.94055947905238</v>
      </c>
      <c r="Q43" s="8">
        <v>211.20142574226307</v>
      </c>
      <c r="R43" s="8">
        <v>219.14947861867225</v>
      </c>
      <c r="S43" s="8">
        <v>211.46364013155576</v>
      </c>
      <c r="T43" s="8">
        <v>218.69311434969202</v>
      </c>
      <c r="U43" s="8">
        <v>208.59461158570463</v>
      </c>
      <c r="V43" s="8">
        <v>213.01084978591041</v>
      </c>
      <c r="W43" s="8">
        <v>127.77375341226866</v>
      </c>
      <c r="X43" s="8">
        <v>147.55371038854091</v>
      </c>
      <c r="Y43" s="8">
        <v>180.86975357677119</v>
      </c>
      <c r="Z43" s="8">
        <v>189.09222650390245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1.6038486705801298</v>
      </c>
      <c r="P51" s="27">
        <v>1.8059511001569464</v>
      </c>
      <c r="Q51" s="27">
        <v>2.3695975695983988</v>
      </c>
      <c r="R51" s="27">
        <v>4.4501419516320118</v>
      </c>
      <c r="S51" s="27">
        <v>6.0613093292292053</v>
      </c>
      <c r="T51" s="27">
        <v>6.996352295300551</v>
      </c>
      <c r="U51" s="27">
        <v>7.1152138232733213</v>
      </c>
      <c r="V51" s="27">
        <v>9.6207485521833949</v>
      </c>
      <c r="W51" s="27">
        <v>7.530532471065702</v>
      </c>
      <c r="X51" s="27">
        <v>10.025741853200694</v>
      </c>
      <c r="Y51" s="27">
        <v>10.609122372659101</v>
      </c>
      <c r="Z51" s="27">
        <v>10.772619079878494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1.0524414740024886</v>
      </c>
      <c r="J61" s="49">
        <f t="shared" si="24"/>
        <v>2.5128258120423141</v>
      </c>
      <c r="K61" s="49">
        <f t="shared" si="24"/>
        <v>3.3328633572401389</v>
      </c>
      <c r="L61" s="49">
        <f t="shared" si="24"/>
        <v>5.3535861282240029</v>
      </c>
      <c r="M61" s="49">
        <f t="shared" si="24"/>
        <v>7.3452436541931441</v>
      </c>
      <c r="N61" s="49">
        <f t="shared" si="24"/>
        <v>5.1891303943469156</v>
      </c>
      <c r="O61" s="49">
        <f t="shared" si="24"/>
        <v>6.9922004731386167</v>
      </c>
      <c r="P61" s="49">
        <f t="shared" si="24"/>
        <v>8.5625936085465089</v>
      </c>
      <c r="Q61" s="49">
        <f t="shared" si="24"/>
        <v>5.7723606542844816</v>
      </c>
      <c r="R61" s="49">
        <f t="shared" si="24"/>
        <v>3.7982189760096228</v>
      </c>
      <c r="S61" s="49">
        <f t="shared" si="24"/>
        <v>2.0553310879343671</v>
      </c>
      <c r="T61" s="49">
        <f t="shared" si="24"/>
        <v>3.0256688046736149</v>
      </c>
      <c r="U61" s="49">
        <f t="shared" si="24"/>
        <v>9.2105337425087015</v>
      </c>
      <c r="V61" s="49">
        <f t="shared" si="24"/>
        <v>13.423677947942688</v>
      </c>
      <c r="W61" s="49">
        <f t="shared" si="24"/>
        <v>9.1994889142972625</v>
      </c>
      <c r="X61" s="49">
        <f t="shared" si="24"/>
        <v>10.412763233910885</v>
      </c>
      <c r="Y61" s="49">
        <f t="shared" ref="Y61:Z61" si="25">SUM(Y62:Y72)</f>
        <v>8.9814447012956009</v>
      </c>
      <c r="Z61" s="49">
        <f t="shared" si="25"/>
        <v>12.573585597092643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4.8494785824688855E-4</v>
      </c>
      <c r="K67" s="52">
        <v>1.4669798810064516E-3</v>
      </c>
      <c r="L67" s="52">
        <v>1.3746183191262256E-3</v>
      </c>
      <c r="M67" s="52">
        <v>1.9260218541164778E-3</v>
      </c>
      <c r="N67" s="52">
        <v>1.8434292628149939E-3</v>
      </c>
      <c r="O67" s="52">
        <v>2.0785495891190789E-3</v>
      </c>
      <c r="P67" s="52">
        <v>2.2145499007215925E-3</v>
      </c>
      <c r="Q67" s="52">
        <v>1.888984812555408E-3</v>
      </c>
      <c r="R67" s="52">
        <v>1.2748573537065863E-3</v>
      </c>
      <c r="S67" s="52">
        <v>8.5148072295852773E-4</v>
      </c>
      <c r="T67" s="52">
        <v>8.1892390815667686E-4</v>
      </c>
      <c r="U67" s="52">
        <v>1.405374897077312E-3</v>
      </c>
      <c r="V67" s="52">
        <v>7.8288558460401394E-4</v>
      </c>
      <c r="W67" s="52">
        <v>1.4139295389866656E-3</v>
      </c>
      <c r="X67" s="52">
        <v>1.3124270817142633E-3</v>
      </c>
      <c r="Y67" s="52">
        <v>6.8873428949063154E-4</v>
      </c>
      <c r="Z67" s="52">
        <v>6.2157019300700033E-3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1.0524414740024886</v>
      </c>
      <c r="J69" s="52">
        <v>2.5123408641840674</v>
      </c>
      <c r="K69" s="52">
        <v>3.3313963773591326</v>
      </c>
      <c r="L69" s="52">
        <v>5.352211509904877</v>
      </c>
      <c r="M69" s="52">
        <v>7.3433176323390272</v>
      </c>
      <c r="N69" s="52">
        <v>5.1872869650841009</v>
      </c>
      <c r="O69" s="52">
        <v>6.9901219235494976</v>
      </c>
      <c r="P69" s="52">
        <v>8.560379058645788</v>
      </c>
      <c r="Q69" s="52">
        <v>5.7704716694719265</v>
      </c>
      <c r="R69" s="52">
        <v>3.7969441186559161</v>
      </c>
      <c r="S69" s="52">
        <v>2.0544796072114084</v>
      </c>
      <c r="T69" s="52">
        <v>3.024849880765458</v>
      </c>
      <c r="U69" s="52">
        <v>9.2091283676116245</v>
      </c>
      <c r="V69" s="52">
        <v>13.422895062358084</v>
      </c>
      <c r="W69" s="52">
        <v>9.198074984758275</v>
      </c>
      <c r="X69" s="52">
        <v>10.411450806829171</v>
      </c>
      <c r="Y69" s="52">
        <v>8.980755967006111</v>
      </c>
      <c r="Z69" s="52">
        <v>12.567369895162573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125.6820756619353</v>
      </c>
      <c r="D2" s="21">
        <f t="shared" ref="D2:X2" si="0">SUM(D3,D17,D22,D25,D26,D51,D52)</f>
        <v>131.55448814920473</v>
      </c>
      <c r="E2" s="21">
        <f t="shared" si="0"/>
        <v>141.65572977560129</v>
      </c>
      <c r="F2" s="21">
        <f t="shared" si="0"/>
        <v>153.25676422539209</v>
      </c>
      <c r="G2" s="21">
        <f t="shared" si="0"/>
        <v>172.99106535711911</v>
      </c>
      <c r="H2" s="21">
        <f t="shared" si="0"/>
        <v>190.38228091409135</v>
      </c>
      <c r="I2" s="21">
        <f t="shared" si="0"/>
        <v>207.32209182480918</v>
      </c>
      <c r="J2" s="21">
        <f t="shared" si="0"/>
        <v>236.881015972792</v>
      </c>
      <c r="K2" s="21">
        <f t="shared" si="0"/>
        <v>261.95567384639486</v>
      </c>
      <c r="L2" s="21">
        <f t="shared" si="0"/>
        <v>271.00629051524714</v>
      </c>
      <c r="M2" s="21">
        <f t="shared" si="0"/>
        <v>273.47380305196322</v>
      </c>
      <c r="N2" s="21">
        <f t="shared" si="0"/>
        <v>290.01583084031967</v>
      </c>
      <c r="O2" s="21">
        <f t="shared" si="0"/>
        <v>289.9875774832181</v>
      </c>
      <c r="P2" s="21">
        <f t="shared" si="0"/>
        <v>295.7213434914031</v>
      </c>
      <c r="Q2" s="21">
        <f t="shared" si="0"/>
        <v>314.7371195545586</v>
      </c>
      <c r="R2" s="21">
        <f t="shared" si="0"/>
        <v>334.23317043649382</v>
      </c>
      <c r="S2" s="21">
        <f t="shared" si="0"/>
        <v>354.01841384301378</v>
      </c>
      <c r="T2" s="21">
        <f t="shared" si="0"/>
        <v>372.37483675096337</v>
      </c>
      <c r="U2" s="21">
        <f t="shared" si="0"/>
        <v>382.99414103047258</v>
      </c>
      <c r="V2" s="21">
        <f t="shared" si="0"/>
        <v>396.66083000769635</v>
      </c>
      <c r="W2" s="21">
        <f t="shared" si="0"/>
        <v>406.59494976185135</v>
      </c>
      <c r="X2" s="21">
        <f t="shared" si="0"/>
        <v>426.66149491406145</v>
      </c>
      <c r="Y2" s="21">
        <f t="shared" ref="Y2:Z2" si="1">SUM(Y3,Y17,Y22,Y25,Y26,Y51,Y52)</f>
        <v>451.96674613105461</v>
      </c>
      <c r="Z2" s="21">
        <f t="shared" si="1"/>
        <v>463.51274295833321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125.6820756619353</v>
      </c>
      <c r="D26" s="27">
        <f t="shared" si="16"/>
        <v>131.55448814920473</v>
      </c>
      <c r="E26" s="27">
        <f t="shared" si="16"/>
        <v>141.65572977560129</v>
      </c>
      <c r="F26" s="27">
        <f t="shared" si="16"/>
        <v>153.25676422539209</v>
      </c>
      <c r="G26" s="27">
        <f t="shared" si="16"/>
        <v>172.99106535711911</v>
      </c>
      <c r="H26" s="27">
        <f t="shared" si="16"/>
        <v>190.38228091409135</v>
      </c>
      <c r="I26" s="27">
        <f t="shared" si="16"/>
        <v>207.32209182480918</v>
      </c>
      <c r="J26" s="27">
        <f t="shared" si="16"/>
        <v>236.881015972792</v>
      </c>
      <c r="K26" s="27">
        <f t="shared" si="16"/>
        <v>261.95567384639486</v>
      </c>
      <c r="L26" s="27">
        <f t="shared" si="16"/>
        <v>271.00629051524714</v>
      </c>
      <c r="M26" s="27">
        <f t="shared" si="16"/>
        <v>273.47380305196322</v>
      </c>
      <c r="N26" s="27">
        <f t="shared" si="16"/>
        <v>290.01583084031967</v>
      </c>
      <c r="O26" s="27">
        <f t="shared" si="16"/>
        <v>289.9875774832181</v>
      </c>
      <c r="P26" s="27">
        <f t="shared" si="16"/>
        <v>295.7213434914031</v>
      </c>
      <c r="Q26" s="27">
        <f t="shared" si="16"/>
        <v>314.65847401253433</v>
      </c>
      <c r="R26" s="27">
        <f t="shared" si="16"/>
        <v>334.00682689936554</v>
      </c>
      <c r="S26" s="27">
        <f t="shared" si="16"/>
        <v>353.81484119422817</v>
      </c>
      <c r="T26" s="27">
        <f t="shared" si="16"/>
        <v>372.18791648470847</v>
      </c>
      <c r="U26" s="27">
        <f t="shared" si="16"/>
        <v>382.81273963765773</v>
      </c>
      <c r="V26" s="27">
        <f t="shared" si="16"/>
        <v>396.42223372153489</v>
      </c>
      <c r="W26" s="27">
        <f t="shared" si="16"/>
        <v>406.35178625591914</v>
      </c>
      <c r="X26" s="27">
        <f t="shared" si="16"/>
        <v>426.41356870208449</v>
      </c>
      <c r="Y26" s="27">
        <f t="shared" ref="Y26:Z26" si="17">SUM(Y27,Y33)</f>
        <v>451.71601802530409</v>
      </c>
      <c r="Z26" s="27">
        <f t="shared" si="17"/>
        <v>463.26562958316106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125.6820756619353</v>
      </c>
      <c r="D33" s="19">
        <f t="shared" si="20"/>
        <v>131.55448814920473</v>
      </c>
      <c r="E33" s="19">
        <f t="shared" si="20"/>
        <v>141.65572977560129</v>
      </c>
      <c r="F33" s="19">
        <f t="shared" si="20"/>
        <v>153.25676422539209</v>
      </c>
      <c r="G33" s="19">
        <f t="shared" si="20"/>
        <v>172.99106535711911</v>
      </c>
      <c r="H33" s="19">
        <f t="shared" si="20"/>
        <v>190.38228091409135</v>
      </c>
      <c r="I33" s="19">
        <f t="shared" si="20"/>
        <v>207.32209182480918</v>
      </c>
      <c r="J33" s="19">
        <f t="shared" si="20"/>
        <v>236.881015972792</v>
      </c>
      <c r="K33" s="19">
        <f t="shared" si="20"/>
        <v>261.95567384639486</v>
      </c>
      <c r="L33" s="19">
        <f t="shared" si="20"/>
        <v>271.00629051524714</v>
      </c>
      <c r="M33" s="19">
        <f t="shared" si="20"/>
        <v>273.47380305196322</v>
      </c>
      <c r="N33" s="19">
        <f t="shared" si="20"/>
        <v>290.01583084031967</v>
      </c>
      <c r="O33" s="19">
        <f t="shared" si="20"/>
        <v>289.9875774832181</v>
      </c>
      <c r="P33" s="19">
        <f t="shared" si="20"/>
        <v>295.7213434914031</v>
      </c>
      <c r="Q33" s="19">
        <f t="shared" si="20"/>
        <v>314.65847401253433</v>
      </c>
      <c r="R33" s="19">
        <f t="shared" si="20"/>
        <v>334.00682689936554</v>
      </c>
      <c r="S33" s="19">
        <f t="shared" si="20"/>
        <v>353.81484119422817</v>
      </c>
      <c r="T33" s="19">
        <f t="shared" si="20"/>
        <v>372.18791648470847</v>
      </c>
      <c r="U33" s="19">
        <f t="shared" si="20"/>
        <v>382.81273963765773</v>
      </c>
      <c r="V33" s="19">
        <f t="shared" si="20"/>
        <v>396.42223372153489</v>
      </c>
      <c r="W33" s="19">
        <f t="shared" si="20"/>
        <v>406.35178625591914</v>
      </c>
      <c r="X33" s="19">
        <f t="shared" si="20"/>
        <v>426.41356870208449</v>
      </c>
      <c r="Y33" s="19">
        <f t="shared" ref="Y33:Z33" si="21">SUM(Y34:Y50)</f>
        <v>451.71601802530409</v>
      </c>
      <c r="Z33" s="19">
        <f t="shared" si="21"/>
        <v>463.26562958316106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1.5058287849366543</v>
      </c>
      <c r="J36" s="8">
        <v>1.6657551956278933</v>
      </c>
      <c r="K36" s="8">
        <v>2.357929732532305</v>
      </c>
      <c r="L36" s="8">
        <v>0.94186349438044803</v>
      </c>
      <c r="M36" s="8">
        <v>0.36082974930276868</v>
      </c>
      <c r="N36" s="8">
        <v>0.3329083075844198</v>
      </c>
      <c r="O36" s="8">
        <v>0.31876452024548907</v>
      </c>
      <c r="P36" s="8">
        <v>0.30800859350327753</v>
      </c>
      <c r="Q36" s="8">
        <v>1.6269095257359665</v>
      </c>
      <c r="R36" s="8">
        <v>1.9400281992620083</v>
      </c>
      <c r="S36" s="8">
        <v>1.9084555797077951</v>
      </c>
      <c r="T36" s="8">
        <v>1.8297938433576604</v>
      </c>
      <c r="U36" s="8">
        <v>1.7116928471300619</v>
      </c>
      <c r="V36" s="8">
        <v>1.7575418560377516</v>
      </c>
      <c r="W36" s="8">
        <v>1.7254948349026065</v>
      </c>
      <c r="X36" s="8">
        <v>2.2413610930070993</v>
      </c>
      <c r="Y36" s="8">
        <v>1.6718594000744087</v>
      </c>
      <c r="Z36" s="8">
        <v>1.6406703155555213</v>
      </c>
    </row>
    <row r="37" spans="1:26" ht="11.25" customHeight="1" x14ac:dyDescent="0.2">
      <c r="A37" s="28" t="s">
        <v>60</v>
      </c>
      <c r="B37" s="7" t="s">
        <v>61</v>
      </c>
      <c r="C37" s="8">
        <v>19.779207621270881</v>
      </c>
      <c r="D37" s="8">
        <v>20.513560609537365</v>
      </c>
      <c r="E37" s="8">
        <v>21.161836100066775</v>
      </c>
      <c r="F37" s="8">
        <v>21.086310154522053</v>
      </c>
      <c r="G37" s="8">
        <v>21.868346446311982</v>
      </c>
      <c r="H37" s="8">
        <v>21.281499405896874</v>
      </c>
      <c r="I37" s="8">
        <v>19.535817002092092</v>
      </c>
      <c r="J37" s="8">
        <v>20.078024777862023</v>
      </c>
      <c r="K37" s="8">
        <v>19.384434120507684</v>
      </c>
      <c r="L37" s="8">
        <v>18.127777021537515</v>
      </c>
      <c r="M37" s="8">
        <v>16.738306595029616</v>
      </c>
      <c r="N37" s="8">
        <v>15.920377513997538</v>
      </c>
      <c r="O37" s="8">
        <v>14.980870967371084</v>
      </c>
      <c r="P37" s="8">
        <v>14.232226939769062</v>
      </c>
      <c r="Q37" s="8">
        <v>12.752073323415868</v>
      </c>
      <c r="R37" s="8">
        <v>12.067704785007157</v>
      </c>
      <c r="S37" s="8">
        <v>11.375039975506361</v>
      </c>
      <c r="T37" s="8">
        <v>11.024400327094281</v>
      </c>
      <c r="U37" s="8">
        <v>10.870877275503105</v>
      </c>
      <c r="V37" s="8">
        <v>10.902564774186155</v>
      </c>
      <c r="W37" s="8">
        <v>10.449084419227301</v>
      </c>
      <c r="X37" s="8">
        <v>10.228584368228214</v>
      </c>
      <c r="Y37" s="8">
        <v>10.078601486943212</v>
      </c>
      <c r="Z37" s="8">
        <v>10.423309650465049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105.90286804066442</v>
      </c>
      <c r="D43" s="8">
        <v>111.04092753966736</v>
      </c>
      <c r="E43" s="8">
        <v>120.49389367553452</v>
      </c>
      <c r="F43" s="8">
        <v>132.17045407087005</v>
      </c>
      <c r="G43" s="8">
        <v>151.12271891080712</v>
      </c>
      <c r="H43" s="8">
        <v>169.10078150819447</v>
      </c>
      <c r="I43" s="8">
        <v>186.28044603778042</v>
      </c>
      <c r="J43" s="8">
        <v>215.13723599930208</v>
      </c>
      <c r="K43" s="8">
        <v>240.21330999335487</v>
      </c>
      <c r="L43" s="8">
        <v>251.93664999932918</v>
      </c>
      <c r="M43" s="8">
        <v>256.37466670763081</v>
      </c>
      <c r="N43" s="8">
        <v>273.76254501873768</v>
      </c>
      <c r="O43" s="8">
        <v>274.68794199560153</v>
      </c>
      <c r="P43" s="8">
        <v>281.18110795813078</v>
      </c>
      <c r="Q43" s="8">
        <v>300.27949116338249</v>
      </c>
      <c r="R43" s="8">
        <v>319.99909391509635</v>
      </c>
      <c r="S43" s="8">
        <v>340.53134563901403</v>
      </c>
      <c r="T43" s="8">
        <v>359.33372231425653</v>
      </c>
      <c r="U43" s="8">
        <v>370.23016951502456</v>
      </c>
      <c r="V43" s="8">
        <v>383.76212709131102</v>
      </c>
      <c r="W43" s="8">
        <v>394.17720700178921</v>
      </c>
      <c r="X43" s="8">
        <v>413.94362324084921</v>
      </c>
      <c r="Y43" s="8">
        <v>439.9655571382865</v>
      </c>
      <c r="Z43" s="8">
        <v>451.2016496171405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7.8645542024274706E-2</v>
      </c>
      <c r="R51" s="27">
        <v>0.22634353712826663</v>
      </c>
      <c r="S51" s="27">
        <v>0.20357264878558903</v>
      </c>
      <c r="T51" s="27">
        <v>0.18692026625487673</v>
      </c>
      <c r="U51" s="27">
        <v>0.18140139281483564</v>
      </c>
      <c r="V51" s="27">
        <v>0.238596286161462</v>
      </c>
      <c r="W51" s="27">
        <v>0.24316350593223238</v>
      </c>
      <c r="X51" s="27">
        <v>0.24792621197693648</v>
      </c>
      <c r="Y51" s="27">
        <v>0.25072810575051668</v>
      </c>
      <c r="Z51" s="27">
        <v>0.24711337517213181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0.94698848981661909</v>
      </c>
      <c r="J61" s="49">
        <f t="shared" si="24"/>
        <v>2.6310216360953627</v>
      </c>
      <c r="K61" s="49">
        <f t="shared" si="24"/>
        <v>3.9430407030997894</v>
      </c>
      <c r="L61" s="49">
        <f t="shared" si="24"/>
        <v>6.5686960156807235</v>
      </c>
      <c r="M61" s="49">
        <f t="shared" si="24"/>
        <v>9.3312940036617888</v>
      </c>
      <c r="N61" s="49">
        <f t="shared" si="24"/>
        <v>6.8824321568818538</v>
      </c>
      <c r="O61" s="49">
        <f t="shared" si="24"/>
        <v>9.5124259354926011</v>
      </c>
      <c r="P61" s="49">
        <f t="shared" si="24"/>
        <v>11.750830164283311</v>
      </c>
      <c r="Q61" s="49">
        <f t="shared" si="24"/>
        <v>8.4253613586148184</v>
      </c>
      <c r="R61" s="49">
        <f t="shared" si="24"/>
        <v>5.7282590546167338</v>
      </c>
      <c r="S61" s="49">
        <f t="shared" si="24"/>
        <v>3.4249115058509432</v>
      </c>
      <c r="T61" s="49">
        <f t="shared" si="24"/>
        <v>5.0826868080910046</v>
      </c>
      <c r="U61" s="49">
        <f t="shared" si="24"/>
        <v>16.548489895762902</v>
      </c>
      <c r="V61" s="49">
        <f t="shared" si="24"/>
        <v>24.298581990016764</v>
      </c>
      <c r="W61" s="49">
        <f t="shared" si="24"/>
        <v>28.642411864947249</v>
      </c>
      <c r="X61" s="49">
        <f t="shared" si="24"/>
        <v>29.453185370287507</v>
      </c>
      <c r="Y61" s="49">
        <f t="shared" ref="Y61:Z61" si="25">SUM(Y62:Y72)</f>
        <v>22.001656556906759</v>
      </c>
      <c r="Z61" s="49">
        <f t="shared" si="25"/>
        <v>30.19027841352457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2.0285221328001403E-2</v>
      </c>
      <c r="K67" s="52">
        <v>7.5224976892462048E-2</v>
      </c>
      <c r="L67" s="52">
        <v>7.8168150495204841E-2</v>
      </c>
      <c r="M67" s="52">
        <v>0.12306043212773986</v>
      </c>
      <c r="N67" s="52">
        <v>0.14145295906235791</v>
      </c>
      <c r="O67" s="52">
        <v>0.17470156620574959</v>
      </c>
      <c r="P67" s="52">
        <v>0.23072667526722371</v>
      </c>
      <c r="Q67" s="52">
        <v>0.22108768673019258</v>
      </c>
      <c r="R67" s="52">
        <v>0.18401279277496119</v>
      </c>
      <c r="S67" s="52">
        <v>0.11647179112566225</v>
      </c>
      <c r="T67" s="52">
        <v>0.11256888586288888</v>
      </c>
      <c r="U67" s="52">
        <v>0.20340250012984629</v>
      </c>
      <c r="V67" s="52">
        <v>0.11578207146201308</v>
      </c>
      <c r="W67" s="52">
        <v>0.26669767905632885</v>
      </c>
      <c r="X67" s="52">
        <v>0.24515218139504422</v>
      </c>
      <c r="Y67" s="52">
        <v>0.15597354794685978</v>
      </c>
      <c r="Z67" s="52">
        <v>0.20269969130185111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0.94698848981661909</v>
      </c>
      <c r="J69" s="52">
        <v>2.6107364147673611</v>
      </c>
      <c r="K69" s="52">
        <v>3.8678157262073274</v>
      </c>
      <c r="L69" s="52">
        <v>6.4905278651855189</v>
      </c>
      <c r="M69" s="52">
        <v>9.2082335715340484</v>
      </c>
      <c r="N69" s="52">
        <v>6.7409791978194962</v>
      </c>
      <c r="O69" s="52">
        <v>9.3377243692868515</v>
      </c>
      <c r="P69" s="52">
        <v>11.520103489016087</v>
      </c>
      <c r="Q69" s="52">
        <v>8.204273671884625</v>
      </c>
      <c r="R69" s="52">
        <v>5.5442462618417725</v>
      </c>
      <c r="S69" s="52">
        <v>3.3084397147252811</v>
      </c>
      <c r="T69" s="52">
        <v>4.9701179222281153</v>
      </c>
      <c r="U69" s="52">
        <v>16.345087395633055</v>
      </c>
      <c r="V69" s="52">
        <v>24.18279991855475</v>
      </c>
      <c r="W69" s="52">
        <v>28.375714185890921</v>
      </c>
      <c r="X69" s="52">
        <v>29.208033188892461</v>
      </c>
      <c r="Y69" s="52">
        <v>21.845683008959899</v>
      </c>
      <c r="Z69" s="52">
        <v>29.987578722222718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221.18584291240018</v>
      </c>
      <c r="D2" s="21">
        <f t="shared" ref="D2:X2" si="0">SUM(D3,D17,D22,D25,D26,D51,D52)</f>
        <v>388.04314192055074</v>
      </c>
      <c r="E2" s="21">
        <f t="shared" si="0"/>
        <v>425.56524358486348</v>
      </c>
      <c r="F2" s="21">
        <f t="shared" si="0"/>
        <v>522.43966183483428</v>
      </c>
      <c r="G2" s="21">
        <f t="shared" si="0"/>
        <v>780.50896980099424</v>
      </c>
      <c r="H2" s="21">
        <f t="shared" si="0"/>
        <v>941.86231132499722</v>
      </c>
      <c r="I2" s="21">
        <f t="shared" si="0"/>
        <v>1048.6372906593381</v>
      </c>
      <c r="J2" s="21">
        <f t="shared" si="0"/>
        <v>1527.7497237018142</v>
      </c>
      <c r="K2" s="21">
        <f t="shared" si="0"/>
        <v>2193.2365036542924</v>
      </c>
      <c r="L2" s="21">
        <f t="shared" si="0"/>
        <v>1289.2309749339815</v>
      </c>
      <c r="M2" s="21">
        <f t="shared" si="0"/>
        <v>1388.2895164257568</v>
      </c>
      <c r="N2" s="21">
        <f t="shared" si="0"/>
        <v>1676.2932473088613</v>
      </c>
      <c r="O2" s="21">
        <f t="shared" si="0"/>
        <v>1812.4150563811697</v>
      </c>
      <c r="P2" s="21">
        <f t="shared" si="0"/>
        <v>1613.2738087304804</v>
      </c>
      <c r="Q2" s="21">
        <f t="shared" si="0"/>
        <v>1594.542193268981</v>
      </c>
      <c r="R2" s="21">
        <f t="shared" si="0"/>
        <v>1508.3468497870629</v>
      </c>
      <c r="S2" s="21">
        <f t="shared" si="0"/>
        <v>1827.1431676553814</v>
      </c>
      <c r="T2" s="21">
        <f t="shared" si="0"/>
        <v>1841.5683851937683</v>
      </c>
      <c r="U2" s="21">
        <f t="shared" si="0"/>
        <v>1785.8589143885094</v>
      </c>
      <c r="V2" s="21">
        <f t="shared" si="0"/>
        <v>1594.0257001068103</v>
      </c>
      <c r="W2" s="21">
        <f t="shared" si="0"/>
        <v>1148.6109900668782</v>
      </c>
      <c r="X2" s="21">
        <f t="shared" si="0"/>
        <v>1523.9813510671461</v>
      </c>
      <c r="Y2" s="21">
        <f t="shared" ref="Y2:Z2" si="1">SUM(Y3,Y17,Y22,Y25,Y26,Y51,Y52)</f>
        <v>1698.6703412526019</v>
      </c>
      <c r="Z2" s="21">
        <f t="shared" si="1"/>
        <v>1187.2285333914774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221.18584291240018</v>
      </c>
      <c r="D26" s="27">
        <f t="shared" si="16"/>
        <v>388.04314192055074</v>
      </c>
      <c r="E26" s="27">
        <f t="shared" si="16"/>
        <v>425.56524358486348</v>
      </c>
      <c r="F26" s="27">
        <f t="shared" si="16"/>
        <v>522.43966183483428</v>
      </c>
      <c r="G26" s="27">
        <f t="shared" si="16"/>
        <v>780.50896980099424</v>
      </c>
      <c r="H26" s="27">
        <f t="shared" si="16"/>
        <v>941.86231132499722</v>
      </c>
      <c r="I26" s="27">
        <f t="shared" si="16"/>
        <v>1048.6372906593381</v>
      </c>
      <c r="J26" s="27">
        <f t="shared" si="16"/>
        <v>1527.7497237018142</v>
      </c>
      <c r="K26" s="27">
        <f t="shared" si="16"/>
        <v>2193.2365036542924</v>
      </c>
      <c r="L26" s="27">
        <f t="shared" si="16"/>
        <v>1289.2309749339815</v>
      </c>
      <c r="M26" s="27">
        <f t="shared" si="16"/>
        <v>1388.2895164257568</v>
      </c>
      <c r="N26" s="27">
        <f t="shared" si="16"/>
        <v>1676.2932473088613</v>
      </c>
      <c r="O26" s="27">
        <f t="shared" si="16"/>
        <v>1812.4150563811697</v>
      </c>
      <c r="P26" s="27">
        <f t="shared" si="16"/>
        <v>1613.2738087304804</v>
      </c>
      <c r="Q26" s="27">
        <f t="shared" si="16"/>
        <v>1594.542193268981</v>
      </c>
      <c r="R26" s="27">
        <f t="shared" si="16"/>
        <v>1508.3468497870629</v>
      </c>
      <c r="S26" s="27">
        <f t="shared" si="16"/>
        <v>1827.1431676553814</v>
      </c>
      <c r="T26" s="27">
        <f t="shared" si="16"/>
        <v>1841.5683851937683</v>
      </c>
      <c r="U26" s="27">
        <f t="shared" si="16"/>
        <v>1785.8589143885094</v>
      </c>
      <c r="V26" s="27">
        <f t="shared" si="16"/>
        <v>1594.0257001068103</v>
      </c>
      <c r="W26" s="27">
        <f t="shared" si="16"/>
        <v>1148.6109900668782</v>
      </c>
      <c r="X26" s="27">
        <f t="shared" si="16"/>
        <v>1523.9813510671461</v>
      </c>
      <c r="Y26" s="27">
        <f t="shared" ref="Y26:Z26" si="17">SUM(Y27,Y33)</f>
        <v>1698.6703412526019</v>
      </c>
      <c r="Z26" s="27">
        <f t="shared" si="17"/>
        <v>1187.2285333914774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221.18584291240018</v>
      </c>
      <c r="D33" s="19">
        <f t="shared" si="20"/>
        <v>388.04314192055074</v>
      </c>
      <c r="E33" s="19">
        <f t="shared" si="20"/>
        <v>425.56524358486348</v>
      </c>
      <c r="F33" s="19">
        <f t="shared" si="20"/>
        <v>522.43966183483428</v>
      </c>
      <c r="G33" s="19">
        <f t="shared" si="20"/>
        <v>780.50896980099424</v>
      </c>
      <c r="H33" s="19">
        <f t="shared" si="20"/>
        <v>941.86231132499722</v>
      </c>
      <c r="I33" s="19">
        <f t="shared" si="20"/>
        <v>1048.6372906593381</v>
      </c>
      <c r="J33" s="19">
        <f t="shared" si="20"/>
        <v>1527.7497237018142</v>
      </c>
      <c r="K33" s="19">
        <f t="shared" si="20"/>
        <v>2193.2365036542924</v>
      </c>
      <c r="L33" s="19">
        <f t="shared" si="20"/>
        <v>1289.2309749339815</v>
      </c>
      <c r="M33" s="19">
        <f t="shared" si="20"/>
        <v>1388.2895164257568</v>
      </c>
      <c r="N33" s="19">
        <f t="shared" si="20"/>
        <v>1676.2932473088613</v>
      </c>
      <c r="O33" s="19">
        <f t="shared" si="20"/>
        <v>1812.4150563811697</v>
      </c>
      <c r="P33" s="19">
        <f t="shared" si="20"/>
        <v>1613.2738087304804</v>
      </c>
      <c r="Q33" s="19">
        <f t="shared" si="20"/>
        <v>1594.542193268981</v>
      </c>
      <c r="R33" s="19">
        <f t="shared" si="20"/>
        <v>1508.3468497870629</v>
      </c>
      <c r="S33" s="19">
        <f t="shared" si="20"/>
        <v>1827.1431676553814</v>
      </c>
      <c r="T33" s="19">
        <f t="shared" si="20"/>
        <v>1841.5683851937683</v>
      </c>
      <c r="U33" s="19">
        <f t="shared" si="20"/>
        <v>1785.8589143885094</v>
      </c>
      <c r="V33" s="19">
        <f t="shared" si="20"/>
        <v>1594.0257001068103</v>
      </c>
      <c r="W33" s="19">
        <f t="shared" si="20"/>
        <v>1148.6109900668782</v>
      </c>
      <c r="X33" s="19">
        <f t="shared" si="20"/>
        <v>1523.9813510671461</v>
      </c>
      <c r="Y33" s="19">
        <f t="shared" ref="Y33:Z33" si="21">SUM(Y34:Y50)</f>
        <v>1698.6703412526019</v>
      </c>
      <c r="Z33" s="19">
        <f t="shared" si="21"/>
        <v>1187.2285333914774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221.18584291240018</v>
      </c>
      <c r="D43" s="8">
        <v>388.04314192055074</v>
      </c>
      <c r="E43" s="8">
        <v>425.56524358486348</v>
      </c>
      <c r="F43" s="8">
        <v>522.43966183483428</v>
      </c>
      <c r="G43" s="8">
        <v>780.50896980099424</v>
      </c>
      <c r="H43" s="8">
        <v>941.86231132499722</v>
      </c>
      <c r="I43" s="8">
        <v>1048.6372906593381</v>
      </c>
      <c r="J43" s="8">
        <v>1527.7497237018142</v>
      </c>
      <c r="K43" s="8">
        <v>2193.2365036542924</v>
      </c>
      <c r="L43" s="8">
        <v>1289.2309749339815</v>
      </c>
      <c r="M43" s="8">
        <v>1388.2895164257568</v>
      </c>
      <c r="N43" s="8">
        <v>1676.2932473088613</v>
      </c>
      <c r="O43" s="8">
        <v>1812.4150563811697</v>
      </c>
      <c r="P43" s="8">
        <v>1613.2738087304804</v>
      </c>
      <c r="Q43" s="8">
        <v>1594.542193268981</v>
      </c>
      <c r="R43" s="8">
        <v>1508.3468497870629</v>
      </c>
      <c r="S43" s="8">
        <v>1827.1431676553814</v>
      </c>
      <c r="T43" s="8">
        <v>1841.5683851937683</v>
      </c>
      <c r="U43" s="8">
        <v>1785.8589143885094</v>
      </c>
      <c r="V43" s="8">
        <v>1594.0257001068103</v>
      </c>
      <c r="W43" s="8">
        <v>1148.6109900668782</v>
      </c>
      <c r="X43" s="8">
        <v>1523.9813510671461</v>
      </c>
      <c r="Y43" s="8">
        <v>1698.6703412526019</v>
      </c>
      <c r="Z43" s="8">
        <v>1187.2285333914774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5.3309269188966466</v>
      </c>
      <c r="J61" s="49">
        <f t="shared" si="24"/>
        <v>18.539569953069588</v>
      </c>
      <c r="K61" s="49">
        <f t="shared" si="24"/>
        <v>35.314590354550766</v>
      </c>
      <c r="L61" s="49">
        <f t="shared" si="24"/>
        <v>33.213863753017201</v>
      </c>
      <c r="M61" s="49">
        <f t="shared" si="24"/>
        <v>49.863328137404956</v>
      </c>
      <c r="N61" s="49">
        <f t="shared" si="24"/>
        <v>41.276128218273641</v>
      </c>
      <c r="O61" s="49">
        <f t="shared" si="24"/>
        <v>61.611121756133898</v>
      </c>
      <c r="P61" s="49">
        <f t="shared" si="24"/>
        <v>66.096479125694628</v>
      </c>
      <c r="Q61" s="49">
        <f t="shared" si="24"/>
        <v>43.566280481765901</v>
      </c>
      <c r="R61" s="49">
        <f t="shared" si="24"/>
        <v>26.133343945378655</v>
      </c>
      <c r="S61" s="49">
        <f t="shared" si="24"/>
        <v>17.751649290952834</v>
      </c>
      <c r="T61" s="49">
        <f t="shared" si="24"/>
        <v>25.471620023059273</v>
      </c>
      <c r="U61" s="49">
        <f t="shared" si="24"/>
        <v>78.842899459510349</v>
      </c>
      <c r="V61" s="49">
        <f t="shared" si="24"/>
        <v>100.44765194233244</v>
      </c>
      <c r="W61" s="49">
        <f t="shared" si="24"/>
        <v>82.685291249635867</v>
      </c>
      <c r="X61" s="49">
        <f t="shared" si="24"/>
        <v>107.53275417730782</v>
      </c>
      <c r="Y61" s="49">
        <f t="shared" ref="Y61:Z61" si="25">SUM(Y62:Y72)</f>
        <v>84.344361074752015</v>
      </c>
      <c r="Z61" s="49">
        <f t="shared" si="25"/>
        <v>78.905095175417713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5.3309269188966466</v>
      </c>
      <c r="J69" s="52">
        <v>18.539569953069588</v>
      </c>
      <c r="K69" s="52">
        <v>35.314590354550766</v>
      </c>
      <c r="L69" s="52">
        <v>33.213863753017201</v>
      </c>
      <c r="M69" s="52">
        <v>49.863328137404956</v>
      </c>
      <c r="N69" s="52">
        <v>41.276128218273641</v>
      </c>
      <c r="O69" s="52">
        <v>61.611121756133898</v>
      </c>
      <c r="P69" s="52">
        <v>66.096479125694628</v>
      </c>
      <c r="Q69" s="52">
        <v>43.566280481765901</v>
      </c>
      <c r="R69" s="52">
        <v>26.133343945378655</v>
      </c>
      <c r="S69" s="52">
        <v>17.751649290952834</v>
      </c>
      <c r="T69" s="52">
        <v>25.471620023059273</v>
      </c>
      <c r="U69" s="52">
        <v>78.842899459510349</v>
      </c>
      <c r="V69" s="52">
        <v>100.44765194233244</v>
      </c>
      <c r="W69" s="52">
        <v>82.685291249635867</v>
      </c>
      <c r="X69" s="52">
        <v>107.53275417730782</v>
      </c>
      <c r="Y69" s="52">
        <v>84.344361074752015</v>
      </c>
      <c r="Z69" s="52">
        <v>78.905095175417713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ref="W26:X26" si="21">SUM(W27,W33)</f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ref="W33:X33" si="27">SUM(W34:W50)</f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0</v>
      </c>
      <c r="I43" s="8">
        <f>FC_TRA_DNAVI_DCS_E!I43+FC_TRA_DNAVI_IWW_E!I43</f>
        <v>0</v>
      </c>
      <c r="J43" s="8">
        <f>FC_TRA_DNAVI_DCS_E!J43+FC_TRA_DNAVI_IWW_E!J43</f>
        <v>0</v>
      </c>
      <c r="K43" s="8">
        <f>FC_TRA_DNAVI_DCS_E!K43+FC_TRA_DNAVI_IWW_E!K43</f>
        <v>0</v>
      </c>
      <c r="L43" s="8">
        <f>FC_TRA_DNAVI_DCS_E!L43+FC_TRA_DNAVI_IWW_E!L43</f>
        <v>0</v>
      </c>
      <c r="M43" s="8">
        <f>FC_TRA_DNAVI_DCS_E!M43+FC_TRA_DNAVI_IWW_E!M43</f>
        <v>0</v>
      </c>
      <c r="N43" s="8">
        <f>FC_TRA_DNAVI_DCS_E!N43+FC_TRA_DNAVI_IWW_E!N43</f>
        <v>0</v>
      </c>
      <c r="O43" s="8">
        <f>FC_TRA_DNAVI_DCS_E!O43+FC_TRA_DNAVI_IWW_E!O43</f>
        <v>0</v>
      </c>
      <c r="P43" s="8">
        <f>FC_TRA_DNAVI_DCS_E!P43+FC_TRA_DNAVI_IWW_E!P43</f>
        <v>0</v>
      </c>
      <c r="Q43" s="8">
        <f>FC_TRA_DNAVI_DCS_E!Q43+FC_TRA_DNAVI_IWW_E!Q43</f>
        <v>0</v>
      </c>
      <c r="R43" s="8">
        <f>FC_TRA_DNAVI_DCS_E!R43+FC_TRA_DNAVI_IWW_E!R43</f>
        <v>0</v>
      </c>
      <c r="S43" s="8">
        <f>FC_TRA_DNAVI_DCS_E!S43+FC_TRA_DNAVI_IWW_E!S43</f>
        <v>0</v>
      </c>
      <c r="T43" s="8">
        <f>FC_TRA_DNAVI_DCS_E!T43+FC_TRA_DNAVI_IWW_E!T43</f>
        <v>0</v>
      </c>
      <c r="U43" s="8">
        <f>FC_TRA_DNAVI_DCS_E!U43+FC_TRA_DNAVI_IWW_E!U43</f>
        <v>0</v>
      </c>
      <c r="V43" s="8">
        <f>FC_TRA_DNAVI_DCS_E!V43+FC_TRA_DNAVI_IWW_E!V43</f>
        <v>0</v>
      </c>
      <c r="W43" s="8">
        <f>FC_TRA_DNAVI_DCS_E!W43+FC_TRA_DNAVI_IWW_E!W43</f>
        <v>0</v>
      </c>
      <c r="X43" s="8">
        <f>FC_TRA_DNAVI_DCS_E!X43+FC_TRA_DNAVI_IWW_E!X43</f>
        <v>0</v>
      </c>
      <c r="Y43" s="8">
        <f>FC_TRA_DNAVI_DCS_E!Y43+FC_TRA_DNAVI_IWW_E!Y43</f>
        <v>0</v>
      </c>
      <c r="Z43" s="8">
        <f>FC_TRA_DNAVI_DCS_E!Z43+FC_TRA_DNAVI_IWW_E!Z43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2522.8202806903082</v>
      </c>
      <c r="D2" s="21">
        <f t="shared" ref="D2:X2" si="0">SUM(D3,D17,D22,D25,D26,D51,D52)</f>
        <v>2963.9052907759333</v>
      </c>
      <c r="E2" s="21">
        <f t="shared" si="0"/>
        <v>2991.9708364810394</v>
      </c>
      <c r="F2" s="21">
        <f t="shared" si="0"/>
        <v>2821.2925593732894</v>
      </c>
      <c r="G2" s="21">
        <f t="shared" si="0"/>
        <v>2755.5713202000002</v>
      </c>
      <c r="H2" s="21">
        <f t="shared" si="0"/>
        <v>2485.8379177200004</v>
      </c>
      <c r="I2" s="21">
        <f t="shared" si="0"/>
        <v>2256.5860192800001</v>
      </c>
      <c r="J2" s="21">
        <f t="shared" si="0"/>
        <v>1776.9203089199996</v>
      </c>
      <c r="K2" s="21">
        <f t="shared" si="0"/>
        <v>2146.0060324799997</v>
      </c>
      <c r="L2" s="21">
        <f t="shared" si="0"/>
        <v>2042.81443152</v>
      </c>
      <c r="M2" s="21">
        <f t="shared" si="0"/>
        <v>2146.6503323999996</v>
      </c>
      <c r="N2" s="21">
        <f t="shared" si="0"/>
        <v>1845.3944964000002</v>
      </c>
      <c r="O2" s="21">
        <f t="shared" si="0"/>
        <v>1588.4940595200005</v>
      </c>
      <c r="P2" s="21">
        <f t="shared" si="0"/>
        <v>1457.4472495200002</v>
      </c>
      <c r="Q2" s="21">
        <f t="shared" si="0"/>
        <v>1232.52569724</v>
      </c>
      <c r="R2" s="21">
        <f t="shared" si="0"/>
        <v>1326.5679463200001</v>
      </c>
      <c r="S2" s="21">
        <f t="shared" si="0"/>
        <v>1386.7358990399998</v>
      </c>
      <c r="T2" s="21">
        <f t="shared" si="0"/>
        <v>1269.9163484399996</v>
      </c>
      <c r="U2" s="21">
        <f t="shared" si="0"/>
        <v>1207.484316</v>
      </c>
      <c r="V2" s="21">
        <f t="shared" si="0"/>
        <v>1181.2040816400004</v>
      </c>
      <c r="W2" s="21">
        <f t="shared" si="0"/>
        <v>1192.4547141600001</v>
      </c>
      <c r="X2" s="21">
        <f t="shared" si="0"/>
        <v>1076.7036008400005</v>
      </c>
      <c r="Y2" s="21">
        <f t="shared" ref="Y2:Z2" si="1">SUM(Y3,Y17,Y22,Y25,Y26,Y51,Y52)</f>
        <v>1162.4942911200001</v>
      </c>
      <c r="Z2" s="21">
        <f t="shared" si="1"/>
        <v>1173.3752462399998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19.620080290308643</v>
      </c>
      <c r="D3" s="24">
        <f t="shared" ref="D3:W3" si="3">SUM(D4,D8,D11)</f>
        <v>5.6533007359331968</v>
      </c>
      <c r="E3" s="24">
        <f t="shared" si="3"/>
        <v>28.063329961040083</v>
      </c>
      <c r="F3" s="24">
        <f t="shared" si="3"/>
        <v>17.920157053288499</v>
      </c>
      <c r="G3" s="24">
        <f t="shared" si="3"/>
        <v>1.9066159199999997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10.557803519999997</v>
      </c>
      <c r="M3" s="24">
        <f t="shared" si="3"/>
        <v>5.3805787199999981</v>
      </c>
      <c r="N3" s="24">
        <f t="shared" si="3"/>
        <v>3.6299366399999995</v>
      </c>
      <c r="O3" s="24">
        <f t="shared" si="3"/>
        <v>1.8160058399999999</v>
      </c>
      <c r="P3" s="24">
        <f t="shared" si="3"/>
        <v>1.8281102399999996</v>
      </c>
      <c r="Q3" s="24">
        <f t="shared" si="3"/>
        <v>1.8308769599999997</v>
      </c>
      <c r="R3" s="24">
        <f t="shared" si="3"/>
        <v>0</v>
      </c>
      <c r="S3" s="24">
        <f t="shared" si="3"/>
        <v>0</v>
      </c>
      <c r="T3" s="24">
        <f t="shared" si="3"/>
        <v>0.44890031999999996</v>
      </c>
      <c r="U3" s="24">
        <f t="shared" si="3"/>
        <v>0.30399335999999999</v>
      </c>
      <c r="V3" s="24">
        <f t="shared" si="3"/>
        <v>0.26353008</v>
      </c>
      <c r="W3" s="24">
        <f t="shared" si="3"/>
        <v>0.24485471999999997</v>
      </c>
      <c r="X3" s="24">
        <f t="shared" ref="X3:Z3" si="4">SUM(X4,X8,X11)</f>
        <v>0.12277319999999999</v>
      </c>
      <c r="Y3" s="24">
        <f t="shared" si="4"/>
        <v>3.4583999999999997E-2</v>
      </c>
      <c r="Z3" s="24">
        <f t="shared" si="4"/>
        <v>8.3001599999999991E-3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19.620080290308643</v>
      </c>
      <c r="D8" s="19">
        <f t="shared" ref="D8:W8" si="9">SUM(D9:D10)</f>
        <v>5.6533007359331968</v>
      </c>
      <c r="E8" s="19">
        <f t="shared" si="9"/>
        <v>28.063329961040083</v>
      </c>
      <c r="F8" s="19">
        <f t="shared" si="9"/>
        <v>17.920157053288499</v>
      </c>
      <c r="G8" s="19">
        <f t="shared" si="9"/>
        <v>1.9066159199999997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10.557803519999997</v>
      </c>
      <c r="M8" s="19">
        <f t="shared" si="9"/>
        <v>5.3805787199999981</v>
      </c>
      <c r="N8" s="19">
        <f t="shared" si="9"/>
        <v>3.6299366399999995</v>
      </c>
      <c r="O8" s="19">
        <f t="shared" si="9"/>
        <v>1.8160058399999999</v>
      </c>
      <c r="P8" s="19">
        <f t="shared" si="9"/>
        <v>1.8281102399999996</v>
      </c>
      <c r="Q8" s="19">
        <f t="shared" si="9"/>
        <v>1.8308769599999997</v>
      </c>
      <c r="R8" s="19">
        <f t="shared" si="9"/>
        <v>0</v>
      </c>
      <c r="S8" s="19">
        <f t="shared" si="9"/>
        <v>0</v>
      </c>
      <c r="T8" s="19">
        <f t="shared" si="9"/>
        <v>0.44890031999999996</v>
      </c>
      <c r="U8" s="19">
        <f t="shared" si="9"/>
        <v>0.30399335999999999</v>
      </c>
      <c r="V8" s="19">
        <f t="shared" si="9"/>
        <v>0.26353008</v>
      </c>
      <c r="W8" s="19">
        <f t="shared" si="9"/>
        <v>0.24485471999999997</v>
      </c>
      <c r="X8" s="19">
        <f t="shared" ref="X8:Z8" si="10">SUM(X9:X10)</f>
        <v>0.12277319999999999</v>
      </c>
      <c r="Y8" s="19">
        <f t="shared" si="10"/>
        <v>3.4583999999999997E-2</v>
      </c>
      <c r="Z8" s="19">
        <f t="shared" si="10"/>
        <v>8.3001599999999991E-3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15.558649919999997</v>
      </c>
      <c r="D9" s="8">
        <f>FC_OTH_CP_E!D9+FC_OTH_HH_E!D9+FC_OTH_AFF_E!D9</f>
        <v>3.5151177599999994</v>
      </c>
      <c r="E9" s="8">
        <f>FC_OTH_CP_E!E9+FC_OTH_HH_E!E9+FC_OTH_AFF_E!E9</f>
        <v>6.0438998399999999</v>
      </c>
      <c r="F9" s="8">
        <f>FC_OTH_CP_E!F9+FC_OTH_HH_E!F9+FC_OTH_AFF_E!F9</f>
        <v>1.8045931200000001</v>
      </c>
      <c r="G9" s="8">
        <f>FC_OTH_CP_E!G9+FC_OTH_HH_E!G9+FC_OTH_AFF_E!G9</f>
        <v>1.9066159199999997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10.557803519999997</v>
      </c>
      <c r="M9" s="8">
        <f>FC_OTH_CP_E!M9+FC_OTH_HH_E!M9+FC_OTH_AFF_E!M9</f>
        <v>5.3805787199999981</v>
      </c>
      <c r="N9" s="8">
        <f>FC_OTH_CP_E!N9+FC_OTH_HH_E!N9+FC_OTH_AFF_E!N9</f>
        <v>3.6299366399999995</v>
      </c>
      <c r="O9" s="8">
        <f>FC_OTH_CP_E!O9+FC_OTH_HH_E!O9+FC_OTH_AFF_E!O9</f>
        <v>1.8160058399999999</v>
      </c>
      <c r="P9" s="8">
        <f>FC_OTH_CP_E!P9+FC_OTH_HH_E!P9+FC_OTH_AFF_E!P9</f>
        <v>1.8281102399999996</v>
      </c>
      <c r="Q9" s="8">
        <f>FC_OTH_CP_E!Q9+FC_OTH_HH_E!Q9+FC_OTH_AFF_E!Q9</f>
        <v>1.8308769599999997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0.44890031999999996</v>
      </c>
      <c r="U9" s="8">
        <f>FC_OTH_CP_E!U9+FC_OTH_HH_E!U9+FC_OTH_AFF_E!U9</f>
        <v>0.30399335999999999</v>
      </c>
      <c r="V9" s="8">
        <f>FC_OTH_CP_E!V9+FC_OTH_HH_E!V9+FC_OTH_AFF_E!V9</f>
        <v>0.26353008</v>
      </c>
      <c r="W9" s="8">
        <f>FC_OTH_CP_E!W9+FC_OTH_HH_E!W9+FC_OTH_AFF_E!W9</f>
        <v>0.24485471999999997</v>
      </c>
      <c r="X9" s="8">
        <f>FC_OTH_CP_E!X9+FC_OTH_HH_E!X9+FC_OTH_AFF_E!X9</f>
        <v>0.12277319999999999</v>
      </c>
      <c r="Y9" s="8">
        <f>FC_OTH_CP_E!Y9+FC_OTH_HH_E!Y9+FC_OTH_AFF_E!Y9</f>
        <v>3.4583999999999997E-2</v>
      </c>
      <c r="Z9" s="8">
        <f>FC_OTH_CP_E!Z9+FC_OTH_HH_E!Z9+FC_OTH_AFF_E!Z9</f>
        <v>8.3001599999999991E-3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4.0614303703086447</v>
      </c>
      <c r="D10" s="8">
        <f>FC_OTH_CP_E!D10+FC_OTH_HH_E!D10+FC_OTH_AFF_E!D10</f>
        <v>2.1381829759331969</v>
      </c>
      <c r="E10" s="8">
        <f>FC_OTH_CP_E!E10+FC_OTH_HH_E!E10+FC_OTH_AFF_E!E10</f>
        <v>22.019430121040084</v>
      </c>
      <c r="F10" s="8">
        <f>FC_OTH_CP_E!F10+FC_OTH_HH_E!F10+FC_OTH_AFF_E!F10</f>
        <v>16.115563933288499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2321.5876703999998</v>
      </c>
      <c r="D26" s="27">
        <f t="shared" ref="D26:W26" si="21">SUM(D27,D33)</f>
        <v>2624.2101500400004</v>
      </c>
      <c r="E26" s="27">
        <f t="shared" si="21"/>
        <v>2589.4231765199997</v>
      </c>
      <c r="F26" s="27">
        <f t="shared" si="21"/>
        <v>2489.1226423200005</v>
      </c>
      <c r="G26" s="27">
        <f t="shared" si="21"/>
        <v>2389.17739428</v>
      </c>
      <c r="H26" s="27">
        <f t="shared" si="21"/>
        <v>2194.6115977200006</v>
      </c>
      <c r="I26" s="27">
        <f t="shared" si="21"/>
        <v>2004.6409192799999</v>
      </c>
      <c r="J26" s="27">
        <f t="shared" si="21"/>
        <v>1549.3618789199995</v>
      </c>
      <c r="K26" s="27">
        <f t="shared" si="21"/>
        <v>1878.1565824799998</v>
      </c>
      <c r="L26" s="27">
        <f t="shared" si="21"/>
        <v>1740.525408</v>
      </c>
      <c r="M26" s="27">
        <f t="shared" si="21"/>
        <v>1818.6891436799999</v>
      </c>
      <c r="N26" s="27">
        <f t="shared" si="21"/>
        <v>1483.1845797600001</v>
      </c>
      <c r="O26" s="27">
        <f t="shared" si="21"/>
        <v>1280.4057136800004</v>
      </c>
      <c r="P26" s="27">
        <f t="shared" si="21"/>
        <v>1112.1356692800002</v>
      </c>
      <c r="Q26" s="27">
        <f t="shared" si="21"/>
        <v>936.43910027999993</v>
      </c>
      <c r="R26" s="27">
        <f t="shared" si="21"/>
        <v>965.76640631999999</v>
      </c>
      <c r="S26" s="27">
        <f t="shared" si="21"/>
        <v>963.73067903999981</v>
      </c>
      <c r="T26" s="27">
        <f t="shared" si="21"/>
        <v>874.00290743999972</v>
      </c>
      <c r="U26" s="27">
        <f t="shared" si="21"/>
        <v>884.8826585999999</v>
      </c>
      <c r="V26" s="27">
        <f t="shared" si="21"/>
        <v>862.96705308000026</v>
      </c>
      <c r="W26" s="27">
        <f t="shared" si="21"/>
        <v>889.68892644000005</v>
      </c>
      <c r="X26" s="27">
        <f t="shared" ref="X26:Z26" si="22">SUM(X27,X33)</f>
        <v>760.21392096000022</v>
      </c>
      <c r="Y26" s="27">
        <f t="shared" si="22"/>
        <v>814.06759931999977</v>
      </c>
      <c r="Z26" s="27">
        <f t="shared" si="22"/>
        <v>851.85389664000002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2321.5876703999998</v>
      </c>
      <c r="D33" s="19">
        <f t="shared" ref="D33:W33" si="27">SUM(D34:D50)</f>
        <v>2624.2101500400004</v>
      </c>
      <c r="E33" s="19">
        <f t="shared" si="27"/>
        <v>2589.4231765199997</v>
      </c>
      <c r="F33" s="19">
        <f t="shared" si="27"/>
        <v>2489.1226423200005</v>
      </c>
      <c r="G33" s="19">
        <f t="shared" si="27"/>
        <v>2389.17739428</v>
      </c>
      <c r="H33" s="19">
        <f t="shared" si="27"/>
        <v>2194.6115977200006</v>
      </c>
      <c r="I33" s="19">
        <f t="shared" si="27"/>
        <v>2004.6409192799999</v>
      </c>
      <c r="J33" s="19">
        <f t="shared" si="27"/>
        <v>1549.3618789199995</v>
      </c>
      <c r="K33" s="19">
        <f t="shared" si="27"/>
        <v>1878.1565824799998</v>
      </c>
      <c r="L33" s="19">
        <f t="shared" si="27"/>
        <v>1740.525408</v>
      </c>
      <c r="M33" s="19">
        <f t="shared" si="27"/>
        <v>1818.6891436799999</v>
      </c>
      <c r="N33" s="19">
        <f t="shared" si="27"/>
        <v>1483.1845797600001</v>
      </c>
      <c r="O33" s="19">
        <f t="shared" si="27"/>
        <v>1280.4057136800004</v>
      </c>
      <c r="P33" s="19">
        <f t="shared" si="27"/>
        <v>1112.1356692800002</v>
      </c>
      <c r="Q33" s="19">
        <f t="shared" si="27"/>
        <v>936.43910027999993</v>
      </c>
      <c r="R33" s="19">
        <f t="shared" si="27"/>
        <v>965.76640631999999</v>
      </c>
      <c r="S33" s="19">
        <f t="shared" si="27"/>
        <v>963.73067903999981</v>
      </c>
      <c r="T33" s="19">
        <f t="shared" si="27"/>
        <v>874.00290743999972</v>
      </c>
      <c r="U33" s="19">
        <f t="shared" si="27"/>
        <v>884.8826585999999</v>
      </c>
      <c r="V33" s="19">
        <f t="shared" si="27"/>
        <v>862.96705308000026</v>
      </c>
      <c r="W33" s="19">
        <f t="shared" si="27"/>
        <v>889.68892644000005</v>
      </c>
      <c r="X33" s="19">
        <f t="shared" ref="X33:Z33" si="28">SUM(X34:X50)</f>
        <v>760.21392096000022</v>
      </c>
      <c r="Y33" s="19">
        <f t="shared" si="28"/>
        <v>814.06759931999977</v>
      </c>
      <c r="Z33" s="19">
        <f t="shared" si="28"/>
        <v>851.85389664000002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238.77037475999998</v>
      </c>
      <c r="D36" s="8">
        <f>FC_OTH_CP_E!D36+FC_OTH_HH_E!D36+FC_OTH_AFF_E!D36</f>
        <v>226.8317538</v>
      </c>
      <c r="E36" s="8">
        <f>FC_OTH_CP_E!E36+FC_OTH_HH_E!E36+FC_OTH_AFF_E!E36</f>
        <v>220.86244332000001</v>
      </c>
      <c r="F36" s="8">
        <f>FC_OTH_CP_E!F36+FC_OTH_HH_E!F36+FC_OTH_AFF_E!F36</f>
        <v>205.93939428000002</v>
      </c>
      <c r="G36" s="8">
        <f>FC_OTH_CP_E!G36+FC_OTH_HH_E!G36+FC_OTH_AFF_E!G36</f>
        <v>188.03169000000003</v>
      </c>
      <c r="H36" s="8">
        <f>FC_OTH_CP_E!H36+FC_OTH_HH_E!H36+FC_OTH_AFF_E!H36</f>
        <v>191.01634523999996</v>
      </c>
      <c r="I36" s="8">
        <f>FC_OTH_CP_E!I36+FC_OTH_HH_E!I36+FC_OTH_AFF_E!I36</f>
        <v>152.21605428000001</v>
      </c>
      <c r="J36" s="8">
        <f>FC_OTH_CP_E!J36+FC_OTH_HH_E!J36+FC_OTH_AFF_E!J36</f>
        <v>183.06256500000001</v>
      </c>
      <c r="K36" s="8">
        <f>FC_OTH_CP_E!K36+FC_OTH_HH_E!K36+FC_OTH_AFF_E!K36</f>
        <v>177.25113071999999</v>
      </c>
      <c r="L36" s="8">
        <f>FC_OTH_CP_E!L36+FC_OTH_HH_E!L36+FC_OTH_AFF_E!L36</f>
        <v>162.72243144000001</v>
      </c>
      <c r="M36" s="8">
        <f>FC_OTH_CP_E!M36+FC_OTH_HH_E!M36+FC_OTH_AFF_E!M36</f>
        <v>171.43946928000003</v>
      </c>
      <c r="N36" s="8">
        <f>FC_OTH_CP_E!N36+FC_OTH_HH_E!N36+FC_OTH_AFF_E!N36</f>
        <v>145.28767428000003</v>
      </c>
      <c r="O36" s="8">
        <f>FC_OTH_CP_E!O36+FC_OTH_HH_E!O36+FC_OTH_AFF_E!O36</f>
        <v>154.00493928</v>
      </c>
      <c r="P36" s="8">
        <f>FC_OTH_CP_E!P36+FC_OTH_HH_E!P36+FC_OTH_AFF_E!P36</f>
        <v>127.85314428000002</v>
      </c>
      <c r="Q36" s="8">
        <f>FC_OTH_CP_E!Q36+FC_OTH_HH_E!Q36+FC_OTH_AFF_E!Q36</f>
        <v>113.32444500000001</v>
      </c>
      <c r="R36" s="8">
        <f>FC_OTH_CP_E!R36+FC_OTH_HH_E!R36+FC_OTH_AFF_E!R36</f>
        <v>139.47623999999996</v>
      </c>
      <c r="S36" s="8">
        <f>FC_OTH_CP_E!S36+FC_OTH_HH_E!S36+FC_OTH_AFF_E!S36</f>
        <v>127.85314428000002</v>
      </c>
      <c r="T36" s="8">
        <f>FC_OTH_CP_E!T36+FC_OTH_HH_E!T36+FC_OTH_AFF_E!T36</f>
        <v>134.14138740000004</v>
      </c>
      <c r="U36" s="8">
        <f>FC_OTH_CP_E!U36+FC_OTH_HH_E!U36+FC_OTH_AFF_E!U36</f>
        <v>141.86482739999997</v>
      </c>
      <c r="V36" s="8">
        <f>FC_OTH_CP_E!V36+FC_OTH_HH_E!V36+FC_OTH_AFF_E!V36</f>
        <v>154.60645896000005</v>
      </c>
      <c r="W36" s="8">
        <f>FC_OTH_CP_E!W36+FC_OTH_HH_E!W36+FC_OTH_AFF_E!W36</f>
        <v>137.16897587999995</v>
      </c>
      <c r="X36" s="8">
        <f>FC_OTH_CP_E!X36+FC_OTH_HH_E!X36+FC_OTH_AFF_E!X36</f>
        <v>127.66437432000001</v>
      </c>
      <c r="Y36" s="8">
        <f>FC_OTH_CP_E!Y36+FC_OTH_HH_E!Y36+FC_OTH_AFF_E!Y36</f>
        <v>127.28638008000003</v>
      </c>
      <c r="Z36" s="8">
        <f>FC_OTH_CP_E!Z36+FC_OTH_HH_E!Z36+FC_OTH_AFF_E!Z36</f>
        <v>96.808095719999983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15.35000544</v>
      </c>
      <c r="D37" s="8">
        <f>FC_OTH_CP_E!D37+FC_OTH_HH_E!D37+FC_OTH_AFF_E!D37</f>
        <v>15.35000544</v>
      </c>
      <c r="E37" s="8">
        <f>FC_OTH_CP_E!E37+FC_OTH_HH_E!E37+FC_OTH_AFF_E!E37</f>
        <v>15.35000544</v>
      </c>
      <c r="F37" s="8">
        <f>FC_OTH_CP_E!F37+FC_OTH_HH_E!F37+FC_OTH_AFF_E!F37</f>
        <v>15.35000544</v>
      </c>
      <c r="G37" s="8">
        <f>FC_OTH_CP_E!G37+FC_OTH_HH_E!G37+FC_OTH_AFF_E!G37</f>
        <v>12.27990456</v>
      </c>
      <c r="H37" s="8">
        <f>FC_OTH_CP_E!H37+FC_OTH_HH_E!H37+FC_OTH_AFF_E!H37</f>
        <v>12.27990456</v>
      </c>
      <c r="I37" s="8">
        <f>FC_OTH_CP_E!I37+FC_OTH_HH_E!I37+FC_OTH_AFF_E!I37</f>
        <v>12.155164559999999</v>
      </c>
      <c r="J37" s="8">
        <f>FC_OTH_CP_E!J37+FC_OTH_HH_E!J37+FC_OTH_AFF_E!J37</f>
        <v>12.155164559999999</v>
      </c>
      <c r="K37" s="8">
        <f>FC_OTH_CP_E!K37+FC_OTH_HH_E!K37+FC_OTH_AFF_E!K37</f>
        <v>12.155164559999999</v>
      </c>
      <c r="L37" s="8">
        <f>FC_OTH_CP_E!L37+FC_OTH_HH_E!L37+FC_OTH_AFF_E!L37</f>
        <v>12.155164559999999</v>
      </c>
      <c r="M37" s="8">
        <f>FC_OTH_CP_E!M37+FC_OTH_HH_E!M37+FC_OTH_AFF_E!M37</f>
        <v>12.155164559999999</v>
      </c>
      <c r="N37" s="8">
        <f>FC_OTH_CP_E!N37+FC_OTH_HH_E!N37+FC_OTH_AFF_E!N37</f>
        <v>12.155164559999999</v>
      </c>
      <c r="O37" s="8">
        <f>FC_OTH_CP_E!O37+FC_OTH_HH_E!O37+FC_OTH_AFF_E!O37</f>
        <v>12.155164559999999</v>
      </c>
      <c r="P37" s="8">
        <f>FC_OTH_CP_E!P37+FC_OTH_HH_E!P37+FC_OTH_AFF_E!P37</f>
        <v>12.155164559999999</v>
      </c>
      <c r="Q37" s="8">
        <f>FC_OTH_CP_E!Q37+FC_OTH_HH_E!Q37+FC_OTH_AFF_E!Q37</f>
        <v>15.194080439999999</v>
      </c>
      <c r="R37" s="8">
        <f>FC_OTH_CP_E!R37+FC_OTH_HH_E!R37+FC_OTH_AFF_E!R37</f>
        <v>15.194080439999999</v>
      </c>
      <c r="S37" s="8">
        <f>FC_OTH_CP_E!S37+FC_OTH_HH_E!S37+FC_OTH_AFF_E!S37</f>
        <v>12.155164559999999</v>
      </c>
      <c r="T37" s="8">
        <f>FC_OTH_CP_E!T37+FC_OTH_HH_E!T37+FC_OTH_AFF_E!T37</f>
        <v>13.899528719999999</v>
      </c>
      <c r="U37" s="8">
        <f>FC_OTH_CP_E!U37+FC_OTH_HH_E!U37+FC_OTH_AFF_E!U37</f>
        <v>14.309673839999999</v>
      </c>
      <c r="V37" s="8">
        <f>FC_OTH_CP_E!V37+FC_OTH_HH_E!V37+FC_OTH_AFF_E!V37</f>
        <v>14.218613639999999</v>
      </c>
      <c r="W37" s="8">
        <f>FC_OTH_CP_E!W37+FC_OTH_HH_E!W37+FC_OTH_AFF_E!W37</f>
        <v>13.2249348</v>
      </c>
      <c r="X37" s="8">
        <f>FC_OTH_CP_E!X37+FC_OTH_HH_E!X37+FC_OTH_AFF_E!X37</f>
        <v>13.279570919999999</v>
      </c>
      <c r="Y37" s="8">
        <f>FC_OTH_CP_E!Y37+FC_OTH_HH_E!Y37+FC_OTH_AFF_E!Y37</f>
        <v>15.008467320000001</v>
      </c>
      <c r="Z37" s="8">
        <f>FC_OTH_CP_E!Z37+FC_OTH_HH_E!Z37+FC_OTH_AFF_E!Z37</f>
        <v>14.935619160000002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3.1011119999999992</v>
      </c>
      <c r="D38" s="8">
        <f>FC_OTH_CP_E!D38+FC_OTH_HH_E!D38+FC_OTH_AFF_E!D38</f>
        <v>3.1011119999999996</v>
      </c>
      <c r="E38" s="8">
        <f>FC_OTH_CP_E!E38+FC_OTH_HH_E!E38+FC_OTH_AFF_E!E38</f>
        <v>3.1011119999999992</v>
      </c>
      <c r="F38" s="8">
        <f>FC_OTH_CP_E!F38+FC_OTH_HH_E!F38+FC_OTH_AFF_E!F38</f>
        <v>3.1011120000000005</v>
      </c>
      <c r="G38" s="8">
        <f>FC_OTH_CP_E!G38+FC_OTH_HH_E!G38+FC_OTH_AFF_E!G38</f>
        <v>3.1011119999999992</v>
      </c>
      <c r="H38" s="8">
        <f>FC_OTH_CP_E!H38+FC_OTH_HH_E!H38+FC_OTH_AFF_E!H38</f>
        <v>3.1011119999999992</v>
      </c>
      <c r="I38" s="8">
        <f>FC_OTH_CP_E!I38+FC_OTH_HH_E!I38+FC_OTH_AFF_E!I38</f>
        <v>3.1011119999999983</v>
      </c>
      <c r="J38" s="8">
        <f>FC_OTH_CP_E!J38+FC_OTH_HH_E!J38+FC_OTH_AFF_E!J38</f>
        <v>3.1011120000000001</v>
      </c>
      <c r="K38" s="8">
        <f>FC_OTH_CP_E!K38+FC_OTH_HH_E!K38+FC_OTH_AFF_E!K38</f>
        <v>3.1011119999999983</v>
      </c>
      <c r="L38" s="8">
        <f>FC_OTH_CP_E!L38+FC_OTH_HH_E!L38+FC_OTH_AFF_E!L38</f>
        <v>3.1011120000000001</v>
      </c>
      <c r="M38" s="8">
        <f>FC_OTH_CP_E!M38+FC_OTH_HH_E!M38+FC_OTH_AFF_E!M38</f>
        <v>3.1011119999999988</v>
      </c>
      <c r="N38" s="8">
        <f>FC_OTH_CP_E!N38+FC_OTH_HH_E!N38+FC_OTH_AFF_E!N38</f>
        <v>3.1011119999999996</v>
      </c>
      <c r="O38" s="8">
        <f>FC_OTH_CP_E!O38+FC_OTH_HH_E!O38+FC_OTH_AFF_E!O38</f>
        <v>3.1011120000000001</v>
      </c>
      <c r="P38" s="8">
        <f>FC_OTH_CP_E!P38+FC_OTH_HH_E!P38+FC_OTH_AFF_E!P38</f>
        <v>3.009888000000001</v>
      </c>
      <c r="Q38" s="8">
        <f>FC_OTH_CP_E!Q38+FC_OTH_HH_E!Q38+FC_OTH_AFF_E!Q38</f>
        <v>3.0098880000000001</v>
      </c>
      <c r="R38" s="8">
        <f>FC_OTH_CP_E!R38+FC_OTH_HH_E!R38+FC_OTH_AFF_E!R38</f>
        <v>3.0098879999999997</v>
      </c>
      <c r="S38" s="8">
        <f>FC_OTH_CP_E!S38+FC_OTH_HH_E!S38+FC_OTH_AFF_E!S38</f>
        <v>3.0098880000000006</v>
      </c>
      <c r="T38" s="8">
        <f>FC_OTH_CP_E!T38+FC_OTH_HH_E!T38+FC_OTH_AFF_E!T38</f>
        <v>1.1196359999999992</v>
      </c>
      <c r="U38" s="8">
        <f>FC_OTH_CP_E!U38+FC_OTH_HH_E!U38+FC_OTH_AFF_E!U38</f>
        <v>1.4177520000000001</v>
      </c>
      <c r="V38" s="8">
        <f>FC_OTH_CP_E!V38+FC_OTH_HH_E!V38+FC_OTH_AFF_E!V38</f>
        <v>1.4386680000000018</v>
      </c>
      <c r="W38" s="8">
        <f>FC_OTH_CP_E!W38+FC_OTH_HH_E!W38+FC_OTH_AFF_E!W38</f>
        <v>1.3124160000000002</v>
      </c>
      <c r="X38" s="8">
        <f>FC_OTH_CP_E!X38+FC_OTH_HH_E!X38+FC_OTH_AFF_E!X38</f>
        <v>1.3696200000000007</v>
      </c>
      <c r="Y38" s="8">
        <f>FC_OTH_CP_E!Y38+FC_OTH_HH_E!Y38+FC_OTH_AFF_E!Y38</f>
        <v>1.5651719999999991</v>
      </c>
      <c r="Z38" s="8">
        <f>FC_OTH_CP_E!Z38+FC_OTH_HH_E!Z38+FC_OTH_AFF_E!Z38</f>
        <v>1.0715040000000009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  <c r="Y40" s="8">
        <f>FC_OTH_CP_E!Y40+FC_OTH_HH_E!Y40+FC_OTH_AFF_E!Y40</f>
        <v>0</v>
      </c>
      <c r="Z40" s="8">
        <f>FC_OTH_CP_E!Z40+FC_OTH_HH_E!Z40+FC_OTH_AFF_E!Z40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9.4476600000000026</v>
      </c>
      <c r="E41" s="8">
        <f>FC_OTH_CP_E!E41+FC_OTH_HH_E!E41+FC_OTH_AFF_E!E41</f>
        <v>6.2983537199999997</v>
      </c>
      <c r="F41" s="8">
        <f>FC_OTH_CP_E!F41+FC_OTH_HH_E!F41+FC_OTH_AFF_E!F41</f>
        <v>6.2983537199999997</v>
      </c>
      <c r="G41" s="8">
        <f>FC_OTH_CP_E!G41+FC_OTH_HH_E!G41+FC_OTH_AFF_E!G41</f>
        <v>3.1493062799999985</v>
      </c>
      <c r="H41" s="8">
        <f>FC_OTH_CP_E!H41+FC_OTH_HH_E!H41+FC_OTH_AFF_E!H41</f>
        <v>3.1493062799999985</v>
      </c>
      <c r="I41" s="8">
        <f>FC_OTH_CP_E!I41+FC_OTH_HH_E!I41+FC_OTH_AFF_E!I41</f>
        <v>3.1493062799999985</v>
      </c>
      <c r="J41" s="8">
        <f>FC_OTH_CP_E!J41+FC_OTH_HH_E!J41+FC_OTH_AFF_E!J41</f>
        <v>3.1493062799999985</v>
      </c>
      <c r="K41" s="8">
        <f>FC_OTH_CP_E!K41+FC_OTH_HH_E!K41+FC_OTH_AFF_E!K41</f>
        <v>3.1493062799999985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0.34166880000000016</v>
      </c>
      <c r="U41" s="8">
        <f>FC_OTH_CP_E!U41+FC_OTH_HH_E!U41+FC_OTH_AFF_E!U41</f>
        <v>0.25469856000000002</v>
      </c>
      <c r="V41" s="8">
        <f>FC_OTH_CP_E!V41+FC_OTH_HH_E!V41+FC_OTH_AFF_E!V41</f>
        <v>0.23916816000000005</v>
      </c>
      <c r="W41" s="8">
        <f>FC_OTH_CP_E!W41+FC_OTH_HH_E!W41+FC_OTH_AFF_E!W41</f>
        <v>0.20500128000000004</v>
      </c>
      <c r="X41" s="8">
        <f>FC_OTH_CP_E!X41+FC_OTH_HH_E!X41+FC_OTH_AFF_E!X41</f>
        <v>0.1863648</v>
      </c>
      <c r="Y41" s="8">
        <f>FC_OTH_CP_E!Y41+FC_OTH_HH_E!Y41+FC_OTH_AFF_E!Y41</f>
        <v>0.30439584000000008</v>
      </c>
      <c r="Z41" s="8">
        <f>FC_OTH_CP_E!Z41+FC_OTH_HH_E!Z41+FC_OTH_AFF_E!Z41</f>
        <v>0.12734928000000001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2045.6045110800001</v>
      </c>
      <c r="D43" s="8">
        <f>FC_OTH_CP_E!D43+FC_OTH_HH_E!D43+FC_OTH_AFF_E!D43</f>
        <v>2310.0674407200004</v>
      </c>
      <c r="E43" s="8">
        <f>FC_OTH_CP_E!E43+FC_OTH_HH_E!E43+FC_OTH_AFF_E!E43</f>
        <v>2275.0181110799999</v>
      </c>
      <c r="F43" s="8">
        <f>FC_OTH_CP_E!F43+FC_OTH_HH_E!F43+FC_OTH_AFF_E!F43</f>
        <v>2224.0373407200004</v>
      </c>
      <c r="G43" s="8">
        <f>FC_OTH_CP_E!G43+FC_OTH_HH_E!G43+FC_OTH_AFF_E!G43</f>
        <v>2182.61538144</v>
      </c>
      <c r="H43" s="8">
        <f>FC_OTH_CP_E!H43+FC_OTH_HH_E!H43+FC_OTH_AFF_E!H43</f>
        <v>1985.0649296400006</v>
      </c>
      <c r="I43" s="8">
        <f>FC_OTH_CP_E!I43+FC_OTH_HH_E!I43+FC_OTH_AFF_E!I43</f>
        <v>1834.0192821599999</v>
      </c>
      <c r="J43" s="8">
        <f>FC_OTH_CP_E!J43+FC_OTH_HH_E!J43+FC_OTH_AFF_E!J43</f>
        <v>1347.8937310799995</v>
      </c>
      <c r="K43" s="8">
        <f>FC_OTH_CP_E!K43+FC_OTH_HH_E!K43+FC_OTH_AFF_E!K43</f>
        <v>1682.4998689199997</v>
      </c>
      <c r="L43" s="8">
        <f>FC_OTH_CP_E!L43+FC_OTH_HH_E!L43+FC_OTH_AFF_E!L43</f>
        <v>1562.5466999999999</v>
      </c>
      <c r="M43" s="8">
        <f>FC_OTH_CP_E!M43+FC_OTH_HH_E!M43+FC_OTH_AFF_E!M43</f>
        <v>1631.9933978399999</v>
      </c>
      <c r="N43" s="8">
        <f>FC_OTH_CP_E!N43+FC_OTH_HH_E!N43+FC_OTH_AFF_E!N43</f>
        <v>1322.6406289200002</v>
      </c>
      <c r="O43" s="8">
        <f>FC_OTH_CP_E!O43+FC_OTH_HH_E!O43+FC_OTH_AFF_E!O43</f>
        <v>1111.1444978400004</v>
      </c>
      <c r="P43" s="8">
        <f>FC_OTH_CP_E!P43+FC_OTH_HH_E!P43+FC_OTH_AFF_E!P43</f>
        <v>969.11747244000026</v>
      </c>
      <c r="Q43" s="8">
        <f>FC_OTH_CP_E!Q43+FC_OTH_HH_E!Q43+FC_OTH_AFF_E!Q43</f>
        <v>804.91068683999993</v>
      </c>
      <c r="R43" s="8">
        <f>FC_OTH_CP_E!R43+FC_OTH_HH_E!R43+FC_OTH_AFF_E!R43</f>
        <v>808.0861978800001</v>
      </c>
      <c r="S43" s="8">
        <f>FC_OTH_CP_E!S43+FC_OTH_HH_E!S43+FC_OTH_AFF_E!S43</f>
        <v>820.71248219999984</v>
      </c>
      <c r="T43" s="8">
        <f>FC_OTH_CP_E!T43+FC_OTH_HH_E!T43+FC_OTH_AFF_E!T43</f>
        <v>724.5006865199997</v>
      </c>
      <c r="U43" s="8">
        <f>FC_OTH_CP_E!U43+FC_OTH_HH_E!U43+FC_OTH_AFF_E!U43</f>
        <v>727.03570679999996</v>
      </c>
      <c r="V43" s="8">
        <f>FC_OTH_CP_E!V43+FC_OTH_HH_E!V43+FC_OTH_AFF_E!V43</f>
        <v>692.46414432000017</v>
      </c>
      <c r="W43" s="8">
        <f>FC_OTH_CP_E!W43+FC_OTH_HH_E!W43+FC_OTH_AFF_E!W43</f>
        <v>737.77759848000005</v>
      </c>
      <c r="X43" s="8">
        <f>FC_OTH_CP_E!X43+FC_OTH_HH_E!X43+FC_OTH_AFF_E!X43</f>
        <v>617.71399092000024</v>
      </c>
      <c r="Y43" s="8">
        <f>FC_OTH_CP_E!Y43+FC_OTH_HH_E!Y43+FC_OTH_AFF_E!Y43</f>
        <v>669.90318407999973</v>
      </c>
      <c r="Z43" s="8">
        <f>FC_OTH_CP_E!Z43+FC_OTH_HH_E!Z43+FC_OTH_AFF_E!Z43</f>
        <v>738.91132848000007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18.761667120000002</v>
      </c>
      <c r="D44" s="8">
        <f>FC_OTH_CP_E!D44+FC_OTH_HH_E!D44+FC_OTH_AFF_E!D44</f>
        <v>59.412178080000025</v>
      </c>
      <c r="E44" s="8">
        <f>FC_OTH_CP_E!E44+FC_OTH_HH_E!E44+FC_OTH_AFF_E!E44</f>
        <v>68.793150959999977</v>
      </c>
      <c r="F44" s="8">
        <f>FC_OTH_CP_E!F44+FC_OTH_HH_E!F44+FC_OTH_AFF_E!F44</f>
        <v>34.396436160000022</v>
      </c>
      <c r="G44" s="8">
        <f>FC_OTH_CP_E!G44+FC_OTH_HH_E!G44+FC_OTH_AFF_E!G44</f>
        <v>0</v>
      </c>
      <c r="H44" s="8">
        <f>FC_OTH_CP_E!H44+FC_OTH_HH_E!H44+FC_OTH_AFF_E!H44</f>
        <v>0</v>
      </c>
      <c r="I44" s="8">
        <f>FC_OTH_CP_E!I44+FC_OTH_HH_E!I44+FC_OTH_AFF_E!I44</f>
        <v>0</v>
      </c>
      <c r="J44" s="8">
        <f>FC_OTH_CP_E!J44+FC_OTH_HH_E!J44+FC_OTH_AFF_E!J44</f>
        <v>0</v>
      </c>
      <c r="K44" s="8">
        <f>FC_OTH_CP_E!K44+FC_OTH_HH_E!K44+FC_OTH_AFF_E!K44</f>
        <v>0</v>
      </c>
      <c r="L44" s="8">
        <f>FC_OTH_CP_E!L44+FC_OTH_HH_E!L44+FC_OTH_AFF_E!L44</f>
        <v>0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  <c r="Y44" s="8">
        <f>FC_OTH_CP_E!Y44+FC_OTH_HH_E!Y44+FC_OTH_AFF_E!Y44</f>
        <v>0</v>
      </c>
      <c r="Z44" s="8">
        <f>FC_OTH_CP_E!Z44+FC_OTH_HH_E!Z44+FC_OTH_AFF_E!Z44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181.61253000000002</v>
      </c>
      <c r="D51" s="27">
        <f>FC_OTH_CP_E!D51+FC_OTH_HH_E!D51+FC_OTH_AFF_E!D51</f>
        <v>334.04183999999998</v>
      </c>
      <c r="E51" s="27">
        <f>FC_OTH_CP_E!E51+FC_OTH_HH_E!E51+FC_OTH_AFF_E!E51</f>
        <v>374.48433</v>
      </c>
      <c r="F51" s="27">
        <f>FC_OTH_CP_E!F51+FC_OTH_HH_E!F51+FC_OTH_AFF_E!F51</f>
        <v>314.24976000000004</v>
      </c>
      <c r="G51" s="27">
        <f>FC_OTH_CP_E!G51+FC_OTH_HH_E!G51+FC_OTH_AFF_E!G51</f>
        <v>364.48731000000004</v>
      </c>
      <c r="H51" s="27">
        <f>FC_OTH_CP_E!H51+FC_OTH_HH_E!H51+FC_OTH_AFF_E!H51</f>
        <v>291.22631999999999</v>
      </c>
      <c r="I51" s="27">
        <f>FC_OTH_CP_E!I51+FC_OTH_HH_E!I51+FC_OTH_AFF_E!I51</f>
        <v>251.94510000000005</v>
      </c>
      <c r="J51" s="27">
        <f>FC_OTH_CP_E!J51+FC_OTH_HH_E!J51+FC_OTH_AFF_E!J51</f>
        <v>227.55843000000004</v>
      </c>
      <c r="K51" s="27">
        <f>FC_OTH_CP_E!K51+FC_OTH_HH_E!K51+FC_OTH_AFF_E!K51</f>
        <v>267.84944999999993</v>
      </c>
      <c r="L51" s="27">
        <f>FC_OTH_CP_E!L51+FC_OTH_HH_E!L51+FC_OTH_AFF_E!L51</f>
        <v>291.73121999999989</v>
      </c>
      <c r="M51" s="27">
        <f>FC_OTH_CP_E!M51+FC_OTH_HH_E!M51+FC_OTH_AFF_E!M51</f>
        <v>322.58060999999998</v>
      </c>
      <c r="N51" s="27">
        <f>FC_OTH_CP_E!N51+FC_OTH_HH_E!N51+FC_OTH_AFF_E!N51</f>
        <v>358.57998000000003</v>
      </c>
      <c r="O51" s="27">
        <f>FC_OTH_CP_E!O51+FC_OTH_HH_E!O51+FC_OTH_AFF_E!O51</f>
        <v>306.27234000000021</v>
      </c>
      <c r="P51" s="27">
        <f>FC_OTH_CP_E!P51+FC_OTH_HH_E!P51+FC_OTH_AFF_E!P51</f>
        <v>343.48347000000007</v>
      </c>
      <c r="Q51" s="27">
        <f>FC_OTH_CP_E!Q51+FC_OTH_HH_E!Q51+FC_OTH_AFF_E!Q51</f>
        <v>294.25572000000011</v>
      </c>
      <c r="R51" s="27">
        <f>FC_OTH_CP_E!R51+FC_OTH_HH_E!R51+FC_OTH_AFF_E!R51</f>
        <v>360.8015400000001</v>
      </c>
      <c r="S51" s="27">
        <f>FC_OTH_CP_E!S51+FC_OTH_HH_E!S51+FC_OTH_AFF_E!S51</f>
        <v>423.00522000000012</v>
      </c>
      <c r="T51" s="27">
        <f>FC_OTH_CP_E!T51+FC_OTH_HH_E!T51+FC_OTH_AFF_E!T51</f>
        <v>395.46454067999997</v>
      </c>
      <c r="U51" s="27">
        <f>FC_OTH_CP_E!U51+FC_OTH_HH_E!U51+FC_OTH_AFF_E!U51</f>
        <v>322.29766403999997</v>
      </c>
      <c r="V51" s="27">
        <f>FC_OTH_CP_E!V51+FC_OTH_HH_E!V51+FC_OTH_AFF_E!V51</f>
        <v>317.97349848000005</v>
      </c>
      <c r="W51" s="27">
        <f>FC_OTH_CP_E!W51+FC_OTH_HH_E!W51+FC_OTH_AFF_E!W51</f>
        <v>302.52093300000013</v>
      </c>
      <c r="X51" s="27">
        <f>FC_OTH_CP_E!X51+FC_OTH_HH_E!X51+FC_OTH_AFF_E!X51</f>
        <v>316.36690668000023</v>
      </c>
      <c r="Y51" s="27">
        <f>FC_OTH_CP_E!Y51+FC_OTH_HH_E!Y51+FC_OTH_AFF_E!Y51</f>
        <v>348.39210780000019</v>
      </c>
      <c r="Z51" s="27">
        <f>FC_OTH_CP_E!Z51+FC_OTH_HH_E!Z51+FC_OTH_AFF_E!Z51</f>
        <v>321.51304943999992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2193.25670928</v>
      </c>
      <c r="D61" s="49">
        <f t="shared" si="32"/>
        <v>2633.55257592</v>
      </c>
      <c r="E61" s="49">
        <f t="shared" si="32"/>
        <v>2070.6950678399999</v>
      </c>
      <c r="F61" s="49">
        <f t="shared" si="32"/>
        <v>2214.7904217599994</v>
      </c>
      <c r="G61" s="49">
        <f t="shared" si="32"/>
        <v>2138.1572217599992</v>
      </c>
      <c r="H61" s="49">
        <f t="shared" si="32"/>
        <v>2612.1461990399994</v>
      </c>
      <c r="I61" s="49">
        <f t="shared" si="32"/>
        <v>2304.2065989599992</v>
      </c>
      <c r="J61" s="49">
        <f t="shared" si="32"/>
        <v>2667.9631103999991</v>
      </c>
      <c r="K61" s="49">
        <f t="shared" si="32"/>
        <v>2590.1121355199984</v>
      </c>
      <c r="L61" s="49">
        <f t="shared" si="32"/>
        <v>2515.4080459200004</v>
      </c>
      <c r="M61" s="49">
        <f t="shared" si="32"/>
        <v>2563.9936207200003</v>
      </c>
      <c r="N61" s="49">
        <f t="shared" si="32"/>
        <v>2573.0191771200002</v>
      </c>
      <c r="O61" s="49">
        <f t="shared" si="32"/>
        <v>2504.5356218400016</v>
      </c>
      <c r="P61" s="49">
        <f t="shared" si="32"/>
        <v>2596.6599321599988</v>
      </c>
      <c r="Q61" s="49">
        <f t="shared" si="32"/>
        <v>2147.723020800001</v>
      </c>
      <c r="R61" s="49">
        <f t="shared" si="32"/>
        <v>2463.4623988799999</v>
      </c>
      <c r="S61" s="49">
        <f t="shared" si="32"/>
        <v>2490.5256667199978</v>
      </c>
      <c r="T61" s="49">
        <f t="shared" si="32"/>
        <v>2375.9124328800008</v>
      </c>
      <c r="U61" s="49">
        <f t="shared" si="32"/>
        <v>2128.8428783999971</v>
      </c>
      <c r="V61" s="49">
        <f t="shared" si="32"/>
        <v>2001.9697740000013</v>
      </c>
      <c r="W61" s="49">
        <f t="shared" si="32"/>
        <v>1932.2297164800011</v>
      </c>
      <c r="X61" s="49">
        <f t="shared" si="32"/>
        <v>2185.1685928799984</v>
      </c>
      <c r="Y61" s="49">
        <f t="shared" ref="Y61:Z61" si="33">SUM(Y62:Y72)</f>
        <v>1856.8744639200004</v>
      </c>
      <c r="Z61" s="49">
        <f t="shared" si="33"/>
        <v>1764.2026533600008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2191.7278655999999</v>
      </c>
      <c r="D62" s="52">
        <f>FC_OTH_CP_E!D62+FC_OTH_HH_E!D62+FC_OTH_AFF_E!D62</f>
        <v>2630.7679103999999</v>
      </c>
      <c r="E62" s="52">
        <f>FC_OTH_CP_E!E62+FC_OTH_HH_E!E62+FC_OTH_AFF_E!E62</f>
        <v>2067.8559551999997</v>
      </c>
      <c r="F62" s="52">
        <f>FC_OTH_CP_E!F62+FC_OTH_HH_E!F62+FC_OTH_AFF_E!F62</f>
        <v>2212.2241343999995</v>
      </c>
      <c r="G62" s="52">
        <f>FC_OTH_CP_E!G62+FC_OTH_HH_E!G62+FC_OTH_AFF_E!G62</f>
        <v>2134.608134399999</v>
      </c>
      <c r="H62" s="52">
        <f>FC_OTH_CP_E!H62+FC_OTH_HH_E!H62+FC_OTH_AFF_E!H62</f>
        <v>2608.8156863999993</v>
      </c>
      <c r="I62" s="52">
        <f>FC_OTH_CP_E!I62+FC_OTH_HH_E!I62+FC_OTH_AFF_E!I62</f>
        <v>2301.0398207999992</v>
      </c>
      <c r="J62" s="52">
        <f>FC_OTH_CP_E!J62+FC_OTH_HH_E!J62+FC_OTH_AFF_E!J62</f>
        <v>2664.0319103999991</v>
      </c>
      <c r="K62" s="52">
        <f>FC_OTH_CP_E!K62+FC_OTH_HH_E!K62+FC_OTH_AFF_E!K62</f>
        <v>2585.7441791999986</v>
      </c>
      <c r="L62" s="52">
        <f>FC_OTH_CP_E!L62+FC_OTH_HH_E!L62+FC_OTH_AFF_E!L62</f>
        <v>2511.0400896000006</v>
      </c>
      <c r="M62" s="52">
        <f>FC_OTH_CP_E!M62+FC_OTH_HH_E!M62+FC_OTH_AFF_E!M62</f>
        <v>2558.7519552000003</v>
      </c>
      <c r="N62" s="52">
        <f>FC_OTH_CP_E!N62+FC_OTH_HH_E!N62+FC_OTH_AFF_E!N62</f>
        <v>2568.1598208</v>
      </c>
      <c r="O62" s="52">
        <f>FC_OTH_CP_E!O62+FC_OTH_HH_E!O62+FC_OTH_AFF_E!O62</f>
        <v>2499.8400000000015</v>
      </c>
      <c r="P62" s="52">
        <f>FC_OTH_CP_E!P62+FC_OTH_HH_E!P62+FC_OTH_AFF_E!P62</f>
        <v>2592.1280447999989</v>
      </c>
      <c r="Q62" s="52">
        <f>FC_OTH_CP_E!Q62+FC_OTH_HH_E!Q62+FC_OTH_AFF_E!Q62</f>
        <v>2143.791820800001</v>
      </c>
      <c r="R62" s="52">
        <f>FC_OTH_CP_E!R62+FC_OTH_HH_E!R62+FC_OTH_AFF_E!R62</f>
        <v>2459.9679551999998</v>
      </c>
      <c r="S62" s="52">
        <f>FC_OTH_CP_E!S62+FC_OTH_HH_E!S62+FC_OTH_AFF_E!S62</f>
        <v>2487.6319103999977</v>
      </c>
      <c r="T62" s="52">
        <f>FC_OTH_CP_E!T62+FC_OTH_HH_E!T62+FC_OTH_AFF_E!T62</f>
        <v>2374.0641792000006</v>
      </c>
      <c r="U62" s="52">
        <f>FC_OTH_CP_E!U62+FC_OTH_HH_E!U62+FC_OTH_AFF_E!U62</f>
        <v>2126.6296127999972</v>
      </c>
      <c r="V62" s="52">
        <f>FC_OTH_CP_E!V62+FC_OTH_HH_E!V62+FC_OTH_AFF_E!V62</f>
        <v>2000.4651072000013</v>
      </c>
      <c r="W62" s="52">
        <f>FC_OTH_CP_E!W62+FC_OTH_HH_E!W62+FC_OTH_AFF_E!W62</f>
        <v>1926.559353600001</v>
      </c>
      <c r="X62" s="52">
        <f>FC_OTH_CP_E!X62+FC_OTH_HH_E!X62+FC_OTH_AFF_E!X62</f>
        <v>2180.2382783999983</v>
      </c>
      <c r="Y62" s="52">
        <f>FC_OTH_CP_E!Y62+FC_OTH_HH_E!Y62+FC_OTH_AFF_E!Y62</f>
        <v>1850.7089664000005</v>
      </c>
      <c r="Z62" s="52">
        <f>FC_OTH_CP_E!Z62+FC_OTH_HH_E!Z62+FC_OTH_AFF_E!Z62</f>
        <v>1758.4334208000007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1.5288436800000003</v>
      </c>
      <c r="D64" s="52">
        <f>FC_OTH_CP_E!D64+FC_OTH_HH_E!D64+FC_OTH_AFF_E!D64</f>
        <v>2.7846655200000012</v>
      </c>
      <c r="E64" s="52">
        <f>FC_OTH_CP_E!E64+FC_OTH_HH_E!E64+FC_OTH_AFF_E!E64</f>
        <v>2.8391126399999989</v>
      </c>
      <c r="F64" s="52">
        <f>FC_OTH_CP_E!F64+FC_OTH_HH_E!F64+FC_OTH_AFF_E!F64</f>
        <v>2.5662873599999996</v>
      </c>
      <c r="G64" s="52">
        <f>FC_OTH_CP_E!G64+FC_OTH_HH_E!G64+FC_OTH_AFF_E!G64</f>
        <v>3.5490873600000006</v>
      </c>
      <c r="H64" s="52">
        <f>FC_OTH_CP_E!H64+FC_OTH_HH_E!H64+FC_OTH_AFF_E!H64</f>
        <v>3.3305126400000002</v>
      </c>
      <c r="I64" s="52">
        <f>FC_OTH_CP_E!I64+FC_OTH_HH_E!I64+FC_OTH_AFF_E!I64</f>
        <v>3.1667781599999985</v>
      </c>
      <c r="J64" s="52">
        <f>FC_OTH_CP_E!J64+FC_OTH_HH_E!J64+FC_OTH_AFF_E!J64</f>
        <v>3.9312000000000018</v>
      </c>
      <c r="K64" s="52">
        <f>FC_OTH_CP_E!K64+FC_OTH_HH_E!K64+FC_OTH_AFF_E!K64</f>
        <v>4.3679563200000002</v>
      </c>
      <c r="L64" s="52">
        <f>FC_OTH_CP_E!L64+FC_OTH_HH_E!L64+FC_OTH_AFF_E!L64</f>
        <v>4.3679563199999993</v>
      </c>
      <c r="M64" s="52">
        <f>FC_OTH_CP_E!M64+FC_OTH_HH_E!M64+FC_OTH_AFF_E!M64</f>
        <v>5.2416655199999989</v>
      </c>
      <c r="N64" s="52">
        <f>FC_OTH_CP_E!N64+FC_OTH_HH_E!N64+FC_OTH_AFF_E!N64</f>
        <v>4.8593563200000025</v>
      </c>
      <c r="O64" s="52">
        <f>FC_OTH_CP_E!O64+FC_OTH_HH_E!O64+FC_OTH_AFF_E!O64</f>
        <v>4.6956218399999994</v>
      </c>
      <c r="P64" s="52">
        <f>FC_OTH_CP_E!P64+FC_OTH_HH_E!P64+FC_OTH_AFF_E!P64</f>
        <v>4.5318873600000016</v>
      </c>
      <c r="Q64" s="52">
        <f>FC_OTH_CP_E!Q64+FC_OTH_HH_E!Q64+FC_OTH_AFF_E!Q64</f>
        <v>3.9312000000000027</v>
      </c>
      <c r="R64" s="52">
        <f>FC_OTH_CP_E!R64+FC_OTH_HH_E!R64+FC_OTH_AFF_E!R64</f>
        <v>3.4944436799999985</v>
      </c>
      <c r="S64" s="52">
        <f>FC_OTH_CP_E!S64+FC_OTH_HH_E!S64+FC_OTH_AFF_E!S64</f>
        <v>2.8937563199999996</v>
      </c>
      <c r="T64" s="52">
        <f>FC_OTH_CP_E!T64+FC_OTH_HH_E!T64+FC_OTH_AFF_E!T64</f>
        <v>1.8482536800000007</v>
      </c>
      <c r="U64" s="52">
        <f>FC_OTH_CP_E!U64+FC_OTH_HH_E!U64+FC_OTH_AFF_E!U64</f>
        <v>2.2132656000000015</v>
      </c>
      <c r="V64" s="52">
        <f>FC_OTH_CP_E!V64+FC_OTH_HH_E!V64+FC_OTH_AFF_E!V64</f>
        <v>1.5046667999999994</v>
      </c>
      <c r="W64" s="52">
        <f>FC_OTH_CP_E!W64+FC_OTH_HH_E!W64+FC_OTH_AFF_E!W64</f>
        <v>5.6703628800000008</v>
      </c>
      <c r="X64" s="52">
        <f>FC_OTH_CP_E!X64+FC_OTH_HH_E!X64+FC_OTH_AFF_E!X64</f>
        <v>4.9303144799999998</v>
      </c>
      <c r="Y64" s="52">
        <f>FC_OTH_CP_E!Y64+FC_OTH_HH_E!Y64+FC_OTH_AFF_E!Y64</f>
        <v>6.1654975200000024</v>
      </c>
      <c r="Z64" s="52">
        <f>FC_OTH_CP_E!Z64+FC_OTH_HH_E!Z64+FC_OTH_AFF_E!Z64</f>
        <v>5.7692325600000007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937.39322592000008</v>
      </c>
      <c r="D2" s="21">
        <f t="shared" ref="D2:X2" si="0">SUM(D3,D17,D22,D25,D26,D51,D52)</f>
        <v>1445.4215348400003</v>
      </c>
      <c r="E2" s="21">
        <f t="shared" si="0"/>
        <v>1227.31124832</v>
      </c>
      <c r="F2" s="21">
        <f t="shared" si="0"/>
        <v>881.33447412000044</v>
      </c>
      <c r="G2" s="21">
        <f t="shared" si="0"/>
        <v>898.03273176000016</v>
      </c>
      <c r="H2" s="21">
        <f t="shared" si="0"/>
        <v>785.67746688000022</v>
      </c>
      <c r="I2" s="21">
        <f t="shared" si="0"/>
        <v>645.08417675999999</v>
      </c>
      <c r="J2" s="21">
        <f t="shared" si="0"/>
        <v>474.69224880000024</v>
      </c>
      <c r="K2" s="21">
        <f t="shared" si="0"/>
        <v>707.28869699999996</v>
      </c>
      <c r="L2" s="21">
        <f t="shared" si="0"/>
        <v>677.84015772000021</v>
      </c>
      <c r="M2" s="21">
        <f t="shared" si="0"/>
        <v>727.59134519999986</v>
      </c>
      <c r="N2" s="21">
        <f t="shared" si="0"/>
        <v>609.62852592000024</v>
      </c>
      <c r="O2" s="21">
        <f t="shared" si="0"/>
        <v>432.88553592000017</v>
      </c>
      <c r="P2" s="21">
        <f t="shared" si="0"/>
        <v>427.07306196000013</v>
      </c>
      <c r="Q2" s="21">
        <f t="shared" si="0"/>
        <v>353.28739932000002</v>
      </c>
      <c r="R2" s="21">
        <f t="shared" si="0"/>
        <v>400.33034279999998</v>
      </c>
      <c r="S2" s="21">
        <f t="shared" si="0"/>
        <v>467.89078860000012</v>
      </c>
      <c r="T2" s="21">
        <f t="shared" si="0"/>
        <v>371.16550475999998</v>
      </c>
      <c r="U2" s="21">
        <f t="shared" si="0"/>
        <v>355.57627608000007</v>
      </c>
      <c r="V2" s="21">
        <f t="shared" si="0"/>
        <v>341.60986476000028</v>
      </c>
      <c r="W2" s="21">
        <f t="shared" si="0"/>
        <v>333.35269919999996</v>
      </c>
      <c r="X2" s="21">
        <f t="shared" si="0"/>
        <v>252.33815340000007</v>
      </c>
      <c r="Y2" s="21">
        <f t="shared" ref="Y2:Z2" si="1">SUM(Y3,Y17,Y22,Y25,Y26,Y51,Y52)</f>
        <v>340.30658124000001</v>
      </c>
      <c r="Z2" s="21">
        <f t="shared" si="1"/>
        <v>395.66561688000013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893.41643592000003</v>
      </c>
      <c r="D26" s="27">
        <f t="shared" si="14"/>
        <v>1256.6899148400003</v>
      </c>
      <c r="E26" s="27">
        <f t="shared" si="14"/>
        <v>1013.3851183200001</v>
      </c>
      <c r="F26" s="27">
        <f t="shared" si="14"/>
        <v>769.70108412000047</v>
      </c>
      <c r="G26" s="27">
        <f t="shared" si="14"/>
        <v>763.77982176000012</v>
      </c>
      <c r="H26" s="27">
        <f t="shared" si="14"/>
        <v>725.74583688000018</v>
      </c>
      <c r="I26" s="27">
        <f t="shared" si="14"/>
        <v>612.56861676000005</v>
      </c>
      <c r="J26" s="27">
        <f t="shared" si="14"/>
        <v>447.47813880000024</v>
      </c>
      <c r="K26" s="27">
        <f t="shared" si="14"/>
        <v>679.67066699999998</v>
      </c>
      <c r="L26" s="27">
        <f t="shared" si="14"/>
        <v>635.2265977200002</v>
      </c>
      <c r="M26" s="27">
        <f t="shared" si="14"/>
        <v>672.10283519999984</v>
      </c>
      <c r="N26" s="27">
        <f t="shared" si="14"/>
        <v>517.02986592000025</v>
      </c>
      <c r="O26" s="27">
        <f t="shared" si="14"/>
        <v>401.88467592000018</v>
      </c>
      <c r="P26" s="27">
        <f t="shared" si="14"/>
        <v>352.29737196000013</v>
      </c>
      <c r="Q26" s="27">
        <f t="shared" si="14"/>
        <v>267.05047931999997</v>
      </c>
      <c r="R26" s="27">
        <f t="shared" si="14"/>
        <v>282.58766279999998</v>
      </c>
      <c r="S26" s="27">
        <f t="shared" si="14"/>
        <v>314.90608860000009</v>
      </c>
      <c r="T26" s="27">
        <f t="shared" si="14"/>
        <v>255.33377027999995</v>
      </c>
      <c r="U26" s="27">
        <f t="shared" si="14"/>
        <v>293.86537848</v>
      </c>
      <c r="V26" s="27">
        <f t="shared" si="14"/>
        <v>272.04797412000028</v>
      </c>
      <c r="W26" s="27">
        <f t="shared" si="14"/>
        <v>278.87661467999999</v>
      </c>
      <c r="X26" s="27">
        <f t="shared" si="14"/>
        <v>200.09756412000007</v>
      </c>
      <c r="Y26" s="27">
        <f t="shared" ref="Y26:Z26" si="15">SUM(Y27,Y33)</f>
        <v>227.39155307999994</v>
      </c>
      <c r="Z26" s="27">
        <f t="shared" si="15"/>
        <v>271.66318668000014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893.41643592000003</v>
      </c>
      <c r="D33" s="19">
        <f t="shared" si="18"/>
        <v>1256.6899148400003</v>
      </c>
      <c r="E33" s="19">
        <f t="shared" si="18"/>
        <v>1013.3851183200001</v>
      </c>
      <c r="F33" s="19">
        <f t="shared" si="18"/>
        <v>769.70108412000047</v>
      </c>
      <c r="G33" s="19">
        <f t="shared" si="18"/>
        <v>763.77982176000012</v>
      </c>
      <c r="H33" s="19">
        <f t="shared" si="18"/>
        <v>725.74583688000018</v>
      </c>
      <c r="I33" s="19">
        <f t="shared" si="18"/>
        <v>612.56861676000005</v>
      </c>
      <c r="J33" s="19">
        <f t="shared" si="18"/>
        <v>447.47813880000024</v>
      </c>
      <c r="K33" s="19">
        <f t="shared" si="18"/>
        <v>679.67066699999998</v>
      </c>
      <c r="L33" s="19">
        <f t="shared" si="18"/>
        <v>635.2265977200002</v>
      </c>
      <c r="M33" s="19">
        <f t="shared" si="18"/>
        <v>672.10283519999984</v>
      </c>
      <c r="N33" s="19">
        <f t="shared" si="18"/>
        <v>517.02986592000025</v>
      </c>
      <c r="O33" s="19">
        <f t="shared" si="18"/>
        <v>401.88467592000018</v>
      </c>
      <c r="P33" s="19">
        <f t="shared" si="18"/>
        <v>352.29737196000013</v>
      </c>
      <c r="Q33" s="19">
        <f t="shared" si="18"/>
        <v>267.05047931999997</v>
      </c>
      <c r="R33" s="19">
        <f t="shared" si="18"/>
        <v>282.58766279999998</v>
      </c>
      <c r="S33" s="19">
        <f t="shared" si="18"/>
        <v>314.90608860000009</v>
      </c>
      <c r="T33" s="19">
        <f t="shared" si="18"/>
        <v>255.33377027999995</v>
      </c>
      <c r="U33" s="19">
        <f t="shared" si="18"/>
        <v>293.86537848</v>
      </c>
      <c r="V33" s="19">
        <f t="shared" si="18"/>
        <v>272.04797412000028</v>
      </c>
      <c r="W33" s="19">
        <f t="shared" si="18"/>
        <v>278.87661467999999</v>
      </c>
      <c r="X33" s="19">
        <f t="shared" si="18"/>
        <v>200.09756412000007</v>
      </c>
      <c r="Y33" s="19">
        <f t="shared" ref="Y33:Z33" si="19">SUM(Y34:Y50)</f>
        <v>227.39155307999994</v>
      </c>
      <c r="Z33" s="19">
        <f t="shared" si="19"/>
        <v>271.66318668000014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116.40064572</v>
      </c>
      <c r="D36" s="8">
        <f>FC_OTH_CP_SH_E!D36+FC_OTH_CP_SC_E!D36+FC_OTH_CP_HW_E!D36+FC_OTH_CP_CA_E!D36</f>
        <v>104.46202475999999</v>
      </c>
      <c r="E36" s="8">
        <f>FC_OTH_CP_SH_E!E36+FC_OTH_CP_SC_E!E36+FC_OTH_CP_HW_E!E36+FC_OTH_CP_CA_E!E36</f>
        <v>71.631044280000026</v>
      </c>
      <c r="F36" s="8">
        <f>FC_OTH_CP_SH_E!F36+FC_OTH_CP_SC_E!F36+FC_OTH_CP_HW_E!F36+FC_OTH_CP_CA_E!F36</f>
        <v>56.707995239999995</v>
      </c>
      <c r="G36" s="8">
        <f>FC_OTH_CP_SH_E!G36+FC_OTH_CP_SC_E!G36+FC_OTH_CP_HW_E!G36+FC_OTH_CP_CA_E!G36</f>
        <v>59.692650479999983</v>
      </c>
      <c r="H36" s="8">
        <f>FC_OTH_CP_SH_E!H36+FC_OTH_CP_SC_E!H36+FC_OTH_CP_HW_E!H36+FC_OTH_CP_CA_E!H36</f>
        <v>56.707995239999988</v>
      </c>
      <c r="I36" s="8">
        <f>FC_OTH_CP_SH_E!I36+FC_OTH_CP_SC_E!I36+FC_OTH_CP_HW_E!I36+FC_OTH_CP_CA_E!I36</f>
        <v>50.738684759999998</v>
      </c>
      <c r="J36" s="8">
        <f>FC_OTH_CP_SH_E!J36+FC_OTH_CP_SC_E!J36+FC_OTH_CP_HW_E!J36+FC_OTH_CP_CA_E!J36</f>
        <v>81.361215720000004</v>
      </c>
      <c r="K36" s="8">
        <f>FC_OTH_CP_SH_E!K36+FC_OTH_CP_SC_E!K36+FC_OTH_CP_HW_E!K36+FC_OTH_CP_CA_E!K36</f>
        <v>61.020854999999997</v>
      </c>
      <c r="L36" s="8">
        <f>FC_OTH_CP_SH_E!L36+FC_OTH_CP_SC_E!L36+FC_OTH_CP_HW_E!L36+FC_OTH_CP_CA_E!L36</f>
        <v>63.926685719999988</v>
      </c>
      <c r="M36" s="8">
        <f>FC_OTH_CP_SH_E!M36+FC_OTH_CP_SC_E!M36+FC_OTH_CP_HW_E!M36+FC_OTH_CP_CA_E!M36</f>
        <v>75.549554279999995</v>
      </c>
      <c r="N36" s="8">
        <f>FC_OTH_CP_SH_E!N36+FC_OTH_CP_SC_E!N36+FC_OTH_CP_HW_E!N36+FC_OTH_CP_CA_E!N36</f>
        <v>43.586324999999988</v>
      </c>
      <c r="O36" s="8">
        <f>FC_OTH_CP_SH_E!O36+FC_OTH_CP_SC_E!O36+FC_OTH_CP_HW_E!O36+FC_OTH_CP_CA_E!O36</f>
        <v>61.020854999999976</v>
      </c>
      <c r="P36" s="8">
        <f>FC_OTH_CP_SH_E!P36+FC_OTH_CP_SC_E!P36+FC_OTH_CP_HW_E!P36+FC_OTH_CP_CA_E!P36</f>
        <v>49.397759280000002</v>
      </c>
      <c r="Q36" s="8">
        <f>FC_OTH_CP_SH_E!Q36+FC_OTH_CP_SC_E!Q36+FC_OTH_CP_HW_E!Q36+FC_OTH_CP_CA_E!Q36</f>
        <v>49.397759280000002</v>
      </c>
      <c r="R36" s="8">
        <f>FC_OTH_CP_SH_E!R36+FC_OTH_CP_SC_E!R36+FC_OTH_CP_HW_E!R36+FC_OTH_CP_CA_E!R36</f>
        <v>52.30359</v>
      </c>
      <c r="S36" s="8">
        <f>FC_OTH_CP_SH_E!S36+FC_OTH_CP_SC_E!S36+FC_OTH_CP_HW_E!S36+FC_OTH_CP_CA_E!S36</f>
        <v>43.586325000000002</v>
      </c>
      <c r="T36" s="8">
        <f>FC_OTH_CP_SH_E!T36+FC_OTH_CP_SC_E!T36+FC_OTH_CP_HW_E!T36+FC_OTH_CP_CA_E!T36</f>
        <v>50.426566920000042</v>
      </c>
      <c r="U36" s="8">
        <f>FC_OTH_CP_SH_E!U36+FC_OTH_CP_SC_E!U36+FC_OTH_CP_HW_E!U36+FC_OTH_CP_CA_E!U36</f>
        <v>66.875903999999991</v>
      </c>
      <c r="V36" s="8">
        <f>FC_OTH_CP_SH_E!V36+FC_OTH_CP_SC_E!V36+FC_OTH_CP_HW_E!V36+FC_OTH_CP_CA_E!V36</f>
        <v>82.566981000000069</v>
      </c>
      <c r="W36" s="8">
        <f>FC_OTH_CP_SH_E!W36+FC_OTH_CP_SC_E!W36+FC_OTH_CP_HW_E!W36+FC_OTH_CP_CA_E!W36</f>
        <v>68.189343119999961</v>
      </c>
      <c r="X36" s="8">
        <f>FC_OTH_CP_SH_E!X36+FC_OTH_CP_SC_E!X36+FC_OTH_CP_HW_E!X36+FC_OTH_CP_CA_E!X36</f>
        <v>49.897738439999983</v>
      </c>
      <c r="Y36" s="8">
        <f>FC_OTH_CP_SH_E!Y36+FC_OTH_CP_SC_E!Y36+FC_OTH_CP_HW_E!Y36+FC_OTH_CP_CA_E!Y36</f>
        <v>56.787046920000009</v>
      </c>
      <c r="Z36" s="8">
        <f>FC_OTH_CP_SH_E!Z36+FC_OTH_CP_SC_E!Z36+FC_OTH_CP_HW_E!Z36+FC_OTH_CP_CA_E!Z36</f>
        <v>31.001433839999976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1.1333876399999991</v>
      </c>
      <c r="Z37" s="8">
        <f>FC_OTH_CP_SH_E!Z37+FC_OTH_CP_SC_E!Z37+FC_OTH_CP_HW_E!Z37+FC_OTH_CP_CA_E!Z37</f>
        <v>0.90860616000000061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3.1011119999999992</v>
      </c>
      <c r="D38" s="8">
        <f>FC_OTH_CP_SH_E!D38+FC_OTH_CP_SC_E!D38+FC_OTH_CP_HW_E!D38+FC_OTH_CP_CA_E!D38</f>
        <v>3.1011119999999996</v>
      </c>
      <c r="E38" s="8">
        <f>FC_OTH_CP_SH_E!E38+FC_OTH_CP_SC_E!E38+FC_OTH_CP_HW_E!E38+FC_OTH_CP_CA_E!E38</f>
        <v>3.1011119999999992</v>
      </c>
      <c r="F38" s="8">
        <f>FC_OTH_CP_SH_E!F38+FC_OTH_CP_SC_E!F38+FC_OTH_CP_HW_E!F38+FC_OTH_CP_CA_E!F38</f>
        <v>3.1011120000000005</v>
      </c>
      <c r="G38" s="8">
        <f>FC_OTH_CP_SH_E!G38+FC_OTH_CP_SC_E!G38+FC_OTH_CP_HW_E!G38+FC_OTH_CP_CA_E!G38</f>
        <v>3.1011119999999992</v>
      </c>
      <c r="H38" s="8">
        <f>FC_OTH_CP_SH_E!H38+FC_OTH_CP_SC_E!H38+FC_OTH_CP_HW_E!H38+FC_OTH_CP_CA_E!H38</f>
        <v>3.1011119999999992</v>
      </c>
      <c r="I38" s="8">
        <f>FC_OTH_CP_SH_E!I38+FC_OTH_CP_SC_E!I38+FC_OTH_CP_HW_E!I38+FC_OTH_CP_CA_E!I38</f>
        <v>3.1011119999999983</v>
      </c>
      <c r="J38" s="8">
        <f>FC_OTH_CP_SH_E!J38+FC_OTH_CP_SC_E!J38+FC_OTH_CP_HW_E!J38+FC_OTH_CP_CA_E!J38</f>
        <v>3.1011120000000001</v>
      </c>
      <c r="K38" s="8">
        <f>FC_OTH_CP_SH_E!K38+FC_OTH_CP_SC_E!K38+FC_OTH_CP_HW_E!K38+FC_OTH_CP_CA_E!K38</f>
        <v>3.1011119999999983</v>
      </c>
      <c r="L38" s="8">
        <f>FC_OTH_CP_SH_E!L38+FC_OTH_CP_SC_E!L38+FC_OTH_CP_HW_E!L38+FC_OTH_CP_CA_E!L38</f>
        <v>3.1011120000000001</v>
      </c>
      <c r="M38" s="8">
        <f>FC_OTH_CP_SH_E!M38+FC_OTH_CP_SC_E!M38+FC_OTH_CP_HW_E!M38+FC_OTH_CP_CA_E!M38</f>
        <v>3.1011119999999988</v>
      </c>
      <c r="N38" s="8">
        <f>FC_OTH_CP_SH_E!N38+FC_OTH_CP_SC_E!N38+FC_OTH_CP_HW_E!N38+FC_OTH_CP_CA_E!N38</f>
        <v>3.1011119999999996</v>
      </c>
      <c r="O38" s="8">
        <f>FC_OTH_CP_SH_E!O38+FC_OTH_CP_SC_E!O38+FC_OTH_CP_HW_E!O38+FC_OTH_CP_CA_E!O38</f>
        <v>3.1011120000000001</v>
      </c>
      <c r="P38" s="8">
        <f>FC_OTH_CP_SH_E!P38+FC_OTH_CP_SC_E!P38+FC_OTH_CP_HW_E!P38+FC_OTH_CP_CA_E!P38</f>
        <v>3.009888000000001</v>
      </c>
      <c r="Q38" s="8">
        <f>FC_OTH_CP_SH_E!Q38+FC_OTH_CP_SC_E!Q38+FC_OTH_CP_HW_E!Q38+FC_OTH_CP_CA_E!Q38</f>
        <v>3.0098880000000001</v>
      </c>
      <c r="R38" s="8">
        <f>FC_OTH_CP_SH_E!R38+FC_OTH_CP_SC_E!R38+FC_OTH_CP_HW_E!R38+FC_OTH_CP_CA_E!R38</f>
        <v>3.0098879999999997</v>
      </c>
      <c r="S38" s="8">
        <f>FC_OTH_CP_SH_E!S38+FC_OTH_CP_SC_E!S38+FC_OTH_CP_HW_E!S38+FC_OTH_CP_CA_E!S38</f>
        <v>3.0098880000000006</v>
      </c>
      <c r="T38" s="8">
        <f>FC_OTH_CP_SH_E!T38+FC_OTH_CP_SC_E!T38+FC_OTH_CP_HW_E!T38+FC_OTH_CP_CA_E!T38</f>
        <v>1.1196359999999992</v>
      </c>
      <c r="U38" s="8">
        <f>FC_OTH_CP_SH_E!U38+FC_OTH_CP_SC_E!U38+FC_OTH_CP_HW_E!U38+FC_OTH_CP_CA_E!U38</f>
        <v>1.4177520000000001</v>
      </c>
      <c r="V38" s="8">
        <f>FC_OTH_CP_SH_E!V38+FC_OTH_CP_SC_E!V38+FC_OTH_CP_HW_E!V38+FC_OTH_CP_CA_E!V38</f>
        <v>1.4386680000000018</v>
      </c>
      <c r="W38" s="8">
        <f>FC_OTH_CP_SH_E!W38+FC_OTH_CP_SC_E!W38+FC_OTH_CP_HW_E!W38+FC_OTH_CP_CA_E!W38</f>
        <v>1.3124160000000002</v>
      </c>
      <c r="X38" s="8">
        <f>FC_OTH_CP_SH_E!X38+FC_OTH_CP_SC_E!X38+FC_OTH_CP_HW_E!X38+FC_OTH_CP_CA_E!X38</f>
        <v>1.3696200000000007</v>
      </c>
      <c r="Y38" s="8">
        <f>FC_OTH_CP_SH_E!Y38+FC_OTH_CP_SC_E!Y38+FC_OTH_CP_HW_E!Y38+FC_OTH_CP_CA_E!Y38</f>
        <v>1.5651719999999991</v>
      </c>
      <c r="Z38" s="8">
        <f>FC_OTH_CP_SH_E!Z38+FC_OTH_CP_SC_E!Z38+FC_OTH_CP_HW_E!Z38+FC_OTH_CP_CA_E!Z38</f>
        <v>1.0715040000000009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755.15301108000006</v>
      </c>
      <c r="D43" s="8">
        <f>FC_OTH_CP_SH_E!D43+FC_OTH_CP_SC_E!D43+FC_OTH_CP_HW_E!D43+FC_OTH_CP_CA_E!D43</f>
        <v>1089.7146000000002</v>
      </c>
      <c r="E43" s="8">
        <f>FC_OTH_CP_SH_E!E43+FC_OTH_CP_SC_E!E43+FC_OTH_CP_HW_E!E43+FC_OTH_CP_CA_E!E43</f>
        <v>869.8598110800001</v>
      </c>
      <c r="F43" s="8">
        <f>FC_OTH_CP_SH_E!F43+FC_OTH_CP_SC_E!F43+FC_OTH_CP_HW_E!F43+FC_OTH_CP_CA_E!F43</f>
        <v>675.49554072000046</v>
      </c>
      <c r="G43" s="8">
        <f>FC_OTH_CP_SH_E!G43+FC_OTH_CP_SC_E!G43+FC_OTH_CP_HW_E!G43+FC_OTH_CP_CA_E!G43</f>
        <v>700.98605928000018</v>
      </c>
      <c r="H43" s="8">
        <f>FC_OTH_CP_SH_E!H43+FC_OTH_CP_SC_E!H43+FC_OTH_CP_HW_E!H43+FC_OTH_CP_CA_E!H43</f>
        <v>665.93672964000018</v>
      </c>
      <c r="I43" s="8">
        <f>FC_OTH_CP_SH_E!I43+FC_OTH_CP_SC_E!I43+FC_OTH_CP_HW_E!I43+FC_OTH_CP_CA_E!I43</f>
        <v>558.72882000000004</v>
      </c>
      <c r="J43" s="8">
        <f>FC_OTH_CP_SH_E!J43+FC_OTH_CP_SC_E!J43+FC_OTH_CP_HW_E!J43+FC_OTH_CP_CA_E!J43</f>
        <v>363.01581108000022</v>
      </c>
      <c r="K43" s="8">
        <f>FC_OTH_CP_SH_E!K43+FC_OTH_CP_SC_E!K43+FC_OTH_CP_HW_E!K43+FC_OTH_CP_CA_E!K43</f>
        <v>615.54869999999994</v>
      </c>
      <c r="L43" s="8">
        <f>FC_OTH_CP_SH_E!L43+FC_OTH_CP_SC_E!L43+FC_OTH_CP_HW_E!L43+FC_OTH_CP_CA_E!L43</f>
        <v>568.19880000000023</v>
      </c>
      <c r="M43" s="8">
        <f>FC_OTH_CP_SH_E!M43+FC_OTH_CP_SC_E!M43+FC_OTH_CP_HW_E!M43+FC_OTH_CP_CA_E!M43</f>
        <v>593.45216891999985</v>
      </c>
      <c r="N43" s="8">
        <f>FC_OTH_CP_SH_E!N43+FC_OTH_CP_SC_E!N43+FC_OTH_CP_HW_E!N43+FC_OTH_CP_CA_E!N43</f>
        <v>470.34242892000026</v>
      </c>
      <c r="O43" s="8">
        <f>FC_OTH_CP_SH_E!O43+FC_OTH_CP_SC_E!O43+FC_OTH_CP_HW_E!O43+FC_OTH_CP_CA_E!O43</f>
        <v>337.76270892000019</v>
      </c>
      <c r="P43" s="8">
        <f>FC_OTH_CP_SH_E!P43+FC_OTH_CP_SC_E!P43+FC_OTH_CP_HW_E!P43+FC_OTH_CP_CA_E!P43</f>
        <v>299.88972468000014</v>
      </c>
      <c r="Q43" s="8">
        <f>FC_OTH_CP_SH_E!Q43+FC_OTH_CP_SC_E!Q43+FC_OTH_CP_HW_E!Q43+FC_OTH_CP_CA_E!Q43</f>
        <v>214.64283203999997</v>
      </c>
      <c r="R43" s="8">
        <f>FC_OTH_CP_SH_E!R43+FC_OTH_CP_SC_E!R43+FC_OTH_CP_HW_E!R43+FC_OTH_CP_CA_E!R43</f>
        <v>227.27418479999997</v>
      </c>
      <c r="S43" s="8">
        <f>FC_OTH_CP_SH_E!S43+FC_OTH_CP_SC_E!S43+FC_OTH_CP_HW_E!S43+FC_OTH_CP_CA_E!S43</f>
        <v>268.30987560000005</v>
      </c>
      <c r="T43" s="8">
        <f>FC_OTH_CP_SH_E!T43+FC_OTH_CP_SC_E!T43+FC_OTH_CP_HW_E!T43+FC_OTH_CP_CA_E!T43</f>
        <v>203.78756735999991</v>
      </c>
      <c r="U43" s="8">
        <f>FC_OTH_CP_SH_E!U43+FC_OTH_CP_SC_E!U43+FC_OTH_CP_HW_E!U43+FC_OTH_CP_CA_E!U43</f>
        <v>225.57172248000001</v>
      </c>
      <c r="V43" s="8">
        <f>FC_OTH_CP_SH_E!V43+FC_OTH_CP_SC_E!V43+FC_OTH_CP_HW_E!V43+FC_OTH_CP_CA_E!V43</f>
        <v>188.04232512000021</v>
      </c>
      <c r="W43" s="8">
        <f>FC_OTH_CP_SH_E!W43+FC_OTH_CP_SC_E!W43+FC_OTH_CP_HW_E!W43+FC_OTH_CP_CA_E!W43</f>
        <v>209.37485556000004</v>
      </c>
      <c r="X43" s="8">
        <f>FC_OTH_CP_SH_E!X43+FC_OTH_CP_SC_E!X43+FC_OTH_CP_HW_E!X43+FC_OTH_CP_CA_E!X43</f>
        <v>148.83020568000009</v>
      </c>
      <c r="Y43" s="8">
        <f>FC_OTH_CP_SH_E!Y43+FC_OTH_CP_SC_E!Y43+FC_OTH_CP_HW_E!Y43+FC_OTH_CP_CA_E!Y43</f>
        <v>167.90594651999993</v>
      </c>
      <c r="Z43" s="8">
        <f>FC_OTH_CP_SH_E!Z43+FC_OTH_CP_SC_E!Z43+FC_OTH_CP_HW_E!Z43+FC_OTH_CP_CA_E!Z43</f>
        <v>238.68164268000015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18.761667120000002</v>
      </c>
      <c r="D44" s="8">
        <f>FC_OTH_CP_SH_E!D44+FC_OTH_CP_SC_E!D44+FC_OTH_CP_HW_E!D44+FC_OTH_CP_CA_E!D44</f>
        <v>59.412178080000025</v>
      </c>
      <c r="E44" s="8">
        <f>FC_OTH_CP_SH_E!E44+FC_OTH_CP_SC_E!E44+FC_OTH_CP_HW_E!E44+FC_OTH_CP_CA_E!E44</f>
        <v>68.793150959999977</v>
      </c>
      <c r="F44" s="8">
        <f>FC_OTH_CP_SH_E!F44+FC_OTH_CP_SC_E!F44+FC_OTH_CP_HW_E!F44+FC_OTH_CP_CA_E!F44</f>
        <v>34.396436160000022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43.976789999999994</v>
      </c>
      <c r="D51" s="27">
        <f>FC_OTH_CP_SH_E!D51+FC_OTH_CP_SC_E!D51+FC_OTH_CP_HW_E!D51+FC_OTH_CP_CA_E!D51</f>
        <v>188.73162000000002</v>
      </c>
      <c r="E51" s="27">
        <f>FC_OTH_CP_SH_E!E51+FC_OTH_CP_SC_E!E51+FC_OTH_CP_HW_E!E51+FC_OTH_CP_CA_E!E51</f>
        <v>213.92612999999997</v>
      </c>
      <c r="F51" s="27">
        <f>FC_OTH_CP_SH_E!F51+FC_OTH_CP_SC_E!F51+FC_OTH_CP_HW_E!F51+FC_OTH_CP_CA_E!F51</f>
        <v>111.63339000000001</v>
      </c>
      <c r="G51" s="27">
        <f>FC_OTH_CP_SH_E!G51+FC_OTH_CP_SC_E!G51+FC_OTH_CP_HW_E!G51+FC_OTH_CP_CA_E!G51</f>
        <v>134.25291000000001</v>
      </c>
      <c r="H51" s="27">
        <f>FC_OTH_CP_SH_E!H51+FC_OTH_CP_SC_E!H51+FC_OTH_CP_HW_E!H51+FC_OTH_CP_CA_E!H51</f>
        <v>59.931629999999998</v>
      </c>
      <c r="I51" s="27">
        <f>FC_OTH_CP_SH_E!I51+FC_OTH_CP_SC_E!I51+FC_OTH_CP_HW_E!I51+FC_OTH_CP_CA_E!I51</f>
        <v>32.515559999999986</v>
      </c>
      <c r="J51" s="27">
        <f>FC_OTH_CP_SH_E!J51+FC_OTH_CP_SC_E!J51+FC_OTH_CP_HW_E!J51+FC_OTH_CP_CA_E!J51</f>
        <v>27.214110000000012</v>
      </c>
      <c r="K51" s="27">
        <f>FC_OTH_CP_SH_E!K51+FC_OTH_CP_SC_E!K51+FC_OTH_CP_HW_E!K51+FC_OTH_CP_CA_E!K51</f>
        <v>27.61802999999999</v>
      </c>
      <c r="L51" s="27">
        <f>FC_OTH_CP_SH_E!L51+FC_OTH_CP_SC_E!L51+FC_OTH_CP_HW_E!L51+FC_OTH_CP_CA_E!L51</f>
        <v>42.613559999999993</v>
      </c>
      <c r="M51" s="27">
        <f>FC_OTH_CP_SH_E!M51+FC_OTH_CP_SC_E!M51+FC_OTH_CP_HW_E!M51+FC_OTH_CP_CA_E!M51</f>
        <v>55.488509999999991</v>
      </c>
      <c r="N51" s="27">
        <f>FC_OTH_CP_SH_E!N51+FC_OTH_CP_SC_E!N51+FC_OTH_CP_HW_E!N51+FC_OTH_CP_CA_E!N51</f>
        <v>92.598659999999995</v>
      </c>
      <c r="O51" s="27">
        <f>FC_OTH_CP_SH_E!O51+FC_OTH_CP_SC_E!O51+FC_OTH_CP_HW_E!O51+FC_OTH_CP_CA_E!O51</f>
        <v>31.000859999999992</v>
      </c>
      <c r="P51" s="27">
        <f>FC_OTH_CP_SH_E!P51+FC_OTH_CP_SC_E!P51+FC_OTH_CP_HW_E!P51+FC_OTH_CP_CA_E!P51</f>
        <v>74.775690000000012</v>
      </c>
      <c r="Q51" s="27">
        <f>FC_OTH_CP_SH_E!Q51+FC_OTH_CP_SC_E!Q51+FC_OTH_CP_HW_E!Q51+FC_OTH_CP_CA_E!Q51</f>
        <v>86.23692000000004</v>
      </c>
      <c r="R51" s="27">
        <f>FC_OTH_CP_SH_E!R51+FC_OTH_CP_SC_E!R51+FC_OTH_CP_HW_E!R51+FC_OTH_CP_CA_E!R51</f>
        <v>117.74267999999999</v>
      </c>
      <c r="S51" s="27">
        <f>FC_OTH_CP_SH_E!S51+FC_OTH_CP_SC_E!S51+FC_OTH_CP_HW_E!S51+FC_OTH_CP_CA_E!S51</f>
        <v>152.98470000000003</v>
      </c>
      <c r="T51" s="27">
        <f>FC_OTH_CP_SH_E!T51+FC_OTH_CP_SC_E!T51+FC_OTH_CP_HW_E!T51+FC_OTH_CP_CA_E!T51</f>
        <v>115.83173448000002</v>
      </c>
      <c r="U51" s="27">
        <f>FC_OTH_CP_SH_E!U51+FC_OTH_CP_SC_E!U51+FC_OTH_CP_HW_E!U51+FC_OTH_CP_CA_E!U51</f>
        <v>61.710897600000038</v>
      </c>
      <c r="V51" s="27">
        <f>FC_OTH_CP_SH_E!V51+FC_OTH_CP_SC_E!V51+FC_OTH_CP_HW_E!V51+FC_OTH_CP_CA_E!V51</f>
        <v>69.561890639999987</v>
      </c>
      <c r="W51" s="27">
        <f>FC_OTH_CP_SH_E!W51+FC_OTH_CP_SC_E!W51+FC_OTH_CP_HW_E!W51+FC_OTH_CP_CA_E!W51</f>
        <v>54.476084520000001</v>
      </c>
      <c r="X51" s="27">
        <f>FC_OTH_CP_SH_E!X51+FC_OTH_CP_SC_E!X51+FC_OTH_CP_HW_E!X51+FC_OTH_CP_CA_E!X51</f>
        <v>52.240589280000002</v>
      </c>
      <c r="Y51" s="27">
        <f>FC_OTH_CP_SH_E!Y51+FC_OTH_CP_SC_E!Y51+FC_OTH_CP_HW_E!Y51+FC_OTH_CP_CA_E!Y51</f>
        <v>112.91502816000008</v>
      </c>
      <c r="Z51" s="27">
        <f>FC_OTH_CP_SH_E!Z51+FC_OTH_CP_SC_E!Z51+FC_OTH_CP_HW_E!Z51+FC_OTH_CP_CA_E!Z51</f>
        <v>124.00243019999999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6.5688436800000014</v>
      </c>
      <c r="D61" s="49">
        <f t="shared" si="22"/>
        <v>11.408710320000003</v>
      </c>
      <c r="E61" s="49">
        <f t="shared" si="22"/>
        <v>10.67893344</v>
      </c>
      <c r="F61" s="49">
        <f t="shared" si="22"/>
        <v>5.7023769600000005</v>
      </c>
      <c r="G61" s="49">
        <f t="shared" si="22"/>
        <v>6.7972665600000006</v>
      </c>
      <c r="H61" s="49">
        <f t="shared" si="22"/>
        <v>7.6983782399999994</v>
      </c>
      <c r="I61" s="49">
        <f t="shared" si="22"/>
        <v>3.1667781599999985</v>
      </c>
      <c r="J61" s="49">
        <f t="shared" si="22"/>
        <v>3.9312000000000018</v>
      </c>
      <c r="K61" s="49">
        <f t="shared" si="22"/>
        <v>4.3679563200000002</v>
      </c>
      <c r="L61" s="49">
        <f t="shared" si="22"/>
        <v>4.3679563199999993</v>
      </c>
      <c r="M61" s="49">
        <f t="shared" si="22"/>
        <v>5.2416655199999989</v>
      </c>
      <c r="N61" s="49">
        <f t="shared" si="22"/>
        <v>4.8593563200000025</v>
      </c>
      <c r="O61" s="49">
        <f t="shared" si="22"/>
        <v>4.6956218399999994</v>
      </c>
      <c r="P61" s="49">
        <f t="shared" si="22"/>
        <v>4.5318873600000016</v>
      </c>
      <c r="Q61" s="49">
        <f t="shared" si="22"/>
        <v>3.9312000000000027</v>
      </c>
      <c r="R61" s="49">
        <f t="shared" si="22"/>
        <v>3.4944436799999985</v>
      </c>
      <c r="S61" s="49">
        <f t="shared" si="22"/>
        <v>2.8937563199999996</v>
      </c>
      <c r="T61" s="49">
        <f t="shared" si="22"/>
        <v>1.8482536800000007</v>
      </c>
      <c r="U61" s="49">
        <f t="shared" si="22"/>
        <v>2.2132656000000015</v>
      </c>
      <c r="V61" s="49">
        <f t="shared" si="22"/>
        <v>1.5046667999999994</v>
      </c>
      <c r="W61" s="49">
        <f t="shared" si="22"/>
        <v>5.6703628800000008</v>
      </c>
      <c r="X61" s="49">
        <f t="shared" si="22"/>
        <v>4.9303144799999998</v>
      </c>
      <c r="Y61" s="49">
        <f t="shared" ref="Y61:Z61" si="23">SUM(Y62:Y72)</f>
        <v>87.373203119999928</v>
      </c>
      <c r="Z61" s="49">
        <f t="shared" si="23"/>
        <v>110.12182775999996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5.0400000000000009</v>
      </c>
      <c r="D62" s="52">
        <f>FC_OTH_CP_SH_E!D62+FC_OTH_CP_SC_E!D62+FC_OTH_CP_HW_E!D62+FC_OTH_CP_CA_E!D62</f>
        <v>8.6240448000000018</v>
      </c>
      <c r="E62" s="52">
        <f>FC_OTH_CP_SH_E!E62+FC_OTH_CP_SC_E!E62+FC_OTH_CP_HW_E!E62+FC_OTH_CP_CA_E!E62</f>
        <v>7.8398208000000009</v>
      </c>
      <c r="F62" s="52">
        <f>FC_OTH_CP_SH_E!F62+FC_OTH_CP_SC_E!F62+FC_OTH_CP_HW_E!F62+FC_OTH_CP_CA_E!F62</f>
        <v>3.1360896000000005</v>
      </c>
      <c r="G62" s="52">
        <f>FC_OTH_CP_SH_E!G62+FC_OTH_CP_SC_E!G62+FC_OTH_CP_HW_E!G62+FC_OTH_CP_CA_E!G62</f>
        <v>3.2481792</v>
      </c>
      <c r="H62" s="52">
        <f>FC_OTH_CP_SH_E!H62+FC_OTH_CP_SC_E!H62+FC_OTH_CP_HW_E!H62+FC_OTH_CP_CA_E!H62</f>
        <v>4.3678655999999991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0</v>
      </c>
      <c r="O62" s="52">
        <f>FC_OTH_CP_SH_E!O62+FC_OTH_CP_SC_E!O62+FC_OTH_CP_HW_E!O62+FC_OTH_CP_CA_E!O62</f>
        <v>0</v>
      </c>
      <c r="P62" s="52">
        <f>FC_OTH_CP_SH_E!P62+FC_OTH_CP_SC_E!P62+FC_OTH_CP_HW_E!P62+FC_OTH_CP_CA_E!P62</f>
        <v>0</v>
      </c>
      <c r="Q62" s="52">
        <f>FC_OTH_CP_SH_E!Q62+FC_OTH_CP_SC_E!Q62+FC_OTH_CP_HW_E!Q62+FC_OTH_CP_CA_E!Q62</f>
        <v>0</v>
      </c>
      <c r="R62" s="52">
        <f>FC_OTH_CP_SH_E!R62+FC_OTH_CP_SC_E!R62+FC_OTH_CP_HW_E!R62+FC_OTH_CP_CA_E!R62</f>
        <v>0</v>
      </c>
      <c r="S62" s="52">
        <f>FC_OTH_CP_SH_E!S62+FC_OTH_CP_SC_E!S62+FC_OTH_CP_HW_E!S62+FC_OTH_CP_CA_E!S62</f>
        <v>0</v>
      </c>
      <c r="T62" s="52">
        <f>FC_OTH_CP_SH_E!T62+FC_OTH_CP_SC_E!T62+FC_OTH_CP_HW_E!T62+FC_OTH_CP_CA_E!T62</f>
        <v>0</v>
      </c>
      <c r="U62" s="52">
        <f>FC_OTH_CP_SH_E!U62+FC_OTH_CP_SC_E!U62+FC_OTH_CP_HW_E!U62+FC_OTH_CP_CA_E!U62</f>
        <v>0</v>
      </c>
      <c r="V62" s="52">
        <f>FC_OTH_CP_SH_E!V62+FC_OTH_CP_SC_E!V62+FC_OTH_CP_HW_E!V62+FC_OTH_CP_CA_E!V62</f>
        <v>0</v>
      </c>
      <c r="W62" s="52">
        <f>FC_OTH_CP_SH_E!W62+FC_OTH_CP_SC_E!W62+FC_OTH_CP_HW_E!W62+FC_OTH_CP_CA_E!W62</f>
        <v>0</v>
      </c>
      <c r="X62" s="52">
        <f>FC_OTH_CP_SH_E!X62+FC_OTH_CP_SC_E!X62+FC_OTH_CP_HW_E!X62+FC_OTH_CP_CA_E!X62</f>
        <v>0</v>
      </c>
      <c r="Y62" s="52">
        <f>FC_OTH_CP_SH_E!Y62+FC_OTH_CP_SC_E!Y62+FC_OTH_CP_HW_E!Y62+FC_OTH_CP_CA_E!Y62</f>
        <v>81.207705599999926</v>
      </c>
      <c r="Z62" s="52">
        <f>FC_OTH_CP_SH_E!Z62+FC_OTH_CP_SC_E!Z62+FC_OTH_CP_HW_E!Z62+FC_OTH_CP_CA_E!Z62</f>
        <v>104.35259519999995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1.5288436800000003</v>
      </c>
      <c r="D64" s="52">
        <f>FC_OTH_CP_SH_E!D64+FC_OTH_CP_SC_E!D64+FC_OTH_CP_HW_E!D64+FC_OTH_CP_CA_E!D64</f>
        <v>2.7846655200000012</v>
      </c>
      <c r="E64" s="52">
        <f>FC_OTH_CP_SH_E!E64+FC_OTH_CP_SC_E!E64+FC_OTH_CP_HW_E!E64+FC_OTH_CP_CA_E!E64</f>
        <v>2.8391126399999989</v>
      </c>
      <c r="F64" s="52">
        <f>FC_OTH_CP_SH_E!F64+FC_OTH_CP_SC_E!F64+FC_OTH_CP_HW_E!F64+FC_OTH_CP_CA_E!F64</f>
        <v>2.5662873599999996</v>
      </c>
      <c r="G64" s="52">
        <f>FC_OTH_CP_SH_E!G64+FC_OTH_CP_SC_E!G64+FC_OTH_CP_HW_E!G64+FC_OTH_CP_CA_E!G64</f>
        <v>3.5490873600000006</v>
      </c>
      <c r="H64" s="52">
        <f>FC_OTH_CP_SH_E!H64+FC_OTH_CP_SC_E!H64+FC_OTH_CP_HW_E!H64+FC_OTH_CP_CA_E!H64</f>
        <v>3.3305126400000002</v>
      </c>
      <c r="I64" s="52">
        <f>FC_OTH_CP_SH_E!I64+FC_OTH_CP_SC_E!I64+FC_OTH_CP_HW_E!I64+FC_OTH_CP_CA_E!I64</f>
        <v>3.1667781599999985</v>
      </c>
      <c r="J64" s="52">
        <f>FC_OTH_CP_SH_E!J64+FC_OTH_CP_SC_E!J64+FC_OTH_CP_HW_E!J64+FC_OTH_CP_CA_E!J64</f>
        <v>3.9312000000000018</v>
      </c>
      <c r="K64" s="52">
        <f>FC_OTH_CP_SH_E!K64+FC_OTH_CP_SC_E!K64+FC_OTH_CP_HW_E!K64+FC_OTH_CP_CA_E!K64</f>
        <v>4.3679563200000002</v>
      </c>
      <c r="L64" s="52">
        <f>FC_OTH_CP_SH_E!L64+FC_OTH_CP_SC_E!L64+FC_OTH_CP_HW_E!L64+FC_OTH_CP_CA_E!L64</f>
        <v>4.3679563199999993</v>
      </c>
      <c r="M64" s="52">
        <f>FC_OTH_CP_SH_E!M64+FC_OTH_CP_SC_E!M64+FC_OTH_CP_HW_E!M64+FC_OTH_CP_CA_E!M64</f>
        <v>5.2416655199999989</v>
      </c>
      <c r="N64" s="52">
        <f>FC_OTH_CP_SH_E!N64+FC_OTH_CP_SC_E!N64+FC_OTH_CP_HW_E!N64+FC_OTH_CP_CA_E!N64</f>
        <v>4.8593563200000025</v>
      </c>
      <c r="O64" s="52">
        <f>FC_OTH_CP_SH_E!O64+FC_OTH_CP_SC_E!O64+FC_OTH_CP_HW_E!O64+FC_OTH_CP_CA_E!O64</f>
        <v>4.6956218399999994</v>
      </c>
      <c r="P64" s="52">
        <f>FC_OTH_CP_SH_E!P64+FC_OTH_CP_SC_E!P64+FC_OTH_CP_HW_E!P64+FC_OTH_CP_CA_E!P64</f>
        <v>4.5318873600000016</v>
      </c>
      <c r="Q64" s="52">
        <f>FC_OTH_CP_SH_E!Q64+FC_OTH_CP_SC_E!Q64+FC_OTH_CP_HW_E!Q64+FC_OTH_CP_CA_E!Q64</f>
        <v>3.9312000000000027</v>
      </c>
      <c r="R64" s="52">
        <f>FC_OTH_CP_SH_E!R64+FC_OTH_CP_SC_E!R64+FC_OTH_CP_HW_E!R64+FC_OTH_CP_CA_E!R64</f>
        <v>3.4944436799999985</v>
      </c>
      <c r="S64" s="52">
        <f>FC_OTH_CP_SH_E!S64+FC_OTH_CP_SC_E!S64+FC_OTH_CP_HW_E!S64+FC_OTH_CP_CA_E!S64</f>
        <v>2.8937563199999996</v>
      </c>
      <c r="T64" s="52">
        <f>FC_OTH_CP_SH_E!T64+FC_OTH_CP_SC_E!T64+FC_OTH_CP_HW_E!T64+FC_OTH_CP_CA_E!T64</f>
        <v>1.8482536800000007</v>
      </c>
      <c r="U64" s="52">
        <f>FC_OTH_CP_SH_E!U64+FC_OTH_CP_SC_E!U64+FC_OTH_CP_HW_E!U64+FC_OTH_CP_CA_E!U64</f>
        <v>2.2132656000000015</v>
      </c>
      <c r="V64" s="52">
        <f>FC_OTH_CP_SH_E!V64+FC_OTH_CP_SC_E!V64+FC_OTH_CP_HW_E!V64+FC_OTH_CP_CA_E!V64</f>
        <v>1.5046667999999994</v>
      </c>
      <c r="W64" s="52">
        <f>FC_OTH_CP_SH_E!W64+FC_OTH_CP_SC_E!W64+FC_OTH_CP_HW_E!W64+FC_OTH_CP_CA_E!W64</f>
        <v>5.6703628800000008</v>
      </c>
      <c r="X64" s="52">
        <f>FC_OTH_CP_SH_E!X64+FC_OTH_CP_SC_E!X64+FC_OTH_CP_HW_E!X64+FC_OTH_CP_CA_E!X64</f>
        <v>4.9303144799999998</v>
      </c>
      <c r="Y64" s="52">
        <f>FC_OTH_CP_SH_E!Y64+FC_OTH_CP_SC_E!Y64+FC_OTH_CP_HW_E!Y64+FC_OTH_CP_CA_E!Y64</f>
        <v>6.1654975200000024</v>
      </c>
      <c r="Z64" s="52">
        <f>FC_OTH_CP_SH_E!Z64+FC_OTH_CP_SC_E!Z64+FC_OTH_CP_HW_E!Z64+FC_OTH_CP_CA_E!Z64</f>
        <v>5.7692325600000007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771.9529518679044</v>
      </c>
      <c r="D2" s="21">
        <f t="shared" ref="D2:X2" si="0">SUM(D3,D17,D22,D25,D26,D51,D52)</f>
        <v>1268.5131877876693</v>
      </c>
      <c r="E2" s="21">
        <f t="shared" si="0"/>
        <v>1084.4996904054794</v>
      </c>
      <c r="F2" s="21">
        <f t="shared" si="0"/>
        <v>749.51388364981017</v>
      </c>
      <c r="G2" s="21">
        <f t="shared" si="0"/>
        <v>762.21863222171044</v>
      </c>
      <c r="H2" s="21">
        <f t="shared" si="0"/>
        <v>657.33066142107828</v>
      </c>
      <c r="I2" s="21">
        <f t="shared" si="0"/>
        <v>525.85613417260913</v>
      </c>
      <c r="J2" s="21">
        <f t="shared" si="0"/>
        <v>321.01085205528722</v>
      </c>
      <c r="K2" s="21">
        <f t="shared" si="0"/>
        <v>578.84825360616901</v>
      </c>
      <c r="L2" s="21">
        <f t="shared" si="0"/>
        <v>542.26695326730407</v>
      </c>
      <c r="M2" s="21">
        <f t="shared" si="0"/>
        <v>581.50038334655471</v>
      </c>
      <c r="N2" s="21">
        <f t="shared" si="0"/>
        <v>505.9077410229844</v>
      </c>
      <c r="O2" s="21">
        <f t="shared" si="0"/>
        <v>317.44542414030019</v>
      </c>
      <c r="P2" s="21">
        <f t="shared" si="0"/>
        <v>326.78731191780912</v>
      </c>
      <c r="Q2" s="21">
        <f t="shared" si="0"/>
        <v>252.03390557751004</v>
      </c>
      <c r="R2" s="21">
        <f t="shared" si="0"/>
        <v>296.42866812683206</v>
      </c>
      <c r="S2" s="21">
        <f t="shared" si="0"/>
        <v>359.96339257122764</v>
      </c>
      <c r="T2" s="21">
        <f t="shared" si="0"/>
        <v>271.10367464669162</v>
      </c>
      <c r="U2" s="21">
        <f t="shared" si="0"/>
        <v>246.02204140093147</v>
      </c>
      <c r="V2" s="21">
        <f t="shared" si="0"/>
        <v>220.04350115526722</v>
      </c>
      <c r="W2" s="21">
        <f t="shared" si="0"/>
        <v>226.52504651649531</v>
      </c>
      <c r="X2" s="21">
        <f t="shared" si="0"/>
        <v>167.27665730658634</v>
      </c>
      <c r="Y2" s="21">
        <f t="shared" ref="Y2:Z2" si="1">SUM(Y3,Y17,Y22,Y25,Y26,Y51,Y52)</f>
        <v>246.17186089936885</v>
      </c>
      <c r="Z2" s="21">
        <f t="shared" si="1"/>
        <v>327.30015122880866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732.03422163406537</v>
      </c>
      <c r="D26" s="27">
        <f t="shared" si="16"/>
        <v>1102.1269624606189</v>
      </c>
      <c r="E26" s="27">
        <f t="shared" si="16"/>
        <v>894.4073776774236</v>
      </c>
      <c r="F26" s="27">
        <f t="shared" si="16"/>
        <v>658.56290409157464</v>
      </c>
      <c r="G26" s="27">
        <f t="shared" si="16"/>
        <v>647.72219058697567</v>
      </c>
      <c r="H26" s="27">
        <f t="shared" si="16"/>
        <v>611.40293131016233</v>
      </c>
      <c r="I26" s="27">
        <f t="shared" si="16"/>
        <v>501.18359464325539</v>
      </c>
      <c r="J26" s="27">
        <f t="shared" si="16"/>
        <v>300.49924132291113</v>
      </c>
      <c r="K26" s="27">
        <f t="shared" si="16"/>
        <v>556.18323684282302</v>
      </c>
      <c r="L26" s="27">
        <f t="shared" si="16"/>
        <v>509.88285458792853</v>
      </c>
      <c r="M26" s="27">
        <f t="shared" si="16"/>
        <v>536.730655515124</v>
      </c>
      <c r="N26" s="27">
        <f t="shared" si="16"/>
        <v>424.86244872551219</v>
      </c>
      <c r="O26" s="27">
        <f t="shared" si="16"/>
        <v>296.93540766596828</v>
      </c>
      <c r="P26" s="27">
        <f t="shared" si="16"/>
        <v>266.86569991241367</v>
      </c>
      <c r="Q26" s="27">
        <f t="shared" si="16"/>
        <v>187.44261096979673</v>
      </c>
      <c r="R26" s="27">
        <f t="shared" si="16"/>
        <v>203.25864655480632</v>
      </c>
      <c r="S26" s="27">
        <f t="shared" si="16"/>
        <v>238.84568714853162</v>
      </c>
      <c r="T26" s="27">
        <f t="shared" si="16"/>
        <v>179.43806488581748</v>
      </c>
      <c r="U26" s="27">
        <f t="shared" si="16"/>
        <v>197.16919219983882</v>
      </c>
      <c r="V26" s="27">
        <f t="shared" si="16"/>
        <v>164.97562504910437</v>
      </c>
      <c r="W26" s="27">
        <f t="shared" si="16"/>
        <v>183.4376700913399</v>
      </c>
      <c r="X26" s="27">
        <f t="shared" si="16"/>
        <v>124.88362954099914</v>
      </c>
      <c r="Y26" s="27">
        <f t="shared" ref="Y26:Z26" si="17">SUM(Y27,Y33)</f>
        <v>146.0748752926514</v>
      </c>
      <c r="Z26" s="27">
        <f t="shared" si="17"/>
        <v>215.6381568410122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732.03422163406537</v>
      </c>
      <c r="D33" s="19">
        <f t="shared" si="20"/>
        <v>1102.1269624606189</v>
      </c>
      <c r="E33" s="19">
        <f t="shared" si="20"/>
        <v>894.4073776774236</v>
      </c>
      <c r="F33" s="19">
        <f t="shared" si="20"/>
        <v>658.56290409157464</v>
      </c>
      <c r="G33" s="19">
        <f t="shared" si="20"/>
        <v>647.72219058697567</v>
      </c>
      <c r="H33" s="19">
        <f t="shared" si="20"/>
        <v>611.40293131016233</v>
      </c>
      <c r="I33" s="19">
        <f t="shared" si="20"/>
        <v>501.18359464325539</v>
      </c>
      <c r="J33" s="19">
        <f t="shared" si="20"/>
        <v>300.49924132291113</v>
      </c>
      <c r="K33" s="19">
        <f t="shared" si="20"/>
        <v>556.18323684282302</v>
      </c>
      <c r="L33" s="19">
        <f t="shared" si="20"/>
        <v>509.88285458792853</v>
      </c>
      <c r="M33" s="19">
        <f t="shared" si="20"/>
        <v>536.730655515124</v>
      </c>
      <c r="N33" s="19">
        <f t="shared" si="20"/>
        <v>424.86244872551219</v>
      </c>
      <c r="O33" s="19">
        <f t="shared" si="20"/>
        <v>296.93540766596828</v>
      </c>
      <c r="P33" s="19">
        <f t="shared" si="20"/>
        <v>266.86569991241367</v>
      </c>
      <c r="Q33" s="19">
        <f t="shared" si="20"/>
        <v>187.44261096979673</v>
      </c>
      <c r="R33" s="19">
        <f t="shared" si="20"/>
        <v>203.25864655480632</v>
      </c>
      <c r="S33" s="19">
        <f t="shared" si="20"/>
        <v>238.84568714853162</v>
      </c>
      <c r="T33" s="19">
        <f t="shared" si="20"/>
        <v>179.43806488581748</v>
      </c>
      <c r="U33" s="19">
        <f t="shared" si="20"/>
        <v>197.16919219983882</v>
      </c>
      <c r="V33" s="19">
        <f t="shared" si="20"/>
        <v>164.97562504910437</v>
      </c>
      <c r="W33" s="19">
        <f t="shared" si="20"/>
        <v>183.4376700913399</v>
      </c>
      <c r="X33" s="19">
        <f t="shared" si="20"/>
        <v>124.88362954099914</v>
      </c>
      <c r="Y33" s="19">
        <f t="shared" ref="Y33:Z33" si="21">SUM(Y34:Y50)</f>
        <v>146.0748752926514</v>
      </c>
      <c r="Z33" s="19">
        <f t="shared" si="21"/>
        <v>215.6381568410122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0.97042840132231856</v>
      </c>
      <c r="Z37" s="8">
        <v>0.81413085097510607</v>
      </c>
    </row>
    <row r="38" spans="1:26" ht="11.25" customHeight="1" x14ac:dyDescent="0.2">
      <c r="A38" s="28" t="s">
        <v>62</v>
      </c>
      <c r="B38" s="7" t="s">
        <v>63</v>
      </c>
      <c r="C38" s="8">
        <v>2.9215881295484891</v>
      </c>
      <c r="D38" s="8">
        <v>2.9662701087480809</v>
      </c>
      <c r="E38" s="8">
        <v>2.9452035603152393</v>
      </c>
      <c r="F38" s="8">
        <v>2.864371838219816</v>
      </c>
      <c r="G38" s="8">
        <v>2.8528556403660943</v>
      </c>
      <c r="H38" s="8">
        <v>2.8339637149274224</v>
      </c>
      <c r="I38" s="8">
        <v>2.7663646435116136</v>
      </c>
      <c r="J38" s="8">
        <v>2.5453120151284296</v>
      </c>
      <c r="K38" s="8">
        <v>2.7879851840512959</v>
      </c>
      <c r="L38" s="8">
        <v>2.7677298836287578</v>
      </c>
      <c r="M38" s="8">
        <v>2.7901311246145464</v>
      </c>
      <c r="N38" s="8">
        <v>2.7829000170364595</v>
      </c>
      <c r="O38" s="8">
        <v>2.701459936265699</v>
      </c>
      <c r="P38" s="8">
        <v>2.6518220365852958</v>
      </c>
      <c r="Q38" s="8">
        <v>2.5921167690574918</v>
      </c>
      <c r="R38" s="8">
        <v>2.6566568574322735</v>
      </c>
      <c r="S38" s="8">
        <v>2.6496365692695139</v>
      </c>
      <c r="T38" s="8">
        <v>0.98046976349351644</v>
      </c>
      <c r="U38" s="8">
        <v>1.2314977036714354</v>
      </c>
      <c r="V38" s="8">
        <v>1.2526066526779922</v>
      </c>
      <c r="W38" s="8">
        <v>1.1426724141806337</v>
      </c>
      <c r="X38" s="8">
        <v>1.1387704074727074</v>
      </c>
      <c r="Y38" s="8">
        <v>1.340130515058781</v>
      </c>
      <c r="Z38" s="8">
        <v>0.96009085316263998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711.43708229955166</v>
      </c>
      <c r="D43" s="8">
        <v>1042.3318619406111</v>
      </c>
      <c r="E43" s="8">
        <v>826.12759957330093</v>
      </c>
      <c r="F43" s="8">
        <v>623.9279341350574</v>
      </c>
      <c r="G43" s="8">
        <v>644.86933494660957</v>
      </c>
      <c r="H43" s="8">
        <v>608.56896759523488</v>
      </c>
      <c r="I43" s="8">
        <v>498.41722999974377</v>
      </c>
      <c r="J43" s="8">
        <v>297.95392930778269</v>
      </c>
      <c r="K43" s="8">
        <v>553.39525165877171</v>
      </c>
      <c r="L43" s="8">
        <v>507.11512470429977</v>
      </c>
      <c r="M43" s="8">
        <v>533.94052439050949</v>
      </c>
      <c r="N43" s="8">
        <v>422.07954870847573</v>
      </c>
      <c r="O43" s="8">
        <v>294.23394772970261</v>
      </c>
      <c r="P43" s="8">
        <v>264.21387787582836</v>
      </c>
      <c r="Q43" s="8">
        <v>184.85049420073923</v>
      </c>
      <c r="R43" s="8">
        <v>200.60198969737405</v>
      </c>
      <c r="S43" s="8">
        <v>236.19605057926211</v>
      </c>
      <c r="T43" s="8">
        <v>178.45759512232397</v>
      </c>
      <c r="U43" s="8">
        <v>195.93769449616738</v>
      </c>
      <c r="V43" s="8">
        <v>163.72301839642637</v>
      </c>
      <c r="W43" s="8">
        <v>182.29499767715927</v>
      </c>
      <c r="X43" s="8">
        <v>123.74485913352643</v>
      </c>
      <c r="Y43" s="8">
        <v>143.7643163762703</v>
      </c>
      <c r="Z43" s="8">
        <v>213.86393513687446</v>
      </c>
    </row>
    <row r="44" spans="1:26" ht="11.25" customHeight="1" x14ac:dyDescent="0.2">
      <c r="A44" s="28" t="s">
        <v>74</v>
      </c>
      <c r="B44" s="7" t="s">
        <v>75</v>
      </c>
      <c r="C44" s="8">
        <v>17.675551204965252</v>
      </c>
      <c r="D44" s="8">
        <v>56.828830411259588</v>
      </c>
      <c r="E44" s="8">
        <v>65.33457454380742</v>
      </c>
      <c r="F44" s="8">
        <v>31.770598118297499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39.918730233839042</v>
      </c>
      <c r="D51" s="27">
        <v>166.38622532705048</v>
      </c>
      <c r="E51" s="27">
        <v>190.09231272805593</v>
      </c>
      <c r="F51" s="27">
        <v>90.950979558235574</v>
      </c>
      <c r="G51" s="27">
        <v>114.49644163473481</v>
      </c>
      <c r="H51" s="27">
        <v>45.927730110915938</v>
      </c>
      <c r="I51" s="27">
        <v>24.672539529353713</v>
      </c>
      <c r="J51" s="27">
        <v>20.511610732376088</v>
      </c>
      <c r="K51" s="27">
        <v>22.665016763345957</v>
      </c>
      <c r="L51" s="27">
        <v>32.384098679375576</v>
      </c>
      <c r="M51" s="27">
        <v>44.769727831430707</v>
      </c>
      <c r="N51" s="27">
        <v>81.045292297472187</v>
      </c>
      <c r="O51" s="27">
        <v>20.510016474331906</v>
      </c>
      <c r="P51" s="27">
        <v>59.921612005395446</v>
      </c>
      <c r="Q51" s="27">
        <v>64.591294607713309</v>
      </c>
      <c r="R51" s="27">
        <v>93.170021572025732</v>
      </c>
      <c r="S51" s="27">
        <v>121.11770542269601</v>
      </c>
      <c r="T51" s="27">
        <v>91.665609760874105</v>
      </c>
      <c r="U51" s="27">
        <v>48.85284920109266</v>
      </c>
      <c r="V51" s="27">
        <v>55.067876106162856</v>
      </c>
      <c r="W51" s="27">
        <v>43.087376425155405</v>
      </c>
      <c r="X51" s="27">
        <v>42.393027765587206</v>
      </c>
      <c r="Y51" s="27">
        <v>100.09698560671745</v>
      </c>
      <c r="Z51" s="27">
        <v>111.66199438779648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6.4277661018830567</v>
      </c>
      <c r="D61" s="49">
        <f t="shared" si="24"/>
        <v>11.079012254161569</v>
      </c>
      <c r="E61" s="49">
        <f t="shared" si="24"/>
        <v>10.362623824731278</v>
      </c>
      <c r="F61" s="49">
        <f t="shared" si="24"/>
        <v>5.2269187795126744</v>
      </c>
      <c r="G61" s="49">
        <f t="shared" si="24"/>
        <v>6.2749878834826527</v>
      </c>
      <c r="H61" s="49">
        <f t="shared" si="24"/>
        <v>6.9201553618655467</v>
      </c>
      <c r="I61" s="49">
        <f t="shared" si="24"/>
        <v>2.4029252251320297</v>
      </c>
      <c r="J61" s="49">
        <f t="shared" si="24"/>
        <v>2.9629939803696272</v>
      </c>
      <c r="K61" s="49">
        <f t="shared" si="24"/>
        <v>3.5846077078764469</v>
      </c>
      <c r="L61" s="49">
        <f t="shared" si="24"/>
        <v>3.31942059039616</v>
      </c>
      <c r="M61" s="49">
        <f t="shared" si="24"/>
        <v>4.2291266915221675</v>
      </c>
      <c r="N61" s="49">
        <f t="shared" si="24"/>
        <v>4.2530632012598133</v>
      </c>
      <c r="O61" s="49">
        <f t="shared" si="24"/>
        <v>3.1066003103021242</v>
      </c>
      <c r="P61" s="49">
        <f t="shared" si="24"/>
        <v>3.6316347737891279</v>
      </c>
      <c r="Q61" s="49">
        <f t="shared" si="24"/>
        <v>2.9444615758754211</v>
      </c>
      <c r="R61" s="49">
        <f t="shared" si="24"/>
        <v>2.7651603738578814</v>
      </c>
      <c r="S61" s="49">
        <f t="shared" si="24"/>
        <v>2.2909815526050954</v>
      </c>
      <c r="T61" s="49">
        <f t="shared" si="24"/>
        <v>1.4626501220115329</v>
      </c>
      <c r="U61" s="49">
        <f t="shared" si="24"/>
        <v>1.7521108070670142</v>
      </c>
      <c r="V61" s="49">
        <f t="shared" si="24"/>
        <v>1.1911522841187761</v>
      </c>
      <c r="W61" s="49">
        <f t="shared" si="24"/>
        <v>4.4849232838694544</v>
      </c>
      <c r="X61" s="49">
        <f t="shared" si="24"/>
        <v>4.000930340265807</v>
      </c>
      <c r="Y61" s="49">
        <f t="shared" ref="Y61:Z61" si="25">SUM(Y62:Y72)</f>
        <v>86.673299742554605</v>
      </c>
      <c r="Z61" s="49">
        <f t="shared" si="25"/>
        <v>109.54768704374523</v>
      </c>
    </row>
    <row r="62" spans="1:26" ht="11.25" customHeight="1" x14ac:dyDescent="0.2">
      <c r="A62" s="50" t="s">
        <v>92</v>
      </c>
      <c r="B62" s="51" t="s">
        <v>93</v>
      </c>
      <c r="C62" s="52">
        <v>5.0400000000000009</v>
      </c>
      <c r="D62" s="52">
        <v>8.6240448000000018</v>
      </c>
      <c r="E62" s="52">
        <v>7.8398208000000009</v>
      </c>
      <c r="F62" s="52">
        <v>3.1360896000000005</v>
      </c>
      <c r="G62" s="52">
        <v>3.2481792</v>
      </c>
      <c r="H62" s="52">
        <v>4.3678655999999991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81.207705599999926</v>
      </c>
      <c r="Z62" s="52">
        <v>104.35259519999995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1.387766101883056</v>
      </c>
      <c r="D64" s="52">
        <v>2.4549674541615674</v>
      </c>
      <c r="E64" s="52">
        <v>2.5228030247312772</v>
      </c>
      <c r="F64" s="52">
        <v>2.0908291795126734</v>
      </c>
      <c r="G64" s="52">
        <v>3.0268086834826526</v>
      </c>
      <c r="H64" s="52">
        <v>2.552289761865548</v>
      </c>
      <c r="I64" s="52">
        <v>2.4029252251320297</v>
      </c>
      <c r="J64" s="52">
        <v>2.9629939803696272</v>
      </c>
      <c r="K64" s="52">
        <v>3.5846077078764469</v>
      </c>
      <c r="L64" s="52">
        <v>3.31942059039616</v>
      </c>
      <c r="M64" s="52">
        <v>4.2291266915221675</v>
      </c>
      <c r="N64" s="52">
        <v>4.2530632012598133</v>
      </c>
      <c r="O64" s="52">
        <v>3.1066003103021242</v>
      </c>
      <c r="P64" s="52">
        <v>3.6316347737891279</v>
      </c>
      <c r="Q64" s="52">
        <v>2.9444615758754211</v>
      </c>
      <c r="R64" s="52">
        <v>2.7651603738578814</v>
      </c>
      <c r="S64" s="52">
        <v>2.2909815526050954</v>
      </c>
      <c r="T64" s="52">
        <v>1.4626501220115329</v>
      </c>
      <c r="U64" s="52">
        <v>1.7521108070670142</v>
      </c>
      <c r="V64" s="52">
        <v>1.1911522841187761</v>
      </c>
      <c r="W64" s="52">
        <v>4.4849232838694544</v>
      </c>
      <c r="X64" s="52">
        <v>4.000930340265807</v>
      </c>
      <c r="Y64" s="52">
        <v>5.4655941425546732</v>
      </c>
      <c r="Z64" s="52">
        <v>5.1950918437452751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91.833276231522447</v>
      </c>
      <c r="D2" s="21">
        <f t="shared" ref="D2:X2" si="0">SUM(D3,D17,D22,D25,D26,D51,D52)</f>
        <v>89.971286385419148</v>
      </c>
      <c r="E2" s="21">
        <f t="shared" si="0"/>
        <v>90.407155620390597</v>
      </c>
      <c r="F2" s="21">
        <f t="shared" si="0"/>
        <v>95.765563554494804</v>
      </c>
      <c r="G2" s="21">
        <f t="shared" si="0"/>
        <v>96.350500145997231</v>
      </c>
      <c r="H2" s="21">
        <f t="shared" si="0"/>
        <v>96.073592231438525</v>
      </c>
      <c r="I2" s="21">
        <f t="shared" si="0"/>
        <v>97.575884672356281</v>
      </c>
      <c r="J2" s="21">
        <f t="shared" si="0"/>
        <v>101.52716887447966</v>
      </c>
      <c r="K2" s="21">
        <f t="shared" si="0"/>
        <v>96.139137290295821</v>
      </c>
      <c r="L2" s="21">
        <f t="shared" si="0"/>
        <v>95.400515701578129</v>
      </c>
      <c r="M2" s="21">
        <f t="shared" si="0"/>
        <v>93.572403909130216</v>
      </c>
      <c r="N2" s="21">
        <f t="shared" si="0"/>
        <v>78.928201817545357</v>
      </c>
      <c r="O2" s="21">
        <f t="shared" si="0"/>
        <v>73.6105245276799</v>
      </c>
      <c r="P2" s="21">
        <f t="shared" si="0"/>
        <v>64.272127931355143</v>
      </c>
      <c r="Q2" s="21">
        <f t="shared" si="0"/>
        <v>57.250421443641692</v>
      </c>
      <c r="R2" s="21">
        <f t="shared" si="0"/>
        <v>53.326266442158449</v>
      </c>
      <c r="S2" s="21">
        <f t="shared" si="0"/>
        <v>55.772695539016006</v>
      </c>
      <c r="T2" s="21">
        <f t="shared" si="0"/>
        <v>49.29885411582358</v>
      </c>
      <c r="U2" s="21">
        <f t="shared" si="0"/>
        <v>58.294058664443078</v>
      </c>
      <c r="V2" s="21">
        <f t="shared" si="0"/>
        <v>57.79793676739564</v>
      </c>
      <c r="W2" s="21">
        <f t="shared" si="0"/>
        <v>53.046025710815243</v>
      </c>
      <c r="X2" s="21">
        <f t="shared" si="0"/>
        <v>44.33128628652404</v>
      </c>
      <c r="Y2" s="21">
        <f t="shared" ref="Y2:Z2" si="1">SUM(Y3,Y17,Y22,Y25,Y26,Y51,Y52)</f>
        <v>47.296571605033996</v>
      </c>
      <c r="Z2" s="21">
        <f t="shared" si="1"/>
        <v>37.857426330657653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88.680421470237349</v>
      </c>
      <c r="D26" s="27">
        <f t="shared" ref="D26:X26" si="21">SUM(D27,D33)</f>
        <v>86.707640241877385</v>
      </c>
      <c r="E26" s="27">
        <f t="shared" si="21"/>
        <v>87.220233432131721</v>
      </c>
      <c r="F26" s="27">
        <f t="shared" si="21"/>
        <v>92.580713976784452</v>
      </c>
      <c r="G26" s="27">
        <f t="shared" si="21"/>
        <v>93.076378209943186</v>
      </c>
      <c r="H26" s="27">
        <f t="shared" si="21"/>
        <v>92.829268004696843</v>
      </c>
      <c r="I26" s="27">
        <f t="shared" si="21"/>
        <v>94.455821168045716</v>
      </c>
      <c r="J26" s="27">
        <f t="shared" si="21"/>
        <v>98.392345450442846</v>
      </c>
      <c r="K26" s="27">
        <f t="shared" si="21"/>
        <v>92.900300828701489</v>
      </c>
      <c r="L26" s="27">
        <f t="shared" si="21"/>
        <v>90.531219371287293</v>
      </c>
      <c r="M26" s="27">
        <f t="shared" si="21"/>
        <v>88.410906421035591</v>
      </c>
      <c r="N26" s="27">
        <f t="shared" si="21"/>
        <v>73.732452568418324</v>
      </c>
      <c r="O26" s="27">
        <f t="shared" si="21"/>
        <v>68.911857278872446</v>
      </c>
      <c r="P26" s="27">
        <f t="shared" si="21"/>
        <v>59.206183498800868</v>
      </c>
      <c r="Q26" s="27">
        <f t="shared" si="21"/>
        <v>52.061714125896074</v>
      </c>
      <c r="R26" s="27">
        <f t="shared" si="21"/>
        <v>48.287297474154585</v>
      </c>
      <c r="S26" s="27">
        <f t="shared" si="21"/>
        <v>49.273647272757259</v>
      </c>
      <c r="T26" s="27">
        <f t="shared" si="21"/>
        <v>44.49433618890825</v>
      </c>
      <c r="U26" s="27">
        <f t="shared" si="21"/>
        <v>55.745565357235407</v>
      </c>
      <c r="V26" s="27">
        <f t="shared" si="21"/>
        <v>55.016306908794661</v>
      </c>
      <c r="W26" s="27">
        <f t="shared" si="21"/>
        <v>50.974656284414138</v>
      </c>
      <c r="X26" s="27">
        <f t="shared" si="21"/>
        <v>42.516130337368082</v>
      </c>
      <c r="Y26" s="27">
        <f t="shared" ref="Y26:Z26" si="22">SUM(Y27,Y33)</f>
        <v>44.248496219320032</v>
      </c>
      <c r="Z26" s="27">
        <f t="shared" si="22"/>
        <v>35.020894653037232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88.680421470237349</v>
      </c>
      <c r="D33" s="19">
        <f t="shared" ref="D33:X33" si="27">SUM(D34:D50)</f>
        <v>86.707640241877385</v>
      </c>
      <c r="E33" s="19">
        <f t="shared" si="27"/>
        <v>87.220233432131721</v>
      </c>
      <c r="F33" s="19">
        <f t="shared" si="27"/>
        <v>92.580713976784452</v>
      </c>
      <c r="G33" s="19">
        <f t="shared" si="27"/>
        <v>93.076378209943186</v>
      </c>
      <c r="H33" s="19">
        <f t="shared" si="27"/>
        <v>92.829268004696843</v>
      </c>
      <c r="I33" s="19">
        <f t="shared" si="27"/>
        <v>94.455821168045716</v>
      </c>
      <c r="J33" s="19">
        <f t="shared" si="27"/>
        <v>98.392345450442846</v>
      </c>
      <c r="K33" s="19">
        <f t="shared" si="27"/>
        <v>92.900300828701489</v>
      </c>
      <c r="L33" s="19">
        <f t="shared" si="27"/>
        <v>90.531219371287293</v>
      </c>
      <c r="M33" s="19">
        <f t="shared" si="27"/>
        <v>88.410906421035591</v>
      </c>
      <c r="N33" s="19">
        <f t="shared" si="27"/>
        <v>73.732452568418324</v>
      </c>
      <c r="O33" s="19">
        <f t="shared" si="27"/>
        <v>68.911857278872446</v>
      </c>
      <c r="P33" s="19">
        <f t="shared" si="27"/>
        <v>59.206183498800868</v>
      </c>
      <c r="Q33" s="19">
        <f t="shared" si="27"/>
        <v>52.061714125896074</v>
      </c>
      <c r="R33" s="19">
        <f t="shared" si="27"/>
        <v>48.287297474154585</v>
      </c>
      <c r="S33" s="19">
        <f t="shared" si="27"/>
        <v>49.273647272757259</v>
      </c>
      <c r="T33" s="19">
        <f t="shared" si="27"/>
        <v>44.49433618890825</v>
      </c>
      <c r="U33" s="19">
        <f t="shared" si="27"/>
        <v>55.745565357235407</v>
      </c>
      <c r="V33" s="19">
        <f t="shared" si="27"/>
        <v>55.016306908794661</v>
      </c>
      <c r="W33" s="19">
        <f t="shared" si="27"/>
        <v>50.974656284414138</v>
      </c>
      <c r="X33" s="19">
        <f t="shared" si="27"/>
        <v>42.516130337368082</v>
      </c>
      <c r="Y33" s="19">
        <f t="shared" ref="Y33:Z33" si="28">SUM(Y34:Y50)</f>
        <v>44.248496219320032</v>
      </c>
      <c r="Z33" s="19">
        <f t="shared" si="28"/>
        <v>35.020894653037232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43.698852904302719</v>
      </c>
      <c r="D36" s="8">
        <v>36.606712622496012</v>
      </c>
      <c r="E36" s="8">
        <v>39.873537069555255</v>
      </c>
      <c r="F36" s="8">
        <v>38.150529188358639</v>
      </c>
      <c r="G36" s="8">
        <v>36.71139751691873</v>
      </c>
      <c r="H36" s="8">
        <v>35.194357674858949</v>
      </c>
      <c r="I36" s="8">
        <v>33.809483811301085</v>
      </c>
      <c r="J36" s="8">
        <v>32.774663693353745</v>
      </c>
      <c r="K36" s="8">
        <v>30.433725671524538</v>
      </c>
      <c r="L36" s="8">
        <v>29.114161959215537</v>
      </c>
      <c r="M36" s="8">
        <v>28.588281016159765</v>
      </c>
      <c r="N36" s="8">
        <v>25.151360373930263</v>
      </c>
      <c r="O36" s="8">
        <v>24.983444024840566</v>
      </c>
      <c r="P36" s="8">
        <v>23.172270731214397</v>
      </c>
      <c r="Q36" s="8">
        <v>21.851605055692829</v>
      </c>
      <c r="R36" s="8">
        <v>21.261871228960928</v>
      </c>
      <c r="S36" s="8">
        <v>16.799570821288821</v>
      </c>
      <c r="T36" s="8">
        <v>19.025197714725813</v>
      </c>
      <c r="U36" s="8">
        <v>25.925283077074202</v>
      </c>
      <c r="V36" s="8">
        <v>30.510938837898795</v>
      </c>
      <c r="W36" s="8">
        <v>23.725054815754014</v>
      </c>
      <c r="X36" s="8">
        <v>17.199934198367135</v>
      </c>
      <c r="Y36" s="8">
        <v>19.71886535197152</v>
      </c>
      <c r="Z36" s="8">
        <v>9.9972986540492901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0.16295923867768067</v>
      </c>
      <c r="Z37" s="8">
        <v>9.447530902489458E-2</v>
      </c>
    </row>
    <row r="38" spans="1:26" ht="11.25" customHeight="1" x14ac:dyDescent="0.2">
      <c r="A38" s="28" t="s">
        <v>62</v>
      </c>
      <c r="B38" s="7" t="s">
        <v>63</v>
      </c>
      <c r="C38" s="8">
        <v>0.17952387045151016</v>
      </c>
      <c r="D38" s="8">
        <v>0.13484189125191859</v>
      </c>
      <c r="E38" s="8">
        <v>0.15590843968475979</v>
      </c>
      <c r="F38" s="8">
        <v>0.23674016178018445</v>
      </c>
      <c r="G38" s="8">
        <v>0.24825635963390477</v>
      </c>
      <c r="H38" s="8">
        <v>0.26714828507257671</v>
      </c>
      <c r="I38" s="8">
        <v>0.33474735648838483</v>
      </c>
      <c r="J38" s="8">
        <v>0.55579998487157056</v>
      </c>
      <c r="K38" s="8">
        <v>0.31312681594870223</v>
      </c>
      <c r="L38" s="8">
        <v>0.33338211637124243</v>
      </c>
      <c r="M38" s="8">
        <v>0.31098087538545233</v>
      </c>
      <c r="N38" s="8">
        <v>0.31821198296354014</v>
      </c>
      <c r="O38" s="8">
        <v>0.39965206373430112</v>
      </c>
      <c r="P38" s="8">
        <v>0.35806596341470542</v>
      </c>
      <c r="Q38" s="8">
        <v>0.41777123094250818</v>
      </c>
      <c r="R38" s="8">
        <v>0.3532311425677262</v>
      </c>
      <c r="S38" s="8">
        <v>0.36025143073048677</v>
      </c>
      <c r="T38" s="8">
        <v>0.13916623650648272</v>
      </c>
      <c r="U38" s="8">
        <v>0.18625429632856474</v>
      </c>
      <c r="V38" s="8">
        <v>0.18606134732200955</v>
      </c>
      <c r="W38" s="8">
        <v>0.16974358581936658</v>
      </c>
      <c r="X38" s="8">
        <v>0.2308495925272932</v>
      </c>
      <c r="Y38" s="8">
        <v>0.2250414849412182</v>
      </c>
      <c r="Z38" s="8">
        <v>0.11141314683736091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43.715928780448365</v>
      </c>
      <c r="D43" s="8">
        <v>47.38273805938902</v>
      </c>
      <c r="E43" s="8">
        <v>43.732211506699144</v>
      </c>
      <c r="F43" s="8">
        <v>51.5676065849431</v>
      </c>
      <c r="G43" s="8">
        <v>56.116724333390557</v>
      </c>
      <c r="H43" s="8">
        <v>57.367762044765314</v>
      </c>
      <c r="I43" s="8">
        <v>60.311590000256246</v>
      </c>
      <c r="J43" s="8">
        <v>65.061881772217532</v>
      </c>
      <c r="K43" s="8">
        <v>62.153448341228248</v>
      </c>
      <c r="L43" s="8">
        <v>61.083675295700509</v>
      </c>
      <c r="M43" s="8">
        <v>59.511644529490376</v>
      </c>
      <c r="N43" s="8">
        <v>48.262880211524518</v>
      </c>
      <c r="O43" s="8">
        <v>43.528761190297573</v>
      </c>
      <c r="P43" s="8">
        <v>35.675846804171762</v>
      </c>
      <c r="Q43" s="8">
        <v>29.792337839260739</v>
      </c>
      <c r="R43" s="8">
        <v>26.672195102625928</v>
      </c>
      <c r="S43" s="8">
        <v>32.113825020737956</v>
      </c>
      <c r="T43" s="8">
        <v>25.32997223767595</v>
      </c>
      <c r="U43" s="8">
        <v>29.634027983832638</v>
      </c>
      <c r="V43" s="8">
        <v>24.31930672357386</v>
      </c>
      <c r="W43" s="8">
        <v>27.079857882840759</v>
      </c>
      <c r="X43" s="8">
        <v>25.085346546473652</v>
      </c>
      <c r="Y43" s="8">
        <v>24.141630143729618</v>
      </c>
      <c r="Z43" s="8">
        <v>24.817707543125685</v>
      </c>
    </row>
    <row r="44" spans="1:26" ht="11.25" customHeight="1" x14ac:dyDescent="0.2">
      <c r="A44" s="28" t="s">
        <v>74</v>
      </c>
      <c r="B44" s="7" t="s">
        <v>75</v>
      </c>
      <c r="C44" s="8">
        <v>1.0861159150347486</v>
      </c>
      <c r="D44" s="8">
        <v>2.5833476687404344</v>
      </c>
      <c r="E44" s="8">
        <v>3.4585764161925585</v>
      </c>
      <c r="F44" s="8">
        <v>2.6258380417025218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3.1528547612850994</v>
      </c>
      <c r="D51" s="27">
        <v>3.2636461435417621</v>
      </c>
      <c r="E51" s="27">
        <v>3.1869221882588756</v>
      </c>
      <c r="F51" s="27">
        <v>3.1848495777103505</v>
      </c>
      <c r="G51" s="27">
        <v>3.2741219360540375</v>
      </c>
      <c r="H51" s="27">
        <v>3.2443242267416772</v>
      </c>
      <c r="I51" s="27">
        <v>3.1200635043105716</v>
      </c>
      <c r="J51" s="27">
        <v>3.1348234240368051</v>
      </c>
      <c r="K51" s="27">
        <v>3.2388364615943384</v>
      </c>
      <c r="L51" s="27">
        <v>4.8692963302908376</v>
      </c>
      <c r="M51" s="27">
        <v>5.1614974880946276</v>
      </c>
      <c r="N51" s="27">
        <v>5.1957492491270347</v>
      </c>
      <c r="O51" s="27">
        <v>4.6986672488074461</v>
      </c>
      <c r="P51" s="27">
        <v>5.0659444325542689</v>
      </c>
      <c r="Q51" s="27">
        <v>5.18870731774562</v>
      </c>
      <c r="R51" s="27">
        <v>5.0389689680038652</v>
      </c>
      <c r="S51" s="27">
        <v>6.4990482662587485</v>
      </c>
      <c r="T51" s="27">
        <v>4.80451792691533</v>
      </c>
      <c r="U51" s="27">
        <v>2.5484933072076688</v>
      </c>
      <c r="V51" s="27">
        <v>2.7816298586009824</v>
      </c>
      <c r="W51" s="27">
        <v>2.0713694264011084</v>
      </c>
      <c r="X51" s="27">
        <v>1.8151559491559555</v>
      </c>
      <c r="Y51" s="27">
        <v>3.048075385713962</v>
      </c>
      <c r="Z51" s="27">
        <v>2.8365316776204224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0.10960832011041811</v>
      </c>
      <c r="D61" s="49">
        <f t="shared" si="32"/>
        <v>4.8153896445130497E-2</v>
      </c>
      <c r="E61" s="49">
        <f t="shared" si="32"/>
        <v>4.229511872804987E-2</v>
      </c>
      <c r="F61" s="49">
        <f t="shared" si="32"/>
        <v>7.321500506953528E-2</v>
      </c>
      <c r="G61" s="49">
        <f t="shared" si="32"/>
        <v>8.6554137100999254E-2</v>
      </c>
      <c r="H61" s="49">
        <f t="shared" si="32"/>
        <v>0.18029315814406155</v>
      </c>
      <c r="I61" s="49">
        <f t="shared" si="32"/>
        <v>0.30387140689761405</v>
      </c>
      <c r="J61" s="49">
        <f t="shared" si="32"/>
        <v>0.45283927508830857</v>
      </c>
      <c r="K61" s="49">
        <f t="shared" si="32"/>
        <v>0.51224132176941772</v>
      </c>
      <c r="L61" s="49">
        <f t="shared" si="32"/>
        <v>0.49911046342635229</v>
      </c>
      <c r="M61" s="49">
        <f t="shared" si="32"/>
        <v>0.48757559745093565</v>
      </c>
      <c r="N61" s="49">
        <f t="shared" si="32"/>
        <v>0.27266050017225651</v>
      </c>
      <c r="O61" s="49">
        <f t="shared" si="32"/>
        <v>0.71169524175758236</v>
      </c>
      <c r="P61" s="49">
        <f t="shared" si="32"/>
        <v>0.30702878890659618</v>
      </c>
      <c r="Q61" s="49">
        <f t="shared" si="32"/>
        <v>0.23653263831224017</v>
      </c>
      <c r="R61" s="49">
        <f t="shared" si="32"/>
        <v>0.14954979166396776</v>
      </c>
      <c r="S61" s="49">
        <f t="shared" si="32"/>
        <v>0.12293165260624946</v>
      </c>
      <c r="T61" s="49">
        <f t="shared" si="32"/>
        <v>7.6662651896838213E-2</v>
      </c>
      <c r="U61" s="49">
        <f t="shared" si="32"/>
        <v>9.140188828938646E-2</v>
      </c>
      <c r="V61" s="49">
        <f t="shared" si="32"/>
        <v>6.0168377535714322E-2</v>
      </c>
      <c r="W61" s="49">
        <f t="shared" si="32"/>
        <v>0.21560683756409849</v>
      </c>
      <c r="X61" s="49">
        <f t="shared" si="32"/>
        <v>0.17130912539319179</v>
      </c>
      <c r="Y61" s="49">
        <f t="shared" ref="Y61:Z61" si="33">SUM(Y62:Y72)</f>
        <v>0.16643401270522673</v>
      </c>
      <c r="Z61" s="49">
        <f t="shared" si="33"/>
        <v>0.13197008224439755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0.10960832011041811</v>
      </c>
      <c r="D64" s="52">
        <v>4.8153896445130497E-2</v>
      </c>
      <c r="E64" s="52">
        <v>4.229511872804987E-2</v>
      </c>
      <c r="F64" s="52">
        <v>7.321500506953528E-2</v>
      </c>
      <c r="G64" s="52">
        <v>8.6554137100999254E-2</v>
      </c>
      <c r="H64" s="52">
        <v>0.18029315814406155</v>
      </c>
      <c r="I64" s="52">
        <v>0.30387140689761405</v>
      </c>
      <c r="J64" s="52">
        <v>0.45283927508830857</v>
      </c>
      <c r="K64" s="52">
        <v>0.51224132176941772</v>
      </c>
      <c r="L64" s="52">
        <v>0.49911046342635229</v>
      </c>
      <c r="M64" s="52">
        <v>0.48757559745093565</v>
      </c>
      <c r="N64" s="52">
        <v>0.27266050017225651</v>
      </c>
      <c r="O64" s="52">
        <v>0.71169524175758236</v>
      </c>
      <c r="P64" s="52">
        <v>0.30702878890659618</v>
      </c>
      <c r="Q64" s="52">
        <v>0.23653263831224017</v>
      </c>
      <c r="R64" s="52">
        <v>0.14954979166396776</v>
      </c>
      <c r="S64" s="52">
        <v>0.12293165260624946</v>
      </c>
      <c r="T64" s="52">
        <v>7.6662651896838213E-2</v>
      </c>
      <c r="U64" s="52">
        <v>9.140188828938646E-2</v>
      </c>
      <c r="V64" s="52">
        <v>6.0168377535714322E-2</v>
      </c>
      <c r="W64" s="52">
        <v>0.21560683756409849</v>
      </c>
      <c r="X64" s="52">
        <v>0.17130912539319179</v>
      </c>
      <c r="Y64" s="52">
        <v>0.16643401270522673</v>
      </c>
      <c r="Z64" s="52">
        <v>0.13197008224439755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73.606997820573142</v>
      </c>
      <c r="D2" s="21">
        <f t="shared" ref="D2:X2" si="0">SUM(D3,D17,D22,D25,D26,D51,D52)</f>
        <v>86.937060666911748</v>
      </c>
      <c r="E2" s="21">
        <f t="shared" si="0"/>
        <v>52.404402294129937</v>
      </c>
      <c r="F2" s="21">
        <f t="shared" si="0"/>
        <v>36.055026915695436</v>
      </c>
      <c r="G2" s="21">
        <f t="shared" si="0"/>
        <v>39.463599392292416</v>
      </c>
      <c r="H2" s="21">
        <f t="shared" si="0"/>
        <v>32.273213227483424</v>
      </c>
      <c r="I2" s="21">
        <f t="shared" si="0"/>
        <v>21.652157915034611</v>
      </c>
      <c r="J2" s="21">
        <f t="shared" si="0"/>
        <v>52.154227870233377</v>
      </c>
      <c r="K2" s="21">
        <f t="shared" si="0"/>
        <v>32.301306103535154</v>
      </c>
      <c r="L2" s="21">
        <f t="shared" si="0"/>
        <v>40.172688751118031</v>
      </c>
      <c r="M2" s="21">
        <f t="shared" si="0"/>
        <v>52.518557944314892</v>
      </c>
      <c r="N2" s="21">
        <f t="shared" si="0"/>
        <v>24.792583079470504</v>
      </c>
      <c r="O2" s="21">
        <f t="shared" si="0"/>
        <v>41.829587252020048</v>
      </c>
      <c r="P2" s="21">
        <f t="shared" si="0"/>
        <v>36.01362211083589</v>
      </c>
      <c r="Q2" s="21">
        <f t="shared" si="0"/>
        <v>44.003072298848274</v>
      </c>
      <c r="R2" s="21">
        <f t="shared" si="0"/>
        <v>50.575408231009462</v>
      </c>
      <c r="S2" s="21">
        <f t="shared" si="0"/>
        <v>52.154700489756451</v>
      </c>
      <c r="T2" s="21">
        <f t="shared" si="0"/>
        <v>50.76297599748483</v>
      </c>
      <c r="U2" s="21">
        <f t="shared" si="0"/>
        <v>51.260176014625493</v>
      </c>
      <c r="V2" s="21">
        <f t="shared" si="0"/>
        <v>63.768426837337429</v>
      </c>
      <c r="W2" s="21">
        <f t="shared" si="0"/>
        <v>53.781626972689438</v>
      </c>
      <c r="X2" s="21">
        <f t="shared" si="0"/>
        <v>40.730209806889683</v>
      </c>
      <c r="Y2" s="21">
        <f t="shared" ref="Y2:Z2" si="1">SUM(Y3,Y17,Y22,Y25,Y26,Y51,Y52)</f>
        <v>46.838148735597159</v>
      </c>
      <c r="Z2" s="21">
        <f t="shared" si="1"/>
        <v>30.508039320533776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72.701792815697289</v>
      </c>
      <c r="D26" s="27">
        <f t="shared" si="16"/>
        <v>67.855312137503986</v>
      </c>
      <c r="E26" s="27">
        <f t="shared" si="16"/>
        <v>31.757507210444775</v>
      </c>
      <c r="F26" s="27">
        <f t="shared" si="16"/>
        <v>18.557466051641356</v>
      </c>
      <c r="G26" s="27">
        <f t="shared" si="16"/>
        <v>22.981252963081253</v>
      </c>
      <c r="H26" s="27">
        <f t="shared" si="16"/>
        <v>21.513637565141043</v>
      </c>
      <c r="I26" s="27">
        <f t="shared" si="16"/>
        <v>16.929200948698909</v>
      </c>
      <c r="J26" s="27">
        <f t="shared" si="16"/>
        <v>48.58655202664626</v>
      </c>
      <c r="K26" s="27">
        <f t="shared" si="16"/>
        <v>30.587129328475463</v>
      </c>
      <c r="L26" s="27">
        <f t="shared" si="16"/>
        <v>34.812523760784451</v>
      </c>
      <c r="M26" s="27">
        <f t="shared" si="16"/>
        <v>46.961273263840233</v>
      </c>
      <c r="N26" s="27">
        <f t="shared" si="16"/>
        <v>18.434964626069728</v>
      </c>
      <c r="O26" s="27">
        <f t="shared" si="16"/>
        <v>36.03741097515941</v>
      </c>
      <c r="P26" s="27">
        <f t="shared" si="16"/>
        <v>26.225488548785602</v>
      </c>
      <c r="Q26" s="27">
        <f t="shared" si="16"/>
        <v>27.54615422430717</v>
      </c>
      <c r="R26" s="27">
        <f t="shared" si="16"/>
        <v>31.041718771039069</v>
      </c>
      <c r="S26" s="27">
        <f t="shared" si="16"/>
        <v>26.786754178711185</v>
      </c>
      <c r="T26" s="27">
        <f t="shared" si="16"/>
        <v>31.401369205274229</v>
      </c>
      <c r="U26" s="27">
        <f t="shared" si="16"/>
        <v>40.950620922925786</v>
      </c>
      <c r="V26" s="27">
        <f t="shared" si="16"/>
        <v>52.056042162101278</v>
      </c>
      <c r="W26" s="27">
        <f t="shared" si="16"/>
        <v>44.464288304245947</v>
      </c>
      <c r="X26" s="27">
        <f t="shared" si="16"/>
        <v>32.697804241632845</v>
      </c>
      <c r="Y26" s="27">
        <f t="shared" ref="Y26:Z26" si="17">SUM(Y27,Y33)</f>
        <v>37.068181568028493</v>
      </c>
      <c r="Z26" s="27">
        <f t="shared" si="17"/>
        <v>21.004135185950688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72.701792815697289</v>
      </c>
      <c r="D33" s="19">
        <f t="shared" si="20"/>
        <v>67.855312137503986</v>
      </c>
      <c r="E33" s="19">
        <f t="shared" si="20"/>
        <v>31.757507210444775</v>
      </c>
      <c r="F33" s="19">
        <f t="shared" si="20"/>
        <v>18.557466051641356</v>
      </c>
      <c r="G33" s="19">
        <f t="shared" si="20"/>
        <v>22.981252963081253</v>
      </c>
      <c r="H33" s="19">
        <f t="shared" si="20"/>
        <v>21.513637565141043</v>
      </c>
      <c r="I33" s="19">
        <f t="shared" si="20"/>
        <v>16.929200948698909</v>
      </c>
      <c r="J33" s="19">
        <f t="shared" si="20"/>
        <v>48.58655202664626</v>
      </c>
      <c r="K33" s="19">
        <f t="shared" si="20"/>
        <v>30.587129328475463</v>
      </c>
      <c r="L33" s="19">
        <f t="shared" si="20"/>
        <v>34.812523760784451</v>
      </c>
      <c r="M33" s="19">
        <f t="shared" si="20"/>
        <v>46.961273263840233</v>
      </c>
      <c r="N33" s="19">
        <f t="shared" si="20"/>
        <v>18.434964626069728</v>
      </c>
      <c r="O33" s="19">
        <f t="shared" si="20"/>
        <v>36.03741097515941</v>
      </c>
      <c r="P33" s="19">
        <f t="shared" si="20"/>
        <v>26.225488548785602</v>
      </c>
      <c r="Q33" s="19">
        <f t="shared" si="20"/>
        <v>27.54615422430717</v>
      </c>
      <c r="R33" s="19">
        <f t="shared" si="20"/>
        <v>31.041718771039069</v>
      </c>
      <c r="S33" s="19">
        <f t="shared" si="20"/>
        <v>26.786754178711185</v>
      </c>
      <c r="T33" s="19">
        <f t="shared" si="20"/>
        <v>31.401369205274229</v>
      </c>
      <c r="U33" s="19">
        <f t="shared" si="20"/>
        <v>40.950620922925786</v>
      </c>
      <c r="V33" s="19">
        <f t="shared" si="20"/>
        <v>52.056042162101278</v>
      </c>
      <c r="W33" s="19">
        <f t="shared" si="20"/>
        <v>44.464288304245947</v>
      </c>
      <c r="X33" s="19">
        <f t="shared" si="20"/>
        <v>32.697804241632845</v>
      </c>
      <c r="Y33" s="19">
        <f t="shared" ref="Y33:Z33" si="21">SUM(Y34:Y50)</f>
        <v>37.068181568028493</v>
      </c>
      <c r="Z33" s="19">
        <f t="shared" si="21"/>
        <v>21.004135185950688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72.701792815697289</v>
      </c>
      <c r="D36" s="8">
        <v>67.855312137503986</v>
      </c>
      <c r="E36" s="8">
        <v>31.757507210444775</v>
      </c>
      <c r="F36" s="8">
        <v>18.557466051641356</v>
      </c>
      <c r="G36" s="8">
        <v>22.981252963081253</v>
      </c>
      <c r="H36" s="8">
        <v>21.513637565141043</v>
      </c>
      <c r="I36" s="8">
        <v>16.929200948698909</v>
      </c>
      <c r="J36" s="8">
        <v>48.58655202664626</v>
      </c>
      <c r="K36" s="8">
        <v>30.587129328475463</v>
      </c>
      <c r="L36" s="8">
        <v>34.812523760784451</v>
      </c>
      <c r="M36" s="8">
        <v>46.961273263840233</v>
      </c>
      <c r="N36" s="8">
        <v>18.434964626069728</v>
      </c>
      <c r="O36" s="8">
        <v>36.03741097515941</v>
      </c>
      <c r="P36" s="8">
        <v>26.225488548785602</v>
      </c>
      <c r="Q36" s="8">
        <v>27.54615422430717</v>
      </c>
      <c r="R36" s="8">
        <v>31.041718771039069</v>
      </c>
      <c r="S36" s="8">
        <v>26.786754178711185</v>
      </c>
      <c r="T36" s="8">
        <v>31.401369205274229</v>
      </c>
      <c r="U36" s="8">
        <v>40.950620922925786</v>
      </c>
      <c r="V36" s="8">
        <v>52.056042162101278</v>
      </c>
      <c r="W36" s="8">
        <v>44.464288304245947</v>
      </c>
      <c r="X36" s="8">
        <v>32.697804241632845</v>
      </c>
      <c r="Y36" s="8">
        <v>37.068181568028493</v>
      </c>
      <c r="Z36" s="8">
        <v>21.004135185950688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0.90520500487585054</v>
      </c>
      <c r="D51" s="27">
        <v>19.081748529407761</v>
      </c>
      <c r="E51" s="27">
        <v>20.646895083685159</v>
      </c>
      <c r="F51" s="27">
        <v>17.497560864054083</v>
      </c>
      <c r="G51" s="27">
        <v>16.482346429211162</v>
      </c>
      <c r="H51" s="27">
        <v>10.759575662342382</v>
      </c>
      <c r="I51" s="27">
        <v>4.7229569663357021</v>
      </c>
      <c r="J51" s="27">
        <v>3.5676758435871196</v>
      </c>
      <c r="K51" s="27">
        <v>1.7141767750596932</v>
      </c>
      <c r="L51" s="27">
        <v>5.3601649903335806</v>
      </c>
      <c r="M51" s="27">
        <v>5.5572846804746572</v>
      </c>
      <c r="N51" s="27">
        <v>6.3576184534007734</v>
      </c>
      <c r="O51" s="27">
        <v>5.7921762768606397</v>
      </c>
      <c r="P51" s="27">
        <v>9.7881335620502874</v>
      </c>
      <c r="Q51" s="27">
        <v>16.456918074541104</v>
      </c>
      <c r="R51" s="27">
        <v>19.53368945997039</v>
      </c>
      <c r="S51" s="27">
        <v>25.367946311045269</v>
      </c>
      <c r="T51" s="27">
        <v>19.361606792210601</v>
      </c>
      <c r="U51" s="27">
        <v>10.309555091699705</v>
      </c>
      <c r="V51" s="27">
        <v>11.712384675236152</v>
      </c>
      <c r="W51" s="27">
        <v>9.3173386684434867</v>
      </c>
      <c r="X51" s="27">
        <v>8.0324055652568358</v>
      </c>
      <c r="Y51" s="27">
        <v>9.7699671675686641</v>
      </c>
      <c r="Z51" s="27">
        <v>9.5039041345830864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3.146925800652603E-2</v>
      </c>
      <c r="D61" s="49">
        <f t="shared" si="24"/>
        <v>0.28154416939330318</v>
      </c>
      <c r="E61" s="49">
        <f t="shared" si="24"/>
        <v>0.27401449654067211</v>
      </c>
      <c r="F61" s="49">
        <f t="shared" si="24"/>
        <v>0.40224317541779081</v>
      </c>
      <c r="G61" s="49">
        <f t="shared" si="24"/>
        <v>0.43572453941634842</v>
      </c>
      <c r="H61" s="49">
        <f t="shared" si="24"/>
        <v>0.59792971999039035</v>
      </c>
      <c r="I61" s="49">
        <f t="shared" si="24"/>
        <v>0.45998152797035508</v>
      </c>
      <c r="J61" s="49">
        <f t="shared" si="24"/>
        <v>0.51536674454206599</v>
      </c>
      <c r="K61" s="49">
        <f t="shared" si="24"/>
        <v>0.27110729035413489</v>
      </c>
      <c r="L61" s="49">
        <f t="shared" si="24"/>
        <v>0.54942526617748677</v>
      </c>
      <c r="M61" s="49">
        <f t="shared" si="24"/>
        <v>0.52496323102689602</v>
      </c>
      <c r="N61" s="49">
        <f t="shared" si="24"/>
        <v>0.33363261856793275</v>
      </c>
      <c r="O61" s="49">
        <f t="shared" si="24"/>
        <v>0.87732628794029299</v>
      </c>
      <c r="P61" s="49">
        <f t="shared" si="24"/>
        <v>0.59322379730427754</v>
      </c>
      <c r="Q61" s="49">
        <f t="shared" si="24"/>
        <v>0.7502057858123411</v>
      </c>
      <c r="R61" s="49">
        <f t="shared" si="24"/>
        <v>0.57973351447814958</v>
      </c>
      <c r="S61" s="49">
        <f t="shared" si="24"/>
        <v>0.47984311478865482</v>
      </c>
      <c r="T61" s="49">
        <f t="shared" si="24"/>
        <v>0.3089409060916295</v>
      </c>
      <c r="U61" s="49">
        <f t="shared" si="24"/>
        <v>0.36975290464360061</v>
      </c>
      <c r="V61" s="49">
        <f t="shared" si="24"/>
        <v>0.25334613834550912</v>
      </c>
      <c r="W61" s="49">
        <f t="shared" si="24"/>
        <v>0.96983275856644813</v>
      </c>
      <c r="X61" s="49">
        <f t="shared" si="24"/>
        <v>0.75807501434100155</v>
      </c>
      <c r="Y61" s="49">
        <f t="shared" ref="Y61:Z61" si="25">SUM(Y62:Y72)</f>
        <v>0.53346936474010265</v>
      </c>
      <c r="Z61" s="49">
        <f t="shared" si="25"/>
        <v>0.44217063401032741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3.146925800652603E-2</v>
      </c>
      <c r="D64" s="52">
        <v>0.28154416939330318</v>
      </c>
      <c r="E64" s="52">
        <v>0.27401449654067211</v>
      </c>
      <c r="F64" s="52">
        <v>0.40224317541779081</v>
      </c>
      <c r="G64" s="52">
        <v>0.43572453941634842</v>
      </c>
      <c r="H64" s="52">
        <v>0.59792971999039035</v>
      </c>
      <c r="I64" s="52">
        <v>0.45998152797035508</v>
      </c>
      <c r="J64" s="52">
        <v>0.51536674454206599</v>
      </c>
      <c r="K64" s="52">
        <v>0.27110729035413489</v>
      </c>
      <c r="L64" s="52">
        <v>0.54942526617748677</v>
      </c>
      <c r="M64" s="52">
        <v>0.52496323102689602</v>
      </c>
      <c r="N64" s="52">
        <v>0.33363261856793275</v>
      </c>
      <c r="O64" s="52">
        <v>0.87732628794029299</v>
      </c>
      <c r="P64" s="52">
        <v>0.59322379730427754</v>
      </c>
      <c r="Q64" s="52">
        <v>0.7502057858123411</v>
      </c>
      <c r="R64" s="52">
        <v>0.57973351447814958</v>
      </c>
      <c r="S64" s="52">
        <v>0.47984311478865482</v>
      </c>
      <c r="T64" s="52">
        <v>0.3089409060916295</v>
      </c>
      <c r="U64" s="52">
        <v>0.36975290464360061</v>
      </c>
      <c r="V64" s="52">
        <v>0.25334613834550912</v>
      </c>
      <c r="W64" s="52">
        <v>0.96983275856644813</v>
      </c>
      <c r="X64" s="52">
        <v>0.75807501434100155</v>
      </c>
      <c r="Y64" s="52">
        <v>0.53346936474010265</v>
      </c>
      <c r="Z64" s="52">
        <v>0.44217063401032741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1324.2295504799999</v>
      </c>
      <c r="D2" s="21">
        <f t="shared" ref="D2:X2" si="0">SUM(D3,D17,D22,D25,D26,D51,D52)</f>
        <v>1264.9918194000002</v>
      </c>
      <c r="E2" s="21">
        <f t="shared" si="0"/>
        <v>1495.0931101199999</v>
      </c>
      <c r="F2" s="21">
        <f t="shared" si="0"/>
        <v>1670.9759690400001</v>
      </c>
      <c r="G2" s="21">
        <f t="shared" si="0"/>
        <v>1623.53442096</v>
      </c>
      <c r="H2" s="21">
        <f t="shared" si="0"/>
        <v>1464.8764510800004</v>
      </c>
      <c r="I2" s="21">
        <f t="shared" si="0"/>
        <v>1375.2312605999998</v>
      </c>
      <c r="J2" s="21">
        <f t="shared" si="0"/>
        <v>1069.1140492799996</v>
      </c>
      <c r="K2" s="21">
        <f t="shared" si="0"/>
        <v>1199.2899157199997</v>
      </c>
      <c r="L2" s="21">
        <f t="shared" si="0"/>
        <v>1149.7051346399996</v>
      </c>
      <c r="M2" s="21">
        <f t="shared" si="0"/>
        <v>1205.8102350000001</v>
      </c>
      <c r="N2" s="21">
        <f t="shared" si="0"/>
        <v>1030.58126928</v>
      </c>
      <c r="O2" s="21">
        <f t="shared" si="0"/>
        <v>942.76777320000053</v>
      </c>
      <c r="P2" s="21">
        <f t="shared" si="0"/>
        <v>820.67336892000014</v>
      </c>
      <c r="Q2" s="21">
        <f t="shared" si="0"/>
        <v>657.03995495999993</v>
      </c>
      <c r="R2" s="21">
        <f t="shared" si="0"/>
        <v>705.86533584000017</v>
      </c>
      <c r="S2" s="21">
        <f t="shared" si="0"/>
        <v>701.51175863999993</v>
      </c>
      <c r="T2" s="21">
        <f t="shared" si="0"/>
        <v>680.72773751999966</v>
      </c>
      <c r="U2" s="21">
        <f t="shared" si="0"/>
        <v>633.90540203999979</v>
      </c>
      <c r="V2" s="21">
        <f t="shared" si="0"/>
        <v>623.95077096</v>
      </c>
      <c r="W2" s="21">
        <f t="shared" si="0"/>
        <v>648.05069988000014</v>
      </c>
      <c r="X2" s="21">
        <f t="shared" si="0"/>
        <v>613.10677824000027</v>
      </c>
      <c r="Y2" s="21">
        <f t="shared" ref="Y2:Z2" si="1">SUM(Y3,Y17,Y22,Y25,Y26,Y51,Y52)</f>
        <v>609.14515139999992</v>
      </c>
      <c r="Z2" s="21">
        <f t="shared" si="1"/>
        <v>563.57246699999973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1186.59381048</v>
      </c>
      <c r="D26" s="27">
        <f t="shared" si="14"/>
        <v>1119.6815994000001</v>
      </c>
      <c r="E26" s="27">
        <f t="shared" si="14"/>
        <v>1334.5349101199999</v>
      </c>
      <c r="F26" s="27">
        <f t="shared" si="14"/>
        <v>1468.3595990400001</v>
      </c>
      <c r="G26" s="27">
        <f t="shared" si="14"/>
        <v>1393.30002096</v>
      </c>
      <c r="H26" s="27">
        <f t="shared" si="14"/>
        <v>1233.5817610800004</v>
      </c>
      <c r="I26" s="27">
        <f t="shared" si="14"/>
        <v>1155.8017205999997</v>
      </c>
      <c r="J26" s="27">
        <f t="shared" si="14"/>
        <v>868.76972927999941</v>
      </c>
      <c r="K26" s="27">
        <f t="shared" si="14"/>
        <v>959.05849571999977</v>
      </c>
      <c r="L26" s="27">
        <f t="shared" si="14"/>
        <v>900.58747463999964</v>
      </c>
      <c r="M26" s="27">
        <f t="shared" si="14"/>
        <v>938.71813500000007</v>
      </c>
      <c r="N26" s="27">
        <f t="shared" si="14"/>
        <v>764.59994928000003</v>
      </c>
      <c r="O26" s="27">
        <f t="shared" si="14"/>
        <v>667.49629320000031</v>
      </c>
      <c r="P26" s="27">
        <f t="shared" si="14"/>
        <v>551.96558892000007</v>
      </c>
      <c r="Q26" s="27">
        <f t="shared" si="14"/>
        <v>449.02115495999988</v>
      </c>
      <c r="R26" s="27">
        <f t="shared" si="14"/>
        <v>462.80647584000008</v>
      </c>
      <c r="S26" s="27">
        <f t="shared" si="14"/>
        <v>431.49123863999989</v>
      </c>
      <c r="T26" s="27">
        <f t="shared" si="14"/>
        <v>401.09493131999977</v>
      </c>
      <c r="U26" s="27">
        <f t="shared" si="14"/>
        <v>373.31863559999988</v>
      </c>
      <c r="V26" s="27">
        <f t="shared" si="14"/>
        <v>375.54300035999995</v>
      </c>
      <c r="W26" s="27">
        <f t="shared" si="14"/>
        <v>400.00585140000004</v>
      </c>
      <c r="X26" s="27">
        <f t="shared" si="14"/>
        <v>348.98046084000009</v>
      </c>
      <c r="Y26" s="27">
        <f t="shared" ref="Y26:Z26" si="15">SUM(Y27,Y33)</f>
        <v>373.66807175999986</v>
      </c>
      <c r="Z26" s="27">
        <f t="shared" si="15"/>
        <v>366.06184775999986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1186.59381048</v>
      </c>
      <c r="D33" s="19">
        <f t="shared" si="18"/>
        <v>1119.6815994000001</v>
      </c>
      <c r="E33" s="19">
        <f t="shared" si="18"/>
        <v>1334.5349101199999</v>
      </c>
      <c r="F33" s="19">
        <f t="shared" si="18"/>
        <v>1468.3595990400001</v>
      </c>
      <c r="G33" s="19">
        <f t="shared" si="18"/>
        <v>1393.30002096</v>
      </c>
      <c r="H33" s="19">
        <f t="shared" si="18"/>
        <v>1233.5817610800004</v>
      </c>
      <c r="I33" s="19">
        <f t="shared" si="18"/>
        <v>1155.8017205999997</v>
      </c>
      <c r="J33" s="19">
        <f t="shared" si="18"/>
        <v>868.76972927999941</v>
      </c>
      <c r="K33" s="19">
        <f t="shared" si="18"/>
        <v>959.05849571999977</v>
      </c>
      <c r="L33" s="19">
        <f t="shared" si="18"/>
        <v>900.58747463999964</v>
      </c>
      <c r="M33" s="19">
        <f t="shared" si="18"/>
        <v>938.71813500000007</v>
      </c>
      <c r="N33" s="19">
        <f t="shared" si="18"/>
        <v>764.59994928000003</v>
      </c>
      <c r="O33" s="19">
        <f t="shared" si="18"/>
        <v>667.49629320000031</v>
      </c>
      <c r="P33" s="19">
        <f t="shared" si="18"/>
        <v>551.96558892000007</v>
      </c>
      <c r="Q33" s="19">
        <f t="shared" si="18"/>
        <v>449.02115495999988</v>
      </c>
      <c r="R33" s="19">
        <f t="shared" si="18"/>
        <v>462.80647584000008</v>
      </c>
      <c r="S33" s="19">
        <f t="shared" si="18"/>
        <v>431.49123863999989</v>
      </c>
      <c r="T33" s="19">
        <f t="shared" si="18"/>
        <v>401.09493131999977</v>
      </c>
      <c r="U33" s="19">
        <f t="shared" si="18"/>
        <v>373.31863559999988</v>
      </c>
      <c r="V33" s="19">
        <f t="shared" si="18"/>
        <v>375.54300035999995</v>
      </c>
      <c r="W33" s="19">
        <f t="shared" si="18"/>
        <v>400.00585140000004</v>
      </c>
      <c r="X33" s="19">
        <f t="shared" si="18"/>
        <v>348.98046084000009</v>
      </c>
      <c r="Y33" s="19">
        <f t="shared" ref="Y33:Z33" si="19">SUM(Y34:Y50)</f>
        <v>373.66807175999986</v>
      </c>
      <c r="Z33" s="19">
        <f t="shared" si="19"/>
        <v>366.06184775999986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122.36972903999998</v>
      </c>
      <c r="D36" s="8">
        <f>FC_OTH_HH_SH_E!D36+FC_OTH_HH_SC_E!D36+FC_OTH_HH_WH_E!D36+FC_OTH_HH_CO_E!D36</f>
        <v>122.36972904000001</v>
      </c>
      <c r="E36" s="8">
        <f>FC_OTH_HH_SH_E!E36+FC_OTH_HH_SC_E!E36+FC_OTH_HH_WH_E!E36+FC_OTH_HH_CO_E!E36</f>
        <v>149.23139903999999</v>
      </c>
      <c r="F36" s="8">
        <f>FC_OTH_HH_SH_E!F36+FC_OTH_HH_SC_E!F36+FC_OTH_HH_WH_E!F36+FC_OTH_HH_CO_E!F36</f>
        <v>149.23139904000001</v>
      </c>
      <c r="G36" s="8">
        <f>FC_OTH_HH_SH_E!G36+FC_OTH_HH_SC_E!G36+FC_OTH_HH_WH_E!G36+FC_OTH_HH_CO_E!G36</f>
        <v>128.33903952000003</v>
      </c>
      <c r="H36" s="8">
        <f>FC_OTH_HH_SH_E!H36+FC_OTH_HH_SC_E!H36+FC_OTH_HH_WH_E!H36+FC_OTH_HH_CO_E!H36</f>
        <v>134.30834999999999</v>
      </c>
      <c r="I36" s="8">
        <f>FC_OTH_HH_SH_E!I36+FC_OTH_HH_SC_E!I36+FC_OTH_HH_WH_E!I36+FC_OTH_HH_CO_E!I36</f>
        <v>101.47736952000001</v>
      </c>
      <c r="J36" s="8">
        <f>FC_OTH_HH_SH_E!J36+FC_OTH_HH_SC_E!J36+FC_OTH_HH_WH_E!J36+FC_OTH_HH_CO_E!J36</f>
        <v>101.70134928000002</v>
      </c>
      <c r="K36" s="8">
        <f>FC_OTH_HH_SH_E!K36+FC_OTH_HH_SC_E!K36+FC_OTH_HH_WH_E!K36+FC_OTH_HH_CO_E!K36</f>
        <v>116.23027572000001</v>
      </c>
      <c r="L36" s="8">
        <f>FC_OTH_HH_SH_E!L36+FC_OTH_HH_SC_E!L36+FC_OTH_HH_WH_E!L36+FC_OTH_HH_CO_E!L36</f>
        <v>98.795745720000014</v>
      </c>
      <c r="M36" s="8">
        <f>FC_OTH_HH_SH_E!M36+FC_OTH_HH_SC_E!M36+FC_OTH_HH_WH_E!M36+FC_OTH_HH_CO_E!M36</f>
        <v>95.889915000000016</v>
      </c>
      <c r="N36" s="8">
        <f>FC_OTH_HH_SH_E!N36+FC_OTH_HH_SC_E!N36+FC_OTH_HH_WH_E!N36+FC_OTH_HH_CO_E!N36</f>
        <v>101.70134928000004</v>
      </c>
      <c r="O36" s="8">
        <f>FC_OTH_HH_SH_E!O36+FC_OTH_HH_SC_E!O36+FC_OTH_HH_WH_E!O36+FC_OTH_HH_CO_E!O36</f>
        <v>92.984084280000019</v>
      </c>
      <c r="P36" s="8">
        <f>FC_OTH_HH_SH_E!P36+FC_OTH_HH_SC_E!P36+FC_OTH_HH_WH_E!P36+FC_OTH_HH_CO_E!P36</f>
        <v>78.455385000000021</v>
      </c>
      <c r="Q36" s="8">
        <f>FC_OTH_HH_SH_E!Q36+FC_OTH_HH_SC_E!Q36+FC_OTH_HH_WH_E!Q36+FC_OTH_HH_CO_E!Q36</f>
        <v>63.926685720000009</v>
      </c>
      <c r="R36" s="8">
        <f>FC_OTH_HH_SH_E!R36+FC_OTH_HH_SC_E!R36+FC_OTH_HH_WH_E!R36+FC_OTH_HH_CO_E!R36</f>
        <v>87.172649999999976</v>
      </c>
      <c r="S36" s="8">
        <f>FC_OTH_HH_SH_E!S36+FC_OTH_HH_SC_E!S36+FC_OTH_HH_WH_E!S36+FC_OTH_HH_CO_E!S36</f>
        <v>84.266819280000021</v>
      </c>
      <c r="T36" s="8">
        <f>FC_OTH_HH_SH_E!T36+FC_OTH_HH_SC_E!T36+FC_OTH_HH_WH_E!T36+FC_OTH_HH_CO_E!T36</f>
        <v>83.714820480000014</v>
      </c>
      <c r="U36" s="8">
        <f>FC_OTH_HH_SH_E!U36+FC_OTH_HH_SC_E!U36+FC_OTH_HH_WH_E!U36+FC_OTH_HH_CO_E!U36</f>
        <v>74.988923399999976</v>
      </c>
      <c r="V36" s="8">
        <f>FC_OTH_HH_SH_E!V36+FC_OTH_HH_SC_E!V36+FC_OTH_HH_WH_E!V36+FC_OTH_HH_CO_E!V36</f>
        <v>72.039477959999985</v>
      </c>
      <c r="W36" s="8">
        <f>FC_OTH_HH_SH_E!W36+FC_OTH_HH_SC_E!W36+FC_OTH_HH_WH_E!W36+FC_OTH_HH_CO_E!W36</f>
        <v>68.979632760000001</v>
      </c>
      <c r="X36" s="8">
        <f>FC_OTH_HH_SH_E!X36+FC_OTH_HH_SC_E!X36+FC_OTH_HH_WH_E!X36+FC_OTH_HH_CO_E!X36</f>
        <v>77.766635880000024</v>
      </c>
      <c r="Y36" s="8">
        <f>FC_OTH_HH_SH_E!Y36+FC_OTH_HH_SC_E!Y36+FC_OTH_HH_WH_E!Y36+FC_OTH_HH_CO_E!Y36</f>
        <v>70.49933316000002</v>
      </c>
      <c r="Z36" s="8">
        <f>FC_OTH_HH_SH_E!Z36+FC_OTH_HH_SC_E!Z36+FC_OTH_HH_WH_E!Z36+FC_OTH_HH_CO_E!Z36</f>
        <v>65.806661880000007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1064.22408144</v>
      </c>
      <c r="D43" s="8">
        <f>FC_OTH_HH_SH_E!D43+FC_OTH_HH_SC_E!D43+FC_OTH_HH_WH_E!D43+FC_OTH_HH_CO_E!D43</f>
        <v>997.31187036000017</v>
      </c>
      <c r="E43" s="8">
        <f>FC_OTH_HH_SH_E!E43+FC_OTH_HH_SC_E!E43+FC_OTH_HH_WH_E!E43+FC_OTH_HH_CO_E!E43</f>
        <v>1185.3035110799999</v>
      </c>
      <c r="F43" s="8">
        <f>FC_OTH_HH_SH_E!F43+FC_OTH_HH_SC_E!F43+FC_OTH_HH_WH_E!F43+FC_OTH_HH_CO_E!F43</f>
        <v>1319.1282000000001</v>
      </c>
      <c r="G43" s="8">
        <f>FC_OTH_HH_SH_E!G43+FC_OTH_HH_SC_E!G43+FC_OTH_HH_WH_E!G43+FC_OTH_HH_CO_E!G43</f>
        <v>1264.9609814399998</v>
      </c>
      <c r="H43" s="8">
        <f>FC_OTH_HH_SH_E!H43+FC_OTH_HH_SC_E!H43+FC_OTH_HH_WH_E!H43+FC_OTH_HH_CO_E!H43</f>
        <v>1099.2734110800004</v>
      </c>
      <c r="I43" s="8">
        <f>FC_OTH_HH_SH_E!I43+FC_OTH_HH_SC_E!I43+FC_OTH_HH_WH_E!I43+FC_OTH_HH_CO_E!I43</f>
        <v>1054.3243510799998</v>
      </c>
      <c r="J43" s="8">
        <f>FC_OTH_HH_SH_E!J43+FC_OTH_HH_SC_E!J43+FC_OTH_HH_WH_E!J43+FC_OTH_HH_CO_E!J43</f>
        <v>767.06837999999937</v>
      </c>
      <c r="K43" s="8">
        <f>FC_OTH_HH_SH_E!K43+FC_OTH_HH_SC_E!K43+FC_OTH_HH_WH_E!K43+FC_OTH_HH_CO_E!K43</f>
        <v>842.82821999999976</v>
      </c>
      <c r="L43" s="8">
        <f>FC_OTH_HH_SH_E!L43+FC_OTH_HH_SC_E!L43+FC_OTH_HH_WH_E!L43+FC_OTH_HH_CO_E!L43</f>
        <v>801.79172891999963</v>
      </c>
      <c r="M43" s="8">
        <f>FC_OTH_HH_SH_E!M43+FC_OTH_HH_SC_E!M43+FC_OTH_HH_WH_E!M43+FC_OTH_HH_CO_E!M43</f>
        <v>842.8282200000001</v>
      </c>
      <c r="N43" s="8">
        <f>FC_OTH_HH_SH_E!N43+FC_OTH_HH_SC_E!N43+FC_OTH_HH_WH_E!N43+FC_OTH_HH_CO_E!N43</f>
        <v>662.89859999999999</v>
      </c>
      <c r="O43" s="8">
        <f>FC_OTH_HH_SH_E!O43+FC_OTH_HH_SC_E!O43+FC_OTH_HH_WH_E!O43+FC_OTH_HH_CO_E!O43</f>
        <v>574.51220892000026</v>
      </c>
      <c r="P43" s="8">
        <f>FC_OTH_HH_SH_E!P43+FC_OTH_HH_SC_E!P43+FC_OTH_HH_WH_E!P43+FC_OTH_HH_CO_E!P43</f>
        <v>473.51020392000009</v>
      </c>
      <c r="Q43" s="8">
        <f>FC_OTH_HH_SH_E!Q43+FC_OTH_HH_SC_E!Q43+FC_OTH_HH_WH_E!Q43+FC_OTH_HH_CO_E!Q43</f>
        <v>385.09446923999985</v>
      </c>
      <c r="R43" s="8">
        <f>FC_OTH_HH_SH_E!R43+FC_OTH_HH_SC_E!R43+FC_OTH_HH_WH_E!R43+FC_OTH_HH_CO_E!R43</f>
        <v>375.6338258400001</v>
      </c>
      <c r="S43" s="8">
        <f>FC_OTH_HH_SH_E!S43+FC_OTH_HH_SC_E!S43+FC_OTH_HH_WH_E!S43+FC_OTH_HH_CO_E!S43</f>
        <v>347.2244193599999</v>
      </c>
      <c r="T43" s="8">
        <f>FC_OTH_HH_SH_E!T43+FC_OTH_HH_SC_E!T43+FC_OTH_HH_WH_E!T43+FC_OTH_HH_CO_E!T43</f>
        <v>317.38011083999976</v>
      </c>
      <c r="U43" s="8">
        <f>FC_OTH_HH_SH_E!U43+FC_OTH_HH_SC_E!U43+FC_OTH_HH_WH_E!U43+FC_OTH_HH_CO_E!U43</f>
        <v>298.3297121999999</v>
      </c>
      <c r="V43" s="8">
        <f>FC_OTH_HH_SH_E!V43+FC_OTH_HH_SC_E!V43+FC_OTH_HH_WH_E!V43+FC_OTH_HH_CO_E!V43</f>
        <v>303.50352239999995</v>
      </c>
      <c r="W43" s="8">
        <f>FC_OTH_HH_SH_E!W43+FC_OTH_HH_SC_E!W43+FC_OTH_HH_WH_E!W43+FC_OTH_HH_CO_E!W43</f>
        <v>331.02621864000002</v>
      </c>
      <c r="X43" s="8">
        <f>FC_OTH_HH_SH_E!X43+FC_OTH_HH_SC_E!X43+FC_OTH_HH_WH_E!X43+FC_OTH_HH_CO_E!X43</f>
        <v>271.21382496000007</v>
      </c>
      <c r="Y43" s="8">
        <f>FC_OTH_HH_SH_E!Y43+FC_OTH_HH_SC_E!Y43+FC_OTH_HH_WH_E!Y43+FC_OTH_HH_CO_E!Y43</f>
        <v>303.16873859999981</v>
      </c>
      <c r="Z43" s="8">
        <f>FC_OTH_HH_SH_E!Z43+FC_OTH_HH_SC_E!Z43+FC_OTH_HH_WH_E!Z43+FC_OTH_HH_CO_E!Z43</f>
        <v>300.25518587999989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137.63574000000003</v>
      </c>
      <c r="D51" s="27">
        <f>FC_OTH_HH_SH_E!D51+FC_OTH_HH_SC_E!D51+FC_OTH_HH_WH_E!D51+FC_OTH_HH_CO_E!D51</f>
        <v>145.31021999999999</v>
      </c>
      <c r="E51" s="27">
        <f>FC_OTH_HH_SH_E!E51+FC_OTH_HH_SC_E!E51+FC_OTH_HH_WH_E!E51+FC_OTH_HH_CO_E!E51</f>
        <v>160.55820000000006</v>
      </c>
      <c r="F51" s="27">
        <f>FC_OTH_HH_SH_E!F51+FC_OTH_HH_SC_E!F51+FC_OTH_HH_WH_E!F51+FC_OTH_HH_CO_E!F51</f>
        <v>202.61637000000002</v>
      </c>
      <c r="G51" s="27">
        <f>FC_OTH_HH_SH_E!G51+FC_OTH_HH_SC_E!G51+FC_OTH_HH_WH_E!G51+FC_OTH_HH_CO_E!G51</f>
        <v>230.23440000000002</v>
      </c>
      <c r="H51" s="27">
        <f>FC_OTH_HH_SH_E!H51+FC_OTH_HH_SC_E!H51+FC_OTH_HH_WH_E!H51+FC_OTH_HH_CO_E!H51</f>
        <v>231.29468999999997</v>
      </c>
      <c r="I51" s="27">
        <f>FC_OTH_HH_SH_E!I51+FC_OTH_HH_SC_E!I51+FC_OTH_HH_WH_E!I51+FC_OTH_HH_CO_E!I51</f>
        <v>219.42954000000006</v>
      </c>
      <c r="J51" s="27">
        <f>FC_OTH_HH_SH_E!J51+FC_OTH_HH_SC_E!J51+FC_OTH_HH_WH_E!J51+FC_OTH_HH_CO_E!J51</f>
        <v>200.34432000000004</v>
      </c>
      <c r="K51" s="27">
        <f>FC_OTH_HH_SH_E!K51+FC_OTH_HH_SC_E!K51+FC_OTH_HH_WH_E!K51+FC_OTH_HH_CO_E!K51</f>
        <v>240.23141999999996</v>
      </c>
      <c r="L51" s="27">
        <f>FC_OTH_HH_SH_E!L51+FC_OTH_HH_SC_E!L51+FC_OTH_HH_WH_E!L51+FC_OTH_HH_CO_E!L51</f>
        <v>249.11765999999992</v>
      </c>
      <c r="M51" s="27">
        <f>FC_OTH_HH_SH_E!M51+FC_OTH_HH_SC_E!M51+FC_OTH_HH_WH_E!M51+FC_OTH_HH_CO_E!M51</f>
        <v>267.09210000000002</v>
      </c>
      <c r="N51" s="27">
        <f>FC_OTH_HH_SH_E!N51+FC_OTH_HH_SC_E!N51+FC_OTH_HH_WH_E!N51+FC_OTH_HH_CO_E!N51</f>
        <v>265.98132000000004</v>
      </c>
      <c r="O51" s="27">
        <f>FC_OTH_HH_SH_E!O51+FC_OTH_HH_SC_E!O51+FC_OTH_HH_WH_E!O51+FC_OTH_HH_CO_E!O51</f>
        <v>275.27148000000022</v>
      </c>
      <c r="P51" s="27">
        <f>FC_OTH_HH_SH_E!P51+FC_OTH_HH_SC_E!P51+FC_OTH_HH_WH_E!P51+FC_OTH_HH_CO_E!P51</f>
        <v>268.70778000000007</v>
      </c>
      <c r="Q51" s="27">
        <f>FC_OTH_HH_SH_E!Q51+FC_OTH_HH_SC_E!Q51+FC_OTH_HH_WH_E!Q51+FC_OTH_HH_CO_E!Q51</f>
        <v>208.01880000000006</v>
      </c>
      <c r="R51" s="27">
        <f>FC_OTH_HH_SH_E!R51+FC_OTH_HH_SC_E!R51+FC_OTH_HH_WH_E!R51+FC_OTH_HH_CO_E!R51</f>
        <v>243.05886000000012</v>
      </c>
      <c r="S51" s="27">
        <f>FC_OTH_HH_SH_E!S51+FC_OTH_HH_SC_E!S51+FC_OTH_HH_WH_E!S51+FC_OTH_HH_CO_E!S51</f>
        <v>270.02052000000009</v>
      </c>
      <c r="T51" s="27">
        <f>FC_OTH_HH_SH_E!T51+FC_OTH_HH_SC_E!T51+FC_OTH_HH_WH_E!T51+FC_OTH_HH_CO_E!T51</f>
        <v>279.63280619999995</v>
      </c>
      <c r="U51" s="27">
        <f>FC_OTH_HH_SH_E!U51+FC_OTH_HH_SC_E!U51+FC_OTH_HH_WH_E!U51+FC_OTH_HH_CO_E!U51</f>
        <v>260.58676643999991</v>
      </c>
      <c r="V51" s="27">
        <f>FC_OTH_HH_SH_E!V51+FC_OTH_HH_SC_E!V51+FC_OTH_HH_WH_E!V51+FC_OTH_HH_CO_E!V51</f>
        <v>248.40777060000008</v>
      </c>
      <c r="W51" s="27">
        <f>FC_OTH_HH_SH_E!W51+FC_OTH_HH_SC_E!W51+FC_OTH_HH_WH_E!W51+FC_OTH_HH_CO_E!W51</f>
        <v>248.0448484800001</v>
      </c>
      <c r="X51" s="27">
        <f>FC_OTH_HH_SH_E!X51+FC_OTH_HH_SC_E!X51+FC_OTH_HH_WH_E!X51+FC_OTH_HH_CO_E!X51</f>
        <v>264.12631740000023</v>
      </c>
      <c r="Y51" s="27">
        <f>FC_OTH_HH_SH_E!Y51+FC_OTH_HH_SC_E!Y51+FC_OTH_HH_WH_E!Y51+FC_OTH_HH_CO_E!Y51</f>
        <v>235.47707964000008</v>
      </c>
      <c r="Z51" s="27">
        <f>FC_OTH_HH_SH_E!Z51+FC_OTH_HH_SC_E!Z51+FC_OTH_HH_WH_E!Z51+FC_OTH_HH_CO_E!Z51</f>
        <v>197.5106192399999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2186.6878655999999</v>
      </c>
      <c r="D61" s="49">
        <f t="shared" si="22"/>
        <v>2622.1438656</v>
      </c>
      <c r="E61" s="49">
        <f t="shared" si="22"/>
        <v>2060.0161343999998</v>
      </c>
      <c r="F61" s="49">
        <f t="shared" si="22"/>
        <v>2209.0880447999994</v>
      </c>
      <c r="G61" s="49">
        <f t="shared" si="22"/>
        <v>2131.3599551999991</v>
      </c>
      <c r="H61" s="49">
        <f t="shared" si="22"/>
        <v>2604.4478207999991</v>
      </c>
      <c r="I61" s="49">
        <f t="shared" si="22"/>
        <v>2301.0398207999992</v>
      </c>
      <c r="J61" s="49">
        <f t="shared" si="22"/>
        <v>2664.0319103999991</v>
      </c>
      <c r="K61" s="49">
        <f t="shared" si="22"/>
        <v>2585.7441791999986</v>
      </c>
      <c r="L61" s="49">
        <f t="shared" si="22"/>
        <v>2511.0400896000006</v>
      </c>
      <c r="M61" s="49">
        <f t="shared" si="22"/>
        <v>2558.7519552000003</v>
      </c>
      <c r="N61" s="49">
        <f t="shared" si="22"/>
        <v>2568.1598208</v>
      </c>
      <c r="O61" s="49">
        <f t="shared" si="22"/>
        <v>2499.8400000000015</v>
      </c>
      <c r="P61" s="49">
        <f t="shared" si="22"/>
        <v>2592.1280447999989</v>
      </c>
      <c r="Q61" s="49">
        <f t="shared" si="22"/>
        <v>2143.791820800001</v>
      </c>
      <c r="R61" s="49">
        <f t="shared" si="22"/>
        <v>2459.9679551999998</v>
      </c>
      <c r="S61" s="49">
        <f t="shared" si="22"/>
        <v>2487.6319103999977</v>
      </c>
      <c r="T61" s="49">
        <f t="shared" si="22"/>
        <v>2374.0641792000006</v>
      </c>
      <c r="U61" s="49">
        <f t="shared" si="22"/>
        <v>2126.6296127999972</v>
      </c>
      <c r="V61" s="49">
        <f t="shared" si="22"/>
        <v>2000.4651072000013</v>
      </c>
      <c r="W61" s="49">
        <f t="shared" si="22"/>
        <v>1926.559353600001</v>
      </c>
      <c r="X61" s="49">
        <f t="shared" si="22"/>
        <v>2180.2382783999983</v>
      </c>
      <c r="Y61" s="49">
        <f t="shared" ref="Y61:Z61" si="23">SUM(Y62:Y72)</f>
        <v>1769.5012608000006</v>
      </c>
      <c r="Z61" s="49">
        <f t="shared" si="23"/>
        <v>1654.0808256000007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2186.6878655999999</v>
      </c>
      <c r="D62" s="52">
        <f>FC_OTH_HH_SH_E!D62+FC_OTH_HH_SC_E!D62+FC_OTH_HH_WH_E!D62+FC_OTH_HH_CO_E!D62</f>
        <v>2622.1438656</v>
      </c>
      <c r="E62" s="52">
        <f>FC_OTH_HH_SH_E!E62+FC_OTH_HH_SC_E!E62+FC_OTH_HH_WH_E!E62+FC_OTH_HH_CO_E!E62</f>
        <v>2060.0161343999998</v>
      </c>
      <c r="F62" s="52">
        <f>FC_OTH_HH_SH_E!F62+FC_OTH_HH_SC_E!F62+FC_OTH_HH_WH_E!F62+FC_OTH_HH_CO_E!F62</f>
        <v>2209.0880447999994</v>
      </c>
      <c r="G62" s="52">
        <f>FC_OTH_HH_SH_E!G62+FC_OTH_HH_SC_E!G62+FC_OTH_HH_WH_E!G62+FC_OTH_HH_CO_E!G62</f>
        <v>2131.3599551999991</v>
      </c>
      <c r="H62" s="52">
        <f>FC_OTH_HH_SH_E!H62+FC_OTH_HH_SC_E!H62+FC_OTH_HH_WH_E!H62+FC_OTH_HH_CO_E!H62</f>
        <v>2604.4478207999991</v>
      </c>
      <c r="I62" s="52">
        <f>FC_OTH_HH_SH_E!I62+FC_OTH_HH_SC_E!I62+FC_OTH_HH_WH_E!I62+FC_OTH_HH_CO_E!I62</f>
        <v>2301.0398207999992</v>
      </c>
      <c r="J62" s="52">
        <f>FC_OTH_HH_SH_E!J62+FC_OTH_HH_SC_E!J62+FC_OTH_HH_WH_E!J62+FC_OTH_HH_CO_E!J62</f>
        <v>2664.0319103999991</v>
      </c>
      <c r="K62" s="52">
        <f>FC_OTH_HH_SH_E!K62+FC_OTH_HH_SC_E!K62+FC_OTH_HH_WH_E!K62+FC_OTH_HH_CO_E!K62</f>
        <v>2585.7441791999986</v>
      </c>
      <c r="L62" s="52">
        <f>FC_OTH_HH_SH_E!L62+FC_OTH_HH_SC_E!L62+FC_OTH_HH_WH_E!L62+FC_OTH_HH_CO_E!L62</f>
        <v>2511.0400896000006</v>
      </c>
      <c r="M62" s="52">
        <f>FC_OTH_HH_SH_E!M62+FC_OTH_HH_SC_E!M62+FC_OTH_HH_WH_E!M62+FC_OTH_HH_CO_E!M62</f>
        <v>2558.7519552000003</v>
      </c>
      <c r="N62" s="52">
        <f>FC_OTH_HH_SH_E!N62+FC_OTH_HH_SC_E!N62+FC_OTH_HH_WH_E!N62+FC_OTH_HH_CO_E!N62</f>
        <v>2568.1598208</v>
      </c>
      <c r="O62" s="52">
        <f>FC_OTH_HH_SH_E!O62+FC_OTH_HH_SC_E!O62+FC_OTH_HH_WH_E!O62+FC_OTH_HH_CO_E!O62</f>
        <v>2499.8400000000015</v>
      </c>
      <c r="P62" s="52">
        <f>FC_OTH_HH_SH_E!P62+FC_OTH_HH_SC_E!P62+FC_OTH_HH_WH_E!P62+FC_OTH_HH_CO_E!P62</f>
        <v>2592.1280447999989</v>
      </c>
      <c r="Q62" s="52">
        <f>FC_OTH_HH_SH_E!Q62+FC_OTH_HH_SC_E!Q62+FC_OTH_HH_WH_E!Q62+FC_OTH_HH_CO_E!Q62</f>
        <v>2143.791820800001</v>
      </c>
      <c r="R62" s="52">
        <f>FC_OTH_HH_SH_E!R62+FC_OTH_HH_SC_E!R62+FC_OTH_HH_WH_E!R62+FC_OTH_HH_CO_E!R62</f>
        <v>2459.9679551999998</v>
      </c>
      <c r="S62" s="52">
        <f>FC_OTH_HH_SH_E!S62+FC_OTH_HH_SC_E!S62+FC_OTH_HH_WH_E!S62+FC_OTH_HH_CO_E!S62</f>
        <v>2487.6319103999977</v>
      </c>
      <c r="T62" s="52">
        <f>FC_OTH_HH_SH_E!T62+FC_OTH_HH_SC_E!T62+FC_OTH_HH_WH_E!T62+FC_OTH_HH_CO_E!T62</f>
        <v>2374.0641792000006</v>
      </c>
      <c r="U62" s="52">
        <f>FC_OTH_HH_SH_E!U62+FC_OTH_HH_SC_E!U62+FC_OTH_HH_WH_E!U62+FC_OTH_HH_CO_E!U62</f>
        <v>2126.6296127999972</v>
      </c>
      <c r="V62" s="52">
        <f>FC_OTH_HH_SH_E!V62+FC_OTH_HH_SC_E!V62+FC_OTH_HH_WH_E!V62+FC_OTH_HH_CO_E!V62</f>
        <v>2000.4651072000013</v>
      </c>
      <c r="W62" s="52">
        <f>FC_OTH_HH_SH_E!W62+FC_OTH_HH_SC_E!W62+FC_OTH_HH_WH_E!W62+FC_OTH_HH_CO_E!W62</f>
        <v>1926.559353600001</v>
      </c>
      <c r="X62" s="52">
        <f>FC_OTH_HH_SH_E!X62+FC_OTH_HH_SC_E!X62+FC_OTH_HH_WH_E!X62+FC_OTH_HH_CO_E!X62</f>
        <v>2180.2382783999983</v>
      </c>
      <c r="Y62" s="52">
        <f>FC_OTH_HH_SH_E!Y62+FC_OTH_HH_SC_E!Y62+FC_OTH_HH_WH_E!Y62+FC_OTH_HH_CO_E!Y62</f>
        <v>1769.5012608000006</v>
      </c>
      <c r="Z62" s="52">
        <f>FC_OTH_HH_SH_E!Z62+FC_OTH_HH_SC_E!Z62+FC_OTH_HH_WH_E!Z62+FC_OTH_HH_CO_E!Z62</f>
        <v>1654.0808256000007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1114.6037749802206</v>
      </c>
      <c r="D2" s="21">
        <f t="shared" ref="D2:X2" si="0">SUM(D3,D17,D22,D25,D26,D51,D52)</f>
        <v>1075.0874340196287</v>
      </c>
      <c r="E2" s="21">
        <f t="shared" si="0"/>
        <v>1249.3199108457011</v>
      </c>
      <c r="F2" s="21">
        <f t="shared" si="0"/>
        <v>1422.3566805109765</v>
      </c>
      <c r="G2" s="21">
        <f t="shared" si="0"/>
        <v>1371.6076494548442</v>
      </c>
      <c r="H2" s="21">
        <f t="shared" si="0"/>
        <v>1244.7376085826118</v>
      </c>
      <c r="I2" s="21">
        <f t="shared" si="0"/>
        <v>1147.0422412914304</v>
      </c>
      <c r="J2" s="21">
        <f t="shared" si="0"/>
        <v>888.51126693757953</v>
      </c>
      <c r="K2" s="21">
        <f t="shared" si="0"/>
        <v>1002.5229404869624</v>
      </c>
      <c r="L2" s="21">
        <f t="shared" si="0"/>
        <v>947.23819861934351</v>
      </c>
      <c r="M2" s="21">
        <f t="shared" si="0"/>
        <v>1003.9727234841733</v>
      </c>
      <c r="N2" s="21">
        <f t="shared" si="0"/>
        <v>845.00967733684615</v>
      </c>
      <c r="O2" s="21">
        <f t="shared" si="0"/>
        <v>767.68323406937645</v>
      </c>
      <c r="P2" s="21">
        <f t="shared" si="0"/>
        <v>663.3550096236014</v>
      </c>
      <c r="Q2" s="21">
        <f t="shared" si="0"/>
        <v>508.80412228614506</v>
      </c>
      <c r="R2" s="21">
        <f t="shared" si="0"/>
        <v>562.44672745241701</v>
      </c>
      <c r="S2" s="21">
        <f t="shared" si="0"/>
        <v>564.47636380813924</v>
      </c>
      <c r="T2" s="21">
        <f t="shared" si="0"/>
        <v>546.40528559708252</v>
      </c>
      <c r="U2" s="21">
        <f t="shared" si="0"/>
        <v>503.13961939918318</v>
      </c>
      <c r="V2" s="21">
        <f t="shared" si="0"/>
        <v>496.35039681698299</v>
      </c>
      <c r="W2" s="21">
        <f t="shared" si="0"/>
        <v>506.9350747890706</v>
      </c>
      <c r="X2" s="21">
        <f t="shared" si="0"/>
        <v>485.41105997295665</v>
      </c>
      <c r="Y2" s="21">
        <f t="shared" ref="Y2:Z2" si="1">SUM(Y3,Y17,Y22,Y25,Y26,Y51,Y52)</f>
        <v>485.88156086020433</v>
      </c>
      <c r="Z2" s="21">
        <f t="shared" si="1"/>
        <v>451.29058643251318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1004.6151452116571</v>
      </c>
      <c r="D26" s="27">
        <f t="shared" si="16"/>
        <v>956.67572394777631</v>
      </c>
      <c r="E26" s="27">
        <f t="shared" si="16"/>
        <v>1121.3036372145864</v>
      </c>
      <c r="F26" s="27">
        <f t="shared" si="16"/>
        <v>1260.9582570632435</v>
      </c>
      <c r="G26" s="27">
        <f t="shared" si="16"/>
        <v>1189.1808905789851</v>
      </c>
      <c r="H26" s="27">
        <f t="shared" si="16"/>
        <v>1056.6191555026448</v>
      </c>
      <c r="I26" s="27">
        <f t="shared" si="16"/>
        <v>973.89780336648641</v>
      </c>
      <c r="J26" s="27">
        <f t="shared" si="16"/>
        <v>728.49420873642202</v>
      </c>
      <c r="K26" s="27">
        <f t="shared" si="16"/>
        <v>810.92841800326073</v>
      </c>
      <c r="L26" s="27">
        <f t="shared" si="16"/>
        <v>748.50626525552548</v>
      </c>
      <c r="M26" s="27">
        <f t="shared" si="16"/>
        <v>788.03122111500011</v>
      </c>
      <c r="N26" s="27">
        <f t="shared" si="16"/>
        <v>632.28714367500004</v>
      </c>
      <c r="O26" s="27">
        <f t="shared" si="16"/>
        <v>547.96917847500038</v>
      </c>
      <c r="P26" s="27">
        <f t="shared" si="16"/>
        <v>448.48219476000008</v>
      </c>
      <c r="Q26" s="27">
        <f t="shared" si="16"/>
        <v>349.30407553499987</v>
      </c>
      <c r="R26" s="27">
        <f t="shared" si="16"/>
        <v>370.20919492500008</v>
      </c>
      <c r="S26" s="27">
        <f t="shared" si="16"/>
        <v>348.10099978499994</v>
      </c>
      <c r="T26" s="27">
        <f t="shared" si="16"/>
        <v>322.23143669999979</v>
      </c>
      <c r="U26" s="27">
        <f t="shared" si="16"/>
        <v>296.49720652499991</v>
      </c>
      <c r="V26" s="27">
        <f t="shared" si="16"/>
        <v>299.45810822999994</v>
      </c>
      <c r="W26" s="27">
        <f t="shared" si="16"/>
        <v>312.84026685000003</v>
      </c>
      <c r="X26" s="27">
        <f t="shared" si="16"/>
        <v>272.37035655000005</v>
      </c>
      <c r="Y26" s="27">
        <f t="shared" ref="Y26:Z26" si="17">SUM(Y27,Y33)</f>
        <v>298.31175659999985</v>
      </c>
      <c r="Z26" s="27">
        <f t="shared" si="17"/>
        <v>293.41747007999993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1004.6151452116571</v>
      </c>
      <c r="D33" s="19">
        <f t="shared" si="20"/>
        <v>956.67572394777631</v>
      </c>
      <c r="E33" s="19">
        <f t="shared" si="20"/>
        <v>1121.3036372145864</v>
      </c>
      <c r="F33" s="19">
        <f t="shared" si="20"/>
        <v>1260.9582570632435</v>
      </c>
      <c r="G33" s="19">
        <f t="shared" si="20"/>
        <v>1189.1808905789851</v>
      </c>
      <c r="H33" s="19">
        <f t="shared" si="20"/>
        <v>1056.6191555026448</v>
      </c>
      <c r="I33" s="19">
        <f t="shared" si="20"/>
        <v>973.89780336648641</v>
      </c>
      <c r="J33" s="19">
        <f t="shared" si="20"/>
        <v>728.49420873642202</v>
      </c>
      <c r="K33" s="19">
        <f t="shared" si="20"/>
        <v>810.92841800326073</v>
      </c>
      <c r="L33" s="19">
        <f t="shared" si="20"/>
        <v>748.50626525552548</v>
      </c>
      <c r="M33" s="19">
        <f t="shared" si="20"/>
        <v>788.03122111500011</v>
      </c>
      <c r="N33" s="19">
        <f t="shared" si="20"/>
        <v>632.28714367500004</v>
      </c>
      <c r="O33" s="19">
        <f t="shared" si="20"/>
        <v>547.96917847500038</v>
      </c>
      <c r="P33" s="19">
        <f t="shared" si="20"/>
        <v>448.48219476000008</v>
      </c>
      <c r="Q33" s="19">
        <f t="shared" si="20"/>
        <v>349.30407553499987</v>
      </c>
      <c r="R33" s="19">
        <f t="shared" si="20"/>
        <v>370.20919492500008</v>
      </c>
      <c r="S33" s="19">
        <f t="shared" si="20"/>
        <v>348.10099978499994</v>
      </c>
      <c r="T33" s="19">
        <f t="shared" si="20"/>
        <v>322.23143669999979</v>
      </c>
      <c r="U33" s="19">
        <f t="shared" si="20"/>
        <v>296.49720652499991</v>
      </c>
      <c r="V33" s="19">
        <f t="shared" si="20"/>
        <v>299.45810822999994</v>
      </c>
      <c r="W33" s="19">
        <f t="shared" si="20"/>
        <v>312.84026685000003</v>
      </c>
      <c r="X33" s="19">
        <f t="shared" si="20"/>
        <v>272.37035655000005</v>
      </c>
      <c r="Y33" s="19">
        <f t="shared" ref="Y33:Z33" si="21">SUM(Y34:Y50)</f>
        <v>298.31175659999985</v>
      </c>
      <c r="Z33" s="19">
        <f t="shared" si="21"/>
        <v>293.41747007999993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56.152139527773834</v>
      </c>
      <c r="D36" s="8">
        <v>55.291376255474411</v>
      </c>
      <c r="E36" s="8">
        <v>66.137239640626703</v>
      </c>
      <c r="F36" s="8">
        <v>85.613626531211352</v>
      </c>
      <c r="G36" s="8">
        <v>69.839342537260706</v>
      </c>
      <c r="H36" s="8">
        <v>67.912906832136713</v>
      </c>
      <c r="I36" s="8">
        <v>45.542473702166532</v>
      </c>
      <c r="J36" s="8">
        <v>47.465007036826584</v>
      </c>
      <c r="K36" s="8">
        <v>64.244382548899793</v>
      </c>
      <c r="L36" s="8">
        <v>43.557527258127443</v>
      </c>
      <c r="M36" s="8">
        <v>43.217294115000009</v>
      </c>
      <c r="N36" s="8">
        <v>48.087263775000025</v>
      </c>
      <c r="O36" s="8">
        <v>41.915440155000013</v>
      </c>
      <c r="P36" s="8">
        <v>30.475558440000015</v>
      </c>
      <c r="Q36" s="8">
        <v>17.623479795000016</v>
      </c>
      <c r="R36" s="8">
        <v>38.841227084999971</v>
      </c>
      <c r="S36" s="8">
        <v>38.469214725000029</v>
      </c>
      <c r="T36" s="8">
        <v>39.012685560000023</v>
      </c>
      <c r="U36" s="8">
        <v>32.666601824999972</v>
      </c>
      <c r="V36" s="8">
        <v>31.167128129999981</v>
      </c>
      <c r="W36" s="8">
        <v>20.366351609999995</v>
      </c>
      <c r="X36" s="8">
        <v>29.30445399000002</v>
      </c>
      <c r="Y36" s="8">
        <v>30.36504510000001</v>
      </c>
      <c r="Z36" s="8">
        <v>29.031426600000017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948.46300568388335</v>
      </c>
      <c r="D43" s="8">
        <v>901.38434769230184</v>
      </c>
      <c r="E43" s="8">
        <v>1055.1663975739598</v>
      </c>
      <c r="F43" s="8">
        <v>1175.3446305320322</v>
      </c>
      <c r="G43" s="8">
        <v>1119.3415480417243</v>
      </c>
      <c r="H43" s="8">
        <v>988.70624867050822</v>
      </c>
      <c r="I43" s="8">
        <v>928.35532966431992</v>
      </c>
      <c r="J43" s="8">
        <v>681.02920169959543</v>
      </c>
      <c r="K43" s="8">
        <v>746.68403545436092</v>
      </c>
      <c r="L43" s="8">
        <v>704.94873799739798</v>
      </c>
      <c r="M43" s="8">
        <v>744.81392700000015</v>
      </c>
      <c r="N43" s="8">
        <v>584.19987990000004</v>
      </c>
      <c r="O43" s="8">
        <v>506.05373832000032</v>
      </c>
      <c r="P43" s="8">
        <v>418.0066363200001</v>
      </c>
      <c r="Q43" s="8">
        <v>331.68059573999983</v>
      </c>
      <c r="R43" s="8">
        <v>331.36796784000012</v>
      </c>
      <c r="S43" s="8">
        <v>309.63178505999991</v>
      </c>
      <c r="T43" s="8">
        <v>283.21875113999977</v>
      </c>
      <c r="U43" s="8">
        <v>263.83060469999992</v>
      </c>
      <c r="V43" s="8">
        <v>268.29098009999996</v>
      </c>
      <c r="W43" s="8">
        <v>292.47391524000005</v>
      </c>
      <c r="X43" s="8">
        <v>243.06590256000004</v>
      </c>
      <c r="Y43" s="8">
        <v>267.94671149999982</v>
      </c>
      <c r="Z43" s="8">
        <v>264.3860434799999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109.98862976856347</v>
      </c>
      <c r="D51" s="27">
        <v>118.41171007185255</v>
      </c>
      <c r="E51" s="27">
        <v>128.01627363111476</v>
      </c>
      <c r="F51" s="27">
        <v>161.39842344773288</v>
      </c>
      <c r="G51" s="27">
        <v>182.42675887585924</v>
      </c>
      <c r="H51" s="27">
        <v>188.11845307996683</v>
      </c>
      <c r="I51" s="27">
        <v>173.14443792494401</v>
      </c>
      <c r="J51" s="27">
        <v>160.01705820115751</v>
      </c>
      <c r="K51" s="27">
        <v>191.59452248370167</v>
      </c>
      <c r="L51" s="27">
        <v>198.73193336381803</v>
      </c>
      <c r="M51" s="27">
        <v>215.94150236917321</v>
      </c>
      <c r="N51" s="27">
        <v>212.72253366184609</v>
      </c>
      <c r="O51" s="27">
        <v>219.71405559437608</v>
      </c>
      <c r="P51" s="27">
        <v>214.87281486360135</v>
      </c>
      <c r="Q51" s="27">
        <v>159.50004675114519</v>
      </c>
      <c r="R51" s="27">
        <v>192.2375325274169</v>
      </c>
      <c r="S51" s="27">
        <v>216.37536402313924</v>
      </c>
      <c r="T51" s="27">
        <v>224.17384889708273</v>
      </c>
      <c r="U51" s="27">
        <v>206.64241287418329</v>
      </c>
      <c r="V51" s="27">
        <v>196.89228858698303</v>
      </c>
      <c r="W51" s="27">
        <v>194.09480793907056</v>
      </c>
      <c r="X51" s="27">
        <v>213.04070342295662</v>
      </c>
      <c r="Y51" s="27">
        <v>187.56980426020448</v>
      </c>
      <c r="Z51" s="27">
        <v>157.87311635251325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1926.4182374322572</v>
      </c>
      <c r="D61" s="49">
        <f t="shared" si="24"/>
        <v>2342.5092647555662</v>
      </c>
      <c r="E61" s="49">
        <f t="shared" si="24"/>
        <v>1815.1632627230722</v>
      </c>
      <c r="F61" s="49">
        <f t="shared" si="24"/>
        <v>1947.9000130897712</v>
      </c>
      <c r="G61" s="49">
        <f t="shared" si="24"/>
        <v>1869.9693747560004</v>
      </c>
      <c r="H61" s="49">
        <f t="shared" si="24"/>
        <v>2322.4626426624945</v>
      </c>
      <c r="I61" s="49">
        <f t="shared" si="24"/>
        <v>2009.5527864941769</v>
      </c>
      <c r="J61" s="49">
        <f t="shared" si="24"/>
        <v>2345.6924047813809</v>
      </c>
      <c r="K61" s="49">
        <f t="shared" si="24"/>
        <v>2276.7897870219449</v>
      </c>
      <c r="L61" s="49">
        <f t="shared" si="24"/>
        <v>2204.8731920193441</v>
      </c>
      <c r="M61" s="49">
        <f t="shared" si="24"/>
        <v>2264.2153599024505</v>
      </c>
      <c r="N61" s="49">
        <f t="shared" si="24"/>
        <v>2263.1530342326387</v>
      </c>
      <c r="O61" s="49">
        <f t="shared" si="24"/>
        <v>2198.9554114708117</v>
      </c>
      <c r="P61" s="49">
        <f t="shared" si="24"/>
        <v>2285.5141671487527</v>
      </c>
      <c r="Q61" s="49">
        <f t="shared" si="24"/>
        <v>1853.325010647007</v>
      </c>
      <c r="R61" s="49">
        <f t="shared" si="24"/>
        <v>2164.5465959837938</v>
      </c>
      <c r="S61" s="49">
        <f t="shared" si="24"/>
        <v>2198.3047508041323</v>
      </c>
      <c r="T61" s="49">
        <f t="shared" si="24"/>
        <v>2095.5172961674507</v>
      </c>
      <c r="U61" s="49">
        <f t="shared" si="24"/>
        <v>1866.8221015031477</v>
      </c>
      <c r="V61" s="49">
        <f t="shared" si="24"/>
        <v>1759.7594610734598</v>
      </c>
      <c r="W61" s="49">
        <f t="shared" si="24"/>
        <v>1706.438095386306</v>
      </c>
      <c r="X61" s="49">
        <f t="shared" si="24"/>
        <v>1949.6694941092217</v>
      </c>
      <c r="Y61" s="49">
        <f t="shared" ref="Y61:Z61" si="25">SUM(Y62:Y72)</f>
        <v>1576.2772928000006</v>
      </c>
      <c r="Z61" s="49">
        <f t="shared" si="25"/>
        <v>1474.4271136000009</v>
      </c>
    </row>
    <row r="62" spans="1:26" ht="11.25" customHeight="1" x14ac:dyDescent="0.2">
      <c r="A62" s="50" t="s">
        <v>92</v>
      </c>
      <c r="B62" s="51" t="s">
        <v>93</v>
      </c>
      <c r="C62" s="52">
        <v>1926.4182374322572</v>
      </c>
      <c r="D62" s="52">
        <v>2342.5092647555662</v>
      </c>
      <c r="E62" s="52">
        <v>1815.1632627230722</v>
      </c>
      <c r="F62" s="52">
        <v>1947.9000130897712</v>
      </c>
      <c r="G62" s="52">
        <v>1869.9693747560004</v>
      </c>
      <c r="H62" s="52">
        <v>2322.4626426624945</v>
      </c>
      <c r="I62" s="52">
        <v>2009.5527864941769</v>
      </c>
      <c r="J62" s="52">
        <v>2345.6924047813809</v>
      </c>
      <c r="K62" s="52">
        <v>2276.7897870219449</v>
      </c>
      <c r="L62" s="52">
        <v>2204.8731920193441</v>
      </c>
      <c r="M62" s="52">
        <v>2264.2153599024505</v>
      </c>
      <c r="N62" s="52">
        <v>2263.1530342326387</v>
      </c>
      <c r="O62" s="52">
        <v>2198.9554114708117</v>
      </c>
      <c r="P62" s="52">
        <v>2285.5141671487527</v>
      </c>
      <c r="Q62" s="52">
        <v>1853.325010647007</v>
      </c>
      <c r="R62" s="52">
        <v>2164.5465959837938</v>
      </c>
      <c r="S62" s="52">
        <v>2198.3047508041323</v>
      </c>
      <c r="T62" s="52">
        <v>2095.5172961674507</v>
      </c>
      <c r="U62" s="52">
        <v>1866.8221015031477</v>
      </c>
      <c r="V62" s="52">
        <v>1759.7594610734598</v>
      </c>
      <c r="W62" s="52">
        <v>1706.438095386306</v>
      </c>
      <c r="X62" s="52">
        <v>1949.6694941092217</v>
      </c>
      <c r="Y62" s="52">
        <v>1576.2772928000006</v>
      </c>
      <c r="Z62" s="52">
        <v>1474.4271136000009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148.78158965943067</v>
      </c>
      <c r="D2" s="21">
        <f t="shared" ref="D2:X2" si="0">SUM(D3,D17,D22,D25,D26,D51,D52)</f>
        <v>126.57535440712422</v>
      </c>
      <c r="E2" s="21">
        <f t="shared" si="0"/>
        <v>168.4590266599391</v>
      </c>
      <c r="F2" s="21">
        <f t="shared" si="0"/>
        <v>186.00544236348742</v>
      </c>
      <c r="G2" s="21">
        <f t="shared" si="0"/>
        <v>192.46724390267048</v>
      </c>
      <c r="H2" s="21">
        <f t="shared" si="0"/>
        <v>153.57481721422548</v>
      </c>
      <c r="I2" s="21">
        <f t="shared" si="0"/>
        <v>170.28977709793025</v>
      </c>
      <c r="J2" s="21">
        <f t="shared" si="0"/>
        <v>125.55670728310417</v>
      </c>
      <c r="K2" s="21">
        <f t="shared" si="0"/>
        <v>142.92457536415884</v>
      </c>
      <c r="L2" s="21">
        <f t="shared" si="0"/>
        <v>146.19144692068113</v>
      </c>
      <c r="M2" s="21">
        <f t="shared" si="0"/>
        <v>148.20911887862462</v>
      </c>
      <c r="N2" s="21">
        <f t="shared" si="0"/>
        <v>132.38590286945146</v>
      </c>
      <c r="O2" s="21">
        <f t="shared" si="0"/>
        <v>122.17644684401176</v>
      </c>
      <c r="P2" s="21">
        <f t="shared" si="0"/>
        <v>105.5976838564701</v>
      </c>
      <c r="Q2" s="21">
        <f t="shared" si="0"/>
        <v>97.113913137628742</v>
      </c>
      <c r="R2" s="21">
        <f t="shared" si="0"/>
        <v>93.346617875855202</v>
      </c>
      <c r="S2" s="21">
        <f t="shared" si="0"/>
        <v>88.547685971860801</v>
      </c>
      <c r="T2" s="21">
        <f t="shared" si="0"/>
        <v>88.293168992917202</v>
      </c>
      <c r="U2" s="21">
        <f t="shared" si="0"/>
        <v>87.320840500816587</v>
      </c>
      <c r="V2" s="21">
        <f t="shared" si="0"/>
        <v>86.451772268017038</v>
      </c>
      <c r="W2" s="21">
        <f t="shared" si="0"/>
        <v>85.932810440929529</v>
      </c>
      <c r="X2" s="21">
        <f t="shared" si="0"/>
        <v>75.696369127043596</v>
      </c>
      <c r="Y2" s="21">
        <f t="shared" ref="Y2:Z2" si="1">SUM(Y3,Y17,Y22,Y25,Y26,Y51,Y52)</f>
        <v>83.855085399795598</v>
      </c>
      <c r="Z2" s="21">
        <f t="shared" si="1"/>
        <v>77.968996417486636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127.73796652169951</v>
      </c>
      <c r="D26" s="27">
        <f t="shared" si="16"/>
        <v>106.94911319458122</v>
      </c>
      <c r="E26" s="27">
        <f t="shared" si="16"/>
        <v>144.20387505642157</v>
      </c>
      <c r="F26" s="27">
        <f t="shared" si="16"/>
        <v>155.98561172688406</v>
      </c>
      <c r="G26" s="27">
        <f t="shared" si="16"/>
        <v>156.60171151317849</v>
      </c>
      <c r="H26" s="27">
        <f t="shared" si="16"/>
        <v>121.95953840262382</v>
      </c>
      <c r="I26" s="27">
        <f t="shared" si="16"/>
        <v>135.09279878719221</v>
      </c>
      <c r="J26" s="27">
        <f t="shared" si="16"/>
        <v>95.390299953918444</v>
      </c>
      <c r="K26" s="27">
        <f t="shared" si="16"/>
        <v>106.35898483170189</v>
      </c>
      <c r="L26" s="27">
        <f t="shared" si="16"/>
        <v>106.22417382126908</v>
      </c>
      <c r="M26" s="27">
        <f t="shared" si="16"/>
        <v>107.17323275999999</v>
      </c>
      <c r="N26" s="27">
        <f t="shared" si="16"/>
        <v>89.810327220000005</v>
      </c>
      <c r="O26" s="27">
        <f t="shared" si="16"/>
        <v>77.992252754999981</v>
      </c>
      <c r="P26" s="27">
        <f t="shared" si="16"/>
        <v>62.945206154999987</v>
      </c>
      <c r="Q26" s="27">
        <f t="shared" si="16"/>
        <v>59.135305095</v>
      </c>
      <c r="R26" s="27">
        <f t="shared" si="16"/>
        <v>53.799640155000006</v>
      </c>
      <c r="S26" s="27">
        <f t="shared" si="16"/>
        <v>46.394166194999997</v>
      </c>
      <c r="T26" s="27">
        <f t="shared" si="16"/>
        <v>43.744539690000003</v>
      </c>
      <c r="U26" s="27">
        <f t="shared" si="16"/>
        <v>43.672576035000006</v>
      </c>
      <c r="V26" s="27">
        <f t="shared" si="16"/>
        <v>44.688209354999991</v>
      </c>
      <c r="W26" s="27">
        <f t="shared" si="16"/>
        <v>45.0611946</v>
      </c>
      <c r="X26" s="27">
        <f t="shared" si="16"/>
        <v>36.196863750000006</v>
      </c>
      <c r="Y26" s="27">
        <f t="shared" ref="Y26:Z26" si="17">SUM(Y27,Y33)</f>
        <v>45.287562420000008</v>
      </c>
      <c r="Z26" s="27">
        <f t="shared" si="17"/>
        <v>46.463525130000001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127.73796652169951</v>
      </c>
      <c r="D33" s="19">
        <f t="shared" si="20"/>
        <v>106.94911319458122</v>
      </c>
      <c r="E33" s="19">
        <f t="shared" si="20"/>
        <v>144.20387505642157</v>
      </c>
      <c r="F33" s="19">
        <f t="shared" si="20"/>
        <v>155.98561172688406</v>
      </c>
      <c r="G33" s="19">
        <f t="shared" si="20"/>
        <v>156.60171151317849</v>
      </c>
      <c r="H33" s="19">
        <f t="shared" si="20"/>
        <v>121.95953840262382</v>
      </c>
      <c r="I33" s="19">
        <f t="shared" si="20"/>
        <v>135.09279878719221</v>
      </c>
      <c r="J33" s="19">
        <f t="shared" si="20"/>
        <v>95.390299953918444</v>
      </c>
      <c r="K33" s="19">
        <f t="shared" si="20"/>
        <v>106.35898483170189</v>
      </c>
      <c r="L33" s="19">
        <f t="shared" si="20"/>
        <v>106.22417382126908</v>
      </c>
      <c r="M33" s="19">
        <f t="shared" si="20"/>
        <v>107.17323275999999</v>
      </c>
      <c r="N33" s="19">
        <f t="shared" si="20"/>
        <v>89.810327220000005</v>
      </c>
      <c r="O33" s="19">
        <f t="shared" si="20"/>
        <v>77.992252754999981</v>
      </c>
      <c r="P33" s="19">
        <f t="shared" si="20"/>
        <v>62.945206154999987</v>
      </c>
      <c r="Q33" s="19">
        <f t="shared" si="20"/>
        <v>59.135305095</v>
      </c>
      <c r="R33" s="19">
        <f t="shared" si="20"/>
        <v>53.799640155000006</v>
      </c>
      <c r="S33" s="19">
        <f t="shared" si="20"/>
        <v>46.394166194999997</v>
      </c>
      <c r="T33" s="19">
        <f t="shared" si="20"/>
        <v>43.744539690000003</v>
      </c>
      <c r="U33" s="19">
        <f t="shared" si="20"/>
        <v>43.672576035000006</v>
      </c>
      <c r="V33" s="19">
        <f t="shared" si="20"/>
        <v>44.688209354999991</v>
      </c>
      <c r="W33" s="19">
        <f t="shared" si="20"/>
        <v>45.0611946</v>
      </c>
      <c r="X33" s="19">
        <f t="shared" si="20"/>
        <v>36.196863750000006</v>
      </c>
      <c r="Y33" s="19">
        <f t="shared" ref="Y33:Z33" si="21">SUM(Y34:Y50)</f>
        <v>45.287562420000008</v>
      </c>
      <c r="Z33" s="19">
        <f t="shared" si="21"/>
        <v>46.463525130000001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11.976890765582949</v>
      </c>
      <c r="D36" s="8">
        <v>11.021590526882923</v>
      </c>
      <c r="E36" s="8">
        <v>14.066761550381518</v>
      </c>
      <c r="F36" s="8">
        <v>12.202042258916002</v>
      </c>
      <c r="G36" s="8">
        <v>10.982278114902863</v>
      </c>
      <c r="H36" s="8">
        <v>11.392375993131665</v>
      </c>
      <c r="I36" s="8">
        <v>9.123777371512352</v>
      </c>
      <c r="J36" s="8">
        <v>9.3511216535145234</v>
      </c>
      <c r="K36" s="8">
        <v>10.214800286063076</v>
      </c>
      <c r="L36" s="8">
        <v>9.3811828986673937</v>
      </c>
      <c r="M36" s="8">
        <v>9.1589397600000009</v>
      </c>
      <c r="N36" s="8">
        <v>11.11160712</v>
      </c>
      <c r="O36" s="8">
        <v>9.5337821550000026</v>
      </c>
      <c r="P36" s="8">
        <v>7.4416385550000035</v>
      </c>
      <c r="Q36" s="8">
        <v>5.7214315950000003</v>
      </c>
      <c r="R36" s="8">
        <v>9.5337821550000008</v>
      </c>
      <c r="S36" s="8">
        <v>8.8015318950000001</v>
      </c>
      <c r="T36" s="8">
        <v>9.5831799899999996</v>
      </c>
      <c r="U36" s="8">
        <v>9.1734685350000014</v>
      </c>
      <c r="V36" s="8">
        <v>9.4756670550000006</v>
      </c>
      <c r="W36" s="8">
        <v>6.5088912000000017</v>
      </c>
      <c r="X36" s="8">
        <v>8.0489413500000015</v>
      </c>
      <c r="Y36" s="8">
        <v>10.065535320000002</v>
      </c>
      <c r="Z36" s="8">
        <v>10.594382730000001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115.76107575611655</v>
      </c>
      <c r="D43" s="8">
        <v>95.927522667698298</v>
      </c>
      <c r="E43" s="8">
        <v>130.13711350604004</v>
      </c>
      <c r="F43" s="8">
        <v>143.78356946796805</v>
      </c>
      <c r="G43" s="8">
        <v>145.61943339827562</v>
      </c>
      <c r="H43" s="8">
        <v>110.56716240949216</v>
      </c>
      <c r="I43" s="8">
        <v>125.96902141567986</v>
      </c>
      <c r="J43" s="8">
        <v>86.039178300403918</v>
      </c>
      <c r="K43" s="8">
        <v>96.144184545638808</v>
      </c>
      <c r="L43" s="8">
        <v>96.842990922601686</v>
      </c>
      <c r="M43" s="8">
        <v>98.014292999999995</v>
      </c>
      <c r="N43" s="8">
        <v>78.698720100000003</v>
      </c>
      <c r="O43" s="8">
        <v>68.458470599999984</v>
      </c>
      <c r="P43" s="8">
        <v>55.503567599999982</v>
      </c>
      <c r="Q43" s="8">
        <v>53.413873500000001</v>
      </c>
      <c r="R43" s="8">
        <v>44.265858000000001</v>
      </c>
      <c r="S43" s="8">
        <v>37.592634299999993</v>
      </c>
      <c r="T43" s="8">
        <v>34.161359700000006</v>
      </c>
      <c r="U43" s="8">
        <v>34.499107500000001</v>
      </c>
      <c r="V43" s="8">
        <v>35.212542299999988</v>
      </c>
      <c r="W43" s="8">
        <v>38.5523034</v>
      </c>
      <c r="X43" s="8">
        <v>28.147922400000002</v>
      </c>
      <c r="Y43" s="8">
        <v>35.222027100000005</v>
      </c>
      <c r="Z43" s="8">
        <v>35.869142400000001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21.043623137731164</v>
      </c>
      <c r="D51" s="27">
        <v>19.626241212543007</v>
      </c>
      <c r="E51" s="27">
        <v>24.255151603517533</v>
      </c>
      <c r="F51" s="27">
        <v>30.019830636603363</v>
      </c>
      <c r="G51" s="27">
        <v>35.865532389492003</v>
      </c>
      <c r="H51" s="27">
        <v>31.615278811601655</v>
      </c>
      <c r="I51" s="27">
        <v>35.196978310738032</v>
      </c>
      <c r="J51" s="27">
        <v>30.166407329185731</v>
      </c>
      <c r="K51" s="27">
        <v>36.565590532456966</v>
      </c>
      <c r="L51" s="27">
        <v>39.967273099412061</v>
      </c>
      <c r="M51" s="27">
        <v>41.035886118624639</v>
      </c>
      <c r="N51" s="27">
        <v>42.575575649451466</v>
      </c>
      <c r="O51" s="27">
        <v>44.18419408901179</v>
      </c>
      <c r="P51" s="27">
        <v>42.652477701470119</v>
      </c>
      <c r="Q51" s="27">
        <v>37.97860804262875</v>
      </c>
      <c r="R51" s="27">
        <v>39.546977720855203</v>
      </c>
      <c r="S51" s="27">
        <v>42.153519776860811</v>
      </c>
      <c r="T51" s="27">
        <v>44.548629302917192</v>
      </c>
      <c r="U51" s="27">
        <v>43.648264465816588</v>
      </c>
      <c r="V51" s="27">
        <v>41.76356291301704</v>
      </c>
      <c r="W51" s="27">
        <v>40.871615840929529</v>
      </c>
      <c r="X51" s="27">
        <v>39.49950537704359</v>
      </c>
      <c r="Y51" s="27">
        <v>38.567522979795591</v>
      </c>
      <c r="Z51" s="27">
        <v>31.505471287486635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232.73239443472534</v>
      </c>
      <c r="D61" s="49">
        <f t="shared" si="24"/>
        <v>245.27611803017965</v>
      </c>
      <c r="E61" s="49">
        <f t="shared" si="24"/>
        <v>216.96882185053036</v>
      </c>
      <c r="F61" s="49">
        <f t="shared" si="24"/>
        <v>228.85082272783853</v>
      </c>
      <c r="G61" s="49">
        <f t="shared" si="24"/>
        <v>231.77466938926685</v>
      </c>
      <c r="H61" s="49">
        <f t="shared" si="24"/>
        <v>246.26475915634222</v>
      </c>
      <c r="I61" s="49">
        <f t="shared" si="24"/>
        <v>258.25490298302464</v>
      </c>
      <c r="J61" s="49">
        <f t="shared" si="24"/>
        <v>278.91742441728138</v>
      </c>
      <c r="K61" s="49">
        <f t="shared" si="24"/>
        <v>270.570825026737</v>
      </c>
      <c r="L61" s="49">
        <f t="shared" si="24"/>
        <v>274.6437979415262</v>
      </c>
      <c r="M61" s="49">
        <f t="shared" si="24"/>
        <v>265.09483199494645</v>
      </c>
      <c r="N61" s="49">
        <f t="shared" si="24"/>
        <v>276.53898785912037</v>
      </c>
      <c r="O61" s="49">
        <f t="shared" si="24"/>
        <v>273.21266768048207</v>
      </c>
      <c r="P61" s="49">
        <f t="shared" si="24"/>
        <v>279.58409519797272</v>
      </c>
      <c r="Q61" s="49">
        <f t="shared" si="24"/>
        <v>263.48747369248002</v>
      </c>
      <c r="R61" s="49">
        <f t="shared" si="24"/>
        <v>269.33656794871735</v>
      </c>
      <c r="S61" s="49">
        <f t="shared" si="24"/>
        <v>264.37668315811072</v>
      </c>
      <c r="T61" s="49">
        <f t="shared" si="24"/>
        <v>254.74556157256839</v>
      </c>
      <c r="U61" s="49">
        <f t="shared" si="24"/>
        <v>237.2620185528896</v>
      </c>
      <c r="V61" s="49">
        <f t="shared" si="24"/>
        <v>219.29504741837843</v>
      </c>
      <c r="W61" s="49">
        <f t="shared" si="24"/>
        <v>192.18720652707225</v>
      </c>
      <c r="X61" s="49">
        <f t="shared" si="24"/>
        <v>202.39488983415387</v>
      </c>
      <c r="Y61" s="49">
        <f t="shared" ref="Y61:Z61" si="25">SUM(Y62:Y72)</f>
        <v>173.11828800000004</v>
      </c>
      <c r="Z61" s="49">
        <f t="shared" si="25"/>
        <v>161.86486399999995</v>
      </c>
    </row>
    <row r="62" spans="1:26" ht="11.25" customHeight="1" x14ac:dyDescent="0.2">
      <c r="A62" s="50" t="s">
        <v>92</v>
      </c>
      <c r="B62" s="51" t="s">
        <v>93</v>
      </c>
      <c r="C62" s="52">
        <v>232.73239443472534</v>
      </c>
      <c r="D62" s="52">
        <v>245.27611803017965</v>
      </c>
      <c r="E62" s="52">
        <v>216.96882185053036</v>
      </c>
      <c r="F62" s="52">
        <v>228.85082272783853</v>
      </c>
      <c r="G62" s="52">
        <v>231.77466938926685</v>
      </c>
      <c r="H62" s="52">
        <v>246.26475915634222</v>
      </c>
      <c r="I62" s="52">
        <v>258.25490298302464</v>
      </c>
      <c r="J62" s="52">
        <v>278.91742441728138</v>
      </c>
      <c r="K62" s="52">
        <v>270.570825026737</v>
      </c>
      <c r="L62" s="52">
        <v>274.6437979415262</v>
      </c>
      <c r="M62" s="52">
        <v>265.09483199494645</v>
      </c>
      <c r="N62" s="52">
        <v>276.53898785912037</v>
      </c>
      <c r="O62" s="52">
        <v>273.21266768048207</v>
      </c>
      <c r="P62" s="52">
        <v>279.58409519797272</v>
      </c>
      <c r="Q62" s="52">
        <v>263.48747369248002</v>
      </c>
      <c r="R62" s="52">
        <v>269.33656794871735</v>
      </c>
      <c r="S62" s="52">
        <v>264.37668315811072</v>
      </c>
      <c r="T62" s="52">
        <v>254.74556157256839</v>
      </c>
      <c r="U62" s="52">
        <v>237.2620185528896</v>
      </c>
      <c r="V62" s="52">
        <v>219.29504741837843</v>
      </c>
      <c r="W62" s="52">
        <v>192.18720652707225</v>
      </c>
      <c r="X62" s="52">
        <v>202.39488983415387</v>
      </c>
      <c r="Y62" s="52">
        <v>173.11828800000004</v>
      </c>
      <c r="Z62" s="52">
        <v>161.86486399999995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60.844185840348601</v>
      </c>
      <c r="D2" s="21">
        <f t="shared" ref="D2:X2" si="0">SUM(D3,D17,D22,D25,D26,D51,D52)</f>
        <v>63.329030973247121</v>
      </c>
      <c r="E2" s="21">
        <f t="shared" si="0"/>
        <v>77.314172614359535</v>
      </c>
      <c r="F2" s="21">
        <f t="shared" si="0"/>
        <v>62.61384616553643</v>
      </c>
      <c r="G2" s="21">
        <f t="shared" si="0"/>
        <v>59.45952760248521</v>
      </c>
      <c r="H2" s="21">
        <f t="shared" si="0"/>
        <v>66.56402528316309</v>
      </c>
      <c r="I2" s="21">
        <f t="shared" si="0"/>
        <v>57.899242210639116</v>
      </c>
      <c r="J2" s="21">
        <f t="shared" si="0"/>
        <v>55.046075059315712</v>
      </c>
      <c r="K2" s="21">
        <f t="shared" si="0"/>
        <v>53.842399868878459</v>
      </c>
      <c r="L2" s="21">
        <f t="shared" si="0"/>
        <v>56.275489099974976</v>
      </c>
      <c r="M2" s="21">
        <f t="shared" si="0"/>
        <v>53.628392637202197</v>
      </c>
      <c r="N2" s="21">
        <f t="shared" si="0"/>
        <v>53.185689073702498</v>
      </c>
      <c r="O2" s="21">
        <f t="shared" si="0"/>
        <v>52.908092286612394</v>
      </c>
      <c r="P2" s="21">
        <f t="shared" si="0"/>
        <v>51.72067543992862</v>
      </c>
      <c r="Q2" s="21">
        <f t="shared" si="0"/>
        <v>51.121919536226088</v>
      </c>
      <c r="R2" s="21">
        <f t="shared" si="0"/>
        <v>50.071990511728004</v>
      </c>
      <c r="S2" s="21">
        <f t="shared" si="0"/>
        <v>48.487708860000005</v>
      </c>
      <c r="T2" s="21">
        <f t="shared" si="0"/>
        <v>46.029282930000001</v>
      </c>
      <c r="U2" s="21">
        <f t="shared" si="0"/>
        <v>43.444942140000009</v>
      </c>
      <c r="V2" s="21">
        <f t="shared" si="0"/>
        <v>41.148601875000004</v>
      </c>
      <c r="W2" s="21">
        <f t="shared" si="0"/>
        <v>55.182814650000005</v>
      </c>
      <c r="X2" s="21">
        <f t="shared" si="0"/>
        <v>51.999349140000007</v>
      </c>
      <c r="Y2" s="21">
        <f t="shared" ref="Y2:Z2" si="1">SUM(Y3,Y17,Y22,Y25,Y26,Y51,Y52)</f>
        <v>39.408505140000003</v>
      </c>
      <c r="Z2" s="21">
        <f t="shared" si="1"/>
        <v>34.312884150000002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54.240698746643211</v>
      </c>
      <c r="D26" s="27">
        <f t="shared" si="16"/>
        <v>56.056762257642674</v>
      </c>
      <c r="E26" s="27">
        <f t="shared" si="16"/>
        <v>69.027397848991782</v>
      </c>
      <c r="F26" s="27">
        <f t="shared" si="16"/>
        <v>51.415730249872659</v>
      </c>
      <c r="G26" s="27">
        <f t="shared" si="16"/>
        <v>47.517418867836454</v>
      </c>
      <c r="H26" s="27">
        <f t="shared" si="16"/>
        <v>55.003067174731612</v>
      </c>
      <c r="I26" s="27">
        <f t="shared" si="16"/>
        <v>46.811118446321125</v>
      </c>
      <c r="J26" s="27">
        <f t="shared" si="16"/>
        <v>44.885220589658914</v>
      </c>
      <c r="K26" s="27">
        <f t="shared" si="16"/>
        <v>41.771092885037135</v>
      </c>
      <c r="L26" s="27">
        <f t="shared" si="16"/>
        <v>45.857035563205166</v>
      </c>
      <c r="M26" s="27">
        <f t="shared" si="16"/>
        <v>43.513681125000005</v>
      </c>
      <c r="N26" s="27">
        <f t="shared" si="16"/>
        <v>42.502478385000011</v>
      </c>
      <c r="O26" s="27">
        <f t="shared" si="16"/>
        <v>41.534861970000009</v>
      </c>
      <c r="P26" s="27">
        <f t="shared" si="16"/>
        <v>40.538188005000002</v>
      </c>
      <c r="Q26" s="27">
        <f t="shared" si="16"/>
        <v>40.581774329999995</v>
      </c>
      <c r="R26" s="27">
        <f t="shared" si="16"/>
        <v>38.797640760000007</v>
      </c>
      <c r="S26" s="27">
        <f t="shared" si="16"/>
        <v>36.996072660000003</v>
      </c>
      <c r="T26" s="27">
        <f t="shared" si="16"/>
        <v>35.118954930000001</v>
      </c>
      <c r="U26" s="27">
        <f t="shared" si="16"/>
        <v>33.148853040000006</v>
      </c>
      <c r="V26" s="27">
        <f t="shared" si="16"/>
        <v>31.396682775000006</v>
      </c>
      <c r="W26" s="27">
        <f t="shared" si="16"/>
        <v>42.104389950000005</v>
      </c>
      <c r="X26" s="27">
        <f t="shared" si="16"/>
        <v>40.413240540000004</v>
      </c>
      <c r="Y26" s="27">
        <f t="shared" ref="Y26:Z26" si="17">SUM(Y27,Y33)</f>
        <v>30.068752740000001</v>
      </c>
      <c r="Z26" s="27">
        <f t="shared" si="17"/>
        <v>26.180852549999997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54.240698746643211</v>
      </c>
      <c r="D33" s="19">
        <f t="shared" si="20"/>
        <v>56.056762257642674</v>
      </c>
      <c r="E33" s="19">
        <f t="shared" si="20"/>
        <v>69.027397848991782</v>
      </c>
      <c r="F33" s="19">
        <f t="shared" si="20"/>
        <v>51.415730249872659</v>
      </c>
      <c r="G33" s="19">
        <f t="shared" si="20"/>
        <v>47.517418867836454</v>
      </c>
      <c r="H33" s="19">
        <f t="shared" si="20"/>
        <v>55.003067174731612</v>
      </c>
      <c r="I33" s="19">
        <f t="shared" si="20"/>
        <v>46.811118446321125</v>
      </c>
      <c r="J33" s="19">
        <f t="shared" si="20"/>
        <v>44.885220589658914</v>
      </c>
      <c r="K33" s="19">
        <f t="shared" si="20"/>
        <v>41.771092885037135</v>
      </c>
      <c r="L33" s="19">
        <f t="shared" si="20"/>
        <v>45.857035563205166</v>
      </c>
      <c r="M33" s="19">
        <f t="shared" si="20"/>
        <v>43.513681125000005</v>
      </c>
      <c r="N33" s="19">
        <f t="shared" si="20"/>
        <v>42.502478385000011</v>
      </c>
      <c r="O33" s="19">
        <f t="shared" si="20"/>
        <v>41.534861970000009</v>
      </c>
      <c r="P33" s="19">
        <f t="shared" si="20"/>
        <v>40.538188005000002</v>
      </c>
      <c r="Q33" s="19">
        <f t="shared" si="20"/>
        <v>40.581774329999995</v>
      </c>
      <c r="R33" s="19">
        <f t="shared" si="20"/>
        <v>38.797640760000007</v>
      </c>
      <c r="S33" s="19">
        <f t="shared" si="20"/>
        <v>36.996072660000003</v>
      </c>
      <c r="T33" s="19">
        <f t="shared" si="20"/>
        <v>35.118954930000001</v>
      </c>
      <c r="U33" s="19">
        <f t="shared" si="20"/>
        <v>33.148853040000006</v>
      </c>
      <c r="V33" s="19">
        <f t="shared" si="20"/>
        <v>31.396682775000006</v>
      </c>
      <c r="W33" s="19">
        <f t="shared" si="20"/>
        <v>42.104389950000005</v>
      </c>
      <c r="X33" s="19">
        <f t="shared" si="20"/>
        <v>40.413240540000004</v>
      </c>
      <c r="Y33" s="19">
        <f t="shared" ref="Y33:Z33" si="21">SUM(Y34:Y50)</f>
        <v>30.068752740000001</v>
      </c>
      <c r="Z33" s="19">
        <f t="shared" si="21"/>
        <v>26.180852549999997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54.240698746643211</v>
      </c>
      <c r="D36" s="8">
        <v>56.056762257642674</v>
      </c>
      <c r="E36" s="8">
        <v>69.027397848991782</v>
      </c>
      <c r="F36" s="8">
        <v>51.415730249872659</v>
      </c>
      <c r="G36" s="8">
        <v>47.517418867836454</v>
      </c>
      <c r="H36" s="8">
        <v>55.003067174731612</v>
      </c>
      <c r="I36" s="8">
        <v>46.811118446321125</v>
      </c>
      <c r="J36" s="8">
        <v>44.885220589658914</v>
      </c>
      <c r="K36" s="8">
        <v>41.771092885037135</v>
      </c>
      <c r="L36" s="8">
        <v>45.857035563205166</v>
      </c>
      <c r="M36" s="8">
        <v>43.513681125000005</v>
      </c>
      <c r="N36" s="8">
        <v>42.502478385000011</v>
      </c>
      <c r="O36" s="8">
        <v>41.534861970000009</v>
      </c>
      <c r="P36" s="8">
        <v>40.538188005000002</v>
      </c>
      <c r="Q36" s="8">
        <v>40.581774329999995</v>
      </c>
      <c r="R36" s="8">
        <v>38.797640760000007</v>
      </c>
      <c r="S36" s="8">
        <v>36.996072660000003</v>
      </c>
      <c r="T36" s="8">
        <v>35.118954930000001</v>
      </c>
      <c r="U36" s="8">
        <v>33.148853040000006</v>
      </c>
      <c r="V36" s="8">
        <v>31.396682775000006</v>
      </c>
      <c r="W36" s="8">
        <v>42.104389950000005</v>
      </c>
      <c r="X36" s="8">
        <v>40.413240540000004</v>
      </c>
      <c r="Y36" s="8">
        <v>30.068752740000001</v>
      </c>
      <c r="Z36" s="8">
        <v>26.180852549999997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6.6034870937053878</v>
      </c>
      <c r="D51" s="27">
        <v>7.272268715604449</v>
      </c>
      <c r="E51" s="27">
        <v>8.2867747653677579</v>
      </c>
      <c r="F51" s="27">
        <v>11.198115915663772</v>
      </c>
      <c r="G51" s="27">
        <v>11.942108734648757</v>
      </c>
      <c r="H51" s="27">
        <v>11.560958108431484</v>
      </c>
      <c r="I51" s="27">
        <v>11.088123764317992</v>
      </c>
      <c r="J51" s="27">
        <v>10.160854469656798</v>
      </c>
      <c r="K51" s="27">
        <v>12.071306983841325</v>
      </c>
      <c r="L51" s="27">
        <v>10.418453536769814</v>
      </c>
      <c r="M51" s="27">
        <v>10.114711512202188</v>
      </c>
      <c r="N51" s="27">
        <v>10.68321068870249</v>
      </c>
      <c r="O51" s="27">
        <v>11.373230316612386</v>
      </c>
      <c r="P51" s="27">
        <v>11.182487434928618</v>
      </c>
      <c r="Q51" s="27">
        <v>10.540145206226091</v>
      </c>
      <c r="R51" s="27">
        <v>11.274349751728</v>
      </c>
      <c r="S51" s="27">
        <v>11.4916362</v>
      </c>
      <c r="T51" s="27">
        <v>10.910328</v>
      </c>
      <c r="U51" s="27">
        <v>10.296089100000001</v>
      </c>
      <c r="V51" s="27">
        <v>9.7519191000000003</v>
      </c>
      <c r="W51" s="27">
        <v>13.078424700000001</v>
      </c>
      <c r="X51" s="27">
        <v>11.586108600000001</v>
      </c>
      <c r="Y51" s="27">
        <v>9.3397524000000001</v>
      </c>
      <c r="Z51" s="27">
        <v>8.132031600000003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27.53723373301715</v>
      </c>
      <c r="D61" s="49">
        <f t="shared" si="24"/>
        <v>34.358482814254451</v>
      </c>
      <c r="E61" s="49">
        <f t="shared" si="24"/>
        <v>27.884049826397479</v>
      </c>
      <c r="F61" s="49">
        <f t="shared" si="24"/>
        <v>32.337208982389662</v>
      </c>
      <c r="G61" s="49">
        <f t="shared" si="24"/>
        <v>29.615911054731953</v>
      </c>
      <c r="H61" s="49">
        <f t="shared" si="24"/>
        <v>35.72041898116224</v>
      </c>
      <c r="I61" s="49">
        <f t="shared" si="24"/>
        <v>33.232131322797642</v>
      </c>
      <c r="J61" s="49">
        <f t="shared" si="24"/>
        <v>39.422081201336972</v>
      </c>
      <c r="K61" s="49">
        <f t="shared" si="24"/>
        <v>38.383567151316619</v>
      </c>
      <c r="L61" s="49">
        <f t="shared" si="24"/>
        <v>31.523099639130162</v>
      </c>
      <c r="M61" s="49">
        <f t="shared" si="24"/>
        <v>29.441763302603281</v>
      </c>
      <c r="N61" s="49">
        <f t="shared" si="24"/>
        <v>28.467798708241148</v>
      </c>
      <c r="O61" s="49">
        <f t="shared" si="24"/>
        <v>27.671920848707877</v>
      </c>
      <c r="P61" s="49">
        <f t="shared" si="24"/>
        <v>27.02978245327348</v>
      </c>
      <c r="Q61" s="49">
        <f t="shared" si="24"/>
        <v>26.979336460513885</v>
      </c>
      <c r="R61" s="49">
        <f t="shared" si="24"/>
        <v>26.084791267488487</v>
      </c>
      <c r="S61" s="49">
        <f t="shared" si="24"/>
        <v>24.950476437754741</v>
      </c>
      <c r="T61" s="49">
        <f t="shared" si="24"/>
        <v>23.801321459981587</v>
      </c>
      <c r="U61" s="49">
        <f t="shared" si="24"/>
        <v>22.545492743960157</v>
      </c>
      <c r="V61" s="49">
        <f t="shared" si="24"/>
        <v>21.410598708163132</v>
      </c>
      <c r="W61" s="49">
        <f t="shared" si="24"/>
        <v>27.93405168662272</v>
      </c>
      <c r="X61" s="49">
        <f t="shared" si="24"/>
        <v>28.1738944566229</v>
      </c>
      <c r="Y61" s="49">
        <f t="shared" ref="Y61:Z61" si="25">SUM(Y62:Y72)</f>
        <v>20.105680000000003</v>
      </c>
      <c r="Z61" s="49">
        <f t="shared" si="25"/>
        <v>17.788847999999998</v>
      </c>
    </row>
    <row r="62" spans="1:26" ht="11.25" customHeight="1" x14ac:dyDescent="0.2">
      <c r="A62" s="50" t="s">
        <v>92</v>
      </c>
      <c r="B62" s="51" t="s">
        <v>93</v>
      </c>
      <c r="C62" s="52">
        <v>27.53723373301715</v>
      </c>
      <c r="D62" s="52">
        <v>34.358482814254451</v>
      </c>
      <c r="E62" s="52">
        <v>27.884049826397479</v>
      </c>
      <c r="F62" s="52">
        <v>32.337208982389662</v>
      </c>
      <c r="G62" s="52">
        <v>29.615911054731953</v>
      </c>
      <c r="H62" s="52">
        <v>35.72041898116224</v>
      </c>
      <c r="I62" s="52">
        <v>33.232131322797642</v>
      </c>
      <c r="J62" s="52">
        <v>39.422081201336972</v>
      </c>
      <c r="K62" s="52">
        <v>38.383567151316619</v>
      </c>
      <c r="L62" s="52">
        <v>31.523099639130162</v>
      </c>
      <c r="M62" s="52">
        <v>29.441763302603281</v>
      </c>
      <c r="N62" s="52">
        <v>28.467798708241148</v>
      </c>
      <c r="O62" s="52">
        <v>27.671920848707877</v>
      </c>
      <c r="P62" s="52">
        <v>27.02978245327348</v>
      </c>
      <c r="Q62" s="52">
        <v>26.979336460513885</v>
      </c>
      <c r="R62" s="52">
        <v>26.084791267488487</v>
      </c>
      <c r="S62" s="52">
        <v>24.950476437754741</v>
      </c>
      <c r="T62" s="52">
        <v>23.801321459981587</v>
      </c>
      <c r="U62" s="52">
        <v>22.545492743960157</v>
      </c>
      <c r="V62" s="52">
        <v>21.410598708163132</v>
      </c>
      <c r="W62" s="52">
        <v>27.93405168662272</v>
      </c>
      <c r="X62" s="52">
        <v>28.1738944566229</v>
      </c>
      <c r="Y62" s="52">
        <v>20.105680000000003</v>
      </c>
      <c r="Z62" s="52">
        <v>17.788847999999998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261.19750429030864</v>
      </c>
      <c r="D2" s="21">
        <f t="shared" ref="D2:X2" si="0">SUM(D3,D17,D22,D25,D26,D51,D52)</f>
        <v>253.49193653593315</v>
      </c>
      <c r="E2" s="21">
        <f t="shared" si="0"/>
        <v>269.56647804104011</v>
      </c>
      <c r="F2" s="21">
        <f t="shared" si="0"/>
        <v>268.98211621328852</v>
      </c>
      <c r="G2" s="21">
        <f t="shared" si="0"/>
        <v>234.00416747999998</v>
      </c>
      <c r="H2" s="21">
        <f t="shared" si="0"/>
        <v>235.28399976</v>
      </c>
      <c r="I2" s="21">
        <f t="shared" si="0"/>
        <v>236.27058191999996</v>
      </c>
      <c r="J2" s="21">
        <f t="shared" si="0"/>
        <v>233.11401083999996</v>
      </c>
      <c r="K2" s="21">
        <f t="shared" si="0"/>
        <v>239.42741975999999</v>
      </c>
      <c r="L2" s="21">
        <f t="shared" si="0"/>
        <v>215.26913916000001</v>
      </c>
      <c r="M2" s="21">
        <f t="shared" si="0"/>
        <v>213.24875219999998</v>
      </c>
      <c r="N2" s="21">
        <f t="shared" si="0"/>
        <v>205.18470120000001</v>
      </c>
      <c r="O2" s="21">
        <f t="shared" si="0"/>
        <v>212.84075040000002</v>
      </c>
      <c r="P2" s="21">
        <f t="shared" si="0"/>
        <v>209.70081863999999</v>
      </c>
      <c r="Q2" s="21">
        <f t="shared" si="0"/>
        <v>222.19834295999999</v>
      </c>
      <c r="R2" s="21">
        <f t="shared" si="0"/>
        <v>220.37226767999999</v>
      </c>
      <c r="S2" s="21">
        <f t="shared" si="0"/>
        <v>217.3333518</v>
      </c>
      <c r="T2" s="21">
        <f t="shared" si="0"/>
        <v>218.02310616</v>
      </c>
      <c r="U2" s="21">
        <f t="shared" si="0"/>
        <v>218.00263787999998</v>
      </c>
      <c r="V2" s="21">
        <f t="shared" si="0"/>
        <v>215.64344591999998</v>
      </c>
      <c r="W2" s="21">
        <f t="shared" si="0"/>
        <v>211.05131507999999</v>
      </c>
      <c r="X2" s="21">
        <f t="shared" si="0"/>
        <v>211.25866920000001</v>
      </c>
      <c r="Y2" s="21">
        <f t="shared" ref="Y2:Z2" si="1">SUM(Y3,Y17,Y22,Y25,Y26,Y51,Y52)</f>
        <v>213.04255848</v>
      </c>
      <c r="Z2" s="21">
        <f t="shared" si="1"/>
        <v>214.13716236000002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19.620080290308643</v>
      </c>
      <c r="D3" s="24">
        <f t="shared" ref="D3:W3" si="3">SUM(D4,D8,D11)</f>
        <v>5.6533007359331968</v>
      </c>
      <c r="E3" s="24">
        <f t="shared" si="3"/>
        <v>28.063329961040083</v>
      </c>
      <c r="F3" s="24">
        <f t="shared" si="3"/>
        <v>17.920157053288499</v>
      </c>
      <c r="G3" s="24">
        <f t="shared" si="3"/>
        <v>1.9066159199999997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10.557803519999997</v>
      </c>
      <c r="M3" s="24">
        <f t="shared" si="3"/>
        <v>5.3805787199999981</v>
      </c>
      <c r="N3" s="24">
        <f t="shared" si="3"/>
        <v>3.6299366399999995</v>
      </c>
      <c r="O3" s="24">
        <f t="shared" si="3"/>
        <v>1.8160058399999999</v>
      </c>
      <c r="P3" s="24">
        <f t="shared" si="3"/>
        <v>1.8281102399999996</v>
      </c>
      <c r="Q3" s="24">
        <f t="shared" si="3"/>
        <v>1.8308769599999997</v>
      </c>
      <c r="R3" s="24">
        <f t="shared" si="3"/>
        <v>0</v>
      </c>
      <c r="S3" s="24">
        <f t="shared" si="3"/>
        <v>0</v>
      </c>
      <c r="T3" s="24">
        <f t="shared" si="3"/>
        <v>0.44890031999999996</v>
      </c>
      <c r="U3" s="24">
        <f t="shared" si="3"/>
        <v>0.30399335999999999</v>
      </c>
      <c r="V3" s="24">
        <f t="shared" si="3"/>
        <v>0.26353008</v>
      </c>
      <c r="W3" s="24">
        <f t="shared" si="3"/>
        <v>0.24485471999999997</v>
      </c>
      <c r="X3" s="24">
        <f t="shared" ref="X3:Z3" si="4">SUM(X4,X8,X11)</f>
        <v>0.12277319999999999</v>
      </c>
      <c r="Y3" s="24">
        <f t="shared" si="4"/>
        <v>3.4583999999999997E-2</v>
      </c>
      <c r="Z3" s="24">
        <f t="shared" si="4"/>
        <v>8.3001599999999991E-3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19.620080290308643</v>
      </c>
      <c r="D8" s="19">
        <f t="shared" si="8"/>
        <v>5.6533007359331968</v>
      </c>
      <c r="E8" s="19">
        <f t="shared" si="8"/>
        <v>28.063329961040083</v>
      </c>
      <c r="F8" s="19">
        <f t="shared" si="8"/>
        <v>17.920157053288499</v>
      </c>
      <c r="G8" s="19">
        <f t="shared" si="8"/>
        <v>1.9066159199999997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10.557803519999997</v>
      </c>
      <c r="M8" s="19">
        <f t="shared" si="8"/>
        <v>5.3805787199999981</v>
      </c>
      <c r="N8" s="19">
        <f t="shared" si="8"/>
        <v>3.6299366399999995</v>
      </c>
      <c r="O8" s="19">
        <f t="shared" si="8"/>
        <v>1.8160058399999999</v>
      </c>
      <c r="P8" s="19">
        <f t="shared" si="8"/>
        <v>1.8281102399999996</v>
      </c>
      <c r="Q8" s="19">
        <f t="shared" si="8"/>
        <v>1.8308769599999997</v>
      </c>
      <c r="R8" s="19">
        <f t="shared" si="8"/>
        <v>0</v>
      </c>
      <c r="S8" s="19">
        <f t="shared" si="8"/>
        <v>0</v>
      </c>
      <c r="T8" s="19">
        <f t="shared" si="8"/>
        <v>0.44890031999999996</v>
      </c>
      <c r="U8" s="19">
        <f t="shared" si="8"/>
        <v>0.30399335999999999</v>
      </c>
      <c r="V8" s="19">
        <f t="shared" si="8"/>
        <v>0.26353008</v>
      </c>
      <c r="W8" s="19">
        <f t="shared" si="8"/>
        <v>0.24485471999999997</v>
      </c>
      <c r="X8" s="19">
        <f t="shared" si="8"/>
        <v>0.12277319999999999</v>
      </c>
      <c r="Y8" s="19">
        <f t="shared" ref="Y8:Z8" si="9">SUM(Y9:Y10)</f>
        <v>3.4583999999999997E-2</v>
      </c>
      <c r="Z8" s="19">
        <f t="shared" si="9"/>
        <v>8.3001599999999991E-3</v>
      </c>
    </row>
    <row r="9" spans="1:26" ht="11.25" customHeight="1" x14ac:dyDescent="0.2">
      <c r="A9" s="28" t="s">
        <v>10</v>
      </c>
      <c r="B9" s="7" t="s">
        <v>11</v>
      </c>
      <c r="C9" s="8">
        <v>15.558649919999997</v>
      </c>
      <c r="D9" s="8">
        <v>3.5151177599999994</v>
      </c>
      <c r="E9" s="8">
        <v>6.0438998399999999</v>
      </c>
      <c r="F9" s="8">
        <v>1.8045931200000001</v>
      </c>
      <c r="G9" s="8">
        <v>1.9066159199999997</v>
      </c>
      <c r="H9" s="8">
        <v>0</v>
      </c>
      <c r="I9" s="8">
        <v>0</v>
      </c>
      <c r="J9" s="8">
        <v>0</v>
      </c>
      <c r="K9" s="8">
        <v>0</v>
      </c>
      <c r="L9" s="8">
        <v>10.557803519999997</v>
      </c>
      <c r="M9" s="8">
        <v>5.3805787199999981</v>
      </c>
      <c r="N9" s="8">
        <v>3.6299366399999995</v>
      </c>
      <c r="O9" s="8">
        <v>1.8160058399999999</v>
      </c>
      <c r="P9" s="8">
        <v>1.8281102399999996</v>
      </c>
      <c r="Q9" s="8">
        <v>1.8308769599999997</v>
      </c>
      <c r="R9" s="8">
        <v>0</v>
      </c>
      <c r="S9" s="8">
        <v>0</v>
      </c>
      <c r="T9" s="8">
        <v>0.44890031999999996</v>
      </c>
      <c r="U9" s="8">
        <v>0.30399335999999999</v>
      </c>
      <c r="V9" s="8">
        <v>0.26353008</v>
      </c>
      <c r="W9" s="8">
        <v>0.24485471999999997</v>
      </c>
      <c r="X9" s="8">
        <v>0.12277319999999999</v>
      </c>
      <c r="Y9" s="8">
        <v>3.4583999999999997E-2</v>
      </c>
      <c r="Z9" s="8">
        <v>8.3001599999999991E-3</v>
      </c>
    </row>
    <row r="10" spans="1:26" ht="11.25" customHeight="1" x14ac:dyDescent="0.2">
      <c r="A10" s="28" t="s">
        <v>12</v>
      </c>
      <c r="B10" s="7" t="s">
        <v>13</v>
      </c>
      <c r="C10" s="8">
        <v>4.0614303703086447</v>
      </c>
      <c r="D10" s="8">
        <v>2.1381829759331969</v>
      </c>
      <c r="E10" s="8">
        <v>22.019430121040084</v>
      </c>
      <c r="F10" s="8">
        <v>16.115563933288499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241.57742400000001</v>
      </c>
      <c r="D26" s="27">
        <f t="shared" si="16"/>
        <v>247.83863579999996</v>
      </c>
      <c r="E26" s="27">
        <f t="shared" si="16"/>
        <v>241.50314808000002</v>
      </c>
      <c r="F26" s="27">
        <f t="shared" si="16"/>
        <v>251.06195916000001</v>
      </c>
      <c r="G26" s="27">
        <f t="shared" si="16"/>
        <v>232.09755155999997</v>
      </c>
      <c r="H26" s="27">
        <f t="shared" si="16"/>
        <v>235.28399976</v>
      </c>
      <c r="I26" s="27">
        <f t="shared" si="16"/>
        <v>236.27058191999996</v>
      </c>
      <c r="J26" s="27">
        <f t="shared" si="16"/>
        <v>233.11401083999996</v>
      </c>
      <c r="K26" s="27">
        <f t="shared" si="16"/>
        <v>239.42741975999999</v>
      </c>
      <c r="L26" s="27">
        <f t="shared" si="16"/>
        <v>204.71133564000002</v>
      </c>
      <c r="M26" s="27">
        <f t="shared" si="16"/>
        <v>207.86817348</v>
      </c>
      <c r="N26" s="27">
        <f t="shared" si="16"/>
        <v>201.55476456</v>
      </c>
      <c r="O26" s="27">
        <f t="shared" si="16"/>
        <v>211.02474456000002</v>
      </c>
      <c r="P26" s="27">
        <f t="shared" si="16"/>
        <v>207.87270839999999</v>
      </c>
      <c r="Q26" s="27">
        <f t="shared" si="16"/>
        <v>220.36746599999998</v>
      </c>
      <c r="R26" s="27">
        <f t="shared" si="16"/>
        <v>220.37226767999999</v>
      </c>
      <c r="S26" s="27">
        <f t="shared" si="16"/>
        <v>217.3333518</v>
      </c>
      <c r="T26" s="27">
        <f t="shared" si="16"/>
        <v>217.57420583999999</v>
      </c>
      <c r="U26" s="27">
        <f t="shared" si="16"/>
        <v>217.69864451999999</v>
      </c>
      <c r="V26" s="27">
        <f t="shared" si="16"/>
        <v>215.37607859999997</v>
      </c>
      <c r="W26" s="27">
        <f t="shared" si="16"/>
        <v>210.80646035999999</v>
      </c>
      <c r="X26" s="27">
        <f t="shared" si="16"/>
        <v>211.135896</v>
      </c>
      <c r="Y26" s="27">
        <f t="shared" ref="Y26:Z26" si="17">SUM(Y27,Y33)</f>
        <v>213.00797448</v>
      </c>
      <c r="Z26" s="27">
        <f t="shared" si="17"/>
        <v>214.12886220000001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241.57742400000001</v>
      </c>
      <c r="D33" s="19">
        <f t="shared" si="20"/>
        <v>247.83863579999996</v>
      </c>
      <c r="E33" s="19">
        <f t="shared" si="20"/>
        <v>241.50314808000002</v>
      </c>
      <c r="F33" s="19">
        <f t="shared" si="20"/>
        <v>251.06195916000001</v>
      </c>
      <c r="G33" s="19">
        <f t="shared" si="20"/>
        <v>232.09755155999997</v>
      </c>
      <c r="H33" s="19">
        <f t="shared" si="20"/>
        <v>235.28399976</v>
      </c>
      <c r="I33" s="19">
        <f t="shared" si="20"/>
        <v>236.27058191999996</v>
      </c>
      <c r="J33" s="19">
        <f t="shared" si="20"/>
        <v>233.11401083999996</v>
      </c>
      <c r="K33" s="19">
        <f t="shared" si="20"/>
        <v>239.42741975999999</v>
      </c>
      <c r="L33" s="19">
        <f t="shared" si="20"/>
        <v>204.71133564000002</v>
      </c>
      <c r="M33" s="19">
        <f t="shared" si="20"/>
        <v>207.86817348</v>
      </c>
      <c r="N33" s="19">
        <f t="shared" si="20"/>
        <v>201.55476456</v>
      </c>
      <c r="O33" s="19">
        <f t="shared" si="20"/>
        <v>211.02474456000002</v>
      </c>
      <c r="P33" s="19">
        <f t="shared" si="20"/>
        <v>207.87270839999999</v>
      </c>
      <c r="Q33" s="19">
        <f t="shared" si="20"/>
        <v>220.36746599999998</v>
      </c>
      <c r="R33" s="19">
        <f t="shared" si="20"/>
        <v>220.37226767999999</v>
      </c>
      <c r="S33" s="19">
        <f t="shared" si="20"/>
        <v>217.3333518</v>
      </c>
      <c r="T33" s="19">
        <f t="shared" si="20"/>
        <v>217.57420583999999</v>
      </c>
      <c r="U33" s="19">
        <f t="shared" si="20"/>
        <v>217.69864451999999</v>
      </c>
      <c r="V33" s="19">
        <f t="shared" si="20"/>
        <v>215.37607859999997</v>
      </c>
      <c r="W33" s="19">
        <f t="shared" si="20"/>
        <v>210.80646035999999</v>
      </c>
      <c r="X33" s="19">
        <f t="shared" si="20"/>
        <v>211.135896</v>
      </c>
      <c r="Y33" s="19">
        <f t="shared" ref="Y33:Z33" si="21">SUM(Y34:Y50)</f>
        <v>213.00797448</v>
      </c>
      <c r="Z33" s="19">
        <f t="shared" si="21"/>
        <v>214.12886220000001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15.35000544</v>
      </c>
      <c r="D37" s="8">
        <v>15.35000544</v>
      </c>
      <c r="E37" s="8">
        <v>15.35000544</v>
      </c>
      <c r="F37" s="8">
        <v>15.35000544</v>
      </c>
      <c r="G37" s="8">
        <v>12.27990456</v>
      </c>
      <c r="H37" s="8">
        <v>12.27990456</v>
      </c>
      <c r="I37" s="8">
        <v>12.155164559999999</v>
      </c>
      <c r="J37" s="8">
        <v>12.155164559999999</v>
      </c>
      <c r="K37" s="8">
        <v>12.155164559999999</v>
      </c>
      <c r="L37" s="8">
        <v>12.155164559999999</v>
      </c>
      <c r="M37" s="8">
        <v>12.155164559999999</v>
      </c>
      <c r="N37" s="8">
        <v>12.155164559999999</v>
      </c>
      <c r="O37" s="8">
        <v>12.155164559999999</v>
      </c>
      <c r="P37" s="8">
        <v>12.155164559999999</v>
      </c>
      <c r="Q37" s="8">
        <v>15.194080439999999</v>
      </c>
      <c r="R37" s="8">
        <v>15.194080439999999</v>
      </c>
      <c r="S37" s="8">
        <v>12.155164559999999</v>
      </c>
      <c r="T37" s="8">
        <v>13.899528719999999</v>
      </c>
      <c r="U37" s="8">
        <v>14.309673839999999</v>
      </c>
      <c r="V37" s="8">
        <v>14.218613639999999</v>
      </c>
      <c r="W37" s="8">
        <v>13.2249348</v>
      </c>
      <c r="X37" s="8">
        <v>13.279570919999999</v>
      </c>
      <c r="Y37" s="8">
        <v>13.875079680000002</v>
      </c>
      <c r="Z37" s="8">
        <v>14.027013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9.4476600000000026</v>
      </c>
      <c r="E41" s="8">
        <v>6.2983537199999997</v>
      </c>
      <c r="F41" s="8">
        <v>6.2983537199999997</v>
      </c>
      <c r="G41" s="8">
        <v>3.1493062799999985</v>
      </c>
      <c r="H41" s="8">
        <v>3.1493062799999985</v>
      </c>
      <c r="I41" s="8">
        <v>3.1493062799999985</v>
      </c>
      <c r="J41" s="8">
        <v>3.1493062799999985</v>
      </c>
      <c r="K41" s="8">
        <v>3.1493062799999985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0.34166880000000016</v>
      </c>
      <c r="U41" s="8">
        <v>0.25469856000000002</v>
      </c>
      <c r="V41" s="8">
        <v>0.23916816000000005</v>
      </c>
      <c r="W41" s="8">
        <v>0.20500128000000004</v>
      </c>
      <c r="X41" s="8">
        <v>0.1863648</v>
      </c>
      <c r="Y41" s="8">
        <v>0.30439584000000008</v>
      </c>
      <c r="Z41" s="8">
        <v>0.12734928000000001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226.22741856000002</v>
      </c>
      <c r="D43" s="8">
        <v>223.04097035999996</v>
      </c>
      <c r="E43" s="8">
        <v>219.85478892</v>
      </c>
      <c r="F43" s="8">
        <v>229.4136</v>
      </c>
      <c r="G43" s="8">
        <v>216.66834071999997</v>
      </c>
      <c r="H43" s="8">
        <v>219.85478892</v>
      </c>
      <c r="I43" s="8">
        <v>220.96611107999996</v>
      </c>
      <c r="J43" s="8">
        <v>217.80953999999997</v>
      </c>
      <c r="K43" s="8">
        <v>224.12294892</v>
      </c>
      <c r="L43" s="8">
        <v>192.55617108000001</v>
      </c>
      <c r="M43" s="8">
        <v>195.71300891999999</v>
      </c>
      <c r="N43" s="8">
        <v>189.39959999999999</v>
      </c>
      <c r="O43" s="8">
        <v>198.86958000000001</v>
      </c>
      <c r="P43" s="8">
        <v>195.71754383999999</v>
      </c>
      <c r="Q43" s="8">
        <v>205.17338555999999</v>
      </c>
      <c r="R43" s="8">
        <v>205.17818724</v>
      </c>
      <c r="S43" s="8">
        <v>205.17818724</v>
      </c>
      <c r="T43" s="8">
        <v>203.33300831999998</v>
      </c>
      <c r="U43" s="8">
        <v>203.13427211999999</v>
      </c>
      <c r="V43" s="8">
        <v>200.91829679999998</v>
      </c>
      <c r="W43" s="8">
        <v>197.37652427999998</v>
      </c>
      <c r="X43" s="8">
        <v>197.66996028</v>
      </c>
      <c r="Y43" s="8">
        <v>198.82849895999999</v>
      </c>
      <c r="Z43" s="8">
        <v>199.97449992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3.8372399999999996E-3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2025-11-06T10:31:37Z</dcterms:created>
  <dcterms:modified xsi:type="dcterms:W3CDTF">2025-11-06T10:31:38Z</dcterms:modified>
</cp:coreProperties>
</file>